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ables/table5.xml" ContentType="application/vnd.openxmlformats-officedocument.spreadsheetml.table+xml"/>
  <Override PartName="/xl/comments2.xml" ContentType="application/vnd.openxmlformats-officedocument.spreadsheetml.comments+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omments3.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4.xml" ContentType="application/vnd.openxmlformats-officedocument.spreadsheetml.comments+xml"/>
  <Override PartName="/xl/tables/table11.xml" ContentType="application/vnd.openxmlformats-officedocument.spreadsheetml.table+xml"/>
  <Override PartName="/xl/drawings/drawing4.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comments5.xml" ContentType="application/vnd.openxmlformats-officedocument.spreadsheetml.comments+xml"/>
  <Override PartName="/xl/tables/table14.xml" ContentType="application/vnd.openxmlformats-officedocument.spreadsheetml.table+xml"/>
  <Override PartName="/xl/comments6.xml" ContentType="application/vnd.openxmlformats-officedocument.spreadsheetml.comments+xml"/>
  <Override PartName="/xl/tables/table15.xml" ContentType="application/vnd.openxmlformats-officedocument.spreadsheetml.table+xml"/>
  <Override PartName="/xl/comments7.xml" ContentType="application/vnd.openxmlformats-officedocument.spreadsheetml.comments+xml"/>
  <Override PartName="/xl/tables/table16.xml" ContentType="application/vnd.openxmlformats-officedocument.spreadsheetml.table+xml"/>
  <Override PartName="/xl/comments8.xml" ContentType="application/vnd.openxmlformats-officedocument.spreadsheetml.comments+xml"/>
  <Override PartName="/xl/drawings/drawing5.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comments9.xml" ContentType="application/vnd.openxmlformats-officedocument.spreadsheetml.comments+xml"/>
  <Override PartName="/xl/tables/table19.xml" ContentType="application/vnd.openxmlformats-officedocument.spreadsheetml.table+xml"/>
  <Override PartName="/xl/comments10.xml" ContentType="application/vnd.openxmlformats-officedocument.spreadsheetml.comments+xml"/>
  <Override PartName="/xl/tables/table20.xml" ContentType="application/vnd.openxmlformats-officedocument.spreadsheetml.table+xml"/>
  <Override PartName="/xl/comments11.xml" ContentType="application/vnd.openxmlformats-officedocument.spreadsheetml.comments+xml"/>
  <Override PartName="/xl/tables/table21.xml" ContentType="application/vnd.openxmlformats-officedocument.spreadsheetml.table+xml"/>
  <Override PartName="/xl/comments12.xml" ContentType="application/vnd.openxmlformats-officedocument.spreadsheetml.comments+xml"/>
  <Override PartName="/xl/drawings/drawing6.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comments13.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2ECEB561-B503-4973-B130-8168C19BCCE6}" xr6:coauthVersionLast="47" xr6:coauthVersionMax="47" xr10:uidLastSave="{00000000-0000-0000-0000-000000000000}"/>
  <bookViews>
    <workbookView xWindow="0" yWindow="4335" windowWidth="38700" windowHeight="15345" tabRatio="737" xr2:uid="{00000000-000D-0000-FFFF-FFFF00000000}"/>
  </bookViews>
  <sheets>
    <sheet name="Titelblatt" sheetId="17" r:id="rId1"/>
    <sheet name="Inhalt" sheetId="18" r:id="rId2"/>
    <sheet name="Überblick in Grafiken" sheetId="19" r:id="rId3"/>
    <sheet name="Überblick in Worten" sheetId="20" r:id="rId4"/>
    <sheet name="8.1.1" sheetId="21" r:id="rId5"/>
    <sheet name="8.1.2" sheetId="22" r:id="rId6"/>
    <sheet name="8.1.3" sheetId="40" r:id="rId7"/>
    <sheet name="8.1.4-8.1.6" sheetId="41" r:id="rId8"/>
    <sheet name="8.1.7" sheetId="24" r:id="rId9"/>
    <sheet name="8.1.8" sheetId="25" r:id="rId10"/>
    <sheet name="8.1.9" sheetId="26" r:id="rId11"/>
    <sheet name="8.1.10" sheetId="27" r:id="rId12"/>
    <sheet name="8.1.11" sheetId="28" r:id="rId13"/>
    <sheet name="8.1.12" sheetId="29" r:id="rId14"/>
    <sheet name="8.2.1" sheetId="30" r:id="rId15"/>
    <sheet name="8.2.2" sheetId="31" r:id="rId16"/>
    <sheet name="8.2.3" sheetId="32" r:id="rId17"/>
    <sheet name="8.2.4+8.2.5" sheetId="33" r:id="rId18"/>
    <sheet name="Fußnotenerläuterungen" sheetId="34" r:id="rId19"/>
    <sheet name="Methodik" sheetId="43" r:id="rId20"/>
    <sheet name="Glossar" sheetId="44" r:id="rId21"/>
    <sheet name="Mehr zum Thema" sheetId="37" r:id="rId22"/>
    <sheet name=" " sheetId="45" r:id="rId23"/>
  </sheets>
  <definedNames>
    <definedName name="_GrafikDaten_8.1">Titelblatt!$C$20:$F$29</definedName>
    <definedName name="_GrafikDaten_8.2">'Überblick in Grafiken'!$C$3:$E$19</definedName>
    <definedName name="_GrafikDaten_8.3">'Überblick in Grafiken'!$C$36:$D$49</definedName>
    <definedName name="_GrafikDaten_8.4">'8.1.3'!$G$16:$H$20</definedName>
    <definedName name="_GrafikDaten_8.5">'8.1.8'!$M$18:$P$28</definedName>
    <definedName name="_GrafikDaten_8.6">'8.1.12'!$G$24:$H$42</definedName>
    <definedName name="_GrafikDaten_8.7">'8.2.4+8.2.5'!$L$17:$P$29</definedName>
    <definedName name="_Tabelle_8.1.1">'8.1.1'!$A$3:$I$51</definedName>
    <definedName name="_Tabelle_8.1.10">'8.1.10'!$A$3:$F$60</definedName>
    <definedName name="_Tabelle_8.1.11">'8.1.11'!$A$3:$I$52</definedName>
    <definedName name="_Tabelle_8.1.12">'8.1.12'!$A$3:$E$22</definedName>
    <definedName name="_Tabelle_8.1.2">'8.1.2'!$A$3:$H$32</definedName>
    <definedName name="_Tabelle_8.1.3">'8.1.3'!$A$3:$E$12</definedName>
    <definedName name="_Tabelle_8.1.4">'8.1.4-8.1.6'!$A$3:$B$21</definedName>
    <definedName name="_Tabelle_8.1.5">'8.1.4-8.1.6'!$A$24:$B$43</definedName>
    <definedName name="_Tabelle_8.1.6">'8.1.4-8.1.6'!$D$24:$E$43</definedName>
    <definedName name="_Tabelle_8.1.7">'8.1.7'!$A$3:$F$42</definedName>
    <definedName name="_Tabelle_8.1.8">'8.1.8'!$A$3:$K$16</definedName>
    <definedName name="_Tabelle_8.1.9">'8.1.9'!$A$3:$D$58</definedName>
    <definedName name="_Tabelle_8.2.1">'8.2.1'!$A$3:$J$28</definedName>
    <definedName name="_Tabelle_8.2.2">'8.2.2'!$A$3:$J$70</definedName>
    <definedName name="_Tabelle_8.2.3">'8.2.3'!$A$3:$J$26</definedName>
    <definedName name="_Tabelle_8.2.4">'8.2.4+8.2.5'!$A$3:$I$15</definedName>
    <definedName name="_Tabelle_8.2.5">'8.2.4+8.2.5'!$A$42:$I$48</definedName>
    <definedName name="_xlnm.Print_Area" localSheetId="4">'8.1.1'!$A$2:$I$51</definedName>
    <definedName name="_xlnm.Print_Area" localSheetId="11">'8.1.10'!$A$2:$F$60</definedName>
    <definedName name="_xlnm.Print_Area" localSheetId="12">'8.1.11'!$A$2:$I$52</definedName>
    <definedName name="_xlnm.Print_Area" localSheetId="13">'8.1.12'!$A$2:$E$61</definedName>
    <definedName name="_xlnm.Print_Area" localSheetId="5">'8.1.2'!$A$2:$H$32</definedName>
    <definedName name="_xlnm.Print_Area" localSheetId="6">'8.1.3'!$A$2:$E$37</definedName>
    <definedName name="_xlnm.Print_Area" localSheetId="7">'8.1.4-8.1.6'!$A$2:$E$43</definedName>
    <definedName name="_xlnm.Print_Area" localSheetId="8">'8.1.7'!$A$2:$F$42</definedName>
    <definedName name="_xlnm.Print_Area" localSheetId="9">'8.1.8'!$A$2:$K$42</definedName>
    <definedName name="_xlnm.Print_Area" localSheetId="10">'8.1.9'!$A$2:$D$58</definedName>
    <definedName name="_xlnm.Print_Area" localSheetId="14">'8.2.1'!$A$2:$J$28</definedName>
    <definedName name="_xlnm.Print_Area" localSheetId="15">'8.2.2'!$A$2:$J$70</definedName>
    <definedName name="_xlnm.Print_Area" localSheetId="16">'8.2.3'!$A$2:$J$26</definedName>
    <definedName name="_xlnm.Print_Area" localSheetId="17">'8.2.4+8.2.5'!$A$2:$J$48</definedName>
    <definedName name="_xlnm.Print_Area" localSheetId="18">Fußnotenerläuterungen!$A$2:$B$32</definedName>
    <definedName name="_xlnm.Print_Area" localSheetId="20">Glossar!$A$2:$A$17</definedName>
    <definedName name="_xlnm.Print_Area" localSheetId="1">Inhalt!$A$2:$C$40</definedName>
    <definedName name="_xlnm.Print_Area" localSheetId="21">'Mehr zum Thema'!$A$2:$B$19</definedName>
    <definedName name="_xlnm.Print_Area" localSheetId="19">Methodik!$A$2:$A$13</definedName>
    <definedName name="_xlnm.Print_Area" localSheetId="0">Titelblatt!$A$2:$A$54</definedName>
    <definedName name="_xlnm.Print_Area" localSheetId="2">'Überblick in Grafiken'!$A$2:$A$61</definedName>
    <definedName name="_xlnm.Print_Area" localSheetId="3">'Überblick in Worten'!$A$2:$B$15</definedName>
    <definedName name="_xlnm.Print_Titles" localSheetId="15">'8.2.2'!$A:$B,'8.2.2'!$2:$4</definedName>
    <definedName name="Print_Titles" localSheetId="15">'8.2.2'!$4:$4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0" i="18"/>
  <c r="C11" i="18"/>
  <c r="C12" i="18"/>
  <c r="C13" i="18"/>
  <c r="C14" i="18"/>
  <c r="C15" i="18"/>
  <c r="C16" i="18"/>
  <c r="C17" i="18"/>
  <c r="C18" i="18"/>
  <c r="C20" i="18"/>
  <c r="C21" i="18"/>
  <c r="C22" i="18"/>
  <c r="C23" i="18"/>
  <c r="C24" i="18"/>
  <c r="C26" i="18"/>
  <c r="C27" i="18"/>
  <c r="C28" i="18"/>
  <c r="C29" i="18"/>
  <c r="C30" i="18"/>
  <c r="C31" i="18"/>
  <c r="C32" i="18"/>
  <c r="C34" i="18"/>
  <c r="C35" i="18"/>
  <c r="C36" i="18"/>
  <c r="C37" i="18"/>
  <c r="C3" i="18"/>
  <c r="O28" i="25"/>
  <c r="O27" i="25"/>
  <c r="O26" i="25"/>
  <c r="O25" i="25"/>
  <c r="O24" i="25"/>
  <c r="O23" i="25"/>
  <c r="O22" i="25"/>
  <c r="O21" i="25"/>
  <c r="O20" i="25"/>
  <c r="N28" i="25"/>
  <c r="N27" i="25"/>
  <c r="N26" i="25"/>
  <c r="N25" i="25"/>
  <c r="N24" i="25"/>
  <c r="N23" i="25"/>
  <c r="N22" i="25"/>
  <c r="N21" i="25"/>
  <c r="N20" i="25"/>
  <c r="P29" i="33" l="1"/>
  <c r="O29" i="33"/>
  <c r="N29" i="33"/>
  <c r="M29" i="33"/>
  <c r="H42" i="29"/>
  <c r="H27" i="29"/>
  <c r="H28" i="29"/>
  <c r="H29" i="29"/>
  <c r="H30" i="29"/>
  <c r="H31" i="29"/>
  <c r="H32" i="29"/>
  <c r="H33" i="29"/>
  <c r="H34" i="29"/>
  <c r="H35" i="29"/>
  <c r="H36" i="29"/>
  <c r="H37" i="29"/>
  <c r="H38" i="29"/>
  <c r="H39" i="29"/>
  <c r="H40" i="29"/>
  <c r="H41" i="29"/>
  <c r="H26" i="29"/>
  <c r="H20" i="40" l="1"/>
  <c r="H19" i="40"/>
  <c r="H18" i="40"/>
  <c r="D49" i="19" l="1"/>
  <c r="D48" i="19"/>
  <c r="D47" i="19"/>
  <c r="D46" i="19"/>
  <c r="D45" i="19"/>
  <c r="D44" i="19"/>
  <c r="D43" i="19"/>
  <c r="D42" i="19"/>
  <c r="D41" i="19"/>
  <c r="D40" i="19"/>
  <c r="D39" i="19"/>
  <c r="D38" i="19"/>
  <c r="E19" i="19"/>
  <c r="D19" i="19"/>
  <c r="F29" i="17"/>
  <c r="E29" i="17"/>
  <c r="D29"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12" authorId="0" shapeId="0" xr:uid="{00000000-0006-0000-0400-000001000000}">
      <text>
        <r>
          <rPr>
            <sz val="7"/>
            <color indexed="81"/>
            <rFont val="Calibri"/>
            <family val="2"/>
            <scheme val="minor"/>
          </rPr>
          <t>Ohne Schuldendiensthilfen.</t>
        </r>
      </text>
    </comment>
    <comment ref="A31" authorId="0" shapeId="0" xr:uid="{00000000-0006-0000-0400-000002000000}">
      <text>
        <r>
          <rPr>
            <sz val="7"/>
            <color indexed="81"/>
            <rFont val="Calibri"/>
            <family val="2"/>
            <scheme val="minor"/>
          </rPr>
          <t>Kassenwirksam gewordene Steuereinnahmen nach der Steuerverteilung.</t>
        </r>
      </text>
    </comment>
    <comment ref="A36" authorId="0" shapeId="0" xr:uid="{00000000-0006-0000-0400-000003000000}">
      <text>
        <r>
          <rPr>
            <sz val="7"/>
            <color indexed="81"/>
            <rFont val="Calibri"/>
            <family val="2"/>
            <scheme val="minor"/>
          </rPr>
          <t>Ohne Schuldendiensthilfen.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Angelika Etzien</author>
    <author>Etzien, Angelika</author>
  </authors>
  <commentList>
    <comment ref="A6" authorId="0" shapeId="0" xr:uid="{00000000-0006-0000-0500-000001000000}">
      <text>
        <r>
          <rPr>
            <sz val="7"/>
            <color indexed="81"/>
            <rFont val="Calibri"/>
            <family val="2"/>
            <scheme val="minor"/>
          </rPr>
          <t>Ab 2005: Einschließlich Umsatzsteuermehraufkommen für Familienleistungsausgleich.</t>
        </r>
      </text>
    </comment>
    <comment ref="A7" authorId="1" shapeId="0" xr:uid="{00000000-0006-0000-0500-000002000000}">
      <text>
        <r>
          <rPr>
            <sz val="7"/>
            <color indexed="81"/>
            <rFont val="Calibri"/>
            <family val="2"/>
            <scheme val="minor"/>
          </rPr>
          <t>Ab 2020: Neuordnung des Bund-Länder-Finanzausgleichs, steuerschwache Länder erhalten anstelle von LFA-Zuweisungen einen Zuschlag zur Umsatzsteuer.</t>
        </r>
      </text>
    </comment>
    <comment ref="A8" authorId="1" shapeId="0" xr:uid="{00000000-0006-0000-0500-000003000000}">
      <text>
        <r>
          <rPr>
            <sz val="7"/>
            <color indexed="81"/>
            <rFont val="Calibri"/>
            <family val="2"/>
            <scheme val="minor"/>
          </rPr>
          <t>Ab 2020: Neuordnung des Bund-Länder-Finanzausgleichs, Länder mit unterdurchschnittlichen Gemeindesteuern erhalten Gemeindesteuerkraftzuweisungen.</t>
        </r>
      </text>
    </comment>
    <comment ref="A20" authorId="0" shapeId="0" xr:uid="{00000000-0006-0000-0500-000004000000}">
      <text>
        <r>
          <rPr>
            <sz val="7"/>
            <color indexed="81"/>
            <rFont val="Calibri"/>
            <family val="2"/>
            <scheme val="minor"/>
          </rPr>
          <t>Ab 2005: In den Gemeinschaft- und Landessteuern enthalten.</t>
        </r>
      </text>
    </comment>
    <comment ref="A21" authorId="0" shapeId="0" xr:uid="{00000000-0006-0000-0500-000005000000}">
      <text>
        <r>
          <rPr>
            <sz val="7"/>
            <color indexed="81"/>
            <rFont val="Calibri"/>
            <family val="2"/>
            <scheme val="minor"/>
          </rPr>
          <t>Ab 2010: In der Finanzausgleichsmasse enthalten.</t>
        </r>
      </text>
    </comment>
    <comment ref="A23" authorId="0" shapeId="0" xr:uid="{00000000-0006-0000-0500-000006000000}">
      <text>
        <r>
          <rPr>
            <sz val="7"/>
            <color indexed="81"/>
            <rFont val="Calibri"/>
            <family val="2"/>
            <scheme val="minor"/>
          </rPr>
          <t>2015: Ohne Sonderhilfen und Aufstockungsbeträge des Landes, die außerhalb des kommunalen Finanzausgleichs gewährt wurden.</t>
        </r>
      </text>
    </comment>
    <comment ref="A29" authorId="0" shapeId="0" xr:uid="{00000000-0006-0000-0500-000007000000}">
      <text>
        <r>
          <rPr>
            <sz val="7"/>
            <color indexed="81"/>
            <rFont val="Calibri"/>
            <family val="2"/>
            <scheme val="minor"/>
          </rPr>
          <t>Nach 2010: Einschließlich große kreisangehörige Städte.</t>
        </r>
      </text>
    </comment>
    <comment ref="A32" authorId="0" shapeId="0" xr:uid="{00000000-0006-0000-0500-000008000000}">
      <text>
        <r>
          <rPr>
            <sz val="7"/>
            <color indexed="81"/>
            <rFont val="Calibri"/>
            <family val="2"/>
            <scheme val="minor"/>
          </rPr>
          <t>Nach dem Bevölkerungsstand vom 31.12. des Vorvorjahres.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A3" authorId="0" shapeId="0" xr:uid="{00000000-0006-0000-0600-000001000000}">
      <text>
        <r>
          <rPr>
            <sz val="7"/>
            <color indexed="81"/>
            <rFont val="Calibri"/>
            <family val="2"/>
            <scheme val="minor"/>
          </rPr>
          <t xml:space="preserve">Stand Juni; ohne Vorentnahmen, Sonderbedarfszuweisungen, Sonderzuweisungen, Zuweisungen des Kommunalen Aufbaufonds und des Kommunalen Entschuldungsfonds.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Etzien, Angelika</author>
  </authors>
  <commentList>
    <comment ref="A3" authorId="0" shapeId="0" xr:uid="{00000000-0006-0000-0700-000001000000}">
      <text>
        <r>
          <rPr>
            <sz val="7"/>
            <color indexed="81"/>
            <rFont val="Calibri"/>
            <family val="2"/>
            <scheme val="minor"/>
          </rPr>
          <t>Quelle: Bundesministerium für Finanzen, Vorläufige Jahresrechnung</t>
        </r>
      </text>
    </comment>
    <comment ref="A24" authorId="0" shapeId="0" xr:uid="{00000000-0006-0000-0700-000002000000}">
      <text>
        <r>
          <rPr>
            <sz val="7"/>
            <color indexed="81"/>
            <rFont val="Calibri"/>
            <family val="2"/>
            <scheme val="minor"/>
          </rPr>
          <t>Quelle: Statistisches Bundesamt, Statistischer Bericht "Finanzvermögen"</t>
        </r>
      </text>
    </comment>
    <comment ref="D24" authorId="0" shapeId="0" xr:uid="{00000000-0006-0000-0700-000003000000}">
      <text>
        <r>
          <rPr>
            <sz val="7"/>
            <color indexed="81"/>
            <rFont val="Calibri"/>
            <family val="2"/>
            <scheme val="minor"/>
          </rPr>
          <t>Quelle: Statistisches Bundesamt, Statistischer Bericht "Kassenergebnis Gesamthaushalt"</t>
        </r>
      </text>
    </comment>
    <comment ref="A25" authorId="1" shapeId="0" xr:uid="{00000000-0006-0000-0700-000004000000}">
      <text>
        <r>
          <rPr>
            <sz val="7"/>
            <color indexed="81"/>
            <rFont val="Calibri"/>
            <family val="2"/>
            <scheme val="minor"/>
          </rPr>
          <t xml:space="preserve">Finanzvermögen der Kern- und Extrahaushalte der Länder und Gemeinden/Gemeindeverbände beim nicht-öffentlichen Bereich. </t>
        </r>
      </text>
    </comment>
    <comment ref="D25" authorId="1" shapeId="0" xr:uid="{00000000-0006-0000-0700-000005000000}">
      <text>
        <r>
          <rPr>
            <sz val="7"/>
            <color indexed="81"/>
            <rFont val="Calibri"/>
            <family val="2"/>
            <scheme val="minor"/>
          </rPr>
          <t>Investitionsausgaben der Kern- und Extrahaushalte der Länder und Gemeinden/Gemeindeverbände.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B6" authorId="0" shapeId="0" xr:uid="{00000000-0006-0000-0900-000001000000}">
      <text>
        <r>
          <rPr>
            <sz val="7"/>
            <color indexed="81"/>
            <rFont val="Calibri"/>
            <family val="2"/>
            <scheme val="minor"/>
          </rPr>
          <t>Nach dem Bevölkerungsstand vom 30.06.</t>
        </r>
      </text>
    </comment>
    <comment ref="B12" authorId="0" shapeId="0" xr:uid="{00000000-0006-0000-0900-000002000000}">
      <text>
        <r>
          <rPr>
            <sz val="7"/>
            <color indexed="81"/>
            <rFont val="Calibri"/>
            <family val="2"/>
            <scheme val="minor"/>
          </rPr>
          <t>Nach dem Bevölkerungsstand vom 30.06.</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xml:space="preserve"> </author>
    <author>Lange, Christina</author>
  </authors>
  <commentList>
    <comment ref="A3" authorId="0" shapeId="0" xr:uid="{00000000-0006-0000-0A00-000001000000}">
      <text>
        <r>
          <rPr>
            <sz val="7"/>
            <color indexed="81"/>
            <rFont val="Calibri"/>
            <family val="2"/>
            <scheme val="minor"/>
          </rPr>
          <t>Quelle: Statistisches Bundesamt, Statistischer Bericht "Kassenergebnis Gesamthaushalt"</t>
        </r>
      </text>
    </comment>
    <comment ref="A5" authorId="1" shapeId="0" xr:uid="{00000000-0006-0000-0A00-000002000000}">
      <text>
        <r>
          <rPr>
            <sz val="7"/>
            <color indexed="81"/>
            <rFont val="Calibri"/>
            <family val="2"/>
            <scheme val="minor"/>
          </rPr>
          <t>Ausgaben und Einnahmen von Ländern und Gemeinden überschneiden sich. Beispiel: Das Land leistet Ausgaben an Gemeinden, welche sie letztlich ausgeben  hier taucht – derselbe EUR zweimal in den Ausgaben und zweimal in den Einnahmen auf, wenn das Land die Einnahmen vorher z. B. vom Bund erhalten hat. Die Spalte Insgesamt ist um solche Doppelzählungen bereinigt worden.</t>
        </r>
      </text>
    </comment>
    <comment ref="A23" authorId="1" shapeId="0" xr:uid="{00000000-0006-0000-0A00-000003000000}">
      <text>
        <r>
          <rPr>
            <sz val="7"/>
            <color indexed="81"/>
            <rFont val="Calibri"/>
            <family val="2"/>
            <scheme val="minor"/>
          </rPr>
          <t>Ausgaben und Einnahmen von Ländern und Gemeinden überschneiden sich. Beispiel: Das Land leistet Ausgaben an Gemeinden, welche sie letztlich ausgeben – hier taucht derselbe EUR zweimal in den Ausgaben und zweimal in den Einnahmen auf, wenn das Land die Einnahmen vorher z. B. vom Bund erhalten hat. Die Spalte Insgesamt ist um solche Doppelzählungen bereinigt worden.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D4" authorId="0" shapeId="0" xr:uid="{00000000-0006-0000-0B00-000001000000}">
      <text>
        <r>
          <rPr>
            <sz val="7"/>
            <color indexed="81"/>
            <rFont val="Calibri"/>
            <family val="2"/>
            <scheme val="minor"/>
          </rPr>
          <t>Nach dem Bevölkerungsstand vom 30.06.</t>
        </r>
      </text>
    </comment>
    <comment ref="F4" authorId="0" shapeId="0" xr:uid="{00000000-0006-0000-0B00-000002000000}">
      <text>
        <r>
          <rPr>
            <sz val="7"/>
            <color indexed="81"/>
            <rFont val="Calibri"/>
            <family val="2"/>
            <scheme val="minor"/>
          </rPr>
          <t>Nach dem Bevölkerungsstand vom 30.06.</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Angelika Etzien</author>
    <author xml:space="preserve"> </author>
  </authors>
  <commentList>
    <comment ref="E4" authorId="0" shapeId="0" xr:uid="{00000000-0006-0000-0C00-000001000000}">
      <text>
        <r>
          <rPr>
            <sz val="7"/>
            <color indexed="81"/>
            <rFont val="Calibri"/>
            <family val="2"/>
            <scheme val="minor"/>
          </rPr>
          <t>Einschließlich öffentliche Fonds, Einrichtungen und Unternehmen des Staatssektors.</t>
        </r>
      </text>
    </comment>
    <comment ref="H4" authorId="0" shapeId="0" xr:uid="{00000000-0006-0000-0C00-000002000000}">
      <text>
        <r>
          <rPr>
            <sz val="7"/>
            <color indexed="81"/>
            <rFont val="Calibri"/>
            <family val="2"/>
            <scheme val="minor"/>
          </rPr>
          <t>Einschließlich öffentliche Fonds, Einrichtungen und Unternehmen des Staatssektors sowie Zweckverbände des Staatssektors.</t>
        </r>
      </text>
    </comment>
    <comment ref="I4" authorId="1" shapeId="0" xr:uid="{00000000-0006-0000-0C00-000003000000}">
      <text>
        <r>
          <rPr>
            <sz val="7"/>
            <color indexed="81"/>
            <rFont val="Calibri"/>
            <family val="2"/>
            <scheme val="minor"/>
          </rPr>
          <t>Ohne Extrahaushalte der Sozialversicherungen.</t>
        </r>
      </text>
    </comment>
    <comment ref="A18" authorId="0" shapeId="0" xr:uid="{00000000-0006-0000-0C00-000004000000}">
      <text>
        <r>
          <rPr>
            <sz val="7"/>
            <color indexed="81"/>
            <rFont val="Calibri"/>
            <family val="2"/>
            <scheme val="minor"/>
          </rPr>
          <t>Unkonsolidiert, enthält Doppelzählungen.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xml:space="preserve"> </author>
    <author>Etzien, Angelika</author>
  </authors>
  <commentList>
    <comment ref="A3" authorId="0" shapeId="0" xr:uid="{00000000-0006-0000-0D00-000001000000}">
      <text>
        <r>
          <rPr>
            <sz val="7"/>
            <color indexed="81"/>
            <rFont val="Calibri"/>
            <family val="2"/>
            <scheme val="minor"/>
          </rPr>
          <t>Quelle: Statistisches Bundesamt, Statistischer Bericht "Schulden des öffentlichen Gesamthaushalts"</t>
        </r>
      </text>
    </comment>
    <comment ref="A4" authorId="1" shapeId="0" xr:uid="{00000000-0006-0000-0D00-000002000000}">
      <text>
        <r>
          <rPr>
            <sz val="7"/>
            <color indexed="81"/>
            <rFont val="Calibri"/>
            <family val="2"/>
            <scheme val="minor"/>
          </rPr>
          <t>Einschließlich Schulden von länderübergreifenden Einheiten anderer Länder.</t>
        </r>
      </text>
    </comment>
    <comment ref="G24" authorId="0" shapeId="0" xr:uid="{00000000-0006-0000-0D00-000003000000}">
      <text>
        <r>
          <rPr>
            <sz val="7"/>
            <color indexed="81"/>
            <rFont val="Calibri"/>
            <family val="2"/>
            <scheme val="minor"/>
          </rPr>
          <t>Quelle: Statistisches Bundesamt, Statistischer Bericht "Schulden des öffentlichen Gesamthaushalts"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E4" authorId="0" shapeId="0" xr:uid="{00000000-0006-0000-0E00-000001000000}">
      <text>
        <r>
          <rPr>
            <sz val="7"/>
            <color indexed="81"/>
            <rFont val="Calibri"/>
            <family val="2"/>
            <scheme val="minor"/>
          </rPr>
          <t>Einschließlich Berufs- und Zeitsoldatinnen sowie -soldaten.</t>
        </r>
      </text>
    </comment>
    <comment ref="F4" authorId="0" shapeId="0" xr:uid="{00000000-0006-0000-0E00-000002000000}">
      <text>
        <r>
          <rPr>
            <sz val="7"/>
            <color indexed="81"/>
            <rFont val="Calibri"/>
            <family val="2"/>
            <scheme val="minor"/>
          </rPr>
          <t>Einschließlich Dienstordnungsangestellten.</t>
        </r>
      </text>
    </comment>
    <comment ref="B13" authorId="0" shapeId="0" xr:uid="{00000000-0006-0000-0E00-000003000000}">
      <text>
        <r>
          <rPr>
            <sz val="7"/>
            <color indexed="81"/>
            <rFont val="Calibri"/>
            <family val="2"/>
            <scheme val="minor"/>
          </rPr>
          <t>Ohne Zusatzversorgung, einschließlich Betriebskrankenkassen.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4" authorId="0" shapeId="0" xr:uid="{00000000-0006-0000-0F00-000001000000}">
      <text>
        <r>
          <rPr>
            <sz val="7"/>
            <color indexed="81"/>
            <rFont val="Calibri"/>
            <family val="2"/>
            <scheme val="minor"/>
          </rPr>
          <t>Haushaltspläne des Landes Mecklenburg-Vorpommern.</t>
        </r>
      </text>
    </comment>
    <comment ref="H4" authorId="0" shapeId="0" xr:uid="{00000000-0006-0000-0F00-000002000000}">
      <text>
        <r>
          <rPr>
            <sz val="7"/>
            <color indexed="81"/>
            <rFont val="Calibri"/>
            <family val="2"/>
            <scheme val="minor"/>
          </rPr>
          <t>Mit mindestens der Hälfte der regelmäßigen Wochenarbeitszeit einer Vollzeitbeschäftigten bzw. eines Vollzeitbeschäftigten; ohne Altersteilzeit.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10" authorId="0" shapeId="0" xr:uid="{00000000-0006-0000-1000-000001000000}">
      <text>
        <r>
          <rPr>
            <sz val="7"/>
            <color indexed="81"/>
            <rFont val="Calibri"/>
            <family val="2"/>
            <scheme val="minor"/>
          </rPr>
          <t>Mit kaufmännischem Rechnungswesen; ab 2005 bzw. 2010: Anstalt des öffentlichen Rechts.</t>
        </r>
      </text>
    </comment>
    <comment ref="A11" authorId="0" shapeId="0" xr:uid="{00000000-0006-0000-1000-000002000000}">
      <text>
        <r>
          <rPr>
            <sz val="7"/>
            <color indexed="81"/>
            <rFont val="Calibri"/>
            <family val="2"/>
            <scheme val="minor"/>
          </rPr>
          <t>Mit mindestens der Hälfte der regelmäßigen Wochenarbeitszeit einer Vollzeitbeschäftigten bzw. eines Vollzeitbeschäftigten.</t>
        </r>
      </text>
    </comment>
    <comment ref="A15" authorId="0" shapeId="0" xr:uid="{00000000-0006-0000-1000-000003000000}">
      <text>
        <r>
          <rPr>
            <sz val="7"/>
            <color indexed="81"/>
            <rFont val="Calibri"/>
            <family val="2"/>
            <scheme val="minor"/>
          </rPr>
          <t>Mit kaufmännischem Rechnungswesen; ab 2005 bzw. 2010: Anstalt des öffentlichen Rechts.</t>
        </r>
      </text>
    </comment>
    <comment ref="A21" authorId="0" shapeId="0" xr:uid="{00000000-0006-0000-1000-000004000000}">
      <text>
        <r>
          <rPr>
            <sz val="7"/>
            <color indexed="81"/>
            <rFont val="Calibri"/>
            <family val="2"/>
            <scheme val="minor"/>
          </rPr>
          <t>Mit kaufmännischem Rechnungswesen; ab 2005 bzw. 2010: Anstalt des öffentlichen Rechts.</t>
        </r>
      </text>
    </comment>
    <comment ref="A22" authorId="0" shapeId="0" xr:uid="{00000000-0006-0000-1000-000005000000}">
      <text>
        <r>
          <rPr>
            <sz val="7"/>
            <color indexed="81"/>
            <rFont val="Calibri"/>
            <family val="2"/>
            <scheme val="minor"/>
          </rPr>
          <t>Mit mindestens der Hälfte der regelmäßigen Wochenarbeitszeit einer Vollzeitbeschäftigten bzw. eines Vollzeitbeschäftigten.</t>
        </r>
      </text>
    </comment>
    <comment ref="A26" authorId="0" shapeId="0" xr:uid="{00000000-0006-0000-1000-000006000000}">
      <text>
        <r>
          <rPr>
            <sz val="7"/>
            <color indexed="81"/>
            <rFont val="Calibri"/>
            <family val="2"/>
            <scheme val="minor"/>
          </rPr>
          <t>Mit kaufmännischem Rechnungswesen; ab 2005 bzw. 2010: Anstalt des öffentlichen Rechts.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F5" authorId="0" shapeId="0" xr:uid="{00000000-0006-0000-1100-000001000000}">
      <text>
        <r>
          <rPr>
            <sz val="7"/>
            <color indexed="81"/>
            <rFont val="Calibri"/>
            <family val="2"/>
            <scheme val="minor"/>
          </rPr>
          <t>Mit mindestens der Hälfte der regelmäßigen Wochenarbeitszeit einer Vollzeitbeschäftigten bzw. eines Vollzeitbeschäftigten.</t>
        </r>
      </text>
    </comment>
  </commentList>
</comments>
</file>

<file path=xl/sharedStrings.xml><?xml version="1.0" encoding="utf-8"?>
<sst xmlns="http://schemas.openxmlformats.org/spreadsheetml/2006/main" count="1552" uniqueCount="781">
  <si>
    <t>Inhaltsverzeichnis</t>
  </si>
  <si>
    <t>Seite</t>
  </si>
  <si>
    <t>Überblick</t>
  </si>
  <si>
    <t xml:space="preserve">  8.1</t>
  </si>
  <si>
    <t xml:space="preserve">  8.1.1</t>
  </si>
  <si>
    <t xml:space="preserve">   Kassenmäßige Ausgaben und Einnahmen (Kernhaushalt) des Landes im Zeitvergleich nach Arten </t>
  </si>
  <si>
    <t xml:space="preserve">  8.1.2</t>
  </si>
  <si>
    <t xml:space="preserve">  8.1.3</t>
  </si>
  <si>
    <t xml:space="preserve">  8.1.4</t>
  </si>
  <si>
    <t xml:space="preserve">  8.1.5</t>
  </si>
  <si>
    <t xml:space="preserve">  8.1.6</t>
  </si>
  <si>
    <t xml:space="preserve">  8.1.7</t>
  </si>
  <si>
    <t xml:space="preserve">  8.1.8</t>
  </si>
  <si>
    <t xml:space="preserve">  8.1.9</t>
  </si>
  <si>
    <t xml:space="preserve">  8.1.11</t>
  </si>
  <si>
    <t xml:space="preserve">  8.2</t>
  </si>
  <si>
    <t xml:space="preserve">  8.2.1</t>
  </si>
  <si>
    <t xml:space="preserve">  8.2.2</t>
  </si>
  <si>
    <t xml:space="preserve">  8.2.3</t>
  </si>
  <si>
    <t xml:space="preserve">  8.2.5</t>
  </si>
  <si>
    <t>Erläuterungen</t>
  </si>
  <si>
    <t xml:space="preserve">  Fußnotenerläuterungen</t>
  </si>
  <si>
    <t xml:space="preserve">  Mehr zum Thema</t>
  </si>
  <si>
    <t>§</t>
  </si>
  <si>
    <t>8.1 Öffentliche Finanzen</t>
  </si>
  <si>
    <t>8.1.1 Kassenmäßige Ausgaben und Einnahmen (Kernhaushalt) des Landes im Zeitvergleich nach Arten</t>
  </si>
  <si>
    <t>Art der Ausgaben und Einnahmen</t>
  </si>
  <si>
    <t>Bereinigte Ausgaben</t>
  </si>
  <si>
    <t xml:space="preserve">   Ausgaben der laufenden Rechnung </t>
  </si>
  <si>
    <t xml:space="preserve">      Personalausgaben </t>
  </si>
  <si>
    <t xml:space="preserve">      Laufender Sachaufwand </t>
  </si>
  <si>
    <t xml:space="preserve">      Zinsausgaben </t>
  </si>
  <si>
    <t xml:space="preserve">         an öffentlichen Bereich </t>
  </si>
  <si>
    <t>-</t>
  </si>
  <si>
    <t xml:space="preserve">         an andere Bereiche </t>
  </si>
  <si>
    <r>
      <t xml:space="preserve">      Laufende Zuweisungen und Zuschüsse </t>
    </r>
    <r>
      <rPr>
        <sz val="6"/>
        <rFont val="Calibri"/>
        <family val="2"/>
        <scheme val="minor"/>
      </rPr>
      <t>1)</t>
    </r>
  </si>
  <si>
    <t xml:space="preserve">      Schuldendiensthilfen </t>
  </si>
  <si>
    <t xml:space="preserve">   Ausgaben der Kapitalrechnung </t>
  </si>
  <si>
    <t xml:space="preserve">      Sachinvestitionen </t>
  </si>
  <si>
    <t xml:space="preserve">         Baumaßnahmen </t>
  </si>
  <si>
    <t xml:space="preserve">         Erwerb von Sachvermögen </t>
  </si>
  <si>
    <t xml:space="preserve">      Darlehen </t>
  </si>
  <si>
    <t xml:space="preserve">      Erwerb von Beteiligungen</t>
  </si>
  <si>
    <t xml:space="preserve">      Tilgungsausgaben an öffentlichen Bereich </t>
  </si>
  <si>
    <t xml:space="preserve">      Inanspruchnahme aus Gewährleistungen</t>
  </si>
  <si>
    <t>Bereinigte Einnahmen</t>
  </si>
  <si>
    <t xml:space="preserve">   Einnahmen der laufenden Rechnung </t>
  </si>
  <si>
    <t xml:space="preserve">      Einnahmen aus wirtschaftlicher Tätigkeit </t>
  </si>
  <si>
    <t xml:space="preserve">      Zinseinnahmen </t>
  </si>
  <si>
    <t xml:space="preserve">         vom öffentlichen Bereich </t>
  </si>
  <si>
    <t xml:space="preserve">         von anderen Bereichen </t>
  </si>
  <si>
    <t xml:space="preserve">      Schuldendiensthilfen und Erstattung von 
         Verwaltungsausgaben </t>
  </si>
  <si>
    <t xml:space="preserve">      sonstige laufende Einnahmen </t>
  </si>
  <si>
    <t xml:space="preserve">   Einnahmen der Kapitalrechnung </t>
  </si>
  <si>
    <t xml:space="preserve">      Veräußerung von Sachvermögen </t>
  </si>
  <si>
    <t xml:space="preserve">      Darlehensrückflüsse </t>
  </si>
  <si>
    <t xml:space="preserve">      Veräußerung von Beteiligungen </t>
  </si>
  <si>
    <t xml:space="preserve">      Einnahmen aus der Inanspruchnahme von 
         Gewährleistungen </t>
  </si>
  <si>
    <t>8.1.2 Grunddaten des kommunalen Finanzausgleichs im Zeitvergleich</t>
  </si>
  <si>
    <t>Merkmal</t>
  </si>
  <si>
    <t xml:space="preserve">Verbundgrundlagen </t>
  </si>
  <si>
    <t>x</t>
  </si>
  <si>
    <t xml:space="preserve">   Sonderbedarfs-BEZ </t>
  </si>
  <si>
    <t>Bildung der Finanzausgleichsmasse</t>
  </si>
  <si>
    <t>Aufteilung der Finanzausgleichsmasse</t>
  </si>
  <si>
    <t xml:space="preserve">   davon</t>
  </si>
  <si>
    <t>Mecklenburg-Vorpommern</t>
  </si>
  <si>
    <t>Finanzausgleichsleistungen</t>
  </si>
  <si>
    <t>Landkreise</t>
  </si>
  <si>
    <t xml:space="preserve">Insgesamt </t>
  </si>
  <si>
    <t xml:space="preserve">  davon</t>
  </si>
  <si>
    <t xml:space="preserve">  Vorwegabzüge </t>
  </si>
  <si>
    <t xml:space="preserve">    davon</t>
  </si>
  <si>
    <t>Land</t>
  </si>
  <si>
    <t xml:space="preserve">Deutschland </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</si>
  <si>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</si>
  <si>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</si>
  <si>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</si>
  <si>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</si>
  <si>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</si>
  <si>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</si>
  <si>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</si>
  <si>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</si>
  <si>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</si>
  <si>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</si>
  <si>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</si>
  <si>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</si>
  <si>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</si>
  <si>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</si>
  <si>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</si>
  <si>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Art der Auszahlungen und Einzahlungen</t>
  </si>
  <si>
    <t xml:space="preserve">Bereinigte Auszahlungen </t>
  </si>
  <si>
    <t xml:space="preserve">   Auszahlungen aus laufender Verwaltungstätigkeit </t>
  </si>
  <si>
    <t xml:space="preserve">      Personal- und Versorgungsauszahlungen </t>
  </si>
  <si>
    <t xml:space="preserve">      Auszahlungen für Sach- und Dienstleistungen </t>
  </si>
  <si>
    <t xml:space="preserve">      Zinsauszahlungen </t>
  </si>
  <si>
    <t xml:space="preserve">      sonstige laufende Auszahlungen </t>
  </si>
  <si>
    <t xml:space="preserve">      abzüglich Zahlungen von gleicher Ebene </t>
  </si>
  <si>
    <t xml:space="preserve">   Auszahlungen aus Investitionstätigkeit </t>
  </si>
  <si>
    <t xml:space="preserve">      Auszahlungen für den Erwerb von Sachanlagevermögen</t>
  </si>
  <si>
    <t xml:space="preserve">         darunter</t>
  </si>
  <si>
    <t xml:space="preserve">         Auszahlungen für Baumaßnahmen </t>
  </si>
  <si>
    <t xml:space="preserve">      Tilgung von Krediten bei Verwaltungen </t>
  </si>
  <si>
    <t xml:space="preserve">      sonstige Auszahlungen aus Investitionstätigkeit</t>
  </si>
  <si>
    <t xml:space="preserve">Bereinigte Einzahlungen </t>
  </si>
  <si>
    <t xml:space="preserve">   Einzahlungen aus laufender Verwaltungstätigkeit </t>
  </si>
  <si>
    <t xml:space="preserve">      Steuern (netto) </t>
  </si>
  <si>
    <t xml:space="preserve">         Gemeindeanteil an der Einkommensteuer </t>
  </si>
  <si>
    <t xml:space="preserve">         Gewerbesteuer (netto) </t>
  </si>
  <si>
    <t xml:space="preserve">         Grundsteuer </t>
  </si>
  <si>
    <t xml:space="preserve">      Schlüsselzuweisungen vom Land </t>
  </si>
  <si>
    <t xml:space="preserve">      Bedarfs- und sonstige allgemeine Zuweisungen vom Land</t>
  </si>
  <si>
    <t xml:space="preserve">      Zuweisungen und Zuschüsse für laufende Zwecke
         vom Land</t>
  </si>
  <si>
    <t xml:space="preserve">      Zuweisungen und Zuschüsse für laufende Zwecke
         vom Bund</t>
  </si>
  <si>
    <t xml:space="preserve">      öffentlich-rechtliche Leistungsentgelte </t>
  </si>
  <si>
    <t xml:space="preserve">      sonstige laufende Einzahlungen </t>
  </si>
  <si>
    <t xml:space="preserve">   Einzahlungen aus Investitionstätigkeit </t>
  </si>
  <si>
    <t xml:space="preserve">      Investitionszuweisungen vom Land </t>
  </si>
  <si>
    <t xml:space="preserve">      Kreditaufnahme für Investitionen bei Verwaltungen</t>
  </si>
  <si>
    <t xml:space="preserve">      sonstige Einzahlungen aus Investitionstätigkeit </t>
  </si>
  <si>
    <t xml:space="preserve">Finanzierungssaldo </t>
  </si>
  <si>
    <t xml:space="preserve">Mehrauszahlungen/Mehreinzahlungen aus Verwaltungs-
   tätigkeit </t>
  </si>
  <si>
    <t>Kreditaufnahmen für Investitionen am Kreditmarkt und
   beim sonstigen öffentlichen Bereich</t>
  </si>
  <si>
    <t>Tilgung von Krediten für Investitionen am Kreditmarkt und
   beim sonstigen öffentlichen Bereich</t>
  </si>
  <si>
    <t>Einheit</t>
  </si>
  <si>
    <t xml:space="preserve">   Mecklenburg-Vorpommern </t>
  </si>
  <si>
    <t>Finanzierungssaldo</t>
  </si>
  <si>
    <t>Produktbereich/Produktgruppe</t>
  </si>
  <si>
    <t>Bereinigte Auszahlungen</t>
  </si>
  <si>
    <t>Bereinigte Einzahlungen</t>
  </si>
  <si>
    <t>21-24</t>
  </si>
  <si>
    <t>25-29</t>
  </si>
  <si>
    <t>261, 262, 263</t>
  </si>
  <si>
    <t>31-35</t>
  </si>
  <si>
    <t xml:space="preserve">361
</t>
  </si>
  <si>
    <t>541, 542, 543</t>
  </si>
  <si>
    <t xml:space="preserve">         davon</t>
  </si>
  <si>
    <t>Art der Schulden</t>
  </si>
  <si>
    <t>Schulden beim nicht-öffentlichen Bereich</t>
  </si>
  <si>
    <t>Schulden insgesamt</t>
  </si>
  <si>
    <t>8.2 Personal</t>
  </si>
  <si>
    <t>Beschäftigungsbereich</t>
  </si>
  <si>
    <t>Bundesdienst</t>
  </si>
  <si>
    <t xml:space="preserve">   Unmittelbarer Bundesdienst</t>
  </si>
  <si>
    <t>01</t>
  </si>
  <si>
    <t xml:space="preserve">      Kernhaushalt </t>
  </si>
  <si>
    <t>02</t>
  </si>
  <si>
    <t xml:space="preserve">      Sonderrechnungen </t>
  </si>
  <si>
    <t>04</t>
  </si>
  <si>
    <t xml:space="preserve">      Bundeseisenbahnvermögen </t>
  </si>
  <si>
    <t xml:space="preserve">   Mittelbarer Bundesdienst</t>
  </si>
  <si>
    <t xml:space="preserve">      darunter</t>
  </si>
  <si>
    <t>06</t>
  </si>
  <si>
    <t xml:space="preserve">      Bundesagentur für Arbeit </t>
  </si>
  <si>
    <t>Landesdienst</t>
  </si>
  <si>
    <t xml:space="preserve">   Unmittelbarer Landesdienst</t>
  </si>
  <si>
    <t xml:space="preserve">      Personal des Landes </t>
  </si>
  <si>
    <t xml:space="preserve">         Landesbehörden</t>
  </si>
  <si>
    <t xml:space="preserve">         rechtlich unselbstständige Ein-
            richtungen und Unternehmen</t>
  </si>
  <si>
    <t xml:space="preserve">      Gemeinden und Gemeinde-
         verbände</t>
  </si>
  <si>
    <t xml:space="preserve">         Verwaltung </t>
  </si>
  <si>
    <t xml:space="preserve">         Krankenhäuser der Gemeinden</t>
  </si>
  <si>
    <t xml:space="preserve">      Kommunale Zweckverbände</t>
  </si>
  <si>
    <t xml:space="preserve">         Zweckverbände </t>
  </si>
  <si>
    <t xml:space="preserve">   Mittelbarer Landesdienst</t>
  </si>
  <si>
    <t xml:space="preserve">      Unfallversicherung </t>
  </si>
  <si>
    <t xml:space="preserve">      rechtlich selbstständige Einrich-
         tungen in öffentlich-rechtlicher
         Rechtsform unter Aufsicht des
         Landes </t>
  </si>
  <si>
    <t xml:space="preserve">      rechtlich selbstständige Einrich-
         tungen in öffentlich-rechtlicher
         Rechtsform unter Aufsicht der
         Gemeinden/Gemeindeverbände</t>
  </si>
  <si>
    <t>Geschäftsbereich</t>
  </si>
  <si>
    <t>Personal des Landes</t>
  </si>
  <si>
    <t xml:space="preserve">   darunter weiblich </t>
  </si>
  <si>
    <t xml:space="preserve">   Landesbehörden zusammen</t>
  </si>
  <si>
    <t xml:space="preserve">      darunter weiblich</t>
  </si>
  <si>
    <t xml:space="preserve">      Landtag</t>
  </si>
  <si>
    <t xml:space="preserve">      Landesrechnungshof</t>
  </si>
  <si>
    <t xml:space="preserve">      Geschäftsbereich der Minister-
         präsidentin</t>
  </si>
  <si>
    <t>0301</t>
  </si>
  <si>
    <t xml:space="preserve">         Ministerpräsidentin – Staatskanzlei –</t>
  </si>
  <si>
    <t xml:space="preserve">      Geschäftsbereich des Ministeriums 
         für Inneres, Bau und Digitalisierung</t>
  </si>
  <si>
    <t>0401</t>
  </si>
  <si>
    <t xml:space="preserve">         Ministerium</t>
  </si>
  <si>
    <t>0406</t>
  </si>
  <si>
    <t xml:space="preserve">         Polizei</t>
  </si>
  <si>
    <t xml:space="preserve">         Landesamt für innere Verwaltung</t>
  </si>
  <si>
    <t xml:space="preserve">      Geschäftsbereich des Finanz-
         ministeriums</t>
  </si>
  <si>
    <t>0501</t>
  </si>
  <si>
    <t>0502</t>
  </si>
  <si>
    <t xml:space="preserve">         Landesamt für Finanzen</t>
  </si>
  <si>
    <t>0503</t>
  </si>
  <si>
    <t xml:space="preserve">         Finanzämter </t>
  </si>
  <si>
    <t>0601</t>
  </si>
  <si>
    <t xml:space="preserve">         Landesamt für Straßenbau und
            Verkehr, Straßenbauämter</t>
  </si>
  <si>
    <t xml:space="preserve">      Geschäftsbereich des Ministeriums für
         Bildung und Kindertagesförderung</t>
  </si>
  <si>
    <t>0701</t>
  </si>
  <si>
    <t>0751</t>
  </si>
  <si>
    <t xml:space="preserve">         Grundschulen</t>
  </si>
  <si>
    <t>0752</t>
  </si>
  <si>
    <t xml:space="preserve">         Förderschulen</t>
  </si>
  <si>
    <t>0753</t>
  </si>
  <si>
    <t xml:space="preserve">         Gesamtschulen</t>
  </si>
  <si>
    <t>0754</t>
  </si>
  <si>
    <t xml:space="preserve">         Regionale Schulen</t>
  </si>
  <si>
    <t>0755</t>
  </si>
  <si>
    <t xml:space="preserve">         Gymnasien</t>
  </si>
  <si>
    <t>0756</t>
  </si>
  <si>
    <t xml:space="preserve">      Geschäftsbereich des Ministeriums
         für Klimaschutz, Landwirtschaft,
         ländliche Räume und Umwelt</t>
  </si>
  <si>
    <t>0801</t>
  </si>
  <si>
    <t xml:space="preserve">         Staatliche Ämter für Landwirtschaft
            und Umwelt</t>
  </si>
  <si>
    <t xml:space="preserve">         Landesamt für Umwelt, Naturschutz
            und Geologie</t>
  </si>
  <si>
    <t xml:space="preserve">         Landesamt für Landwirtschaft,
            Lebensmittelsicherheit und
            Fischerei</t>
  </si>
  <si>
    <t xml:space="preserve">         Landesforschungsanstalt für Land-
            wirtschaft und Fischerei</t>
  </si>
  <si>
    <t>0814</t>
  </si>
  <si>
    <t xml:space="preserve">         Fachschule für Agrarwirtschaft</t>
  </si>
  <si>
    <t xml:space="preserve">         Nationalparkämter und 
            Biosphärenreservate</t>
  </si>
  <si>
    <t xml:space="preserve">      Geschäftsbereich des Ministeriums
         für Justiz, Gleichstellung und 
         Verbraucherschutz</t>
  </si>
  <si>
    <t>0901</t>
  </si>
  <si>
    <t>0902</t>
  </si>
  <si>
    <t xml:space="preserve">         Gerichte und Staatsanwaltschaften</t>
  </si>
  <si>
    <t>0903</t>
  </si>
  <si>
    <t xml:space="preserve">         Justizvollzugseinrichtungen</t>
  </si>
  <si>
    <t xml:space="preserve">      Geschäftsbereich des Ministeriums
         für Soziales, Gesundheit und Sport</t>
  </si>
  <si>
    <t xml:space="preserve">         Landesamt für Gesundheit und
            Soziales</t>
  </si>
  <si>
    <t xml:space="preserve">   Rechtlich unselbstständige Einrichtun-
      gen und Unternehmen des Landes</t>
  </si>
  <si>
    <t xml:space="preserve">         darunter weiblich </t>
  </si>
  <si>
    <t xml:space="preserve">      Geschäftsbereich des Ministeriums
         für Wissenschaft, Kultur, Bundes- 
         und Europaangelegenheiten</t>
  </si>
  <si>
    <t xml:space="preserve">         Universität Greifswald</t>
  </si>
  <si>
    <t xml:space="preserve">         Universität Rostock</t>
  </si>
  <si>
    <t xml:space="preserve">         Hochschule für Musik und Theater</t>
  </si>
  <si>
    <t xml:space="preserve">         Hochschule Neubrandenburg</t>
  </si>
  <si>
    <t xml:space="preserve">         Hochschule Stralsund</t>
  </si>
  <si>
    <t xml:space="preserve">         Hochschule Wismar</t>
  </si>
  <si>
    <t>8.2.3 Personal des Landes sowie der Gemeinden und Gemeindeverbände am 30. Juni im Zeitvergleich</t>
  </si>
  <si>
    <t xml:space="preserve">x </t>
  </si>
  <si>
    <t>8.2.5 Versorgungsempfängerinnen und -empfänger am 1. Januar im Zeitvergleich nach Art der Versorgung</t>
  </si>
  <si>
    <t>Art der Bezüge</t>
  </si>
  <si>
    <t>Versorgungsbezüge</t>
  </si>
  <si>
    <t xml:space="preserve">   Ruhegehalt</t>
  </si>
  <si>
    <t xml:space="preserve">   Witwen-/Witwergeld</t>
  </si>
  <si>
    <t xml:space="preserve">   Waisengeld</t>
  </si>
  <si>
    <t>Fußnotenerläuterungen</t>
  </si>
  <si>
    <t>Kassenwirksam gewordene Steuereinnahmen nach der Steuerverteilung.</t>
  </si>
  <si>
    <t>Ab 2005: Einschließlich Umsatzsteuermehraufkommen für Familienleistungsausgleich.</t>
  </si>
  <si>
    <t>Ab 2005: In den Gemeinschaft- und Landessteuern enthalten.</t>
  </si>
  <si>
    <t>Ab 2010: In der Finanzausgleichsmasse enthalten.</t>
  </si>
  <si>
    <t>Nach 2010: Einschließlich große kreisangehörige Städte.</t>
  </si>
  <si>
    <t>Nach dem Bevölkerungsstand vom 31.12. des Vorvorjahres.</t>
  </si>
  <si>
    <t>Investitionsausgaben der Kern- und Extrahaushalte der Länder und Gemeinden/Gemeindeverbände.</t>
  </si>
  <si>
    <t>Nach dem Bevölkerungsstand vom 30.06.</t>
  </si>
  <si>
    <t>Einschließlich öffentliche Fonds, Einrichtungen und Unternehmen des Staatssektors.</t>
  </si>
  <si>
    <t>Ohne Extrahaushalte der Sozialversicherungen.</t>
  </si>
  <si>
    <t>Unkonsolidiert, enthält Doppelzählungen.</t>
  </si>
  <si>
    <t>Einschließlich Schulden von länderübergreifenden Einheiten anderer Länder.</t>
  </si>
  <si>
    <t>Einschließlich Berufs- und Zeitsoldatinnen sowie -soldaten.</t>
  </si>
  <si>
    <t>Einschließlich Dienstordnungsangestellten.</t>
  </si>
  <si>
    <t>Ohne Zusatzversorgung, einschließlich Betriebskrankenkassen.</t>
  </si>
  <si>
    <t>Haushaltspläne des Landes Mecklenburg-Vorpommern.</t>
  </si>
  <si>
    <t>Mit kaufmännischem Rechnungswesen; ab 2005 bzw. 2010: Anstalt des öffentlichen Rechts.</t>
  </si>
  <si>
    <t>Mit mindestens der Hälfte der regelmäßigen Wochenarbeitszeit einer Vollzeitbeschäftigten bzw. eines Vollzeitbeschäftigten.</t>
  </si>
  <si>
    <t>Methodik</t>
  </si>
  <si>
    <t>Glossar</t>
  </si>
  <si>
    <t>Mehr zum Thema</t>
  </si>
  <si>
    <t>Statistische Berichte Mecklenburg-Vorpommern</t>
  </si>
  <si>
    <t>&gt; L223</t>
  </si>
  <si>
    <t>Gemeindefinanzen (Vierteljahresstatistik)</t>
  </si>
  <si>
    <t>&gt; L233</t>
  </si>
  <si>
    <t>Auszahlungen und Einzahlungen der Gemeinden und Gemeindeverbände
   (Haushaltsrechnungsstatistik)</t>
  </si>
  <si>
    <t>&gt; L313</t>
  </si>
  <si>
    <t>Schulden der öffentlichen Haushalte</t>
  </si>
  <si>
    <t>&gt; L323</t>
  </si>
  <si>
    <t>Personal im öffentlichen Dienst</t>
  </si>
  <si>
    <t>Qualitätsberichte Statistisches Bundesamt</t>
  </si>
  <si>
    <t>&gt; Öffentliche Finanzen</t>
  </si>
  <si>
    <t>&gt; Personal</t>
  </si>
  <si>
    <t>Fachliche Informationen</t>
  </si>
  <si>
    <t>Quellenangaben</t>
  </si>
  <si>
    <t>Titelblatt des Kapitels 8 "Öffentliche Finanzen und Personal": Link zum Inhaltsverzeichnis</t>
  </si>
  <si>
    <t xml:space="preserve"> </t>
  </si>
  <si>
    <t xml:space="preserve">            Grafik 8.1</t>
  </si>
  <si>
    <t>Daten der Grafik 8.1 "Auszahlungen und Einzahlungen sowie Finanzierungssaldo der Gemeinden und Gemeindeverbände im Zeitvergleich"</t>
  </si>
  <si>
    <t>Überblick in Grafiken</t>
  </si>
  <si>
    <t>Überblick in Worten</t>
  </si>
  <si>
    <r>
      <t xml:space="preserve">Inhaltsverzeichnis des Kapitels 8 "Öffentliche Finanzen  und Personal": </t>
    </r>
    <r>
      <rPr>
        <sz val="7"/>
        <rFont val="Calibri"/>
        <family val="2"/>
        <scheme val="minor"/>
      </rPr>
      <t>Die Gliederungen und Überschriften auf dieser Seite sind Links zum Inhalt.</t>
    </r>
  </si>
  <si>
    <t>Link zum Inhaltsverzeichnis</t>
  </si>
  <si>
    <t>Ergebnisse in Tabellen</t>
  </si>
  <si>
    <t>Ergebnisse in Grafiken</t>
  </si>
  <si>
    <t xml:space="preserve">  8.3</t>
  </si>
  <si>
    <t xml:space="preserve">  8.4</t>
  </si>
  <si>
    <t xml:space="preserve">  8.5</t>
  </si>
  <si>
    <t xml:space="preserve">  8.7</t>
  </si>
  <si>
    <t xml:space="preserve">  Methodik</t>
  </si>
  <si>
    <t xml:space="preserve">  Glossar</t>
  </si>
  <si>
    <t>Grafik 8.2</t>
  </si>
  <si>
    <t>Grafik 8.3</t>
  </si>
  <si>
    <t xml:space="preserve">
§</t>
  </si>
  <si>
    <t xml:space="preserve">
Ohne Schuldendiensthilfen.</t>
  </si>
  <si>
    <t>2)</t>
  </si>
  <si>
    <t>3)</t>
  </si>
  <si>
    <t>4)</t>
  </si>
  <si>
    <t>5)</t>
  </si>
  <si>
    <t>6)</t>
  </si>
  <si>
    <t>7)</t>
  </si>
  <si>
    <t>8)</t>
  </si>
  <si>
    <t>9)</t>
  </si>
  <si>
    <t>10)</t>
  </si>
  <si>
    <t>11)</t>
  </si>
  <si>
    <t>12)</t>
  </si>
  <si>
    <t>13)</t>
  </si>
  <si>
    <t>14)</t>
  </si>
  <si>
    <t>15)</t>
  </si>
  <si>
    <t>16)</t>
  </si>
  <si>
    <t>17)</t>
  </si>
  <si>
    <t>18)</t>
  </si>
  <si>
    <t>19)</t>
  </si>
  <si>
    <t>20)</t>
  </si>
  <si>
    <t>21)</t>
  </si>
  <si>
    <t>22)</t>
  </si>
  <si>
    <t>23)</t>
  </si>
  <si>
    <t>24)</t>
  </si>
  <si>
    <t>25)</t>
  </si>
  <si>
    <t>26)</t>
  </si>
  <si>
    <t xml:space="preserve">
1)</t>
  </si>
  <si>
    <t>Ab 2020: Neuordnung des Bund-Länder-Finanzausgleichs, steuerschwache Länder erhalten anstelle von LFA-Zuweisungen einen Zuschlag zur Umsatzsteuer.</t>
  </si>
  <si>
    <t>Ab 2020: Neuordnung des Bund-Länder-Finanzausgleichs, Länder mit unterdurchschnittlichen Gemeindesteuern erhalten Gemeindesteuerkraftzuweisungen.</t>
  </si>
  <si>
    <t>2015: Ohne Sonderhilfen und Aufstockungsbeträge des Landes, die außerhalb des kommunalen Finanzausgleichs gewährt wurden.</t>
  </si>
  <si>
    <t>Stand Juni; ohne Vorentnahmen, Sonderbedarfszuweisungen, Sonderzuweisungen, Zuweisungen des Kommunalen Aufbaufonds und des Kommunalen Entschuldungsfonds.</t>
  </si>
  <si>
    <t>Mit mindestens der Hälfte der regelmäßigen Wochenarbeitszeit einer Vollzeitbeschäftigten bzw. eines Vollzeitbeschäftigten; ohne Altersteilzeit.</t>
  </si>
  <si>
    <t>Finanzvermögen der Kern- und Extrahaushalte der Länder und Gemeinden/Gemeindeverbände beim nicht-öffentlichen             Bereich.</t>
  </si>
  <si>
    <t>Einschließlich öffentliche Fonds, Einrichtungen und Unternehmen des Staatssektors sowie Zweckverbände des           Staatssektors.</t>
  </si>
  <si>
    <t>Landkreis Rostock</t>
  </si>
  <si>
    <t>8.1.12 Schulden des Öffentlichen Gesamthaushaltes der Länder und Gemeinden/Gemeindeverbände beim nicht-öffentlichen Bereich</t>
  </si>
  <si>
    <t xml:space="preserve">              nach Dienstverhältnissen</t>
  </si>
  <si>
    <t>Rostock</t>
  </si>
  <si>
    <t>Schwerin</t>
  </si>
  <si>
    <t>Mecklenburgische Seenplatte</t>
  </si>
  <si>
    <t>Vorpommern-Rügen</t>
  </si>
  <si>
    <t>Nordwestmecklenburg</t>
  </si>
  <si>
    <t>Vorpommern-Greifswald</t>
  </si>
  <si>
    <t>Ludwigslust-Parchim</t>
  </si>
  <si>
    <t>Bundesland</t>
  </si>
  <si>
    <t>Baden-Württemberg</t>
  </si>
  <si>
    <t>Bayern</t>
  </si>
  <si>
    <t>Berlin</t>
  </si>
  <si>
    <t>Brandenburg</t>
  </si>
  <si>
    <t>Bremen</t>
  </si>
  <si>
    <t>Hamburg</t>
  </si>
  <si>
    <t>Hessen</t>
  </si>
  <si>
    <t>Niedersachsen</t>
  </si>
  <si>
    <t>Nordrhein-Westfalen</t>
  </si>
  <si>
    <t>Rheinland-Pfalz</t>
  </si>
  <si>
    <t>Saarland</t>
  </si>
  <si>
    <t>Sachsen</t>
  </si>
  <si>
    <t>Sachsen-Anhalt</t>
  </si>
  <si>
    <t>Schleswig-Holstein</t>
  </si>
  <si>
    <t>Thüringen</t>
  </si>
  <si>
    <t>Deutschland</t>
  </si>
  <si>
    <t>Daten der Grafik 8.2 "Bereinigte Ausgaben und Einnahmen des Landes im Zeitvergleich"</t>
  </si>
  <si>
    <t>Grafik 8.5</t>
  </si>
  <si>
    <t xml:space="preserve">            Grafik 8.6</t>
  </si>
  <si>
    <t>Grafik 8.7</t>
  </si>
  <si>
    <t>Daten der Grafik 8.7 "Personal des Landes sowie der Gemeinden und Gemeindeverbände am 30.06. im Zeitvergleich"</t>
  </si>
  <si>
    <t xml:space="preserve">  8.1.10
</t>
  </si>
  <si>
    <t xml:space="preserve">  8.1.12
</t>
  </si>
  <si>
    <t xml:space="preserve">  8.2.4
</t>
  </si>
  <si>
    <t xml:space="preserve">  8.6
</t>
  </si>
  <si>
    <t>Jahr</t>
  </si>
  <si>
    <t>Auszahlungen in Mill. EUR</t>
  </si>
  <si>
    <t>Einzahlungen in Mill. EUR</t>
  </si>
  <si>
    <t>Finanzierungssaldo in Mill. EUR</t>
  </si>
  <si>
    <t>Landtag</t>
  </si>
  <si>
    <t>Landesrechnungshof</t>
  </si>
  <si>
    <t>Vollzeitbeschäftigte des Landes</t>
  </si>
  <si>
    <t>Vollzeitbeschäftigte der Gemeinden und Gemeindeverbände</t>
  </si>
  <si>
    <t>Teilzeitbeschäftigte des Landes</t>
  </si>
  <si>
    <t>Geschäftsbereich der Ministerpräsidentin</t>
  </si>
  <si>
    <t>Ministerium für Inneres, Bau und Digitalisierung</t>
  </si>
  <si>
    <t>Finanzministerium</t>
  </si>
  <si>
    <t>Geschäftsbereiche</t>
  </si>
  <si>
    <t>Ministerium für Wirtschaft, Infrastruktur, Tourismus und Arbeit</t>
  </si>
  <si>
    <t>Ministerium für Bildung und Kindertagesförderung</t>
  </si>
  <si>
    <t xml:space="preserve">Ministerium für Klimaschutz, Landwirtschaft, ländliche Räume und </t>
  </si>
  <si>
    <t>Ministerium für Justiz, Gleichstellung und Verbraucherschutz</t>
  </si>
  <si>
    <t>Ministerium für Soziales, Gesundheit und Sport</t>
  </si>
  <si>
    <t>Rechtlich unselbstständige Einrichtungen und Unternehmen</t>
  </si>
  <si>
    <t>Personal (Insgesamt = 100 %)</t>
  </si>
  <si>
    <t>Ausgaben in Mill. EUR</t>
  </si>
  <si>
    <t>Einnahmen in Mill. EUR</t>
  </si>
  <si>
    <t xml:space="preserve">      Vermögensübertragungen und Zuwei- 
         sungen und Zuschüsse für Investitionen </t>
  </si>
  <si>
    <r>
      <t xml:space="preserve">       Steuern, EU-Eigenmittel und steuer-
         ähnliche Abgaben </t>
    </r>
    <r>
      <rPr>
        <sz val="6"/>
        <rFont val="Calibri"/>
        <family val="2"/>
        <scheme val="minor"/>
      </rPr>
      <t>2)</t>
    </r>
  </si>
  <si>
    <t xml:space="preserve">      Schuldenaufnahme beim öffentlichen
         Bereich </t>
  </si>
  <si>
    <t>Insgesamt = 100 %</t>
  </si>
  <si>
    <t>Kreise</t>
  </si>
  <si>
    <t>Auszahlungen je Einwohner in EUR</t>
  </si>
  <si>
    <t>Einzahlungen je Einwohner in EUR</t>
  </si>
  <si>
    <t>Schulden je Einwohner</t>
  </si>
  <si>
    <t>Teilzeitbeschäftigte der Gemeinden und Gemeindeverbände</t>
  </si>
  <si>
    <r>
      <t xml:space="preserve">  Gemeinschaft- und Landessteuern </t>
    </r>
    <r>
      <rPr>
        <sz val="6"/>
        <rFont val="Calibri"/>
        <family val="2"/>
        <scheme val="minor"/>
      </rPr>
      <t>3)</t>
    </r>
  </si>
  <si>
    <r>
      <t xml:space="preserve">  Länderfinanzausgleich </t>
    </r>
    <r>
      <rPr>
        <sz val="6"/>
        <rFont val="Calibri"/>
        <family val="2"/>
        <scheme val="minor"/>
      </rPr>
      <t>4)</t>
    </r>
  </si>
  <si>
    <r>
      <t xml:space="preserve">  Fehlbetrags- bzw. allgemeine Bundesergän-
    zungszuweisung (BEZ) und BEZ politische
    Führung, BEZ Forschung, Gemeindesteuer-
    kraftzuweisungen </t>
    </r>
    <r>
      <rPr>
        <sz val="6"/>
        <rFont val="Calibri"/>
        <family val="2"/>
        <scheme val="minor"/>
      </rPr>
      <t>5)</t>
    </r>
  </si>
  <si>
    <t xml:space="preserve">  Finanzausgleichsleistungen (FAL)</t>
  </si>
  <si>
    <t xml:space="preserve">    Gemeinschaft- und Landessteuern </t>
  </si>
  <si>
    <t xml:space="preserve">    Länderfinanzausgleich </t>
  </si>
  <si>
    <t xml:space="preserve">    Allgemeine BEZ und BEZ politische Führung</t>
  </si>
  <si>
    <t xml:space="preserve">    Sonderbedarfs-BEZ</t>
  </si>
  <si>
    <t xml:space="preserve">    Verrechnungspositionen</t>
  </si>
  <si>
    <t xml:space="preserve">  Zuweisungen für Infrastrukturinvestitionen 
    (Aufstockung)</t>
  </si>
  <si>
    <t xml:space="preserve">  Kommunaler Ausgleichsfonds</t>
  </si>
  <si>
    <r>
      <t xml:space="preserve">  Familienleistungsausgleich (FLA) </t>
    </r>
    <r>
      <rPr>
        <sz val="6"/>
        <rFont val="Calibri"/>
        <family val="2"/>
        <scheme val="minor"/>
      </rPr>
      <t>6)</t>
    </r>
  </si>
  <si>
    <r>
      <t xml:space="preserve">  Infrastrukturpauschale (ISP) </t>
    </r>
    <r>
      <rPr>
        <sz val="6"/>
        <rFont val="Calibri"/>
        <family val="2"/>
        <scheme val="minor"/>
      </rPr>
      <t>7)</t>
    </r>
  </si>
  <si>
    <r>
      <t xml:space="preserve">  Finanzausgleichsmasse (FAM) gemäß FAG
    M-V einschließlich FLA </t>
    </r>
    <r>
      <rPr>
        <sz val="6"/>
        <rFont val="Calibri"/>
        <family val="2"/>
        <scheme val="minor"/>
      </rPr>
      <t>8)</t>
    </r>
  </si>
  <si>
    <t xml:space="preserve">  Zweckzuweisungen </t>
  </si>
  <si>
    <t xml:space="preserve">  Allgemeine Zuweisungen als Sonderzuweisun-
    gen/Vorentnahmen </t>
  </si>
  <si>
    <t xml:space="preserve">  Schlüsselzuweisungen</t>
  </si>
  <si>
    <r>
      <t xml:space="preserve">    kreisfreie und große kreisangehörige 
      Städte </t>
    </r>
    <r>
      <rPr>
        <sz val="6"/>
        <rFont val="Calibri"/>
        <family val="2"/>
        <scheme val="minor"/>
      </rPr>
      <t>9)</t>
    </r>
  </si>
  <si>
    <t xml:space="preserve">    Landkreise</t>
  </si>
  <si>
    <t xml:space="preserve">    kreisangehörige Gemeinden</t>
  </si>
  <si>
    <r>
      <t xml:space="preserve">Schlüsselzuweisungen je Einwohnerin bzw.
  Einwohner </t>
    </r>
    <r>
      <rPr>
        <b/>
        <sz val="6"/>
        <rFont val="Calibri"/>
        <family val="2"/>
        <scheme val="minor"/>
      </rPr>
      <t>10)</t>
    </r>
    <r>
      <rPr>
        <b/>
        <sz val="8.5"/>
        <rFont val="Calibri"/>
        <family val="2"/>
        <scheme val="minor"/>
      </rPr>
      <t xml:space="preserve"> (EUR)</t>
    </r>
  </si>
  <si>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</si>
  <si>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</si>
  <si>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</si>
  <si>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</si>
  <si>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</si>
  <si>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</si>
  <si>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</si>
  <si>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</si>
  <si>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</si>
  <si>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</si>
  <si>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</si>
  <si>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</si>
  <si>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</si>
  <si>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</si>
  <si>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</si>
  <si>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</si>
  <si>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 xml:space="preserve">  Schlüsselzuweisungen für Gemeindeaufgaben (§ 16)
    und Landkreisaufgaben (§ 19)</t>
  </si>
  <si>
    <t xml:space="preserve">    Zuweisungen für die Wahrnehmung der Aufgaben des
      übertragenen Wirkungskreises und der unteren staat-
      lichen Verwaltungsbehörde (§ 22) </t>
  </si>
  <si>
    <t xml:space="preserve">    Zuweisungen für Infrastruktur (§ 23)</t>
  </si>
  <si>
    <t>Bereinigte Aus-
  zahlungen</t>
  </si>
  <si>
    <t xml:space="preserve">  darunter</t>
  </si>
  <si>
    <t xml:space="preserve">  Personal- und
    Versorgungs-
    auszahlungen</t>
  </si>
  <si>
    <t xml:space="preserve">  Baumaßnahmen</t>
  </si>
  <si>
    <t xml:space="preserve">  Sozialtransfer-
    leistungen und
    Leistungsbe-
    teiligungen
    nach SGB II,
    VIII, IX und XII</t>
  </si>
  <si>
    <t xml:space="preserve">  Steuern (netto)</t>
  </si>
  <si>
    <t xml:space="preserve">  Schlüssel-
    zuweisungen</t>
  </si>
  <si>
    <t>Finanzierungs-
  saldo</t>
  </si>
  <si>
    <t>Bereinigte Ein-
  zahlungen</t>
  </si>
  <si>
    <t xml:space="preserve">   Deutschland </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</si>
  <si>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</si>
  <si>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</si>
  <si>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</si>
  <si>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</si>
  <si>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</si>
  <si>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</si>
  <si>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</si>
  <si>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</si>
  <si>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</si>
  <si>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</si>
  <si>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</si>
  <si>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</si>
  <si>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</si>
  <si>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</si>
  <si>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</si>
  <si>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</si>
  <si>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Insgesamt
in Mill. EUR</t>
  </si>
  <si>
    <t>Länder
in Mill. EUR</t>
  </si>
  <si>
    <t xml:space="preserve">  Zentrale Verwaltung </t>
  </si>
  <si>
    <t xml:space="preserve">  Schule und Kultur </t>
  </si>
  <si>
    <t xml:space="preserve">  Soziales und Jugend </t>
  </si>
  <si>
    <t xml:space="preserve">  Gesundheit und Sport </t>
  </si>
  <si>
    <t xml:space="preserve">  Gestaltung der Umwelt </t>
  </si>
  <si>
    <t xml:space="preserve">  Zentrale Finanzleistungen </t>
  </si>
  <si>
    <t xml:space="preserve">    Innere Verwaltung </t>
  </si>
  <si>
    <t xml:space="preserve">    Schulträgeraufgaben </t>
  </si>
  <si>
    <t xml:space="preserve">    Kultur und Wissenschaft </t>
  </si>
  <si>
    <t xml:space="preserve">    soziale Hilfen </t>
  </si>
  <si>
    <t xml:space="preserve">    Kinder-, Jugend- und Familienhilfe </t>
  </si>
  <si>
    <t xml:space="preserve">    Gesundheitsdienste </t>
  </si>
  <si>
    <t xml:space="preserve">    Sportförderung </t>
  </si>
  <si>
    <t xml:space="preserve">    räumliche Planung und Entwicklung </t>
  </si>
  <si>
    <t xml:space="preserve">    Bauen und Wohnen </t>
  </si>
  <si>
    <t xml:space="preserve">    Ver- und Entsorgung </t>
  </si>
  <si>
    <t xml:space="preserve">    Verkehrsflächen und -anlagen, öffentlicher Personennahverkehr</t>
  </si>
  <si>
    <t xml:space="preserve">    Natur- und Landschaftspflege </t>
  </si>
  <si>
    <t xml:space="preserve">    Umweltschutz </t>
  </si>
  <si>
    <t xml:space="preserve">    Wirtschaft und Tourismus </t>
  </si>
  <si>
    <t xml:space="preserve">    Allgemeine Finanzwirtschaft </t>
  </si>
  <si>
    <t xml:space="preserve">    Sicherheit und Ordnung </t>
  </si>
  <si>
    <t xml:space="preserve">      Ordnungsangelegenheiten </t>
  </si>
  <si>
    <t xml:space="preserve">      Brandschutz </t>
  </si>
  <si>
    <t xml:space="preserve">      Grundschulen </t>
  </si>
  <si>
    <t xml:space="preserve">      Realschulen </t>
  </si>
  <si>
    <t xml:space="preserve">      Gymnasien </t>
  </si>
  <si>
    <t xml:space="preserve">      Förderschulen </t>
  </si>
  <si>
    <t xml:space="preserve">      berufliche Schulen </t>
  </si>
  <si>
    <t xml:space="preserve">      Schülerbeförderung </t>
  </si>
  <si>
    <t xml:space="preserve">      nichtwissenschaftliche Museen und Sammlungen </t>
  </si>
  <si>
    <t xml:space="preserve">      Theater, Musikpflege, Musikschulen </t>
  </si>
  <si>
    <t xml:space="preserve">      Heimat- und sonstige Kulturpflege </t>
  </si>
  <si>
    <t xml:space="preserve">      Grundversorgung und Hilfen nach SGB XII </t>
  </si>
  <si>
    <t xml:space="preserve">      Grundsicherung für Arbeitssuchende nach SGB II </t>
  </si>
  <si>
    <t xml:space="preserve">      Hilfen für Asylbewerberinnen und -bewerber </t>
  </si>
  <si>
    <t xml:space="preserve">      Eingliederungshilfe nach SGB IX</t>
  </si>
  <si>
    <t xml:space="preserve">      Förderung von Kindern in Tageseinrichtungen und 
        in Tagespflege </t>
  </si>
  <si>
    <t xml:space="preserve">      sonstige Leistungen der Kinder-, Jugend- und Familienhilfe</t>
  </si>
  <si>
    <t xml:space="preserve">      Gemeinde-, Kreis- und Landesstraßen </t>
  </si>
  <si>
    <t xml:space="preserve">      öffentlicher Personennahverkehr </t>
  </si>
  <si>
    <t xml:space="preserve">      Steuern, allgemeine Zuweisungen, allgemeine Umlagen </t>
  </si>
  <si>
    <t xml:space="preserve">      sonstige allgemeine Finanzwirtschaft </t>
  </si>
  <si>
    <t xml:space="preserve">  Kassenkredite</t>
  </si>
  <si>
    <t xml:space="preserve">    bei Kreditinstituten </t>
  </si>
  <si>
    <t xml:space="preserve">    beim sonstigen inländischen Bereich </t>
  </si>
  <si>
    <t xml:space="preserve">    beim sonstigen ausländischen Bereich</t>
  </si>
  <si>
    <t xml:space="preserve">  darunter im Rahmen von Cash-Pooling/Ein-
    heitskasse/Amtskasse vom Cash-Pool-
    Führer aufgenommene Kassenkredite   </t>
  </si>
  <si>
    <t xml:space="preserve">  Wertpapierschulden</t>
  </si>
  <si>
    <t xml:space="preserve">    Geldmarktpapiere </t>
  </si>
  <si>
    <t xml:space="preserve">    Kapitalmarktpapiere </t>
  </si>
  <si>
    <t xml:space="preserve">  Kredite</t>
  </si>
  <si>
    <t xml:space="preserve">    beim sonstigen inländischen Bereich</t>
  </si>
  <si>
    <t xml:space="preserve">    beim Bund </t>
  </si>
  <si>
    <t xml:space="preserve">    bei Ländern </t>
  </si>
  <si>
    <t xml:space="preserve">    bei Gemeinden/Gemeindeverbänden</t>
  </si>
  <si>
    <t xml:space="preserve">    bei Zweckverbänden und dgl.</t>
  </si>
  <si>
    <t xml:space="preserve">    bei der gesetzlichen Sozialversicherung</t>
  </si>
  <si>
    <t xml:space="preserve">    bei verbundenen Unternehmen, Beteili-
      gungen und Sondervermögen</t>
  </si>
  <si>
    <t xml:space="preserve">    bei sonstigen öffentl. Sonderrechnungen</t>
  </si>
  <si>
    <t xml:space="preserve">  darunter für eigenen Liquiditätsbedarf aus
    dem Cash-Pool/Einheitskasse/Amtskasse
    entnommene Mittel</t>
  </si>
  <si>
    <t>Weitere Verpflichtungen
  (vorläufige Ergebnisse)</t>
  </si>
  <si>
    <t xml:space="preserve">  Verbindlichkeiten aus Lieferungen und
    Leistungen und erhaltene Anzahlungen</t>
  </si>
  <si>
    <t xml:space="preserve">  kreditähnliche Rechtsgeschäfte</t>
  </si>
  <si>
    <t xml:space="preserve">    Hypotheken-, Grund- und Rentenschulden </t>
  </si>
  <si>
    <t xml:space="preserve">    Restkaufgelder</t>
  </si>
  <si>
    <t xml:space="preserve">    Finanzierungsleasing</t>
  </si>
  <si>
    <t xml:space="preserve">  ÖPP-Projekte</t>
  </si>
  <si>
    <t xml:space="preserve">    Projektsummen insgesamt</t>
  </si>
  <si>
    <t xml:space="preserve">    bisher geleistete Zahlungen</t>
  </si>
  <si>
    <t xml:space="preserve">  Energie-Einspar-Contracting</t>
  </si>
  <si>
    <t xml:space="preserve">  Bürgschaften</t>
  </si>
  <si>
    <t xml:space="preserve">    gegenüber dem öffentlichen Bereich</t>
  </si>
  <si>
    <t xml:space="preserve">  Cash-Pooling/Einheitskasse/Amtskasse 
    Verbindlichkeiten des Cash-Pool-Führers 
    gegenüber zuführenden Einheiten</t>
  </si>
  <si>
    <t>Gemeinden/Gemeindeverbände
in Mill. EUR</t>
  </si>
  <si>
    <t xml:space="preserve">30 - 34
</t>
  </si>
  <si>
    <t xml:space="preserve">12
</t>
  </si>
  <si>
    <t xml:space="preserve">22
</t>
  </si>
  <si>
    <t xml:space="preserve">47
</t>
  </si>
  <si>
    <t xml:space="preserve">48
</t>
  </si>
  <si>
    <t xml:space="preserve">03
</t>
  </si>
  <si>
    <t xml:space="preserve">04
</t>
  </si>
  <si>
    <t xml:space="preserve">05
</t>
  </si>
  <si>
    <t xml:space="preserve">06
</t>
  </si>
  <si>
    <t xml:space="preserve">07
</t>
  </si>
  <si>
    <t xml:space="preserve">08
</t>
  </si>
  <si>
    <t xml:space="preserve">0805
</t>
  </si>
  <si>
    <t xml:space="preserve">0806
</t>
  </si>
  <si>
    <t xml:space="preserve">0811
</t>
  </si>
  <si>
    <t xml:space="preserve">0813
</t>
  </si>
  <si>
    <t xml:space="preserve">0817
</t>
  </si>
  <si>
    <t xml:space="preserve">09
</t>
  </si>
  <si>
    <t xml:space="preserve">10
</t>
  </si>
  <si>
    <t xml:space="preserve">1016
</t>
  </si>
  <si>
    <t>1995</t>
  </si>
  <si>
    <t>2000</t>
  </si>
  <si>
    <t>2005</t>
  </si>
  <si>
    <t>2010</t>
  </si>
  <si>
    <t>2015</t>
  </si>
  <si>
    <t>2020</t>
  </si>
  <si>
    <t>2022</t>
  </si>
  <si>
    <t>Personal der Gemeinden und
   Gemeindeverbände</t>
  </si>
  <si>
    <t xml:space="preserve">   Vollzeitbeschäftigte</t>
  </si>
  <si>
    <t xml:space="preserve">      davon in</t>
  </si>
  <si>
    <t xml:space="preserve">      Landesbehörden</t>
  </si>
  <si>
    <t xml:space="preserve">      rechtlich unselbstständigen Ein-
         richtungen und Unternehmen</t>
  </si>
  <si>
    <t xml:space="preserve">      Verwaltung</t>
  </si>
  <si>
    <t xml:space="preserve">  Beamtinnen und Beamte
    sowie Richterinnen
    und Richter</t>
  </si>
  <si>
    <t xml:space="preserve">  Arbeitnehmerinnen und
    Arbeitnehmer</t>
  </si>
  <si>
    <t xml:space="preserve">    darunter weiblich</t>
  </si>
  <si>
    <t>Personal der Gemeinden
  und Gemeindeverbände</t>
  </si>
  <si>
    <t>2023</t>
  </si>
  <si>
    <t>Kreisfreie und große kreisangehörige Städte</t>
  </si>
  <si>
    <t>Kreisangehörige Gemeinden</t>
  </si>
  <si>
    <t xml:space="preserve">                                                       Grafik 8.4</t>
  </si>
  <si>
    <t>Ministerium für Wissenschaft, Kultur, Bundes- und Europaangelegenheiten</t>
  </si>
  <si>
    <t xml:space="preserve">0505
</t>
  </si>
  <si>
    <t xml:space="preserve">         Staatliche Bau- und Liegen-
            schaftsämter </t>
  </si>
  <si>
    <t xml:space="preserve">0604
</t>
  </si>
  <si>
    <t xml:space="preserve">13
</t>
  </si>
  <si>
    <t xml:space="preserve">         Landesamt für Kultur und 
            Denkmalpflege</t>
  </si>
  <si>
    <t xml:space="preserve">         Staatliche Schlösser, Gärten und
            Kunstsammlungen</t>
  </si>
  <si>
    <t xml:space="preserve">      Geschäftsbereich des Ministeriums 
         für Wirtschaft, Infrastruktur, 
         Tourismus und Arbeit</t>
  </si>
  <si>
    <t>Finanzvermögen 
in Mill. EUR</t>
  </si>
  <si>
    <t>Investitionsausgaben 
in Mill. EUR</t>
  </si>
  <si>
    <t xml:space="preserve">  8.1
</t>
  </si>
  <si>
    <t xml:space="preserve">         Berufliche Schulen</t>
  </si>
  <si>
    <t>Tabelle 8.1.12: Statistisches Bundesamt, Statistischer Bericht "Schulden des öffentlichen Gesamthaushalts"</t>
  </si>
  <si>
    <t>Weitere Informationen zum Thema finden Sie auf der Website des Statistischen Amtes Mecklenburg-Vorpommern</t>
  </si>
  <si>
    <t>0407</t>
  </si>
  <si>
    <t xml:space="preserve">      Sozialtransferleistungen und Leistungsbeteiligungen
         nach SGB II, VIII, IX und XII</t>
  </si>
  <si>
    <t>1.000 EUR</t>
  </si>
  <si>
    <r>
      <t xml:space="preserve">EUR je
Einwohnerin
bzw. Ein-
wohner </t>
    </r>
    <r>
      <rPr>
        <b/>
        <sz val="6"/>
        <rFont val="Calibri"/>
        <family val="2"/>
        <scheme val="minor"/>
      </rPr>
      <t>14)</t>
    </r>
  </si>
  <si>
    <r>
      <t xml:space="preserve">    gegenüber</t>
    </r>
    <r>
      <rPr>
        <sz val="6"/>
        <rFont val="Calibri"/>
        <family val="2"/>
        <scheme val="minor"/>
      </rPr>
      <t xml:space="preserve"> </t>
    </r>
    <r>
      <rPr>
        <sz val="8.5"/>
        <rFont val="Calibri"/>
        <family val="2"/>
        <scheme val="minor"/>
      </rPr>
      <t>dem</t>
    </r>
    <r>
      <rPr>
        <sz val="6"/>
        <rFont val="Calibri"/>
        <family val="2"/>
        <scheme val="minor"/>
      </rPr>
      <t xml:space="preserve"> </t>
    </r>
    <r>
      <rPr>
        <sz val="8.5"/>
        <rFont val="Calibri"/>
        <family val="2"/>
        <scheme val="minor"/>
      </rPr>
      <t>nicht-öffentlichen</t>
    </r>
    <r>
      <rPr>
        <sz val="6"/>
        <rFont val="Calibri"/>
        <family val="2"/>
        <scheme val="minor"/>
      </rPr>
      <t xml:space="preserve"> </t>
    </r>
    <r>
      <rPr>
        <sz val="8.5"/>
        <rFont val="Calibri"/>
        <family val="2"/>
        <scheme val="minor"/>
      </rPr>
      <t xml:space="preserve">Bereich   </t>
    </r>
  </si>
  <si>
    <r>
      <t xml:space="preserve">
</t>
    </r>
    <r>
      <rPr>
        <b/>
        <sz val="9"/>
        <color theme="1"/>
        <rFont val="Calibri"/>
        <family val="2"/>
        <scheme val="minor"/>
      </rPr>
      <t xml:space="preserve">Finanzstatistiken: </t>
    </r>
    <r>
      <rPr>
        <sz val="9"/>
        <color theme="1"/>
        <rFont val="Calibri"/>
        <family val="2"/>
        <scheme val="minor"/>
      </rPr>
      <t>Die Auszahlungen und Einzahlungen der öffentlichen Haushalte werden auf der Basis der vierteljährlichen Kassenab-
schlüsse sowie der abgeschlossenen Jahresrechnungen dargestellt. Ihre Zuordnung erfolgt nach den verbindlichen Vorschriften der Haus-
haltsplangliederung und -gruppierung bzw. des landeseinheitlichen Kontenrahmenplanes und des landeseinheitlichen Produktrahmenpla-
nes. Die Daten der öffentlichen Verschuldung werden im Rahmen der Statistik über den Schuldenstand erfasst.</t>
    </r>
  </si>
  <si>
    <r>
      <rPr>
        <i/>
        <sz val="9"/>
        <color theme="1"/>
        <rFont val="Calibri"/>
        <family val="2"/>
        <scheme val="minor"/>
      </rPr>
      <t xml:space="preserve">   Finanzausgleichsleistungen: </t>
    </r>
    <r>
      <rPr>
        <sz val="9"/>
        <color theme="1"/>
        <rFont val="Calibri"/>
        <family val="2"/>
        <scheme val="minor"/>
      </rPr>
      <t xml:space="preserve">Die Finanzausgleichsleistungen des Landes werden gemäß § 7 Finanzausgleichsgesetz (FAG M‑V) nach dem
   sogenannten Gleichmäßigkeitsgrundsatz gebildet. Dieser regelt die proportionale Entwicklung der Einnahmen des Landes und der 
   Kommunen.
</t>
    </r>
  </si>
  <si>
    <r>
      <rPr>
        <b/>
        <sz val="9"/>
        <color theme="1"/>
        <rFont val="Calibri"/>
        <family val="2"/>
        <scheme val="minor"/>
      </rPr>
      <t>Schulden:</t>
    </r>
    <r>
      <rPr>
        <sz val="9"/>
        <color theme="1"/>
        <rFont val="Calibri"/>
        <family val="2"/>
        <scheme val="minor"/>
      </rPr>
      <t xml:space="preserve"> Die Gliederung der Schulden nach Arten unterscheidet zwischen den Schulden aus Kreditmarktmitteln und den Schulden beim 
öffentlichen Bereich (Verwaltungen). Für die Zuordnung der Schulden zu den Arten ist grundsätzlich die bzw. der in der Schuldurkunde ge-
zeichnete Gläubigerin bzw. Gläubiger maßgebend. Abweichend von diesem Grundsatz werden die von den Kreditinstituten ausgezahlten, 
aber aus öffentlichen Mitteln stammenden Darlehen nach ihrer Herkunft zugeordnet.
Die Aufteilung nach der Gläubigerin bzw. dem Gläubiger entfällt bei allen Schulden, für die Wertpapiere ausgegeben wurden (Inhaber-
schuldverschreibungen, Kassenobligationen), desgleichen bei den Hypotheken-, Grund- und Rentenschulden sowie den Restkaufgeldern. 
Unter die Hypotheken- und Grundschulden fallen jedoch nur die Schulden, die von der betreffenden Körperschaft beim Erwerb bereits be-
lasteter Grundstücke übernommen wurden. Hypothekarisch gesicherte Darlehensaufnahmen erscheinen dagegen bei der dem Kreditgeber 
entsprechenden Schuldart.</t>
    </r>
  </si>
  <si>
    <t>Nicht in die Personalstandstatistik einbezogen werden die folgenden Personengruppen:
- Personen, die eine kurzfristige Tätigkeit ausüben,
- Personen, die eine ehrenamtliche Tätigkeit ausüben,
- Kräfte, die ausschließlich und direkt aus Drittmitteln bezahlt werden,
- in Nebenamt/Nebenbeschäftigung bei einer weiteren Erhebungseinheit des öffentlichen Dienstes Tätige,
- Bedienstete in einem indirekten Beschäftigungsverhältnis zur Beschäftigungsstelle (z. B. Pflegekräfte, die nicht aufgrund eines Einzelver-
  trages, sondern eines Kollektivvertrages mit einem Stammhaus beschäftigt werden),
- Beschäftigte mit Werkvertrag, im Vorruhestand, mit Kurzarbeit in Verbindung mit einer Arbeitszeit von null Stunden,
- Personen, die gegen eine Aufwandsentschädigung bzw. Ehrensold tätig sind, z. B. Zivildienstleistende in den Verwaltungen, Kranken-
  häusern etc.</t>
  </si>
  <si>
    <r>
      <t xml:space="preserve">Die </t>
    </r>
    <r>
      <rPr>
        <b/>
        <sz val="9"/>
        <color theme="1"/>
        <rFont val="Calibri"/>
        <family val="2"/>
        <scheme val="minor"/>
      </rPr>
      <t xml:space="preserve">Versorgungsempfängerstatistik </t>
    </r>
    <r>
      <rPr>
        <sz val="9"/>
        <color theme="1"/>
        <rFont val="Calibri"/>
        <family val="2"/>
        <scheme val="minor"/>
      </rPr>
      <t>erfasst die Empfängerinnen und Empfänger von Versorgungsbezügen nach Beamten- und Soldaten-
versorgungsrecht sowie beamtenrechtlichen Grundsätzen mit dem jährlichen Stichtag 1. Januar.
Sie ermittelt jährlich Strukturdaten über die Versorgungsberechtigten im Alterssicherungssystem für Beamtinnen und Beamte, Richte-
rinnen und Richter sowie Soldatinnen und Soldaten sowie über deren anspruchsberechtigte Hinterbliebene.</t>
    </r>
  </si>
  <si>
    <r>
      <rPr>
        <b/>
        <sz val="9"/>
        <color theme="1"/>
        <rFont val="Calibri"/>
        <family val="2"/>
        <scheme val="minor"/>
      </rPr>
      <t>Personalstandstatistik:</t>
    </r>
    <r>
      <rPr>
        <sz val="9"/>
        <color theme="1"/>
        <rFont val="Calibri"/>
        <family val="2"/>
        <scheme val="minor"/>
      </rPr>
      <t xml:space="preserve"> Zum Personalbestand des öffentlichen Dienstes zählen alle Beschäftigten, die am Stichtag in einem unmittelbaren, 
grundsätzlich entgeltpflichtigen Dienst- bzw. Arbeitsvertragsverhältnis zu einer berichtspflichtigen Dienststelle stehen und in der Regel 
Gehalt/Besoldung, Vergütung oder Lohn aus Haushaltsmitteln der Berichtsstelle beziehen. Hierzu gehören neben den Dauerbeschäftigten 
die Beschäftigten in Ausbildung, mit Zeitvertrag sowie Beschäftigte nach den früheren §§ 91 - 97 des Arbeitsförderungsgesetzes, das 
durch das SGB III ersetzt wurde. Außerdem werden seit 1999 die geringfügig Beschäftigten erfasst.</t>
    </r>
  </si>
  <si>
    <r>
      <t xml:space="preserve">
Als </t>
    </r>
    <r>
      <rPr>
        <b/>
        <sz val="9"/>
        <color theme="1"/>
        <rFont val="Calibri"/>
        <family val="2"/>
        <scheme val="minor"/>
      </rPr>
      <t>Arbeitnehmerinnen und Arbeitnehmer</t>
    </r>
    <r>
      <rPr>
        <sz val="9"/>
        <color theme="1"/>
        <rFont val="Calibri"/>
        <family val="2"/>
        <scheme val="minor"/>
      </rPr>
      <t xml:space="preserve"> nachzuweisen sind in einem privatrechtlichen Arbeitsvertragsverhältnis stehende Beschäftigte 
einschließlich Arbeitnehmerinnen und Arbeitnehmer in Ausbildung, die nach den jeweils gültigen Tarifverträgen entlohnt werden.</t>
    </r>
  </si>
  <si>
    <r>
      <rPr>
        <b/>
        <sz val="9"/>
        <color theme="1"/>
        <rFont val="Calibri"/>
        <family val="2"/>
        <scheme val="minor"/>
      </rPr>
      <t xml:space="preserve">Auszahlungen/Einzahlungen aus Investitionstätigkeit: </t>
    </r>
    <r>
      <rPr>
        <sz val="9"/>
        <color theme="1"/>
        <rFont val="Calibri"/>
        <family val="2"/>
        <scheme val="minor"/>
      </rPr>
      <t>Summe aller Auszahlungen bzw. Einzahlungen, die eine Vermögensveränderung 
herbeiführen oder der Finanzierung von Investitionen dienen und keine besonderen Finanzierungsvorgänge darstellen (z. B. Auszahlungen 
für Baumaßnahmen, Investitionszuweisungen), bereinigt um Zahlungen von gleicher Ebene.</t>
    </r>
  </si>
  <si>
    <r>
      <rPr>
        <b/>
        <sz val="9"/>
        <color theme="1"/>
        <rFont val="Calibri"/>
        <family val="2"/>
        <scheme val="minor"/>
      </rPr>
      <t xml:space="preserve">Auszahlungen/Einzahlungen aus laufender Verwaltungstätigkeit: </t>
    </r>
    <r>
      <rPr>
        <sz val="9"/>
        <color theme="1"/>
        <rFont val="Calibri"/>
        <family val="2"/>
        <scheme val="minor"/>
      </rPr>
      <t>Summe aller Auszahlungen bzw. Einzahlungen, die im Rahmen des Ver-
waltungsvollzuges sowie des Betriebs von Einrichtungen und Anstalten meistens regelmäßig anfallen und nicht vermögenswirksam sind 
(z. B. Personalauszahlungen, Auszahlungen für Sach- und Dienstleistungen, Zinsaus- und ‑einzahlungen, Zuweisungen und Zuschüsse für 
laufende Zwecke, Steuern), bereinigt um Zahlungen von gleicher Ebene.</t>
    </r>
  </si>
  <si>
    <r>
      <rPr>
        <b/>
        <sz val="9"/>
        <color theme="1"/>
        <rFont val="Calibri"/>
        <family val="2"/>
        <scheme val="minor"/>
      </rPr>
      <t>Beamtinnen und Beamte</t>
    </r>
    <r>
      <rPr>
        <sz val="9"/>
        <color theme="1"/>
        <rFont val="Calibri"/>
        <family val="2"/>
        <scheme val="minor"/>
      </rPr>
      <t xml:space="preserve"> sind Bedienstete, die – auf Widerruf, Probe, Zeit, Lebenszeit – durch eine Ernennungsurkunde ausdrücklich in 
das Beamtenverhältnis berufen worden sind.</t>
    </r>
  </si>
  <si>
    <r>
      <rPr>
        <b/>
        <sz val="9"/>
        <color theme="1"/>
        <rFont val="Calibri"/>
        <family val="2"/>
        <scheme val="minor"/>
      </rPr>
      <t xml:space="preserve">Bereinigte Auszahlungen/Einzahlungen: </t>
    </r>
    <r>
      <rPr>
        <sz val="9"/>
        <color theme="1"/>
        <rFont val="Calibri"/>
        <family val="2"/>
        <scheme val="minor"/>
      </rPr>
      <t>Summe der Auszahlungen bzw. Einzahlungen der laufenden Verwaltungstätigkeit und der Inves-
titionstätigkeit abzüglich der Zahlungen von gleicher Ebene.</t>
    </r>
  </si>
  <si>
    <r>
      <rPr>
        <b/>
        <sz val="9"/>
        <color theme="1"/>
        <rFont val="Calibri"/>
        <family val="2"/>
        <scheme val="minor"/>
      </rPr>
      <t>Beschäftigte in Altersteilzeit:</t>
    </r>
    <r>
      <rPr>
        <sz val="9"/>
        <color theme="1"/>
        <rFont val="Calibri"/>
        <family val="2"/>
        <scheme val="minor"/>
      </rPr>
      <t xml:space="preserve"> Altersteilzeitbeschäftigte werden unterschieden nach dem Blockmodell während der Arbeitsphase, dem 
Blockmodell während der Freistellungsphase und dem Teilzeitmodell. Unabhängig vom angewandten Modell werden sie den Teilzeitbe-
schäftigten T 1 zugeordnet.</t>
    </r>
  </si>
  <si>
    <r>
      <rPr>
        <b/>
        <sz val="9"/>
        <color theme="1"/>
        <rFont val="Calibri"/>
        <family val="2"/>
        <scheme val="minor"/>
      </rPr>
      <t>Dienstordnungsangestellte</t>
    </r>
    <r>
      <rPr>
        <sz val="9"/>
        <color theme="1"/>
        <rFont val="Calibri"/>
        <family val="2"/>
        <scheme val="minor"/>
      </rPr>
      <t xml:space="preserve"> sind Angestellte mit Beamtenbesoldung bei den Sozialversicherungsträgern.</t>
    </r>
  </si>
  <si>
    <r>
      <t xml:space="preserve">Zur Ermittlung des </t>
    </r>
    <r>
      <rPr>
        <b/>
        <sz val="9"/>
        <color theme="1"/>
        <rFont val="Calibri"/>
        <family val="2"/>
        <scheme val="minor"/>
      </rPr>
      <t>Finanzierungssaldos</t>
    </r>
    <r>
      <rPr>
        <sz val="9"/>
        <color theme="1"/>
        <rFont val="Calibri"/>
        <family val="2"/>
        <scheme val="minor"/>
      </rPr>
      <t xml:space="preserve"> werden die bereinigten Auszahlungen von den bereinigten Einzahlungen abgesetzt. Ein negativer 
Saldo gibt den Betrag an, der zum Ausgleich der laufenden Verwaltungstätigkeit und der Investitionstätigkeit z. B. über die Schuldenauf-
nahme und die Entnahme aus Rücklagen aufgewendet werden muss. </t>
    </r>
  </si>
  <si>
    <r>
      <rPr>
        <b/>
        <sz val="9"/>
        <color theme="1"/>
        <rFont val="Calibri"/>
        <family val="2"/>
        <scheme val="minor"/>
      </rPr>
      <t>Geringfügig Beschäftigte</t>
    </r>
    <r>
      <rPr>
        <sz val="9"/>
        <color theme="1"/>
        <rFont val="Calibri"/>
        <family val="2"/>
        <scheme val="minor"/>
      </rPr>
      <t xml:space="preserve"> (T 3) sind Beschäftigte, die eine geringfügige Alleinbeschäftigung als Arbeitnehmerin bzw. Arbeitnehmer mit 
einem regelmäßigen Monatsentgelt ausüben.</t>
    </r>
  </si>
  <si>
    <r>
      <rPr>
        <b/>
        <sz val="9"/>
        <color theme="1"/>
        <rFont val="Calibri"/>
        <family val="2"/>
        <scheme val="minor"/>
      </rPr>
      <t>Richterinnen und Richter:</t>
    </r>
    <r>
      <rPr>
        <sz val="9"/>
        <color theme="1"/>
        <rFont val="Calibri"/>
        <family val="2"/>
        <scheme val="minor"/>
      </rPr>
      <t xml:space="preserve"> Nur Berufsrichterinnen und -richter im Sinne des Deutschen Richtergesetzes, auch wenn sie nicht bei Gerichten, 
sondern z. B. bei Ministerien tätig sind; auch zu "Richterin bzw. Richter auf Probe" ernannte Gerichtsassessorinnen und Gerichtsassesso-
ren.</t>
    </r>
  </si>
  <si>
    <r>
      <rPr>
        <b/>
        <sz val="9"/>
        <color theme="1"/>
        <rFont val="Calibri"/>
        <family val="2"/>
        <scheme val="minor"/>
      </rPr>
      <t>Teilzeitbeschäftigte</t>
    </r>
    <r>
      <rPr>
        <sz val="9"/>
        <color theme="1"/>
        <rFont val="Calibri"/>
        <family val="2"/>
        <scheme val="minor"/>
      </rPr>
      <t xml:space="preserve"> sind Beschäftigte, deren regelmäßige Arbeitszeit weniger als die übliche volle Wochenarbeitszeit eines Vollzeitbeschäf-
tigten beträgt. Sie werden unterschieden in Teilzeitkräfte, die
- mindestens mit der Hälfte (T 1) bzw.
- mit weniger als der Hälfte (T 2)
der regelmäßigen Wochenarbeitszeit einer Vollzeitbeschäftigung tätig sind.
Beschäftigte mit stundenweiser Vergütung sind entsprechend ihrer Stundenzahl analog zuzuordnen.</t>
    </r>
  </si>
  <si>
    <r>
      <rPr>
        <b/>
        <sz val="9"/>
        <color theme="1"/>
        <rFont val="Calibri"/>
        <family val="2"/>
        <scheme val="minor"/>
      </rPr>
      <t>Vollzeitäquivalente</t>
    </r>
    <r>
      <rPr>
        <sz val="9"/>
        <color theme="1"/>
        <rFont val="Calibri"/>
        <family val="2"/>
        <scheme val="minor"/>
      </rPr>
      <t xml:space="preserve"> geben die Anzahl der auf die volle tarifliche Arbeitszeit umgerechneten Beschäftigten an. Ein Vollzeitäquivalent ent-
spricht einer Vollzeitbeschäftigung.</t>
    </r>
  </si>
  <si>
    <r>
      <rPr>
        <b/>
        <sz val="9"/>
        <color theme="1"/>
        <rFont val="Calibri"/>
        <family val="2"/>
        <scheme val="minor"/>
      </rPr>
      <t xml:space="preserve">Vollzeitbeschäftigte </t>
    </r>
    <r>
      <rPr>
        <sz val="9"/>
        <color theme="1"/>
        <rFont val="Calibri"/>
        <family val="2"/>
        <scheme val="minor"/>
      </rPr>
      <t>sind Beschäftigte, deren regelmäßige Arbeitszeit die übliche Wochenarbeitsstundenzahl (bei Lehrkräften die ent-
sprechende Anzahl von Lehrstunden) beträgt. Dazu zählen auch
- Beschäftigte, deren regelmäßige Arbeitszeit als Vollzeitbeschäftigte unter Lohnverzicht aufgrund von Gesetzen, Tarifverträgen oder Haus-
  tarifen herabgesetzt wurde und
- Beschäftigte in Ausbildung.</t>
    </r>
  </si>
  <si>
    <r>
      <t>Zur Vermeidung von Doppelzählungen werden von den Bruttoeinzahlungen und Bruttoauszahlungen jeweils die</t>
    </r>
    <r>
      <rPr>
        <b/>
        <sz val="9"/>
        <color rgb="FF000000"/>
        <rFont val="Calibri"/>
        <family val="2"/>
      </rPr>
      <t xml:space="preserve"> Zahlungen von gleicher 
Ebene </t>
    </r>
    <r>
      <rPr>
        <sz val="9"/>
        <color rgb="FF000000"/>
        <rFont val="Calibri"/>
        <family val="2"/>
      </rPr>
      <t xml:space="preserve">(zwischengemeindlicher Zahlungsverkehr zwischen Landkreisen und kreisangehörigen Gemeinden sowie zwischen Mitgliedsge-
meinden und Ämtern) eliminiert. </t>
    </r>
  </si>
  <si>
    <r>
      <t xml:space="preserve">
</t>
    </r>
    <r>
      <rPr>
        <b/>
        <sz val="9"/>
        <color theme="1"/>
        <rFont val="Calibri"/>
        <family val="2"/>
        <scheme val="minor"/>
      </rPr>
      <t>Abkürzungsverzeichnis</t>
    </r>
    <r>
      <rPr>
        <sz val="9"/>
        <color theme="1"/>
        <rFont val="Calibri"/>
        <family val="2"/>
        <scheme val="minor"/>
      </rPr>
      <t xml:space="preserve">
SGB II   Sozialgesetzbuch (SGB) Zweites Buch (II)</t>
    </r>
  </si>
  <si>
    <t>2024</t>
  </si>
  <si>
    <r>
      <rPr>
        <b/>
        <sz val="9"/>
        <color theme="1"/>
        <rFont val="Calibri"/>
        <family val="2"/>
        <scheme val="minor"/>
      </rPr>
      <t>Kommunaler Finanzausgleich:</t>
    </r>
    <r>
      <rPr>
        <sz val="9"/>
        <color theme="1"/>
        <rFont val="Calibri"/>
        <family val="2"/>
        <scheme val="minor"/>
      </rPr>
      <t xml:space="preserve"> Zum Ausgleich der unterschiedlichen Belastungen der Gemeinden mit Ausgaben regelt das Grundgesetz in 
Artikel 106 Absatz 7, dass den Gemeinden und Gemeindeverbänden ein von der Landesgesetzgebung zu bestimmender Prozentsatz vom 
Länderanteil der Gemeinschaftsteuern zufließen muss (Finanzausgleichsmasse).</t>
    </r>
  </si>
  <si>
    <r>
      <rPr>
        <b/>
        <sz val="9"/>
        <color theme="1"/>
        <rFont val="Calibri"/>
        <family val="2"/>
        <scheme val="minor"/>
      </rPr>
      <t xml:space="preserve">Ergebnisdarstellung: </t>
    </r>
    <r>
      <rPr>
        <sz val="9"/>
        <color theme="1"/>
        <rFont val="Calibri"/>
        <family val="2"/>
        <scheme val="minor"/>
      </rPr>
      <t>Aus Geheimhaltungsgründen wird ein Rundungsverfahren auf alle Tabellen der Personalstandstatistik und der Ver-
sorgungsempfängerstatistik angewendet. Jede absolute Fallzahl wird auf ein Vielfaches von 5 auf- oder abgerundet.</t>
    </r>
  </si>
  <si>
    <t>...Landkreise 
in 1.000 EUR</t>
  </si>
  <si>
    <r>
      <t xml:space="preserve">Insgesamt
in 1.000 EUR
</t>
    </r>
    <r>
      <rPr>
        <i/>
        <sz val="8.5"/>
        <rFont val="Calibri"/>
        <family val="2"/>
        <scheme val="minor"/>
      </rPr>
      <t>davon...</t>
    </r>
  </si>
  <si>
    <t>…kreisfreie und
große kreis-
angehörige Städte
in 1.000 EUR</t>
  </si>
  <si>
    <t>…kreisangehörige
Gemeinden 
in 1.000 EUR</t>
  </si>
  <si>
    <r>
      <t xml:space="preserve">Insgesamt 
in 1.000 EUR
</t>
    </r>
    <r>
      <rPr>
        <i/>
        <sz val="8.5"/>
        <rFont val="Calibri"/>
        <family val="2"/>
        <scheme val="minor"/>
      </rPr>
      <t>davon...</t>
    </r>
  </si>
  <si>
    <t>…kreisfreie
Städte 
in 1.000 EUR</t>
  </si>
  <si>
    <t>…kreisange-
hörige Städte
und Gemeinden
in 1.000 EUR</t>
  </si>
  <si>
    <t>...Amts-
verwaltungen 
in 1.000 EUR</t>
  </si>
  <si>
    <t>...Kreis-
verwaltungen 
in 1.000 EUR</t>
  </si>
  <si>
    <t>1995 in
Mill. EUR</t>
  </si>
  <si>
    <t>2000 in
Mill. EUR</t>
  </si>
  <si>
    <t>2005 in
Mill. EUR</t>
  </si>
  <si>
    <t>2010 in
Mill. EUR</t>
  </si>
  <si>
    <t>2015 in
Mill. EUR</t>
  </si>
  <si>
    <t>2020 in
Mill. EUR</t>
  </si>
  <si>
    <t>2000 in
1.000 EUR</t>
  </si>
  <si>
    <t>2005 in
1.000 EUR</t>
  </si>
  <si>
    <t>2010 in
1.000 EUR</t>
  </si>
  <si>
    <t>2015 in
1.000 EUR</t>
  </si>
  <si>
    <t>2020 in
1.000 EUR</t>
  </si>
  <si>
    <t>Finanzkraftausgleich
(vorläufige Ergebnisse) 
in Mill. EUR</t>
  </si>
  <si>
    <t xml:space="preserve">Mecklen-
burg-Vor-
pommern </t>
  </si>
  <si>
    <t>Kreisfreie
Stadt
Rostock</t>
  </si>
  <si>
    <t>Kreisfreie
Stadt
Schwerin</t>
  </si>
  <si>
    <t xml:space="preserve">Mecklen-
burgische
Seenplatte </t>
  </si>
  <si>
    <t>Landkreis
Rostock</t>
  </si>
  <si>
    <t>Vor-
pommern-
Rügen</t>
  </si>
  <si>
    <t>Nordwest-
mecklen-
burg</t>
  </si>
  <si>
    <t>Vor-
pommern-
Greifswald</t>
  </si>
  <si>
    <t>Ludwigs-
lust-
Parchim</t>
  </si>
  <si>
    <t>Produkt-
nummer</t>
  </si>
  <si>
    <t>Bereinigte
Auszahlungen 
in 1.000 EUR</t>
  </si>
  <si>
    <r>
      <t xml:space="preserve">Bereinigte
Auszahlungen
in EUR je Ein-
wohner/in </t>
    </r>
    <r>
      <rPr>
        <sz val="6"/>
        <rFont val="Calibri"/>
        <family val="2"/>
        <scheme val="minor"/>
      </rPr>
      <t>14)</t>
    </r>
  </si>
  <si>
    <t>Bereinigte
Einzahlungen 
in 1.000 EUR</t>
  </si>
  <si>
    <r>
      <t xml:space="preserve">Bereinigte
Einzahlungen
in EUR je Ein-
wohner/in </t>
    </r>
    <r>
      <rPr>
        <sz val="6"/>
        <rFont val="Calibri"/>
        <family val="2"/>
        <scheme val="minor"/>
      </rPr>
      <t>14)</t>
    </r>
  </si>
  <si>
    <r>
      <t xml:space="preserve">Land
in
1.000 EUR
</t>
    </r>
    <r>
      <rPr>
        <i/>
        <sz val="8.5"/>
        <rFont val="Calibri"/>
        <family val="2"/>
        <scheme val="minor"/>
      </rPr>
      <t>davon...</t>
    </r>
  </si>
  <si>
    <t>Schulden-
stand
insgesamt
in
1.000 EUR</t>
  </si>
  <si>
    <t>...Kern-
haushalte
(Land) 
in
1.000 EUR</t>
  </si>
  <si>
    <r>
      <t xml:space="preserve">Gemeinden
und Ge-
meindever-
bände (GV) 
in
1.000 EUR
</t>
    </r>
    <r>
      <rPr>
        <i/>
        <sz val="8.5"/>
        <rFont val="Calibri"/>
        <family val="2"/>
        <scheme val="minor"/>
      </rPr>
      <t>davon...</t>
    </r>
  </si>
  <si>
    <t>...Kern-
haushalte
(Gemein-
den/GV) 
in
1.000 EUR</t>
  </si>
  <si>
    <r>
      <t xml:space="preserve">Schulden
insgesamt
in Mill. EUR
</t>
    </r>
    <r>
      <rPr>
        <i/>
        <sz val="8.5"/>
        <rFont val="Calibri"/>
        <family val="2"/>
        <scheme val="minor"/>
      </rPr>
      <t>davon...</t>
    </r>
  </si>
  <si>
    <t>...Länder
in Mill. EUR</t>
  </si>
  <si>
    <t>...Gemeinden/
Gemeindeverbände
in Mill. EUR</t>
  </si>
  <si>
    <t>Nachrichtlich:
Schulden je Einwohnerin
bzw. Einwohner
in EUR</t>
  </si>
  <si>
    <t>Beschäf-
tigungs-
bereichs-
Nr.</t>
  </si>
  <si>
    <t>...Voll-
zeit-
beschäf-
tigte</t>
  </si>
  <si>
    <t>...Teil-
zeit-
beschäf-
tigte</t>
  </si>
  <si>
    <t>…darunter
Teilzeit-
beschäf-
tigte in
Alters-
teilzeit</t>
  </si>
  <si>
    <t>Außerdem
gering-
fügig Be-
schäftigte</t>
  </si>
  <si>
    <r>
      <t xml:space="preserve">Vollzeit-
beschäf-
tigte
zusammen
</t>
    </r>
    <r>
      <rPr>
        <i/>
        <sz val="8.5"/>
        <rFont val="Calibri"/>
        <family val="2"/>
        <scheme val="minor"/>
      </rPr>
      <t>davon...</t>
    </r>
  </si>
  <si>
    <r>
      <t xml:space="preserve">Teilzeit-
beschäf-
tigte
zusammen
</t>
    </r>
    <r>
      <rPr>
        <i/>
        <sz val="8.5"/>
        <rFont val="Calibri"/>
        <family val="2"/>
        <scheme val="minor"/>
      </rPr>
      <t>darunter...</t>
    </r>
  </si>
  <si>
    <t xml:space="preserve">Be-
schäftigte
insgesamt </t>
  </si>
  <si>
    <t>…vollzeit-
beschäftigte
Beamtinnen
und Beamte
sowie Rich-
terinnen
und Richter</t>
  </si>
  <si>
    <t>…vollzeit-
beschäftigte
Arbeitneh-
merinnen
und Arbeit-
nehmer</t>
  </si>
  <si>
    <t>...Teil-
zeit-
beschäf-
tigte in
Alters-
teilzeit</t>
  </si>
  <si>
    <t>Außer-
dem
gering-
fügig
Beschäf-
tigte</t>
  </si>
  <si>
    <t>Darunter
weiblich</t>
  </si>
  <si>
    <r>
      <t xml:space="preserve">Vollzeit-
beschäftigte
insgesamt
</t>
    </r>
    <r>
      <rPr>
        <i/>
        <sz val="8.5"/>
        <rFont val="Calibri"/>
        <family val="2"/>
        <scheme val="minor"/>
      </rPr>
      <t>davon in...</t>
    </r>
  </si>
  <si>
    <t>...rechtlich
unselbststän-
digen Einrich-
tungen und
Unternehmen</t>
  </si>
  <si>
    <t>Tabellen 8.1.6, 8.1.9: Statistisches Bundesamt, Statistischer Bericht "Kassenergebnis Gesamthaushalt"</t>
  </si>
  <si>
    <t xml:space="preserve">  Mittelübertragung für Zuweisungen an 
    Theater- und Sozialleistungsträger gemäß 
    FAG M-V</t>
  </si>
  <si>
    <r>
      <rPr>
        <i/>
        <sz val="9"/>
        <color theme="1"/>
        <rFont val="Calibri"/>
        <family val="2"/>
        <scheme val="minor"/>
      </rPr>
      <t xml:space="preserve">   Zweckzuweisungen/allgemeine Zuweisungen:</t>
    </r>
    <r>
      <rPr>
        <sz val="9"/>
        <color theme="1"/>
        <rFont val="Calibri"/>
        <family val="2"/>
        <scheme val="minor"/>
      </rPr>
      <t xml:space="preserve"> Um eine unterschiedliche Belastung mit Aufgaben auszugleichen, werden von der Finanz-
   ausgleichsmasse nach § 13 FAG M-V (Finanzausgleichsleistungen des Landes und Aufkommen aus der Finanzausgleichsumlage) vorweg 
   Zweckzuweisungen getätigt, sogenannte Vorwegabzüge.
   Der verbleibende Teil der Finanzausgleichsmasse fließt gemäß § 14 Absatz 1 Nr. 2 FAG M-V den Schlüsselzuweisungen zu (allgemeine 
   Zuweisungen). </t>
    </r>
  </si>
  <si>
    <t xml:space="preserve">      darunter geleistete Baukostenzuschüsse</t>
  </si>
  <si>
    <t xml:space="preserve">    Investitionssummen insgesamt</t>
  </si>
  <si>
    <t>Tabelle 8.1.4: Bundesministerium für Finanzen, Vorläufige Jahresrechnung</t>
  </si>
  <si>
    <t>27)</t>
  </si>
  <si>
    <r>
      <t xml:space="preserve">Bereinigte Ausgaben </t>
    </r>
    <r>
      <rPr>
        <b/>
        <sz val="6"/>
        <color theme="1"/>
        <rFont val="Calibri"/>
        <family val="2"/>
        <scheme val="minor"/>
      </rPr>
      <t>15)</t>
    </r>
  </si>
  <si>
    <r>
      <t xml:space="preserve">Bereinigte Einnahmen </t>
    </r>
    <r>
      <rPr>
        <b/>
        <sz val="6"/>
        <color theme="1"/>
        <rFont val="Calibri"/>
        <family val="2"/>
        <scheme val="minor"/>
      </rPr>
      <t>15)</t>
    </r>
  </si>
  <si>
    <r>
      <t>...Extra-
haus-
halte </t>
    </r>
    <r>
      <rPr>
        <sz val="6"/>
        <rFont val="Calibri"/>
        <family val="2"/>
        <scheme val="minor"/>
      </rPr>
      <t xml:space="preserve">16)
</t>
    </r>
    <r>
      <rPr>
        <sz val="8.5"/>
        <rFont val="Calibri"/>
        <family val="2"/>
        <scheme val="minor"/>
      </rPr>
      <t>(Land) 
in
1.000</t>
    </r>
    <r>
      <rPr>
        <sz val="6"/>
        <rFont val="Calibri"/>
        <family val="2"/>
        <scheme val="minor"/>
      </rPr>
      <t> </t>
    </r>
    <r>
      <rPr>
        <sz val="8.5"/>
        <rFont val="Calibri"/>
        <family val="2"/>
        <scheme val="minor"/>
      </rPr>
      <t>EUR</t>
    </r>
  </si>
  <si>
    <r>
      <t>...Extra-
haus-
halte </t>
    </r>
    <r>
      <rPr>
        <sz val="6"/>
        <rFont val="Calibri"/>
        <family val="2"/>
        <scheme val="minor"/>
      </rPr>
      <t xml:space="preserve">17)
</t>
    </r>
    <r>
      <rPr>
        <sz val="8.5"/>
        <rFont val="Calibri"/>
        <family val="2"/>
        <scheme val="minor"/>
      </rPr>
      <t>(Gemein-
den/GV) 
in 
1.000</t>
    </r>
    <r>
      <rPr>
        <sz val="6"/>
        <rFont val="Calibri"/>
        <family val="2"/>
        <scheme val="minor"/>
      </rPr>
      <t> </t>
    </r>
    <r>
      <rPr>
        <sz val="8.5"/>
        <rFont val="Calibri"/>
        <family val="2"/>
        <scheme val="minor"/>
      </rPr>
      <t>EUR</t>
    </r>
  </si>
  <si>
    <r>
      <t xml:space="preserve">Sozialver-
sicherun-
gen unter
Landesauf-
sicht </t>
    </r>
    <r>
      <rPr>
        <sz val="6"/>
        <rFont val="Calibri"/>
        <family val="2"/>
        <scheme val="minor"/>
      </rPr>
      <t>18)</t>
    </r>
    <r>
      <rPr>
        <sz val="8.5"/>
        <rFont val="Calibri"/>
        <family val="2"/>
        <scheme val="minor"/>
      </rPr>
      <t xml:space="preserve"> 
in
1.000 EUR</t>
    </r>
  </si>
  <si>
    <r>
      <t xml:space="preserve">Schulden beim öffentlichen Bereich </t>
    </r>
    <r>
      <rPr>
        <b/>
        <sz val="6"/>
        <rFont val="Calibri"/>
        <family val="2"/>
        <scheme val="minor"/>
      </rPr>
      <t>19)</t>
    </r>
  </si>
  <si>
    <r>
      <t>...Beam-
tinnen und
Beamte
sowie Rich-
terinnen</t>
    </r>
    <r>
      <rPr>
        <sz val="5"/>
        <rFont val="Calibri"/>
        <family val="2"/>
        <scheme val="minor"/>
      </rPr>
      <t xml:space="preserve"> </t>
    </r>
    <r>
      <rPr>
        <sz val="8.5"/>
        <rFont val="Calibri"/>
        <family val="2"/>
        <scheme val="minor"/>
      </rPr>
      <t>und
Richter </t>
    </r>
    <r>
      <rPr>
        <sz val="6"/>
        <rFont val="Calibri"/>
        <family val="2"/>
        <scheme val="minor"/>
      </rPr>
      <t>21)</t>
    </r>
  </si>
  <si>
    <r>
      <t xml:space="preserve">...Arbeit-
nehme-
rinnen 
und 
Arbeit-
nehmer </t>
    </r>
    <r>
      <rPr>
        <sz val="6"/>
        <rFont val="Calibri"/>
        <family val="2"/>
        <scheme val="minor"/>
      </rPr>
      <t>22)</t>
    </r>
  </si>
  <si>
    <r>
      <t xml:space="preserve">      Sozialversicherungsträger unter
         Bundesaufsicht </t>
    </r>
    <r>
      <rPr>
        <sz val="6"/>
        <rFont val="Calibri"/>
        <family val="2"/>
        <scheme val="minor"/>
      </rPr>
      <t>23)</t>
    </r>
  </si>
  <si>
    <r>
      <t xml:space="preserve">Einzel-
plan,
Kapi-
tel </t>
    </r>
    <r>
      <rPr>
        <sz val="6"/>
        <rFont val="Calibri"/>
        <family val="2"/>
        <scheme val="minor"/>
      </rPr>
      <t>24)</t>
    </r>
  </si>
  <si>
    <r>
      <t xml:space="preserve">...Teil-
zeit-
beschäft-
tige 
nach
T 1 </t>
    </r>
    <r>
      <rPr>
        <sz val="6"/>
        <rFont val="Calibri"/>
        <family val="2"/>
        <scheme val="minor"/>
      </rPr>
      <t>25)</t>
    </r>
  </si>
  <si>
    <r>
      <t xml:space="preserve">      Krankenhäusern </t>
    </r>
    <r>
      <rPr>
        <sz val="6"/>
        <rFont val="Calibri"/>
        <family val="2"/>
        <scheme val="minor"/>
      </rPr>
      <t>26)</t>
    </r>
  </si>
  <si>
    <r>
      <t xml:space="preserve">   Teilzeitbeschäftigte T 1 </t>
    </r>
    <r>
      <rPr>
        <sz val="6"/>
        <rFont val="Calibri"/>
        <family val="2"/>
        <scheme val="minor"/>
      </rPr>
      <t xml:space="preserve">27) </t>
    </r>
    <r>
      <rPr>
        <sz val="8.5"/>
        <rFont val="Calibri"/>
        <family val="2"/>
        <scheme val="minor"/>
      </rPr>
      <t xml:space="preserve">
      und Altersteilzeitbeschäftigte</t>
    </r>
  </si>
  <si>
    <r>
      <t xml:space="preserve">Teilzeit-
beschäftigte
T 1 </t>
    </r>
    <r>
      <rPr>
        <sz val="6"/>
        <rFont val="Calibri"/>
        <family val="2"/>
        <scheme val="minor"/>
      </rPr>
      <t>27)</t>
    </r>
    <r>
      <rPr>
        <sz val="8.5"/>
        <rFont val="Calibri"/>
        <family val="2"/>
        <scheme val="minor"/>
      </rPr>
      <t xml:space="preserve"> und
Altersteilzeit-
beschäftigte
insgesamt
</t>
    </r>
    <r>
      <rPr>
        <i/>
        <sz val="8.5"/>
        <rFont val="Calibri"/>
        <family val="2"/>
        <scheme val="minor"/>
      </rPr>
      <t>davon in...</t>
    </r>
  </si>
  <si>
    <t>Ausgaben und Einnahmen von Ländern und Gemeinden überschneiden sich. Beispiel: Das Land leistet Ausgaben an Gemein-
den, welche sie letztlich ausgeben – hier taucht derselbe EUR zweimal in den Ausgaben und zweimal in den Einnahmen auf, 
wenn das Land die Einnahmen vorher z. B. vom Bund erhalten hat. Die Spalte Insgesamt ist um solche Doppelzählungen 
bereinigt worden.</t>
  </si>
  <si>
    <t>2024 in
Mill. EUR</t>
  </si>
  <si>
    <t>2025 in
1.000 EUR</t>
  </si>
  <si>
    <t xml:space="preserve">              im Ländervergleich</t>
  </si>
  <si>
    <t>Tabelle 8.1.5: Statistisches Bundesamt, Statistischer Bericht "Finanzvermögen"</t>
  </si>
  <si>
    <r>
      <t xml:space="preserve">             im Ländervergleich </t>
    </r>
    <r>
      <rPr>
        <b/>
        <sz val="6"/>
        <rFont val="Calibri"/>
        <family val="2"/>
        <scheme val="minor"/>
      </rPr>
      <t>13)</t>
    </r>
  </si>
  <si>
    <t xml:space="preserve">   Grunddaten des kommunalen Finanzausgleichs im Zeitvergleich </t>
  </si>
  <si>
    <t xml:space="preserve">Überblick in Grafiken </t>
  </si>
  <si>
    <t xml:space="preserve">Überblick in Worten </t>
  </si>
  <si>
    <t xml:space="preserve">Öffentliche Finanzen </t>
  </si>
  <si>
    <t xml:space="preserve">Personal </t>
  </si>
  <si>
    <t xml:space="preserve">   Personal des Landes sowie der Gemeinden und Gemeindeverbände am 30. Juni im Zeitvergleich </t>
  </si>
  <si>
    <t xml:space="preserve">   Personal des Landes sowie der Gemeinden und Gemeindeverbände am 30. Juni 2024 
      nach Dienstverhältnissen </t>
  </si>
  <si>
    <t xml:space="preserve">   Versorgungsempfängerinnen und -empfänger am 1. Januar im Zeitvergleich nach Art der Versorgung </t>
  </si>
  <si>
    <t xml:space="preserve">Auszahlungen und Einzahlungen sowie Finanzierungssaldo der Gemeinden und Gemeindeverbände 
   im Zeitvergleich </t>
  </si>
  <si>
    <t xml:space="preserve">Bereinigte Ausgaben und Einnahmen des Landes im Zeitvergleich </t>
  </si>
  <si>
    <t xml:space="preserve">Personal des Landes sowie der Gemeinden und Gemeindeverbände am 30. Juni im Zeitvergleich </t>
  </si>
  <si>
    <r>
      <rPr>
        <i/>
        <sz val="9"/>
        <rFont val="Calibri"/>
        <family val="2"/>
        <scheme val="minor"/>
      </rPr>
      <t xml:space="preserve">   Schlüsselzuweisungen:</t>
    </r>
    <r>
      <rPr>
        <sz val="9"/>
        <rFont val="Calibri"/>
        <family val="2"/>
        <scheme val="minor"/>
      </rPr>
      <t xml:space="preserve"> Mittel, die den Kommunen aus der Finanzausgleichsmasse ohne Zweckbindung zur Finanzierung des Finanzbe-
   darfs zur Verfügung gestellt werden. Zu deren Berechnung werden der fiktive Finanzbedarf und die Steuerkraft der Kommunen gegen-
   übergestellt. Ist die Steuerkraft geringer als der Finanzbedarf, erhält die Kommune einen bestimmten Anteil (2025: 60 Prozent) des Un-
   terschiedsbetrages als Schlüsselzuweisung.</t>
    </r>
  </si>
  <si>
    <t xml:space="preserve"> 8 | Öffentliche Finanzen und Personal</t>
  </si>
  <si>
    <t>2021</t>
  </si>
  <si>
    <t>&gt; https://www.laiv-mv.de/statistik/</t>
  </si>
  <si>
    <t>Daten der Grafik 8.3 "Personal des öffentlichen Dienstes (Land) am 30.06.2025 nach Geschäftsbereichen"</t>
  </si>
  <si>
    <t>2025 in
Mill. EUR</t>
  </si>
  <si>
    <t>2026 in
1.000 EUR</t>
  </si>
  <si>
    <t xml:space="preserve">             Mecklenburg-Vorpommerns 2026</t>
  </si>
  <si>
    <t>Daten der Grafik 8.4 "Kommunale Finanzausgleichszahlungen gemäß Finanzausgleichsgesetz Mecklenburg-Vorpommern 2026"</t>
  </si>
  <si>
    <t>8.1.4  Finanzkraftausgleich 2025</t>
  </si>
  <si>
    <t>8.1.5 Finanzvermögen am 31. Dezember 2024</t>
  </si>
  <si>
    <t>8.1.6  Investitionsausgaben 2025</t>
  </si>
  <si>
    <t>8.1.7 Kassenmäßige Auszahlungen und Einzahlungen der Gemeinden und Gemeindeverbände 2025 nach Arten</t>
  </si>
  <si>
    <t>8.1.8 Kassenmäßige Auszahlungen und Einzahlungen der Gemeinden und Gemeindeverbände 2025 nach Kreisen</t>
  </si>
  <si>
    <t>Daten der Grafik 8.5 "Bereinigte Auszahlungen und Einzahlungen je Einwohner 2025 nach Kreisen (Bevölkerung am 30.06.2025)"</t>
  </si>
  <si>
    <t>Nachrichtlich: Bevölkerung am 30.06.2025</t>
  </si>
  <si>
    <t>8.1.9 Kassenergebnisse des Öffentlichen Gesamthaushaltes 2025 im Ländervergleich</t>
  </si>
  <si>
    <t>8.1.10 Rechnungsmäßige Auszahlungen und Einzahlungen der Gemeinden und Gemeindeverbände 2024 nach Produktbereichen</t>
  </si>
  <si>
    <t>8.1.11 Schuldenstand des Öffentlichen Gesamthaushaltes nach Körperschaftsgruppen am 31. Dezember 2025</t>
  </si>
  <si>
    <t>Daten der Grafik 8.6 "Schulden der Länder und Gemeinden/Gemeindeverbände beim nicht-öffentlichen Bereich je Einwohner am 31.12.2025 im Ländervergleich"</t>
  </si>
  <si>
    <t>8.2.1 Personal des öffentlichen Dienstes am 30. Juni 2025 nach Dienstverhältnissen und Beschäftigungsbereichen</t>
  </si>
  <si>
    <t>8.2.2 Personal des Landes am 30. Juni 2025 nach Dienstverhältnissen und Geschäftsbereichen</t>
  </si>
  <si>
    <t>2025</t>
  </si>
  <si>
    <t>8.2.4 Personal des Landes sowie der Gemeinden und Gemeindeverbände am 30. Juni 2025</t>
  </si>
  <si>
    <t xml:space="preserve">   Kassenmäßige Auszahlungen und Einzahlungen der Gemeinden und Gemeindeverbände 2025 nach Kreisen </t>
  </si>
  <si>
    <t xml:space="preserve">   Rechnungsmäßige Auszahlungen und Einzahlungen der Gemeinden und Gemeindeverbände 2024 
      nach Produktbereichen </t>
  </si>
  <si>
    <t xml:space="preserve">   Kommunale Finanzausgleichsleistungen gemäß Finanzausgleichsgesetz Mecklenburg-Vorpommerns 2026 </t>
  </si>
  <si>
    <t xml:space="preserve">   Finanzkraftausgleich 2025 im Ländervergleich </t>
  </si>
  <si>
    <t xml:space="preserve">   Finanzvermögen am 31. Dezember 2024 im Ländervergleich </t>
  </si>
  <si>
    <t xml:space="preserve">   Investitionsausgaben 2025 im Ländervergleich </t>
  </si>
  <si>
    <t xml:space="preserve">   Kassenmäßige Auszahlungen und Einzahlungen der Gemeinden und Gemeindeverbände 2025 nach Arten </t>
  </si>
  <si>
    <r>
      <t xml:space="preserve">8.1.3 Kommunale Finanzausgleichsleistungen </t>
    </r>
    <r>
      <rPr>
        <b/>
        <sz val="6"/>
        <rFont val="Calibri"/>
        <family val="2"/>
        <scheme val="minor"/>
      </rPr>
      <t>11)</t>
    </r>
    <r>
      <rPr>
        <b/>
        <sz val="8.5"/>
        <rFont val="Calibri"/>
        <family val="2"/>
        <scheme val="minor"/>
      </rPr>
      <t xml:space="preserve"> gemäß Finanzausgleichsgesetz</t>
    </r>
  </si>
  <si>
    <r>
      <t xml:space="preserve">             im Ländervergleich </t>
    </r>
    <r>
      <rPr>
        <b/>
        <sz val="6"/>
        <rFont val="Calibri"/>
        <family val="2"/>
        <scheme val="minor"/>
      </rPr>
      <t>12)</t>
    </r>
  </si>
  <si>
    <t xml:space="preserve">Kommunale Finanzausgleichsleistungen gemäß Finanzausgleichsgesetz Mecklenburg-Vorpommerns 2026 </t>
  </si>
  <si>
    <t xml:space="preserve">Bereinigte Auszahlungen und Einzahlungen je Einwohnerin bzw. Einwohner 2025 nach Kreisen </t>
  </si>
  <si>
    <t xml:space="preserve">
Die Kernhaushalte der Gemeinden und Gemeindeverbände Mecklenburg-Vorpommerns wiesen im Jahr 2025 ein Defizit von 
285,3 Millionen EUR aus. </t>
  </si>
  <si>
    <t xml:space="preserve">Den Gemeinden und Gemeindeverbänden in Mecklenburg-Vorpommern standen nach Auswertung der vierteljährlichen 
Kassenstatistik im Jahr 2025 insgesamt 7.372,6 Millionen EUR (+4,0 Prozent) an Einzahlungen zur Verfügung. Auszahlungen 
wurden in Höhe von 7.658,0 Millionen EUR (+3,9 Prozent) getätigt. </t>
  </si>
  <si>
    <t xml:space="preserve">Im elften Jahr in Folge überstiegen 2025 die kommunalen Steuereinnahmen in Mecklenburg-Vorpommern mit 
1.825,2 Millionen EUR die Milliardenschwelle. </t>
  </si>
  <si>
    <t xml:space="preserve">Die Schulden des Öffentlichen Gesamthaushaltes Mecklenburg-Vorpommerns (Land, Gemeinden/Gemeindeverbände und 
Sozialversicherung einschließlich ihrer Extrahaushalte) betrugen beim nicht-öffentlichen Bereich zum Jahresende 2025 ins-
gesamt 10,7 Milliarden EUR. Die Zunahme gegenüber dem Vorjahr beträgt 530,5 Millionen EUR.  </t>
  </si>
  <si>
    <t xml:space="preserve">Die Schulden des Landeshaushalts stiegen um 234,4 Millionen EUR auf 8,229 Milliarden EUR  (+2,9 Prozent). </t>
  </si>
  <si>
    <t xml:space="preserve">Der Schuldenstand der Gemeinden und Gemeindeverbände in Mecklenburg-Vorpommern erhöhte sich 2025 dagegen um 
13,4 Prozent beziehungsweise 296,1 Millionen EUR auf 2,503 Milliarden EUR. </t>
  </si>
  <si>
    <t xml:space="preserve">Am 30. Juni 2025 belief sich die Zahl der Beschäftigten im öffentlichen Dienst Mecklenburg-Vorpommerns (ohne Bund) auf 
80.355 Personen (+1,3 Prozent).  </t>
  </si>
  <si>
    <t xml:space="preserve">Vollzeitbeschäftigt waren im Landesdienst im Jahr 2025 insgesamt 55.685 Personen (69,3 Prozent). Einer Teilzeitbeschäf-
tigung gingen 24.670 Personen (30,7 Prozent) nach. Darunter befanden sich 225 Altersteilzeitbeschäftigte.  </t>
  </si>
  <si>
    <t xml:space="preserve">   Kassenergebnisse des Öffentlichen Gesamthaushaltes 2025 im Ländervergleich </t>
  </si>
  <si>
    <t xml:space="preserve">   Schuldenstand des Öffentlichen Gesamthaushaltes nach Körperschaftsgruppen am 31. Dezember 2025 </t>
  </si>
  <si>
    <t xml:space="preserve">   Personal des Landes am 30. Juni 2025 nach Dienstverhältnissen und Geschäftsbereichen </t>
  </si>
  <si>
    <t>...Landes-
behör-
den/Ver-
waltung</t>
  </si>
  <si>
    <t xml:space="preserve">...Landes-
behör-
den/Ver-
waltung </t>
  </si>
  <si>
    <t>...Kran-
ken-
häusern</t>
  </si>
  <si>
    <t xml:space="preserve">...Kran-
ken-
häusern </t>
  </si>
  <si>
    <t xml:space="preserve">...rechtlich
unselbststän-
digen Einrich-
tungen und
Unterneh-
men </t>
  </si>
  <si>
    <r>
      <t xml:space="preserve">               am 31. Dezember 2025 im Ländervergleich </t>
    </r>
    <r>
      <rPr>
        <b/>
        <sz val="6"/>
        <rFont val="Calibri"/>
        <family val="2"/>
        <scheme val="minor"/>
      </rPr>
      <t>20)</t>
    </r>
  </si>
  <si>
    <t xml:space="preserve">   Personal des öffentlichen Dienstes am 30. Juni 2025 nach Dienstverhältnissen und Beschäftigungsbereichen </t>
  </si>
  <si>
    <t xml:space="preserve">   Schulden des Öffentlichen Gesamthaushaltes der Länder und Gemeinden/Gemeindeverbände 
      beim nicht-öffentlichen Bereich am 31. Dezember 2025 im Ländervergleich </t>
  </si>
  <si>
    <t xml:space="preserve">Der Anteil der Arbeitnehmerinnen und Arbeitnehmer veränderte sich  mit 73,8 Prozent (59.335 Personen) im Vergleich zum 
Vorjahr kaum. Verbeamtet bzw. als Richterin bzw. Richter tätig waren 26,2 Prozent der Beschäftigten (21.020 Personen). </t>
  </si>
  <si>
    <t xml:space="preserve">Die Anzahl der Versorgungsempfängerinnen und -empfänger erhöhte sich in den vergangenen 20 Jahren von 1.460 Per-
sonen (01.01.2005) auf 10.859 Personen (01.01.2025). Von ihnen bezogen 86,4 Prozent Ruhegehalt, 12,5 Prozent Witwen- 
bzw. Witwergeld und 1,1 Prozent Waisengeld. </t>
  </si>
  <si>
    <t xml:space="preserve">Personal des öffentlichen Dienstes (Land) am 30. Juni 2025 nach Geschäftsbereichen </t>
  </si>
  <si>
    <t xml:space="preserve">Schulden der Länder und Gemeinden/Gemeindeverbände beim nicht-öffentlichen Bereich je Einwohnerin 
   bzw. Einwohner am 31. Dezember 2025 im Ländervergleich </t>
  </si>
  <si>
    <t>Beschäf-
tigte
insgesamt
2024</t>
  </si>
  <si>
    <r>
      <t xml:space="preserve">Beschäf-
tigte
insgesamt
2025
</t>
    </r>
    <r>
      <rPr>
        <i/>
        <sz val="8.5"/>
        <rFont val="Calibri"/>
        <family val="2"/>
        <scheme val="minor"/>
      </rPr>
      <t>und zwar...</t>
    </r>
  </si>
  <si>
    <t>…</t>
  </si>
  <si>
    <t xml:space="preserve">  Finanzausgleichsumlagen gemäß FAG M-V</t>
  </si>
  <si>
    <t>N.N., Telefon: 0385 588-56432, kommunalfinanzen@statistik-mv.de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</si>
</sst>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4">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0;;;"/>
    <numFmt numFmtId="165" formatCode="#,##0&quot;  &quot;;\-\ #,##0&quot;  &quot;;0&quot;  &quot;;@&quot;  &quot;"/>
    <numFmt numFmtId="166" formatCode="#,##0&quot; &quot;;\-\ #,##0&quot; &quot;;0&quot; &quot;;@&quot; &quot;"/>
    <numFmt numFmtId="167" formatCode="#,##0&quot;   &quot;;\-\ #,##0&quot;   &quot;;0&quot;   &quot;;@&quot;   &quot;"/>
    <numFmt numFmtId="168" formatCode="#,##0&quot;           &quot;;\-\ #,##0&quot;           &quot;;0&quot;           &quot;;@&quot;           &quot;"/>
    <numFmt numFmtId="169" formatCode="#,##0.0\ &quot;€&quot;"/>
    <numFmt numFmtId="170" formatCode="#,##0&quot;    &quot;;\-\ #,##0&quot;    &quot;;0&quot;    &quot;;@&quot;    &quot;"/>
    <numFmt numFmtId="171" formatCode="0.0"/>
    <numFmt numFmtId="172" formatCode="#,##0.000&quot; &quot;;\-#,##0.000&quot; &quot;;0.000&quot; &quot;;@&quot; &quot;"/>
    <numFmt numFmtId="173" formatCode="#,##0&quot;  &quot;;\-#,##0&quot;  &quot;;0&quot;  &quot;;@&quot;  &quot;"/>
    <numFmt numFmtId="174" formatCode="#,##0&quot; &quot;;\-#,##0&quot; &quot;;0&quot; &quot;;@&quot; &quot;"/>
    <numFmt numFmtId="175" formatCode="#,##0&quot;   &quot;;\-#,##0&quot;   &quot;;0&quot;   &quot;;@&quot;   &quot;"/>
    <numFmt numFmtId="176" formatCode="#,##0&quot;        &quot;;\-#,##0&quot;        &quot;;0&quot;        &quot;;@&quot;        &quot;"/>
    <numFmt numFmtId="177" formatCode="#,##0&quot;             &quot;;\-#,##0&quot;             &quot;;0&quot;             &quot;;@&quot;               &quot;"/>
    <numFmt numFmtId="178" formatCode="#,##0&quot;&quot;;\-#,##0&quot;&quot;;0&quot;&quot;;@&quot;&quot;"/>
    <numFmt numFmtId="179" formatCode="#,##0&quot;    &quot;;\-#,##0&quot;    &quot;;0&quot;    &quot;;@&quot;    &quot;"/>
    <numFmt numFmtId="180" formatCode="#,##0&quot;             &quot;;\-#,##0&quot;             &quot;;0&quot;             &quot;;@&quot;             &quot;"/>
    <numFmt numFmtId="181" formatCode="#\ ###\ ##0"/>
    <numFmt numFmtId="182" formatCode="#\ ###\ ##0"/>
    <numFmt numFmtId="183" formatCode="_-* #\ ###\ ##0\ _-;\-* #\ ###\ ##0\ _-;_-* &quot;-&quot;\ _-;_-@_-"/>
  </numFmts>
  <fonts count="76">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F2B700"/>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b/>
      <sz val="9"/>
      <name val="Calibri"/>
      <family val="2"/>
      <scheme val="minor"/>
    </font>
    <font>
      <sz val="8.5"/>
      <color theme="1"/>
      <name val="Calibri"/>
      <family val="2"/>
      <scheme val="minor"/>
    </font>
    <font>
      <sz val="9"/>
      <color rgb="FFF2B700"/>
      <name val="Wingdings"/>
      <charset val="2"/>
    </font>
    <font>
      <sz val="8.5"/>
      <color rgb="FFFF0000"/>
      <name val="Calibri"/>
      <family val="2"/>
      <scheme val="minor"/>
    </font>
    <font>
      <b/>
      <sz val="8.5"/>
      <color rgb="FFFF0000"/>
      <name val="Calibri"/>
      <family val="2"/>
      <scheme val="minor"/>
    </font>
    <font>
      <sz val="6"/>
      <name val="Calibri"/>
      <family val="2"/>
      <scheme val="minor"/>
    </font>
    <font>
      <sz val="7"/>
      <color indexed="81"/>
      <name val="Calibri"/>
      <family val="2"/>
      <scheme val="minor"/>
    </font>
    <font>
      <b/>
      <sz val="6"/>
      <name val="Calibri"/>
      <family val="2"/>
      <scheme val="minor"/>
    </font>
    <font>
      <sz val="11"/>
      <name val="Calibri"/>
      <family val="2"/>
      <scheme val="minor"/>
    </font>
    <font>
      <b/>
      <sz val="9"/>
      <color rgb="FF000000"/>
      <name val="Calibri"/>
      <family val="2"/>
      <scheme val="minor"/>
    </font>
    <font>
      <b/>
      <sz val="8.5"/>
      <color theme="3" tint="0.39997558519241921"/>
      <name val="Calibri"/>
      <family val="2"/>
      <scheme val="minor"/>
    </font>
    <font>
      <sz val="7"/>
      <name val="Calibri"/>
      <family val="2"/>
      <scheme val="minor"/>
    </font>
    <font>
      <b/>
      <sz val="8.5"/>
      <color rgb="FF548235"/>
      <name val="Calibri"/>
      <family val="2"/>
      <scheme val="minor"/>
    </font>
    <font>
      <sz val="8.5"/>
      <color theme="0"/>
      <name val="Calibri"/>
      <family val="2"/>
      <scheme val="minor"/>
    </font>
    <font>
      <sz val="8.5"/>
      <color theme="0" tint="-0.34998626667073579"/>
      <name val="Calibri"/>
      <family val="2"/>
      <scheme val="minor"/>
    </font>
    <font>
      <sz val="8.5"/>
      <color theme="9" tint="-0.249977111117893"/>
      <name val="Calibri"/>
      <family val="2"/>
      <scheme val="minor"/>
    </font>
    <font>
      <b/>
      <sz val="8.5"/>
      <color theme="0" tint="-0.34998626667073579"/>
      <name val="Calibri"/>
      <family val="2"/>
      <scheme val="minor"/>
    </font>
    <font>
      <sz val="9"/>
      <color theme="9" tint="-0.249977111117893"/>
      <name val="Calibri"/>
      <family val="2"/>
      <scheme val="minor"/>
    </font>
    <font>
      <sz val="5"/>
      <name val="Calibri"/>
      <family val="2"/>
      <scheme val="minor"/>
    </font>
    <font>
      <sz val="10"/>
      <name val="Arial"/>
      <family val="2"/>
    </font>
    <font>
      <sz val="8.5"/>
      <color rgb="FF0070C0"/>
      <name val="Calibri"/>
      <family val="2"/>
      <scheme val="minor"/>
    </font>
    <font>
      <i/>
      <sz val="9"/>
      <color theme="1"/>
      <name val="Calibri"/>
      <family val="2"/>
      <scheme val="minor"/>
    </font>
    <font>
      <sz val="9"/>
      <color rgb="FF000000"/>
      <name val="Calibri"/>
      <family val="2"/>
    </font>
    <font>
      <b/>
      <sz val="9"/>
      <color rgb="FF000000"/>
      <name val="Calibri"/>
      <family val="2"/>
    </font>
    <font>
      <b/>
      <sz val="8.5"/>
      <color rgb="FF0070C0"/>
      <name val="Calibri"/>
      <family val="2"/>
      <scheme val="minor"/>
    </font>
    <font>
      <i/>
      <sz val="8.5"/>
      <name val="Calibri"/>
      <family val="2"/>
      <scheme val="minor"/>
    </font>
    <font>
      <b/>
      <sz val="6"/>
      <color theme="1"/>
      <name val="Calibri"/>
      <family val="2"/>
      <scheme val="minor"/>
    </font>
    <font>
      <sz val="9"/>
      <color rgb="FF0070C0"/>
      <name val="Calibri"/>
      <family val="2"/>
      <scheme val="minor"/>
    </font>
    <font>
      <b/>
      <sz val="9"/>
      <color rgb="FF0070C0"/>
      <name val="Calibri"/>
      <family val="2"/>
      <scheme val="minor"/>
    </font>
    <font>
      <i/>
      <sz val="9"/>
      <name val="Calibri"/>
      <family val="2"/>
      <scheme val="minor"/>
    </font>
    <font>
      <sz val="20"/>
      <name val="Calibri"/>
      <family val="2"/>
      <scheme val="minor"/>
    </font>
    <font>
      <sz val="10"/>
      <color rgb="FF0070C0"/>
      <name val="Arial"/>
      <family val="2"/>
    </font>
    <font>
      <sz val="10"/>
      <color indexed="8"/>
      <name val="MS Sans Serif"/>
      <family val="2"/>
    </font>
    <font>
      <b/>
      <sz val="8"/>
      <name val="Calibri"/>
      <family val="2"/>
      <scheme val="minor"/>
    </font>
    <font>
      <sz val="8"/>
      <name val="Calibri"/>
      <family val="2"/>
      <scheme val="minor"/>
    </font>
    <font>
      <u/>
      <sz val="11"/>
      <color indexed="12"/>
      <name val="MetaNormalLF-Roman"/>
      <family val="2"/>
    </font>
    <font>
      <u/>
      <sz val="10"/>
      <color indexed="12"/>
      <name val="Arial"/>
      <family val="2"/>
    </font>
    <font>
      <u/>
      <sz val="11"/>
      <color theme="10"/>
      <name val="Calibri"/>
      <family val="2"/>
      <scheme val="minor"/>
    </font>
    <font>
      <b/>
      <sz val="8.5"/>
      <color rgb="FF000000"/>
      <name val="Calibri"/>
      <family val="2"/>
      <scheme val="minor"/>
    </font>
    <font>
      <sz val="8.5"/>
      <color rgb="FF000000"/>
      <name val="Calibri"/>
      <family val="2"/>
      <scheme val="minor"/>
    </font>
  </fonts>
  <fills count="34">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EEF0BC"/>
        <bgColor indexed="64"/>
      </patternFill>
    </fill>
    <fill>
      <patternFill patternType="solid">
        <fgColor rgb="FFF2B700"/>
        <bgColor indexed="64"/>
      </patternFill>
    </fill>
    <fill>
      <patternFill patternType="solid">
        <fgColor theme="0"/>
        <bgColor indexed="64"/>
      </patternFill>
    </fill>
    <fill>
      <patternFill patternType="solid">
        <fgColor rgb="FFF9FAFB"/>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F2B700"/>
      </bottom>
      <diagonal/>
    </border>
    <border>
      <left/>
      <right/>
      <top/>
      <bottom style="medium">
        <color rgb="FFFBC33D"/>
      </bottom>
      <diagonal/>
    </border>
    <border>
      <left/>
      <right style="thin">
        <color rgb="FFF2B700"/>
      </right>
      <top/>
      <bottom/>
      <diagonal/>
    </border>
    <border>
      <left style="thin">
        <color rgb="FFF2B700"/>
      </left>
      <right/>
      <top style="thin">
        <color rgb="FFF2B700"/>
      </top>
      <bottom/>
      <diagonal/>
    </border>
    <border>
      <left/>
      <right/>
      <top style="thin">
        <color rgb="FFF2B700"/>
      </top>
      <bottom/>
      <diagonal/>
    </border>
    <border>
      <left style="thin">
        <color rgb="FFF2B700"/>
      </left>
      <right/>
      <top/>
      <bottom/>
      <diagonal/>
    </border>
    <border>
      <left/>
      <right style="thin">
        <color rgb="FFF2B700"/>
      </right>
      <top style="thin">
        <color rgb="FFF2B700"/>
      </top>
      <bottom/>
      <diagonal/>
    </border>
    <border>
      <left/>
      <right style="thin">
        <color rgb="FFFFC000"/>
      </right>
      <top/>
      <bottom/>
      <diagonal/>
    </border>
    <border>
      <left style="thin">
        <color rgb="FFF2B700"/>
      </left>
      <right style="thin">
        <color rgb="FFF2B700"/>
      </right>
      <top/>
      <bottom/>
      <diagonal/>
    </border>
    <border>
      <left/>
      <right/>
      <top/>
      <bottom style="medium">
        <color rgb="FFFFC000"/>
      </bottom>
      <diagonal/>
    </border>
    <border>
      <left/>
      <right/>
      <top style="thin">
        <color rgb="FFFFC000"/>
      </top>
      <bottom/>
      <diagonal/>
    </border>
    <border>
      <left style="thin">
        <color rgb="FFF2B700"/>
      </left>
      <right/>
      <top style="thin">
        <color rgb="FFFFC000"/>
      </top>
      <bottom/>
      <diagonal/>
    </border>
    <border>
      <left style="thin">
        <color rgb="FFFFC000"/>
      </left>
      <right/>
      <top/>
      <bottom/>
      <diagonal/>
    </border>
    <border>
      <left/>
      <right style="thin">
        <color rgb="FFF2B700"/>
      </right>
      <top style="thin">
        <color rgb="FFF2B700"/>
      </top>
      <bottom style="thin">
        <color rgb="FFF2B700"/>
      </bottom>
      <diagonal/>
    </border>
    <border>
      <left style="thin">
        <color rgb="FFF2B700"/>
      </left>
      <right/>
      <top style="thin">
        <color rgb="FFF2B700"/>
      </top>
      <bottom style="thin">
        <color rgb="FFF2B700"/>
      </bottom>
      <diagonal/>
    </border>
    <border>
      <left style="thin">
        <color rgb="FFF2B700"/>
      </left>
      <right style="thin">
        <color rgb="FFF2B700"/>
      </right>
      <top style="thin">
        <color rgb="FFF2B700"/>
      </top>
      <bottom style="thin">
        <color rgb="FFF2B700"/>
      </bottom>
      <diagonal/>
    </border>
    <border>
      <left style="thin">
        <color rgb="FFF2B700"/>
      </left>
      <right style="thin">
        <color rgb="FFF2B700"/>
      </right>
      <top style="thin">
        <color rgb="FFF2B700"/>
      </top>
      <bottom/>
      <diagonal/>
    </border>
    <border>
      <left/>
      <right style="thin">
        <color rgb="FFFFC000"/>
      </right>
      <top style="thin">
        <color rgb="FFFFC000"/>
      </top>
      <bottom style="thin">
        <color rgb="FFFFC000"/>
      </bottom>
      <diagonal/>
    </border>
    <border>
      <left style="thin">
        <color rgb="FFFFC000"/>
      </left>
      <right style="thin">
        <color rgb="FFFFC000"/>
      </right>
      <top style="thin">
        <color rgb="FFFFC000"/>
      </top>
      <bottom style="thin">
        <color rgb="FFFFC000"/>
      </bottom>
      <diagonal/>
    </border>
    <border>
      <left style="thin">
        <color rgb="FFFFC000"/>
      </left>
      <right/>
      <top style="thin">
        <color rgb="FFFFC000"/>
      </top>
      <bottom style="thin">
        <color rgb="FFFFC00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1"/>
      </left>
      <right style="thin">
        <color theme="1"/>
      </right>
      <top style="thin">
        <color theme="1"/>
      </top>
      <bottom style="thin">
        <color theme="1"/>
      </bottom>
      <diagonal/>
    </border>
    <border>
      <left style="thin">
        <color theme="0" tint="-0.24994659260841701"/>
      </left>
      <right style="thin">
        <color theme="0" tint="-0.24994659260841701"/>
      </right>
      <top style="thin">
        <color theme="0" tint="-0.24994659260841701"/>
      </top>
      <bottom style="thin">
        <color theme="0" tint="-0.249977111117893"/>
      </bottom>
      <diagonal/>
    </border>
    <border>
      <left style="hair">
        <color indexed="64"/>
      </left>
      <right/>
      <top/>
      <bottom/>
      <diagonal/>
    </border>
  </borders>
  <cellStyleXfs count="133">
    <xf numFmtId="0" fontId="0" fillId="0" borderId="0"/>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4" applyNumberFormat="0" applyFill="0" applyAlignment="0" applyProtection="0"/>
    <xf numFmtId="0" fontId="12"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12" fillId="25" borderId="0" applyNumberFormat="0" applyBorder="0" applyAlignment="0" applyProtection="0"/>
    <xf numFmtId="0" fontId="13" fillId="0" borderId="0"/>
    <xf numFmtId="0" fontId="14" fillId="0" borderId="0" applyNumberFormat="0" applyProtection="0">
      <alignment horizontal="left" vertical="center"/>
    </xf>
    <xf numFmtId="0" fontId="16" fillId="0" borderId="0" applyFill="0" applyBorder="0" applyAlignment="0" applyProtection="0"/>
    <xf numFmtId="1" fontId="17" fillId="0" borderId="0">
      <alignment horizontal="left"/>
    </xf>
    <xf numFmtId="0" fontId="15" fillId="0" borderId="0"/>
    <xf numFmtId="0" fontId="18" fillId="0" borderId="0">
      <alignment horizontal="left"/>
    </xf>
    <xf numFmtId="0" fontId="19" fillId="0" borderId="7" applyNumberFormat="0" applyFill="0" applyProtection="0">
      <alignment horizontal="left" vertical="center"/>
    </xf>
    <xf numFmtId="0" fontId="20" fillId="0" borderId="0" applyNumberFormat="0" applyFill="0" applyBorder="0" applyAlignment="0" applyProtection="0"/>
    <xf numFmtId="0" fontId="21" fillId="0" borderId="0" applyNumberFormat="0" applyAlignment="0">
      <alignment vertical="top" wrapText="1"/>
    </xf>
    <xf numFmtId="0" fontId="22" fillId="0" borderId="0" applyAlignment="0">
      <alignment vertical="top" wrapText="1"/>
    </xf>
    <xf numFmtId="0" fontId="20" fillId="0" borderId="0" applyNumberFormat="0" applyFill="0" applyBorder="0" applyAlignment="0" applyProtection="0"/>
    <xf numFmtId="0" fontId="23" fillId="26" borderId="0" applyNumberFormat="0" applyBorder="0" applyAlignment="0" applyProtection="0"/>
    <xf numFmtId="0" fontId="24" fillId="27" borderId="0" applyNumberFormat="0" applyBorder="0" applyAlignment="0" applyProtection="0"/>
    <xf numFmtId="0" fontId="25" fillId="28" borderId="0" applyNumberFormat="0" applyBorder="0" applyAlignment="0" applyProtection="0"/>
    <xf numFmtId="0" fontId="26" fillId="29" borderId="5" applyNumberFormat="0" applyAlignment="0" applyProtection="0"/>
    <xf numFmtId="0" fontId="27"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 fillId="0" borderId="0"/>
    <xf numFmtId="0" fontId="55" fillId="0" borderId="0">
      <alignment vertical="top" wrapText="1"/>
    </xf>
    <xf numFmtId="182" fontId="55" fillId="0" borderId="0">
      <alignment vertical="top"/>
    </xf>
    <xf numFmtId="0" fontId="68" fillId="0" borderId="0"/>
    <xf numFmtId="0" fontId="55" fillId="0" borderId="0"/>
    <xf numFmtId="0" fontId="72"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55"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55" fillId="0" borderId="0"/>
    <xf numFmtId="0" fontId="3" fillId="0" borderId="0"/>
    <xf numFmtId="0" fontId="55" fillId="0" borderId="0"/>
    <xf numFmtId="0" fontId="3" fillId="0" borderId="0"/>
    <xf numFmtId="0" fontId="55" fillId="0" borderId="0"/>
    <xf numFmtId="0" fontId="55" fillId="0" borderId="0"/>
    <xf numFmtId="0" fontId="3" fillId="0" borderId="0"/>
    <xf numFmtId="0" fontId="3" fillId="0" borderId="0"/>
    <xf numFmtId="0" fontId="4" fillId="0" borderId="0"/>
    <xf numFmtId="0" fontId="55" fillId="0" borderId="0"/>
    <xf numFmtId="0" fontId="3" fillId="0" borderId="0"/>
    <xf numFmtId="0" fontId="3" fillId="0" borderId="0"/>
    <xf numFmtId="0" fontId="4" fillId="0" borderId="0"/>
    <xf numFmtId="0" fontId="3" fillId="0" borderId="0"/>
    <xf numFmtId="0" fontId="73" fillId="0" borderId="0" applyNumberFormat="0" applyFill="0" applyBorder="0" applyAlignment="0" applyProtection="0"/>
    <xf numFmtId="0" fontId="4" fillId="33" borderId="28">
      <alignment horizontal="center" vertical="center" wrapText="1"/>
    </xf>
    <xf numFmtId="0" fontId="5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72">
    <xf numFmtId="0" fontId="0" fillId="0" borderId="0" xfId="0"/>
    <xf numFmtId="0" fontId="28" fillId="0" borderId="0" xfId="0" applyFont="1" applyAlignment="1">
      <alignment horizontal="center" vertical="center"/>
    </xf>
    <xf numFmtId="0" fontId="29" fillId="0" borderId="0" xfId="0" applyFont="1" applyAlignment="1">
      <alignment horizontal="left" vertical="center"/>
    </xf>
    <xf numFmtId="0" fontId="30" fillId="0" borderId="0" xfId="0" applyFont="1" applyAlignment="1">
      <alignment horizontal="right" vertical="center"/>
    </xf>
    <xf numFmtId="0" fontId="31" fillId="0" borderId="0" xfId="0" applyFont="1" applyAlignment="1">
      <alignment horizontal="center" vertical="center"/>
    </xf>
    <xf numFmtId="0" fontId="32" fillId="0" borderId="0" xfId="0" applyFont="1"/>
    <xf numFmtId="0" fontId="33" fillId="0" borderId="0" xfId="0" applyFont="1" applyBorder="1" applyAlignment="1">
      <alignment vertical="center"/>
    </xf>
    <xf numFmtId="0" fontId="34" fillId="0" borderId="0" xfId="0" applyFont="1" applyBorder="1"/>
    <xf numFmtId="0" fontId="13" fillId="0" borderId="0" xfId="0" applyFont="1"/>
    <xf numFmtId="0" fontId="18" fillId="0" borderId="0" xfId="0" applyFont="1" applyFill="1" applyBorder="1" applyAlignment="1">
      <alignment horizontal="right"/>
    </xf>
    <xf numFmtId="0" fontId="13" fillId="0" borderId="0" xfId="0" applyFont="1" applyAlignment="1">
      <alignment horizontal="left"/>
    </xf>
    <xf numFmtId="0" fontId="13" fillId="0" borderId="0" xfId="0" applyNumberFormat="1" applyFont="1" applyAlignment="1">
      <alignment horizontal="left"/>
    </xf>
    <xf numFmtId="0" fontId="37" fillId="0" borderId="0" xfId="0" applyFont="1" applyAlignment="1">
      <alignment horizontal="left"/>
    </xf>
    <xf numFmtId="0" fontId="37" fillId="0" borderId="0" xfId="0" applyFont="1" applyAlignment="1">
      <alignment horizontal="left" wrapText="1" indent="1"/>
    </xf>
    <xf numFmtId="0" fontId="37" fillId="0" borderId="0" xfId="0" applyFont="1"/>
    <xf numFmtId="0" fontId="16" fillId="0" borderId="0" xfId="0" applyFont="1" applyAlignment="1">
      <alignment horizontal="left"/>
    </xf>
    <xf numFmtId="0" fontId="16" fillId="0" borderId="0" xfId="0" applyFont="1" applyAlignment="1">
      <alignment horizontal="center"/>
    </xf>
    <xf numFmtId="0" fontId="34" fillId="0" borderId="0" xfId="0" applyFont="1"/>
    <xf numFmtId="0" fontId="38" fillId="0" borderId="0" xfId="0" applyFont="1" applyAlignment="1">
      <alignment horizontal="center" vertical="top"/>
    </xf>
    <xf numFmtId="0" fontId="13" fillId="0" borderId="0" xfId="0" applyFont="1" applyAlignment="1">
      <alignment vertical="center"/>
    </xf>
    <xf numFmtId="0" fontId="38" fillId="0" borderId="0" xfId="0" applyFont="1"/>
    <xf numFmtId="0" fontId="15" fillId="0" borderId="0" xfId="0" applyFont="1"/>
    <xf numFmtId="0" fontId="17" fillId="0" borderId="0" xfId="0" applyFont="1"/>
    <xf numFmtId="0" fontId="17" fillId="0" borderId="0" xfId="0" applyFont="1" applyAlignment="1">
      <alignment horizontal="left"/>
    </xf>
    <xf numFmtId="0" fontId="39" fillId="0" borderId="0" xfId="0" applyFont="1"/>
    <xf numFmtId="0" fontId="17" fillId="0" borderId="0" xfId="0" applyFont="1" applyBorder="1"/>
    <xf numFmtId="167" fontId="39" fillId="0" borderId="0" xfId="0" applyNumberFormat="1" applyFont="1" applyAlignment="1">
      <alignment horizontal="right"/>
    </xf>
    <xf numFmtId="0" fontId="17" fillId="0" borderId="14" xfId="0" applyFont="1" applyFill="1" applyBorder="1" applyAlignment="1">
      <alignment horizontal="left" wrapText="1"/>
    </xf>
    <xf numFmtId="0" fontId="22" fillId="0" borderId="14" xfId="0" applyFont="1" applyFill="1" applyBorder="1" applyAlignment="1">
      <alignment horizontal="left" wrapText="1"/>
    </xf>
    <xf numFmtId="165" fontId="37" fillId="0" borderId="0" xfId="0" applyNumberFormat="1" applyFont="1"/>
    <xf numFmtId="0" fontId="16" fillId="0" borderId="0" xfId="0" applyFont="1"/>
    <xf numFmtId="0" fontId="37" fillId="0" borderId="9" xfId="0" applyFont="1" applyFill="1" applyBorder="1" applyAlignment="1">
      <alignment horizontal="left" wrapText="1"/>
    </xf>
    <xf numFmtId="0" fontId="37" fillId="0" borderId="0" xfId="0" applyFont="1" applyFill="1" applyBorder="1" applyAlignment="1">
      <alignment horizontal="left"/>
    </xf>
    <xf numFmtId="0" fontId="37" fillId="0" borderId="0" xfId="0" applyFont="1" applyFill="1" applyBorder="1" applyAlignment="1"/>
    <xf numFmtId="0" fontId="37" fillId="0" borderId="0" xfId="0" applyFont="1" applyAlignment="1"/>
    <xf numFmtId="0" fontId="22" fillId="0" borderId="15" xfId="0" applyFont="1" applyBorder="1" applyAlignment="1">
      <alignment horizontal="left" wrapText="1"/>
    </xf>
    <xf numFmtId="0" fontId="22" fillId="0" borderId="0" xfId="0" applyFont="1"/>
    <xf numFmtId="0" fontId="17" fillId="0" borderId="15" xfId="0" applyFont="1" applyBorder="1" applyAlignment="1">
      <alignment horizontal="left" wrapText="1"/>
    </xf>
    <xf numFmtId="0" fontId="37" fillId="0" borderId="0" xfId="0" applyFont="1" applyFill="1"/>
    <xf numFmtId="0" fontId="16" fillId="0" borderId="9" xfId="0" applyFont="1" applyFill="1" applyBorder="1" applyAlignment="1">
      <alignment horizontal="left" wrapText="1"/>
    </xf>
    <xf numFmtId="0" fontId="16" fillId="0" borderId="0" xfId="0" applyFont="1" applyFill="1"/>
    <xf numFmtId="0" fontId="17" fillId="0" borderId="0" xfId="0" applyNumberFormat="1" applyFont="1" applyAlignment="1">
      <alignment horizontal="right"/>
    </xf>
    <xf numFmtId="168" fontId="17" fillId="0" borderId="0" xfId="0" applyNumberFormat="1" applyFont="1" applyAlignment="1">
      <alignment horizontal="right"/>
    </xf>
    <xf numFmtId="168" fontId="22" fillId="0" borderId="0" xfId="0" applyNumberFormat="1" applyFont="1" applyAlignment="1">
      <alignment horizontal="right"/>
    </xf>
    <xf numFmtId="0" fontId="17" fillId="0" borderId="0" xfId="0" applyFont="1" applyFill="1"/>
    <xf numFmtId="0" fontId="17" fillId="0" borderId="0" xfId="0" applyFont="1" applyFill="1" applyAlignment="1">
      <alignment horizontal="left"/>
    </xf>
    <xf numFmtId="166" fontId="17" fillId="0" borderId="0" xfId="0" applyNumberFormat="1" applyFont="1" applyBorder="1" applyAlignment="1">
      <alignment horizontal="right"/>
    </xf>
    <xf numFmtId="169" fontId="17" fillId="0" borderId="0" xfId="0" applyNumberFormat="1" applyFont="1" applyFill="1"/>
    <xf numFmtId="171" fontId="17" fillId="0" borderId="0" xfId="0" applyNumberFormat="1" applyFont="1" applyFill="1"/>
    <xf numFmtId="166" fontId="17" fillId="0" borderId="0" xfId="0" applyNumberFormat="1" applyFont="1" applyFill="1"/>
    <xf numFmtId="170" fontId="37" fillId="0" borderId="0" xfId="0" applyNumberFormat="1" applyFont="1" applyFill="1"/>
    <xf numFmtId="0" fontId="44" fillId="0" borderId="0" xfId="0" applyFont="1" applyAlignment="1">
      <alignment vertical="center"/>
    </xf>
    <xf numFmtId="0" fontId="15" fillId="0" borderId="0" xfId="0" applyFont="1" applyAlignment="1">
      <alignment vertical="top"/>
    </xf>
    <xf numFmtId="0" fontId="15" fillId="0" borderId="0" xfId="0" applyFont="1"/>
    <xf numFmtId="0" fontId="15" fillId="0" borderId="0" xfId="0" applyFont="1" applyAlignment="1">
      <alignment vertical="top" wrapText="1"/>
    </xf>
    <xf numFmtId="0" fontId="15" fillId="0" borderId="0" xfId="0" applyFont="1" applyAlignment="1">
      <alignment wrapText="1"/>
    </xf>
    <xf numFmtId="0" fontId="15" fillId="0" borderId="0" xfId="0" applyFont="1" applyAlignment="1">
      <alignment horizontal="right"/>
    </xf>
    <xf numFmtId="0" fontId="34" fillId="0" borderId="0" xfId="0" applyFont="1" applyAlignment="1">
      <alignment horizontal="left"/>
    </xf>
    <xf numFmtId="0" fontId="15" fillId="0" borderId="0" xfId="0" applyFont="1"/>
    <xf numFmtId="0" fontId="13" fillId="0" borderId="0" xfId="0" applyFont="1" applyAlignment="1">
      <alignment horizontal="left"/>
    </xf>
    <xf numFmtId="0" fontId="13" fillId="0" borderId="0" xfId="0" applyFont="1" applyAlignment="1">
      <alignment horizontal="left"/>
    </xf>
    <xf numFmtId="0" fontId="13" fillId="0" borderId="0" xfId="38"/>
    <xf numFmtId="49" fontId="40" fillId="0" borderId="0" xfId="0" applyNumberFormat="1" applyFont="1" applyAlignment="1">
      <alignment horizontal="left" vertical="center"/>
    </xf>
    <xf numFmtId="0" fontId="39" fillId="0" borderId="0" xfId="0" quotePrefix="1" applyFont="1" applyAlignment="1">
      <alignment horizontal="left" vertical="center"/>
    </xf>
    <xf numFmtId="0" fontId="16" fillId="0" borderId="0" xfId="0" applyFont="1" applyAlignment="1">
      <alignment horizontal="left" vertical="center"/>
    </xf>
    <xf numFmtId="0" fontId="46" fillId="0" borderId="0" xfId="0" applyFont="1" applyAlignment="1">
      <alignment horizontal="left" vertical="center"/>
    </xf>
    <xf numFmtId="0" fontId="37" fillId="0" borderId="0" xfId="54" applyFont="1"/>
    <xf numFmtId="1" fontId="17" fillId="0" borderId="0" xfId="41" applyFont="1">
      <alignment horizontal="left"/>
    </xf>
    <xf numFmtId="0" fontId="15" fillId="0" borderId="0" xfId="42"/>
    <xf numFmtId="164" fontId="13" fillId="0" borderId="0" xfId="0" applyNumberFormat="1" applyFont="1" applyFill="1" applyBorder="1" applyAlignment="1">
      <alignment horizontal="right"/>
    </xf>
    <xf numFmtId="0" fontId="33" fillId="0" borderId="7" xfId="0" applyFont="1" applyBorder="1" applyAlignment="1">
      <alignment vertical="center"/>
    </xf>
    <xf numFmtId="0" fontId="19" fillId="0" borderId="7" xfId="44">
      <alignment horizontal="left" vertical="center"/>
    </xf>
    <xf numFmtId="0" fontId="13" fillId="0" borderId="16" xfId="0" applyFont="1" applyFill="1" applyBorder="1" applyAlignment="1">
      <alignment horizontal="right"/>
    </xf>
    <xf numFmtId="0" fontId="36" fillId="0" borderId="0" xfId="0" applyFont="1" applyBorder="1" applyAlignment="1"/>
    <xf numFmtId="0" fontId="15" fillId="0" borderId="0" xfId="54" applyNumberFormat="1" applyFont="1" applyBorder="1" applyAlignment="1">
      <alignment wrapText="1"/>
    </xf>
    <xf numFmtId="0" fontId="15" fillId="0" borderId="0" xfId="54" applyFont="1"/>
    <xf numFmtId="0" fontId="13" fillId="0" borderId="0" xfId="0" applyFont="1" applyAlignment="1"/>
    <xf numFmtId="0" fontId="35" fillId="0" borderId="0" xfId="0" applyFont="1" applyBorder="1" applyAlignment="1"/>
    <xf numFmtId="0" fontId="15" fillId="0" borderId="0" xfId="54" applyFont="1" applyAlignment="1"/>
    <xf numFmtId="0" fontId="13" fillId="0" borderId="0" xfId="0" applyFont="1" applyBorder="1" applyAlignment="1">
      <alignment horizontal="left" wrapText="1" indent="1"/>
    </xf>
    <xf numFmtId="0" fontId="19" fillId="0" borderId="7" xfId="44" applyAlignment="1">
      <alignment vertical="center"/>
    </xf>
    <xf numFmtId="0" fontId="19" fillId="0" borderId="0" xfId="44" applyBorder="1" applyAlignment="1">
      <alignment vertical="center"/>
    </xf>
    <xf numFmtId="0" fontId="33" fillId="0" borderId="8" xfId="0" applyFont="1" applyBorder="1" applyAlignment="1">
      <alignment vertical="center"/>
    </xf>
    <xf numFmtId="0" fontId="38" fillId="0" borderId="0" xfId="0" applyFont="1" applyAlignment="1">
      <alignment horizontal="center" vertical="top" wrapText="1"/>
    </xf>
    <xf numFmtId="0" fontId="15" fillId="0" borderId="0" xfId="0" applyFont="1" applyAlignment="1">
      <alignment horizontal="right" vertical="top" wrapText="1" indent="1"/>
    </xf>
    <xf numFmtId="0" fontId="15" fillId="0" borderId="0" xfId="0" applyFont="1" applyAlignment="1">
      <alignment horizontal="right" vertical="top" indent="1"/>
    </xf>
    <xf numFmtId="0" fontId="19" fillId="0" borderId="7" xfId="0" applyFont="1" applyBorder="1" applyAlignment="1">
      <alignment vertical="center"/>
    </xf>
    <xf numFmtId="0" fontId="35" fillId="0" borderId="0" xfId="0" applyFont="1" applyAlignment="1">
      <alignment wrapText="1"/>
    </xf>
    <xf numFmtId="0" fontId="45" fillId="0" borderId="0" xfId="0" applyFont="1" applyAlignment="1"/>
    <xf numFmtId="0" fontId="45" fillId="0" borderId="0" xfId="0" applyFont="1" applyFill="1" applyBorder="1" applyAlignment="1"/>
    <xf numFmtId="0" fontId="45" fillId="0" borderId="0" xfId="0" applyFont="1" applyAlignment="1">
      <alignment vertical="center"/>
    </xf>
    <xf numFmtId="0" fontId="36" fillId="0" borderId="0" xfId="54" applyFont="1" applyAlignment="1"/>
    <xf numFmtId="0" fontId="48" fillId="0" borderId="0" xfId="0" applyFont="1" applyAlignment="1">
      <alignment horizontal="left" vertical="center"/>
    </xf>
    <xf numFmtId="0" fontId="17" fillId="0" borderId="0" xfId="41" applyNumberFormat="1">
      <alignment horizontal="left"/>
    </xf>
    <xf numFmtId="0" fontId="22" fillId="0" borderId="0" xfId="47" applyAlignment="1">
      <alignment vertical="top"/>
    </xf>
    <xf numFmtId="0" fontId="21" fillId="0" borderId="0" xfId="46" applyAlignment="1">
      <alignment vertical="top"/>
    </xf>
    <xf numFmtId="165" fontId="39" fillId="0" borderId="0" xfId="0" applyNumberFormat="1" applyFont="1" applyBorder="1" applyAlignment="1">
      <alignment horizontal="right"/>
    </xf>
    <xf numFmtId="0" fontId="17" fillId="0" borderId="9" xfId="0" applyFont="1" applyFill="1" applyBorder="1" applyAlignment="1">
      <alignment horizontal="left" wrapText="1"/>
    </xf>
    <xf numFmtId="0" fontId="22" fillId="0" borderId="9" xfId="0" applyFont="1" applyFill="1" applyBorder="1" applyAlignment="1">
      <alignment horizontal="left" wrapText="1"/>
    </xf>
    <xf numFmtId="3" fontId="37" fillId="0" borderId="0" xfId="0" applyNumberFormat="1" applyFont="1"/>
    <xf numFmtId="0" fontId="37" fillId="0" borderId="0" xfId="0" applyFont="1" applyAlignment="1">
      <alignment horizontal="left" vertical="center"/>
    </xf>
    <xf numFmtId="0" fontId="17" fillId="0" borderId="0" xfId="0" applyFont="1" applyAlignment="1">
      <alignment horizontal="left" vertical="center"/>
    </xf>
    <xf numFmtId="172" fontId="17" fillId="0" borderId="0" xfId="0" applyNumberFormat="1" applyFont="1" applyAlignment="1">
      <alignment horizontal="right" vertical="center"/>
    </xf>
    <xf numFmtId="172" fontId="17" fillId="0" borderId="0" xfId="0" applyNumberFormat="1" applyFont="1" applyAlignment="1">
      <alignment horizontal="right"/>
    </xf>
    <xf numFmtId="0" fontId="16" fillId="0" borderId="0" xfId="40" applyAlignment="1">
      <alignment horizontal="left" vertical="center"/>
    </xf>
    <xf numFmtId="3" fontId="17" fillId="0" borderId="0" xfId="0" applyNumberFormat="1" applyFont="1"/>
    <xf numFmtId="0" fontId="16" fillId="0" borderId="0" xfId="40"/>
    <xf numFmtId="0" fontId="17" fillId="0" borderId="0" xfId="0" applyFont="1" applyBorder="1" applyAlignment="1"/>
    <xf numFmtId="0" fontId="17" fillId="0" borderId="0" xfId="0" applyFont="1" applyAlignment="1">
      <alignment horizontal="center" vertical="center" wrapText="1"/>
    </xf>
    <xf numFmtId="3" fontId="17" fillId="0" borderId="0" xfId="0" applyNumberFormat="1" applyFont="1" applyFill="1"/>
    <xf numFmtId="0" fontId="37" fillId="0" borderId="0" xfId="0" applyFont="1" applyFill="1" applyAlignment="1">
      <alignment wrapText="1"/>
    </xf>
    <xf numFmtId="0" fontId="22" fillId="0" borderId="9" xfId="0" applyFont="1" applyBorder="1" applyAlignment="1">
      <alignment wrapText="1"/>
    </xf>
    <xf numFmtId="173" fontId="22" fillId="0" borderId="0" xfId="0" applyNumberFormat="1" applyFont="1" applyAlignment="1">
      <alignment horizontal="right"/>
    </xf>
    <xf numFmtId="173" fontId="17" fillId="0" borderId="0" xfId="0" applyNumberFormat="1" applyFont="1" applyAlignment="1">
      <alignment horizontal="right"/>
    </xf>
    <xf numFmtId="174" fontId="17" fillId="0" borderId="0" xfId="0" applyNumberFormat="1" applyFont="1" applyAlignment="1">
      <alignment horizontal="right"/>
    </xf>
    <xf numFmtId="174" fontId="22" fillId="0" borderId="12" xfId="0" applyNumberFormat="1" applyFont="1" applyBorder="1" applyAlignment="1">
      <alignment vertical="center" wrapText="1"/>
    </xf>
    <xf numFmtId="174" fontId="22" fillId="0" borderId="0" xfId="0" applyNumberFormat="1" applyFont="1" applyBorder="1" applyAlignment="1">
      <alignment vertical="center" wrapText="1"/>
    </xf>
    <xf numFmtId="174" fontId="22" fillId="0" borderId="0" xfId="0" applyNumberFormat="1" applyFont="1" applyAlignment="1">
      <alignment horizontal="right"/>
    </xf>
    <xf numFmtId="0" fontId="51" fillId="0" borderId="0" xfId="0" applyFont="1"/>
    <xf numFmtId="0" fontId="17" fillId="0" borderId="0" xfId="0" applyFont="1" applyBorder="1" applyAlignment="1">
      <alignment wrapText="1"/>
    </xf>
    <xf numFmtId="0" fontId="17" fillId="0" borderId="9" xfId="0" applyFont="1" applyBorder="1" applyAlignment="1">
      <alignment wrapText="1"/>
    </xf>
    <xf numFmtId="0" fontId="17" fillId="0" borderId="0" xfId="0" applyFont="1" applyBorder="1" applyAlignment="1">
      <alignment horizontal="center" vertical="center" wrapText="1"/>
    </xf>
    <xf numFmtId="175" fontId="17" fillId="0" borderId="0" xfId="0" applyNumberFormat="1" applyFont="1" applyAlignment="1">
      <alignment horizontal="right"/>
    </xf>
    <xf numFmtId="175" fontId="22" fillId="0" borderId="0" xfId="0" applyNumberFormat="1" applyFont="1" applyAlignment="1">
      <alignment horizontal="right"/>
    </xf>
    <xf numFmtId="0" fontId="22" fillId="0" borderId="13" xfId="0" applyFont="1" applyBorder="1" applyAlignment="1">
      <alignment wrapText="1"/>
    </xf>
    <xf numFmtId="175" fontId="50" fillId="0" borderId="0" xfId="0" applyNumberFormat="1" applyFont="1" applyAlignment="1">
      <alignment horizontal="right"/>
    </xf>
    <xf numFmtId="175" fontId="52" fillId="0" borderId="0" xfId="0" applyNumberFormat="1" applyFont="1" applyAlignment="1">
      <alignment horizontal="right"/>
    </xf>
    <xf numFmtId="0" fontId="51" fillId="0" borderId="0" xfId="0" applyFont="1" applyBorder="1"/>
    <xf numFmtId="0" fontId="50" fillId="0" borderId="0" xfId="0" applyFont="1" applyBorder="1" applyAlignment="1">
      <alignment horizontal="center" vertical="center" wrapText="1"/>
    </xf>
    <xf numFmtId="175" fontId="50" fillId="0" borderId="0" xfId="0" applyNumberFormat="1" applyFont="1" applyBorder="1" applyAlignment="1">
      <alignment horizontal="right"/>
    </xf>
    <xf numFmtId="0" fontId="53" fillId="0" borderId="0" xfId="0" applyFont="1"/>
    <xf numFmtId="0" fontId="16" fillId="0" borderId="9" xfId="0" applyFont="1" applyFill="1" applyBorder="1" applyAlignment="1">
      <alignment horizontal="left"/>
    </xf>
    <xf numFmtId="0" fontId="22" fillId="0" borderId="9" xfId="0" applyFont="1" applyBorder="1" applyAlignment="1">
      <alignment horizontal="left" wrapText="1"/>
    </xf>
    <xf numFmtId="0" fontId="17" fillId="0" borderId="9" xfId="0" applyFont="1" applyBorder="1" applyAlignment="1">
      <alignment horizontal="left" wrapText="1"/>
    </xf>
    <xf numFmtId="0" fontId="22" fillId="0" borderId="13" xfId="0" applyFont="1" applyBorder="1" applyAlignment="1">
      <alignment horizontal="left" wrapText="1"/>
    </xf>
    <xf numFmtId="0" fontId="37" fillId="30" borderId="0" xfId="0" applyFont="1" applyFill="1" applyAlignment="1">
      <alignment horizontal="center" vertical="top" wrapText="1"/>
    </xf>
    <xf numFmtId="0" fontId="37" fillId="30" borderId="0" xfId="0" applyFont="1" applyFill="1" applyAlignment="1">
      <alignment vertical="center"/>
    </xf>
    <xf numFmtId="0" fontId="17" fillId="0" borderId="0" xfId="0" applyFont="1" applyFill="1" applyBorder="1" applyAlignment="1">
      <alignment horizontal="left" wrapText="1"/>
    </xf>
    <xf numFmtId="0" fontId="22" fillId="0" borderId="0" xfId="0" applyFont="1" applyFill="1" applyBorder="1" applyAlignment="1">
      <alignment horizontal="left" wrapText="1"/>
    </xf>
    <xf numFmtId="0" fontId="17" fillId="0" borderId="0" xfId="0" applyFont="1" applyBorder="1" applyAlignment="1">
      <alignment horizontal="left" wrapText="1"/>
    </xf>
    <xf numFmtId="165" fontId="39" fillId="0" borderId="0" xfId="0" applyNumberFormat="1" applyFont="1" applyBorder="1" applyAlignment="1">
      <alignment horizontal="right"/>
    </xf>
    <xf numFmtId="0" fontId="22" fillId="0" borderId="0" xfId="0" applyFont="1" applyBorder="1" applyAlignment="1">
      <alignment horizontal="left" wrapText="1"/>
    </xf>
    <xf numFmtId="0" fontId="16" fillId="0" borderId="0" xfId="40" applyBorder="1" applyAlignment="1">
      <alignment wrapText="1"/>
    </xf>
    <xf numFmtId="0" fontId="22" fillId="0" borderId="10" xfId="0" applyFont="1" applyBorder="1" applyAlignment="1">
      <alignment horizontal="left" wrapText="1"/>
    </xf>
    <xf numFmtId="0" fontId="17" fillId="0" borderId="12" xfId="0" applyFont="1" applyBorder="1" applyAlignment="1">
      <alignment horizontal="left" wrapText="1"/>
    </xf>
    <xf numFmtId="0" fontId="22" fillId="0" borderId="12" xfId="0" applyFont="1" applyBorder="1" applyAlignment="1">
      <alignment horizontal="left" wrapText="1"/>
    </xf>
    <xf numFmtId="0" fontId="22" fillId="0" borderId="11" xfId="0" applyNumberFormat="1" applyFont="1" applyBorder="1" applyAlignment="1">
      <alignment horizontal="left" wrapText="1"/>
    </xf>
    <xf numFmtId="0" fontId="17" fillId="0" borderId="0" xfId="0" applyNumberFormat="1" applyFont="1" applyBorder="1" applyAlignment="1">
      <alignment horizontal="left" wrapText="1"/>
    </xf>
    <xf numFmtId="0" fontId="22" fillId="0" borderId="0" xfId="0" applyNumberFormat="1" applyFont="1" applyBorder="1" applyAlignment="1">
      <alignment horizontal="left" wrapText="1"/>
    </xf>
    <xf numFmtId="0" fontId="17" fillId="0" borderId="0" xfId="0" quotePrefix="1" applyNumberFormat="1" applyFont="1" applyBorder="1" applyAlignment="1">
      <alignment horizontal="left" wrapText="1"/>
    </xf>
    <xf numFmtId="0" fontId="22" fillId="0" borderId="11" xfId="0" applyFont="1" applyBorder="1" applyAlignment="1">
      <alignment horizontal="left" wrapText="1"/>
    </xf>
    <xf numFmtId="0" fontId="37" fillId="0" borderId="0" xfId="0" applyFont="1" applyFill="1" applyAlignment="1">
      <alignment vertical="top" wrapText="1"/>
    </xf>
    <xf numFmtId="0" fontId="17" fillId="0" borderId="0" xfId="0" applyNumberFormat="1" applyFont="1" applyFill="1" applyBorder="1" applyAlignment="1">
      <alignment horizontal="left" wrapText="1"/>
    </xf>
    <xf numFmtId="0" fontId="49" fillId="0" borderId="0" xfId="0" applyFont="1"/>
    <xf numFmtId="0" fontId="49" fillId="0" borderId="0" xfId="0" applyFont="1" applyBorder="1"/>
    <xf numFmtId="174" fontId="37" fillId="0" borderId="0" xfId="0" applyNumberFormat="1" applyFont="1"/>
    <xf numFmtId="0" fontId="49" fillId="0" borderId="0" xfId="0" applyFont="1" applyFill="1"/>
    <xf numFmtId="167" fontId="49" fillId="0" borderId="0" xfId="0" applyNumberFormat="1" applyFont="1" applyFill="1"/>
    <xf numFmtId="0" fontId="15" fillId="0" borderId="0" xfId="0" applyFont="1" applyAlignment="1"/>
    <xf numFmtId="0" fontId="17" fillId="0" borderId="15" xfId="0" applyFont="1" applyFill="1" applyBorder="1" applyAlignment="1">
      <alignment horizontal="left" wrapText="1"/>
    </xf>
    <xf numFmtId="0" fontId="15" fillId="0" borderId="0" xfId="54" quotePrefix="1" applyFont="1" applyAlignment="1"/>
    <xf numFmtId="0" fontId="36" fillId="0" borderId="0" xfId="0" applyNumberFormat="1" applyFont="1" applyBorder="1" applyAlignment="1"/>
    <xf numFmtId="0" fontId="36" fillId="0" borderId="0" xfId="0" applyNumberFormat="1" applyFont="1" applyBorder="1" applyAlignment="1">
      <alignment vertical="top" wrapText="1"/>
    </xf>
    <xf numFmtId="0" fontId="36" fillId="0" borderId="0" xfId="0" quotePrefix="1" applyFont="1" applyAlignment="1"/>
    <xf numFmtId="0" fontId="36" fillId="0" borderId="0" xfId="0" applyFont="1" applyAlignment="1"/>
    <xf numFmtId="0" fontId="15" fillId="0" borderId="0" xfId="54" quotePrefix="1" applyFont="1" applyAlignment="1">
      <alignment wrapText="1"/>
    </xf>
    <xf numFmtId="0" fontId="36" fillId="0" borderId="0" xfId="0" quotePrefix="1" applyFont="1" applyBorder="1" applyAlignment="1">
      <alignment horizontal="left"/>
    </xf>
    <xf numFmtId="0" fontId="15" fillId="0" borderId="0" xfId="54" quotePrefix="1" applyFont="1" applyAlignment="1">
      <alignment horizontal="left" wrapText="1"/>
    </xf>
    <xf numFmtId="0" fontId="15" fillId="0" borderId="0" xfId="54" quotePrefix="1" applyFont="1" applyAlignment="1">
      <alignment horizontal="left"/>
    </xf>
    <xf numFmtId="0" fontId="36" fillId="0" borderId="0" xfId="0" quotePrefix="1" applyNumberFormat="1" applyFont="1" applyBorder="1" applyAlignment="1">
      <alignment horizontal="left" vertical="top" wrapText="1"/>
    </xf>
    <xf numFmtId="0" fontId="55" fillId="0" borderId="0" xfId="0" applyFont="1"/>
    <xf numFmtId="0" fontId="22" fillId="0" borderId="15" xfId="0" applyFont="1" applyBorder="1" applyAlignment="1">
      <alignment horizontal="center" wrapText="1"/>
    </xf>
    <xf numFmtId="0" fontId="17" fillId="0" borderId="15" xfId="0" applyFont="1" applyBorder="1" applyAlignment="1">
      <alignment horizontal="center" wrapText="1"/>
    </xf>
    <xf numFmtId="0" fontId="22" fillId="0" borderId="11" xfId="0" applyFont="1" applyFill="1" applyBorder="1" applyAlignment="1">
      <alignment horizontal="left" wrapText="1"/>
    </xf>
    <xf numFmtId="0" fontId="17" fillId="0" borderId="17" xfId="0" applyFont="1" applyFill="1" applyBorder="1" applyAlignment="1">
      <alignment horizontal="left" wrapText="1"/>
    </xf>
    <xf numFmtId="0" fontId="17" fillId="0" borderId="15" xfId="0" quotePrefix="1" applyFont="1" applyFill="1" applyBorder="1" applyAlignment="1">
      <alignment wrapText="1"/>
    </xf>
    <xf numFmtId="0" fontId="13" fillId="0" borderId="0" xfId="0" applyFont="1" applyAlignment="1">
      <alignment horizontal="left" vertical="top" wrapText="1"/>
    </xf>
    <xf numFmtId="0" fontId="58" fillId="0" borderId="0" xfId="0" applyFont="1" applyAlignment="1">
      <alignment vertical="top" wrapText="1"/>
    </xf>
    <xf numFmtId="171" fontId="56" fillId="0" borderId="0" xfId="0" applyNumberFormat="1" applyFont="1"/>
    <xf numFmtId="174" fontId="39" fillId="0" borderId="0" xfId="0" applyNumberFormat="1" applyFont="1" applyAlignment="1">
      <alignment horizontal="right"/>
    </xf>
    <xf numFmtId="174" fontId="40" fillId="0" borderId="0" xfId="0" applyNumberFormat="1" applyFont="1" applyAlignment="1">
      <alignment horizontal="right"/>
    </xf>
    <xf numFmtId="0" fontId="17" fillId="0" borderId="0" xfId="0" applyFont="1" applyFill="1" applyBorder="1"/>
    <xf numFmtId="0" fontId="18" fillId="0" borderId="0" xfId="43" applyFont="1">
      <alignment horizontal="left"/>
    </xf>
    <xf numFmtId="174" fontId="56" fillId="0" borderId="0" xfId="0" applyNumberFormat="1" applyFont="1" applyAlignment="1">
      <alignment horizontal="right"/>
    </xf>
    <xf numFmtId="0" fontId="60" fillId="0" borderId="0" xfId="0" applyNumberFormat="1" applyFont="1" applyBorder="1" applyAlignment="1">
      <alignment vertical="center"/>
    </xf>
    <xf numFmtId="176" fontId="39" fillId="0" borderId="0" xfId="0" applyNumberFormat="1" applyFont="1" applyAlignment="1">
      <alignment horizontal="right"/>
    </xf>
    <xf numFmtId="176" fontId="40" fillId="0" borderId="0" xfId="0" applyNumberFormat="1" applyFont="1" applyAlignment="1">
      <alignment horizontal="right"/>
    </xf>
    <xf numFmtId="0" fontId="17" fillId="0" borderId="20"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21"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0" xfId="0" applyFont="1" applyBorder="1" applyAlignment="1">
      <alignment horizontal="center" vertical="center"/>
    </xf>
    <xf numFmtId="0" fontId="17" fillId="0" borderId="22" xfId="0" applyFont="1" applyBorder="1" applyAlignment="1">
      <alignment horizontal="center" vertical="center"/>
    </xf>
    <xf numFmtId="177" fontId="17" fillId="0" borderId="0" xfId="0" applyNumberFormat="1" applyFont="1" applyAlignment="1">
      <alignment horizontal="right"/>
    </xf>
    <xf numFmtId="0" fontId="37" fillId="0" borderId="20" xfId="0" applyFont="1" applyFill="1" applyBorder="1" applyAlignment="1">
      <alignment horizontal="center" vertical="center" wrapText="1"/>
    </xf>
    <xf numFmtId="0" fontId="37" fillId="0" borderId="22" xfId="0" applyFont="1" applyFill="1" applyBorder="1" applyAlignment="1">
      <alignment horizontal="center" vertical="center" wrapText="1"/>
    </xf>
    <xf numFmtId="0" fontId="37" fillId="0" borderId="22" xfId="0" applyFont="1" applyBorder="1" applyAlignment="1">
      <alignment horizontal="center" vertical="center" wrapText="1"/>
    </xf>
    <xf numFmtId="0" fontId="37" fillId="0" borderId="21" xfId="0" applyFont="1" applyBorder="1" applyAlignment="1">
      <alignment horizontal="center" vertical="center" wrapText="1"/>
    </xf>
    <xf numFmtId="166" fontId="39" fillId="0" borderId="0" xfId="0" applyNumberFormat="1" applyFont="1" applyBorder="1" applyAlignment="1">
      <alignment horizontal="right"/>
    </xf>
    <xf numFmtId="174" fontId="17" fillId="0" borderId="0" xfId="0" applyNumberFormat="1" applyFont="1" applyBorder="1" applyAlignment="1">
      <alignment horizontal="right"/>
    </xf>
    <xf numFmtId="174" fontId="22" fillId="0" borderId="0" xfId="0" applyNumberFormat="1" applyFont="1" applyBorder="1" applyAlignment="1">
      <alignment horizontal="right"/>
    </xf>
    <xf numFmtId="0" fontId="17" fillId="0" borderId="22" xfId="0" applyFont="1" applyFill="1" applyBorder="1" applyAlignment="1">
      <alignment horizontal="center" vertical="center" wrapText="1"/>
    </xf>
    <xf numFmtId="167" fontId="39" fillId="0" borderId="0" xfId="0" applyNumberFormat="1" applyFont="1" applyBorder="1" applyAlignment="1">
      <alignment horizontal="right"/>
    </xf>
    <xf numFmtId="0" fontId="37" fillId="0" borderId="0" xfId="0" applyFont="1" applyFill="1" applyBorder="1"/>
    <xf numFmtId="175" fontId="17" fillId="0" borderId="12" xfId="0" applyNumberFormat="1" applyFont="1" applyBorder="1" applyAlignment="1">
      <alignment horizontal="right"/>
    </xf>
    <xf numFmtId="0" fontId="17" fillId="0" borderId="13" xfId="0" applyFont="1" applyBorder="1" applyAlignment="1">
      <alignment horizontal="left" wrapText="1"/>
    </xf>
    <xf numFmtId="0" fontId="22" fillId="0" borderId="23" xfId="0" applyFont="1" applyBorder="1" applyAlignment="1">
      <alignment horizontal="left" wrapText="1"/>
    </xf>
    <xf numFmtId="49" fontId="17" fillId="0" borderId="9" xfId="0" applyNumberFormat="1" applyFont="1" applyBorder="1" applyAlignment="1">
      <alignment horizontal="left" wrapText="1"/>
    </xf>
    <xf numFmtId="0" fontId="17" fillId="0" borderId="9" xfId="0" quotePrefix="1" applyFont="1" applyBorder="1" applyAlignment="1">
      <alignment horizontal="left" wrapText="1"/>
    </xf>
    <xf numFmtId="0" fontId="17" fillId="0" borderId="24"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26" xfId="0" applyFont="1" applyFill="1" applyBorder="1" applyAlignment="1">
      <alignment horizontal="center" vertical="center" wrapText="1"/>
    </xf>
    <xf numFmtId="0" fontId="22" fillId="0" borderId="0" xfId="0" applyFont="1" applyFill="1"/>
    <xf numFmtId="0" fontId="50" fillId="0" borderId="0" xfId="0" applyFont="1" applyFill="1" applyBorder="1" applyAlignment="1">
      <alignment horizontal="center" vertical="center" wrapText="1"/>
    </xf>
    <xf numFmtId="174" fontId="17" fillId="0" borderId="11" xfId="0" applyNumberFormat="1" applyFont="1" applyBorder="1" applyAlignment="1">
      <alignment horizontal="right"/>
    </xf>
    <xf numFmtId="179" fontId="39" fillId="0" borderId="0" xfId="0" applyNumberFormat="1" applyFont="1" applyAlignment="1">
      <alignment horizontal="right"/>
    </xf>
    <xf numFmtId="0" fontId="22" fillId="0" borderId="0" xfId="0" applyFont="1" applyAlignment="1">
      <alignment horizontal="left" vertical="center"/>
    </xf>
    <xf numFmtId="0" fontId="30" fillId="0" borderId="0" xfId="0" applyFont="1" applyFill="1" applyAlignment="1">
      <alignment horizontal="right" vertical="center"/>
    </xf>
    <xf numFmtId="49" fontId="39" fillId="0" borderId="0" xfId="0" applyNumberFormat="1" applyFont="1" applyAlignment="1">
      <alignment vertical="center"/>
    </xf>
    <xf numFmtId="0" fontId="63" fillId="0" borderId="0" xfId="0" applyFont="1" applyBorder="1" applyAlignment="1">
      <alignment horizontal="left" wrapText="1"/>
    </xf>
    <xf numFmtId="0" fontId="64" fillId="0" borderId="0" xfId="0" applyFont="1" applyAlignment="1">
      <alignment vertical="center"/>
    </xf>
    <xf numFmtId="174" fontId="37" fillId="0" borderId="0" xfId="0" applyNumberFormat="1" applyFont="1" applyFill="1"/>
    <xf numFmtId="14" fontId="17" fillId="0" borderId="0" xfId="0" quotePrefix="1" applyNumberFormat="1" applyFont="1" applyFill="1" applyAlignment="1">
      <alignment horizontal="center"/>
    </xf>
    <xf numFmtId="0" fontId="22" fillId="0" borderId="0" xfId="47" applyFont="1" applyAlignment="1">
      <alignment vertical="top"/>
    </xf>
    <xf numFmtId="174" fontId="22" fillId="0" borderId="0" xfId="0" applyNumberFormat="1" applyFont="1" applyFill="1" applyBorder="1" applyAlignment="1">
      <alignment horizontal="right"/>
    </xf>
    <xf numFmtId="0" fontId="16" fillId="0" borderId="0" xfId="0" applyFont="1" applyFill="1" applyAlignment="1">
      <alignment vertical="center"/>
    </xf>
    <xf numFmtId="0" fontId="17" fillId="0" borderId="0" xfId="0" quotePrefix="1" applyFont="1" applyFill="1" applyAlignment="1">
      <alignment vertical="center"/>
    </xf>
    <xf numFmtId="176" fontId="17" fillId="0" borderId="0" xfId="0" applyNumberFormat="1" applyFont="1" applyFill="1" applyAlignment="1">
      <alignment horizontal="left"/>
    </xf>
    <xf numFmtId="176" fontId="17" fillId="0" borderId="0" xfId="0" applyNumberFormat="1" applyFont="1" applyFill="1" applyAlignment="1">
      <alignment horizontal="right"/>
    </xf>
    <xf numFmtId="173" fontId="22" fillId="0" borderId="0" xfId="0" applyNumberFormat="1" applyFont="1" applyAlignment="1">
      <alignment horizontal="right"/>
    </xf>
    <xf numFmtId="173" fontId="17" fillId="0" borderId="0" xfId="0" applyNumberFormat="1" applyFont="1" applyAlignment="1">
      <alignment horizontal="right"/>
    </xf>
    <xf numFmtId="0" fontId="15" fillId="0" borderId="0" xfId="0" applyFont="1" applyAlignment="1">
      <alignment horizontal="left" vertical="top" wrapText="1"/>
    </xf>
    <xf numFmtId="0" fontId="14" fillId="31" borderId="0" xfId="39" applyFont="1" applyFill="1">
      <alignment horizontal="left" vertical="center"/>
    </xf>
    <xf numFmtId="180" fontId="39" fillId="0" borderId="0" xfId="0" applyNumberFormat="1" applyFont="1" applyBorder="1" applyAlignment="1">
      <alignment horizontal="right"/>
    </xf>
    <xf numFmtId="180" fontId="40" fillId="0" borderId="0" xfId="0" applyNumberFormat="1" applyFont="1" applyBorder="1" applyAlignment="1">
      <alignment horizontal="right"/>
    </xf>
    <xf numFmtId="0" fontId="15" fillId="0" borderId="0" xfId="0" applyFont="1" applyFill="1"/>
    <xf numFmtId="0" fontId="15" fillId="0" borderId="0" xfId="54"/>
    <xf numFmtId="0" fontId="36" fillId="0" borderId="0" xfId="54" applyFont="1"/>
    <xf numFmtId="0" fontId="15" fillId="0" borderId="0" xfId="54" applyAlignment="1">
      <alignment vertical="top"/>
    </xf>
    <xf numFmtId="0" fontId="15" fillId="0" borderId="0" xfId="54" applyAlignment="1">
      <alignment wrapText="1"/>
    </xf>
    <xf numFmtId="0" fontId="66" fillId="0" borderId="0" xfId="0" applyFont="1" applyAlignment="1">
      <alignment horizontal="left" vertical="center"/>
    </xf>
    <xf numFmtId="49" fontId="17" fillId="0" borderId="0" xfId="0" applyNumberFormat="1" applyFont="1" applyAlignment="1">
      <alignment horizontal="left" vertical="center"/>
    </xf>
    <xf numFmtId="181" fontId="67" fillId="0" borderId="0" xfId="57" applyNumberFormat="1" applyFont="1" applyFill="1" applyAlignment="1">
      <alignment horizontal="right"/>
    </xf>
    <xf numFmtId="0" fontId="15" fillId="0" borderId="0" xfId="54" applyFont="1" applyAlignment="1">
      <alignment wrapText="1"/>
    </xf>
    <xf numFmtId="174" fontId="70" fillId="0" borderId="0" xfId="0" applyNumberFormat="1" applyFont="1" applyAlignment="1">
      <alignment horizontal="right"/>
    </xf>
    <xf numFmtId="174" fontId="69" fillId="0" borderId="0" xfId="0" applyNumberFormat="1" applyFont="1" applyAlignment="1">
      <alignment horizontal="right"/>
    </xf>
    <xf numFmtId="174" fontId="22" fillId="0" borderId="0" xfId="0" applyNumberFormat="1" applyFont="1" applyBorder="1" applyAlignment="1">
      <alignment vertical="center" wrapText="1"/>
    </xf>
    <xf numFmtId="0" fontId="17" fillId="0" borderId="21"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2" xfId="0" applyFont="1" applyBorder="1" applyAlignment="1">
      <alignment horizontal="center" vertical="center" wrapText="1"/>
    </xf>
    <xf numFmtId="174" fontId="17" fillId="0" borderId="0" xfId="0" applyNumberFormat="1" applyFont="1" applyBorder="1" applyAlignment="1">
      <alignment horizontal="right"/>
    </xf>
    <xf numFmtId="174" fontId="22" fillId="0" borderId="0" xfId="0" applyNumberFormat="1" applyFont="1" applyBorder="1" applyAlignment="1">
      <alignment horizontal="right"/>
    </xf>
    <xf numFmtId="174" fontId="17" fillId="0" borderId="11" xfId="0" applyNumberFormat="1" applyFont="1" applyBorder="1" applyAlignment="1">
      <alignment horizontal="right"/>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174" fontId="17" fillId="0" borderId="0" xfId="0" applyNumberFormat="1" applyFont="1" applyAlignment="1">
      <alignment horizontal="right"/>
    </xf>
    <xf numFmtId="174" fontId="22" fillId="0" borderId="0" xfId="0" applyNumberFormat="1" applyFont="1" applyAlignment="1">
      <alignment horizontal="right"/>
    </xf>
    <xf numFmtId="175" fontId="17" fillId="0" borderId="0" xfId="0" applyNumberFormat="1" applyFont="1" applyAlignment="1">
      <alignment horizontal="right"/>
    </xf>
    <xf numFmtId="175" fontId="22" fillId="0" borderId="0" xfId="0" applyNumberFormat="1" applyFont="1" applyAlignment="1">
      <alignment horizontal="right"/>
    </xf>
    <xf numFmtId="0" fontId="22" fillId="0" borderId="0" xfId="47" applyFont="1" applyAlignment="1">
      <alignment vertical="top"/>
    </xf>
    <xf numFmtId="173" fontId="22" fillId="0" borderId="0" xfId="0" applyNumberFormat="1" applyFont="1"/>
    <xf numFmtId="173" fontId="22" fillId="0" borderId="0" xfId="0" applyNumberFormat="1" applyFont="1" applyBorder="1" applyAlignment="1"/>
    <xf numFmtId="176" fontId="22" fillId="0" borderId="0" xfId="0" applyNumberFormat="1" applyFont="1" applyAlignment="1">
      <alignment horizontal="right"/>
    </xf>
    <xf numFmtId="176" fontId="17" fillId="0" borderId="0" xfId="0" applyNumberFormat="1" applyFont="1" applyAlignment="1">
      <alignment horizontal="right"/>
    </xf>
    <xf numFmtId="173" fontId="17" fillId="0" borderId="12" xfId="0" applyNumberFormat="1" applyFont="1" applyBorder="1" applyAlignment="1">
      <alignment horizontal="right"/>
    </xf>
    <xf numFmtId="173" fontId="22" fillId="0" borderId="12" xfId="0" applyNumberFormat="1" applyFont="1" applyBorder="1" applyAlignment="1">
      <alignment horizontal="right"/>
    </xf>
    <xf numFmtId="0" fontId="15" fillId="0" borderId="0" xfId="54" applyFont="1" applyAlignment="1"/>
    <xf numFmtId="173" fontId="17" fillId="0" borderId="0" xfId="0" applyNumberFormat="1" applyFont="1" applyAlignment="1">
      <alignment horizontal="right"/>
    </xf>
    <xf numFmtId="175" fontId="17" fillId="0" borderId="0" xfId="0" applyNumberFormat="1" applyFont="1" applyAlignment="1">
      <alignment horizontal="right"/>
    </xf>
    <xf numFmtId="175" fontId="22" fillId="0" borderId="0" xfId="0" applyNumberFormat="1" applyFont="1" applyAlignment="1">
      <alignment horizontal="right"/>
    </xf>
    <xf numFmtId="0" fontId="22" fillId="0" borderId="0" xfId="47" applyFont="1" applyAlignment="1">
      <alignment vertical="top"/>
    </xf>
    <xf numFmtId="173" fontId="17" fillId="0" borderId="0" xfId="0" applyNumberFormat="1" applyFont="1" applyBorder="1" applyAlignment="1">
      <alignment horizontal="right"/>
    </xf>
    <xf numFmtId="173" fontId="22" fillId="0" borderId="11" xfId="0" applyNumberFormat="1" applyFont="1" applyBorder="1" applyAlignment="1">
      <alignment horizontal="right"/>
    </xf>
    <xf numFmtId="173" fontId="22" fillId="0" borderId="10" xfId="0" applyNumberFormat="1" applyFont="1" applyBorder="1" applyAlignment="1">
      <alignment horizontal="right"/>
    </xf>
    <xf numFmtId="0" fontId="17" fillId="0" borderId="0" xfId="0" applyFont="1" applyBorder="1"/>
    <xf numFmtId="0" fontId="22" fillId="0" borderId="0" xfId="47" applyFont="1" applyAlignment="1">
      <alignment vertical="top"/>
    </xf>
    <xf numFmtId="0" fontId="22" fillId="0" borderId="0" xfId="47" applyFont="1" applyAlignment="1">
      <alignment vertical="top"/>
    </xf>
    <xf numFmtId="173" fontId="22" fillId="0" borderId="0" xfId="0" applyNumberFormat="1" applyFont="1" applyAlignment="1">
      <alignment horizontal="right"/>
    </xf>
    <xf numFmtId="173" fontId="17" fillId="0" borderId="0" xfId="0" applyNumberFormat="1" applyFont="1" applyAlignment="1">
      <alignment horizontal="right"/>
    </xf>
    <xf numFmtId="0" fontId="22" fillId="0" borderId="0" xfId="47" applyFont="1" applyAlignment="1">
      <alignment vertical="top"/>
    </xf>
    <xf numFmtId="0" fontId="37" fillId="0" borderId="0" xfId="0" applyFont="1" applyFill="1" applyAlignment="1">
      <alignment horizontal="left" vertical="center"/>
    </xf>
    <xf numFmtId="171" fontId="17" fillId="0" borderId="0" xfId="0" applyNumberFormat="1" applyFont="1" applyBorder="1" applyAlignment="1">
      <alignment horizontal="right"/>
    </xf>
    <xf numFmtId="174" fontId="70" fillId="0" borderId="0" xfId="0" applyNumberFormat="1" applyFont="1" applyFill="1" applyAlignment="1">
      <alignment horizontal="right"/>
    </xf>
    <xf numFmtId="174" fontId="69" fillId="0" borderId="0" xfId="0" applyNumberFormat="1" applyFont="1" applyFill="1" applyAlignment="1">
      <alignment horizontal="right"/>
    </xf>
    <xf numFmtId="0" fontId="17" fillId="0" borderId="0" xfId="41" applyNumberFormat="1" applyFont="1">
      <alignment horizontal="left"/>
    </xf>
    <xf numFmtId="3" fontId="22" fillId="0" borderId="0" xfId="0" applyNumberFormat="1" applyFont="1"/>
    <xf numFmtId="3" fontId="22" fillId="0" borderId="0" xfId="0" applyNumberFormat="1" applyFont="1" applyFill="1"/>
    <xf numFmtId="173" fontId="22" fillId="0" borderId="0" xfId="0" applyNumberFormat="1" applyFont="1" applyAlignment="1">
      <alignment horizontal="right"/>
    </xf>
    <xf numFmtId="173" fontId="17" fillId="0" borderId="0" xfId="0" applyNumberFormat="1" applyFont="1" applyAlignment="1">
      <alignment horizontal="right"/>
    </xf>
    <xf numFmtId="0" fontId="17" fillId="0" borderId="21"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0" xfId="0" applyFont="1" applyFill="1" applyBorder="1" applyAlignment="1">
      <alignment horizontal="center" vertical="center" wrapText="1"/>
    </xf>
    <xf numFmtId="178" fontId="17" fillId="0" borderId="0" xfId="0" applyNumberFormat="1" applyFont="1" applyFill="1" applyAlignment="1" applyProtection="1">
      <alignment horizontal="right"/>
    </xf>
    <xf numFmtId="178" fontId="17" fillId="0" borderId="0" xfId="0" applyNumberFormat="1" applyFont="1" applyFill="1" applyAlignment="1">
      <alignment horizontal="right"/>
    </xf>
    <xf numFmtId="178" fontId="17" fillId="0" borderId="12" xfId="0" applyNumberFormat="1" applyFont="1" applyFill="1" applyBorder="1" applyAlignment="1">
      <alignment horizontal="right"/>
    </xf>
    <xf numFmtId="178" fontId="22" fillId="0" borderId="12" xfId="0" applyNumberFormat="1" applyFont="1" applyBorder="1" applyAlignment="1">
      <alignment vertical="center"/>
    </xf>
    <xf numFmtId="178" fontId="22" fillId="0" borderId="12" xfId="0" applyNumberFormat="1" applyFont="1" applyBorder="1" applyAlignment="1">
      <alignment horizontal="right"/>
    </xf>
    <xf numFmtId="178" fontId="17" fillId="0" borderId="12" xfId="0" applyNumberFormat="1" applyFont="1" applyBorder="1" applyAlignment="1">
      <alignment horizontal="right"/>
    </xf>
    <xf numFmtId="178" fontId="22" fillId="0" borderId="11" xfId="0" applyNumberFormat="1" applyFont="1" applyBorder="1" applyAlignment="1">
      <alignment horizontal="right"/>
    </xf>
    <xf numFmtId="178" fontId="22" fillId="0" borderId="10" xfId="0" applyNumberFormat="1" applyFont="1" applyBorder="1" applyAlignment="1">
      <alignment horizontal="right"/>
    </xf>
    <xf numFmtId="174" fontId="22" fillId="0" borderId="12" xfId="0" applyNumberFormat="1" applyFont="1" applyBorder="1" applyAlignment="1">
      <alignment horizontal="right"/>
    </xf>
    <xf numFmtId="174" fontId="22" fillId="0" borderId="11" xfId="0" applyNumberFormat="1" applyFont="1" applyFill="1" applyBorder="1" applyAlignment="1">
      <alignment horizontal="right"/>
    </xf>
    <xf numFmtId="174" fontId="22" fillId="0" borderId="10" xfId="0" applyNumberFormat="1" applyFont="1" applyFill="1" applyBorder="1" applyAlignment="1">
      <alignment horizontal="right"/>
    </xf>
    <xf numFmtId="174" fontId="17" fillId="0" borderId="12" xfId="0" applyNumberFormat="1" applyFont="1" applyBorder="1" applyAlignment="1">
      <alignment horizontal="right"/>
    </xf>
    <xf numFmtId="173" fontId="17" fillId="0" borderId="0" xfId="0" applyNumberFormat="1" applyFont="1" applyAlignment="1">
      <alignment horizontal="right"/>
    </xf>
    <xf numFmtId="0" fontId="17" fillId="0" borderId="21"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0" xfId="0" applyFont="1" applyAlignment="1">
      <alignment vertical="top" wrapText="1"/>
    </xf>
    <xf numFmtId="0" fontId="37" fillId="0" borderId="0" xfId="0" applyFont="1" applyFill="1"/>
    <xf numFmtId="170" fontId="37" fillId="0" borderId="0" xfId="0" applyNumberFormat="1" applyFont="1" applyFill="1"/>
    <xf numFmtId="0" fontId="15" fillId="0" borderId="0" xfId="0" applyFont="1" applyAlignment="1">
      <alignment vertical="top" wrapText="1"/>
    </xf>
    <xf numFmtId="0" fontId="15" fillId="0" borderId="0" xfId="54" applyFont="1" applyAlignment="1"/>
    <xf numFmtId="173" fontId="17" fillId="0" borderId="0" xfId="0" applyNumberFormat="1" applyFont="1" applyAlignment="1">
      <alignment horizontal="right"/>
    </xf>
    <xf numFmtId="175" fontId="17" fillId="0" borderId="0" xfId="0" applyNumberFormat="1" applyFont="1" applyAlignment="1">
      <alignment horizontal="right"/>
    </xf>
    <xf numFmtId="0" fontId="17" fillId="0" borderId="0" xfId="0" applyFont="1" applyFill="1" applyBorder="1"/>
    <xf numFmtId="177" fontId="17" fillId="0" borderId="0" xfId="0" applyNumberFormat="1" applyFont="1" applyAlignment="1">
      <alignment horizontal="right"/>
    </xf>
    <xf numFmtId="174" fontId="17" fillId="0" borderId="0" xfId="0" applyNumberFormat="1" applyFont="1" applyBorder="1" applyAlignment="1">
      <alignment horizontal="right"/>
    </xf>
    <xf numFmtId="174" fontId="22" fillId="0" borderId="0" xfId="0" applyNumberFormat="1" applyFont="1" applyBorder="1" applyAlignment="1">
      <alignment horizontal="right"/>
    </xf>
    <xf numFmtId="0" fontId="22" fillId="0" borderId="0" xfId="47" applyFont="1" applyAlignment="1">
      <alignment vertical="top"/>
    </xf>
    <xf numFmtId="180" fontId="17" fillId="0" borderId="0" xfId="0" applyNumberFormat="1" applyFont="1" applyAlignment="1">
      <alignment horizontal="right"/>
    </xf>
    <xf numFmtId="177" fontId="22" fillId="0" borderId="0" xfId="0" applyNumberFormat="1" applyFont="1" applyAlignment="1">
      <alignment horizontal="right"/>
    </xf>
    <xf numFmtId="180" fontId="22" fillId="0" borderId="0" xfId="0" applyNumberFormat="1" applyFont="1" applyAlignment="1">
      <alignment horizontal="right"/>
    </xf>
    <xf numFmtId="178" fontId="17" fillId="0" borderId="0" xfId="0" applyNumberFormat="1" applyFont="1" applyFill="1" applyBorder="1" applyAlignment="1" applyProtection="1">
      <alignment horizontal="right"/>
    </xf>
    <xf numFmtId="178" fontId="22" fillId="0" borderId="0" xfId="0" applyNumberFormat="1" applyFont="1" applyBorder="1" applyAlignment="1">
      <alignment vertical="center"/>
    </xf>
    <xf numFmtId="178" fontId="22" fillId="0" borderId="0" xfId="0" applyNumberFormat="1" applyFont="1" applyBorder="1" applyAlignment="1">
      <alignment horizontal="right"/>
    </xf>
    <xf numFmtId="178" fontId="17" fillId="0" borderId="0" xfId="0" applyNumberFormat="1" applyFont="1" applyBorder="1" applyAlignment="1">
      <alignment horizontal="right"/>
    </xf>
    <xf numFmtId="175" fontId="56" fillId="0" borderId="0" xfId="0" applyNumberFormat="1" applyFont="1" applyAlignment="1">
      <alignment horizontal="right"/>
    </xf>
    <xf numFmtId="183" fontId="15" fillId="0" borderId="29" xfId="75" applyNumberFormat="1" applyFont="1" applyFill="1" applyBorder="1" applyAlignment="1" applyProtection="1">
      <alignment horizontal="right" vertical="center"/>
      <protection locked="0"/>
    </xf>
    <xf numFmtId="180" fontId="15" fillId="0" borderId="0" xfId="0" applyNumberFormat="1" applyFont="1" applyBorder="1" applyAlignment="1">
      <alignment horizontal="right"/>
    </xf>
    <xf numFmtId="183" fontId="15" fillId="0" borderId="27" xfId="75" applyNumberFormat="1" applyFont="1" applyFill="1" applyBorder="1" applyAlignment="1" applyProtection="1">
      <alignment horizontal="right" vertical="center"/>
      <protection locked="0"/>
    </xf>
    <xf numFmtId="183" fontId="15" fillId="32" borderId="27" xfId="75" applyNumberFormat="1" applyFont="1" applyFill="1" applyBorder="1" applyAlignment="1" applyProtection="1">
      <alignment horizontal="right" vertical="center"/>
      <protection locked="0"/>
    </xf>
    <xf numFmtId="180" fontId="22" fillId="0" borderId="19" xfId="0" applyNumberFormat="1" applyFont="1" applyBorder="1" applyAlignment="1">
      <alignment horizontal="right"/>
    </xf>
    <xf numFmtId="0" fontId="17" fillId="0" borderId="21" xfId="0" applyFont="1" applyFill="1" applyBorder="1" applyAlignment="1">
      <alignment horizontal="center" vertical="center"/>
    </xf>
    <xf numFmtId="180" fontId="17" fillId="0" borderId="19" xfId="0" applyNumberFormat="1" applyFont="1" applyBorder="1" applyAlignment="1">
      <alignment horizontal="right"/>
    </xf>
    <xf numFmtId="180" fontId="17" fillId="0" borderId="17" xfId="0" applyNumberFormat="1" applyFont="1" applyBorder="1" applyAlignment="1">
      <alignment horizontal="right"/>
    </xf>
    <xf numFmtId="180" fontId="17" fillId="0" borderId="18" xfId="0" applyNumberFormat="1" applyFont="1" applyBorder="1" applyAlignment="1">
      <alignment horizontal="right"/>
    </xf>
    <xf numFmtId="173" fontId="17" fillId="0" borderId="0" xfId="0" applyNumberFormat="1" applyFont="1" applyAlignment="1">
      <alignment horizontal="right"/>
    </xf>
    <xf numFmtId="0" fontId="22" fillId="0" borderId="0" xfId="47" applyFont="1" applyAlignment="1">
      <alignment vertical="top"/>
    </xf>
    <xf numFmtId="0" fontId="17" fillId="0" borderId="22" xfId="0" applyFont="1" applyFill="1" applyBorder="1" applyAlignment="1">
      <alignment horizontal="center" vertical="center"/>
    </xf>
    <xf numFmtId="0" fontId="17" fillId="0" borderId="20" xfId="0" applyFont="1" applyFill="1" applyBorder="1" applyAlignment="1">
      <alignment horizontal="center" vertical="center"/>
    </xf>
    <xf numFmtId="0" fontId="15" fillId="0" borderId="0" xfId="54" applyFont="1" applyAlignment="1"/>
    <xf numFmtId="180" fontId="22" fillId="0" borderId="0" xfId="0" applyNumberFormat="1" applyFont="1" applyBorder="1" applyAlignment="1">
      <alignment horizontal="right"/>
    </xf>
    <xf numFmtId="180" fontId="17" fillId="0" borderId="0" xfId="0" applyNumberFormat="1" applyFont="1" applyBorder="1" applyAlignment="1">
      <alignment horizontal="right"/>
    </xf>
    <xf numFmtId="0" fontId="22" fillId="0" borderId="0" xfId="47" applyFont="1" applyAlignment="1">
      <alignment vertical="top"/>
    </xf>
    <xf numFmtId="174" fontId="69" fillId="0" borderId="0" xfId="0" applyNumberFormat="1" applyFont="1" applyFill="1" applyAlignment="1">
      <alignment horizontal="left" wrapText="1"/>
    </xf>
    <xf numFmtId="174" fontId="17" fillId="0" borderId="0" xfId="0" applyNumberFormat="1" applyFont="1" applyFill="1" applyAlignment="1">
      <alignment horizontal="right"/>
    </xf>
    <xf numFmtId="174" fontId="22" fillId="0" borderId="0" xfId="0" applyNumberFormat="1" applyFont="1" applyFill="1" applyAlignment="1">
      <alignment horizontal="right"/>
    </xf>
    <xf numFmtId="0" fontId="15" fillId="0" borderId="0" xfId="54" applyFont="1" applyAlignment="1"/>
    <xf numFmtId="0" fontId="36" fillId="0" borderId="0" xfId="0" applyFont="1" applyAlignment="1"/>
    <xf numFmtId="0" fontId="15" fillId="0" borderId="0" xfId="54" applyFont="1" applyAlignment="1">
      <alignment wrapText="1"/>
    </xf>
    <xf numFmtId="174" fontId="17" fillId="0" borderId="0" xfId="0" applyNumberFormat="1" applyFont="1" applyBorder="1" applyAlignment="1">
      <alignment horizontal="right"/>
    </xf>
    <xf numFmtId="174" fontId="22" fillId="0" borderId="0" xfId="0" applyNumberFormat="1" applyFont="1" applyBorder="1" applyAlignment="1">
      <alignment horizontal="right"/>
    </xf>
    <xf numFmtId="174" fontId="74" fillId="0" borderId="30" xfId="0" applyNumberFormat="1" applyFont="1" applyBorder="1" applyAlignment="1">
      <alignment horizontal="right" vertical="center"/>
    </xf>
    <xf numFmtId="174" fontId="74" fillId="0" borderId="0" xfId="0" applyNumberFormat="1" applyFont="1" applyAlignment="1">
      <alignment horizontal="right" vertical="center"/>
    </xf>
    <xf numFmtId="174" fontId="75" fillId="0" borderId="30" xfId="0" applyNumberFormat="1" applyFont="1" applyBorder="1" applyAlignment="1">
      <alignment horizontal="right" vertical="center"/>
    </xf>
    <xf numFmtId="174" fontId="75" fillId="0" borderId="0" xfId="0" applyNumberFormat="1" applyFont="1" applyAlignment="1">
      <alignment horizontal="right" vertical="center"/>
    </xf>
    <xf numFmtId="174" fontId="75" fillId="0" borderId="30" xfId="0" applyNumberFormat="1" applyFont="1" applyBorder="1" applyAlignment="1">
      <alignment horizontal="right"/>
    </xf>
    <xf numFmtId="174" fontId="75" fillId="0" borderId="0" xfId="0" applyNumberFormat="1" applyFont="1" applyAlignment="1">
      <alignment horizontal="right"/>
    </xf>
    <xf numFmtId="175" fontId="17" fillId="0" borderId="0" xfId="0" applyNumberFormat="1" applyFont="1" applyAlignment="1">
      <alignment horizontal="right"/>
    </xf>
    <xf numFmtId="175" fontId="17" fillId="0" borderId="12" xfId="0" applyNumberFormat="1" applyFont="1" applyBorder="1" applyAlignment="1">
      <alignment horizontal="right"/>
    </xf>
    <xf numFmtId="0" fontId="22" fillId="0" borderId="0" xfId="47" applyFont="1" applyAlignment="1">
      <alignment vertical="top"/>
    </xf>
    <xf numFmtId="175" fontId="56" fillId="0" borderId="0" xfId="0" applyNumberFormat="1" applyFont="1" applyAlignment="1">
      <alignment horizontal="right"/>
    </xf>
    <xf numFmtId="175" fontId="56" fillId="0" borderId="12" xfId="0" applyNumberFormat="1" applyFont="1" applyBorder="1" applyAlignment="1">
      <alignment horizontal="right"/>
    </xf>
    <xf numFmtId="166" fontId="17" fillId="0" borderId="0" xfId="0" applyNumberFormat="1" applyFont="1" applyAlignment="1">
      <alignment horizontal="right"/>
    </xf>
    <xf numFmtId="0" fontId="17" fillId="0" borderId="0" xfId="0" applyFont="1" applyFill="1" applyAlignment="1">
      <alignment vertical="center"/>
    </xf>
    <xf numFmtId="171" fontId="17" fillId="0" borderId="0" xfId="0" applyNumberFormat="1" applyFont="1"/>
    <xf numFmtId="173" fontId="22" fillId="0" borderId="0" xfId="0" applyNumberFormat="1" applyFont="1" applyFill="1" applyAlignment="1">
      <alignment horizontal="right"/>
    </xf>
    <xf numFmtId="174" fontId="17" fillId="0" borderId="0" xfId="0" applyNumberFormat="1" applyFont="1" applyFill="1" applyBorder="1" applyAlignment="1">
      <alignment horizontal="right"/>
    </xf>
    <xf numFmtId="49" fontId="40" fillId="0" borderId="0" xfId="0" applyNumberFormat="1" applyFont="1" applyFill="1" applyAlignment="1">
      <alignment horizontal="left" vertical="center"/>
    </xf>
  </cellXfs>
  <cellStyles count="133">
    <cellStyle name="_SB_Kopfzeilen Layout-Tabellen 2" xfId="95" xr:uid="{556E2F67-9C35-40F3-A6A5-5381E9567A9B}"/>
    <cellStyle name="_SB_Standard Text" xfId="57" xr:uid="{3A957350-1D64-40A2-9A60-BD74C27F5FB9}"/>
    <cellStyle name="_SB_Standard-Zahlenfelder Layout-Tabellen" xfId="58" xr:uid="{0AB57F7F-D5E1-4B34-8E81-B2D03009F96B}"/>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2" xfId="61" xr:uid="{079D3B09-8923-4B4A-86AA-B2135AF5096E}"/>
    <cellStyle name="Hyperlink A1" xfId="38" xr:uid="{00000000-0005-0000-0000-000020000000}"/>
    <cellStyle name="Hyperlink Grafik" xfId="40" xr:uid="{00000000-0005-0000-0000-000021000000}"/>
    <cellStyle name="Hyperlink_Inhalt" xfId="62" xr:uid="{4A25EB92-CDF0-4A0C-A4DF-7AA668AA3B3E}"/>
    <cellStyle name="JB Hoerhilfe" xfId="43" xr:uid="{00000000-0005-0000-0000-000022000000}"/>
    <cellStyle name="JB Standard" xfId="42" xr:uid="{00000000-0005-0000-0000-000023000000}"/>
    <cellStyle name="Komma" xfId="1" builtinId="3" hidden="1"/>
    <cellStyle name="Link" xfId="54" builtinId="8" customBuiltin="1"/>
    <cellStyle name="Link 2" xfId="94" xr:uid="{275B8B42-C46A-49AE-A522-F6AE866083C4}"/>
    <cellStyle name="Neutral" xfId="51" builtinId="28" hidden="1"/>
    <cellStyle name="Prozent" xfId="5" builtinId="5" hidden="1"/>
    <cellStyle name="Schlecht" xfId="50" builtinId="27" hidden="1"/>
    <cellStyle name="Standard" xfId="0" builtinId="0"/>
    <cellStyle name="Standard 10" xfId="63" xr:uid="{253C7922-4827-4CCB-BC7B-58EA770F4036}"/>
    <cellStyle name="Standard 11" xfId="76" xr:uid="{6092FD80-538C-443B-A6CA-93718F164471}"/>
    <cellStyle name="Standard 11 2" xfId="89" xr:uid="{2F2AA40B-9F80-4975-9DAB-0A2AA41D8508}"/>
    <cellStyle name="Standard 11 3" xfId="98" xr:uid="{0DC89862-EBE9-4A48-A8B5-A0B72AE96C7C}"/>
    <cellStyle name="Standard 11 3 2" xfId="122" xr:uid="{BB344910-02D9-4229-A841-D5306919E5BB}"/>
    <cellStyle name="Standard 11 4" xfId="110" xr:uid="{8751DC30-F5F9-4C27-87D9-5806A8055257}"/>
    <cellStyle name="Standard 12" xfId="77" xr:uid="{AB9F8FA2-6A4C-41F4-91DA-5BFC347B18E8}"/>
    <cellStyle name="Standard 12 2" xfId="99" xr:uid="{97E2557E-4E0E-4A69-9268-8C285E192009}"/>
    <cellStyle name="Standard 12 2 2" xfId="123" xr:uid="{280201B9-D590-4969-9C5C-939638CBB87E}"/>
    <cellStyle name="Standard 12 3" xfId="111" xr:uid="{9B6838A3-1D82-49EF-9C64-2F58447F790B}"/>
    <cellStyle name="Standard 13" xfId="78" xr:uid="{47659F45-BB9C-476B-99CB-B93F90E626DE}"/>
    <cellStyle name="Standard 13 2" xfId="100" xr:uid="{662B5074-80C5-4EA2-87A9-E06F1999EEFB}"/>
    <cellStyle name="Standard 13 2 2" xfId="124" xr:uid="{C4C96CAC-8833-4ABB-94A3-5416CC167E3E}"/>
    <cellStyle name="Standard 13 3" xfId="112" xr:uid="{B6CA2C81-3678-459D-84D0-1CC0C1DE2464}"/>
    <cellStyle name="Standard 14" xfId="79" xr:uid="{8A50F987-22BA-456F-B3DD-EC23135FCDB9}"/>
    <cellStyle name="Standard 14 2" xfId="101" xr:uid="{252EA252-8049-464C-A8AF-CCFF9FFB3764}"/>
    <cellStyle name="Standard 14 2 2" xfId="125" xr:uid="{08A6D8BF-206F-444C-AE89-23A011B4BAE0}"/>
    <cellStyle name="Standard 14 3" xfId="113" xr:uid="{281D809A-2682-4082-9DDC-2417513F78E1}"/>
    <cellStyle name="Standard 15" xfId="80" xr:uid="{834D2CC4-680C-4790-8E4B-84A3947170BC}"/>
    <cellStyle name="Standard 15 2" xfId="84" xr:uid="{141D560E-0C1C-4007-A9F9-58A7737EDE63}"/>
    <cellStyle name="Standard 16" xfId="81" xr:uid="{A9BC63FB-C39D-4F6B-8F0A-551CEE5F27E5}"/>
    <cellStyle name="Standard 16 2" xfId="102" xr:uid="{4D6827C4-E45A-4057-9C01-7BEE286AED57}"/>
    <cellStyle name="Standard 16 2 2" xfId="126" xr:uid="{DF71C0F3-2E2F-46DB-B613-BE595D95BE95}"/>
    <cellStyle name="Standard 16 3" xfId="114" xr:uid="{C7F2A803-9075-424A-820C-16F2713023CD}"/>
    <cellStyle name="Standard 17" xfId="83" xr:uid="{18D566F1-F4C1-4CF1-B23B-77D51A6E8EA1}"/>
    <cellStyle name="Standard 17 2" xfId="103" xr:uid="{405D860C-56F9-44F1-8349-EEDC8C084F02}"/>
    <cellStyle name="Standard 17 2 2" xfId="127" xr:uid="{B3A51EE9-9A27-4356-8500-39FFF8FDE1F0}"/>
    <cellStyle name="Standard 17 3" xfId="115" xr:uid="{BC455B69-A38B-49C4-8F00-633F7CE69035}"/>
    <cellStyle name="Standard 18" xfId="85" xr:uid="{2E72B67A-DF70-4080-AAFB-03F7E26BC2FB}"/>
    <cellStyle name="Standard 19" xfId="86" xr:uid="{FF99ECF7-0D8B-488D-AA90-B40373505DED}"/>
    <cellStyle name="Standard 19 2" xfId="104" xr:uid="{76965F1F-BF4A-45AF-8DCE-36116B7DD0F5}"/>
    <cellStyle name="Standard 19 2 2" xfId="128" xr:uid="{72984E67-8BCF-4668-8149-39F16F5BA3A3}"/>
    <cellStyle name="Standard 19 3" xfId="116" xr:uid="{30CE83AB-E7A8-426A-A75E-60D800E7276B}"/>
    <cellStyle name="Standard 2" xfId="64" xr:uid="{7A80072B-966A-46A1-AB21-072D22174F1E}"/>
    <cellStyle name="Standard 2 2" xfId="82" xr:uid="{87FE5717-16A7-4C8B-A1D9-EF15612A1C30}"/>
    <cellStyle name="Standard 2 3" xfId="56" xr:uid="{00000000-0005-0000-0000-00002A000000}"/>
    <cellStyle name="Standard 20" xfId="87" xr:uid="{3B0D80A5-34CC-4BE9-BA14-074741A2FACB}"/>
    <cellStyle name="Standard 20 2" xfId="88" xr:uid="{6F178549-B8B3-46CF-8827-DE68041D0DDD}"/>
    <cellStyle name="Standard 20 3" xfId="90" xr:uid="{60875EA7-F5A0-4551-BDF2-9DA645CDCAE0}"/>
    <cellStyle name="Standard 20 3 2" xfId="106" xr:uid="{EAB4CBD4-DEE0-416B-9935-02B75D09F095}"/>
    <cellStyle name="Standard 20 3 2 2" xfId="130" xr:uid="{49926481-6818-4E45-812F-884E27B7624A}"/>
    <cellStyle name="Standard 20 3 3" xfId="118" xr:uid="{70C3F57C-C0C6-41B7-84CA-48F801841441}"/>
    <cellStyle name="Standard 20 4" xfId="105" xr:uid="{FBBA53DA-84C5-466E-A594-D9DF07C53B24}"/>
    <cellStyle name="Standard 20 4 2" xfId="129" xr:uid="{5CB8C33F-0073-4AAD-B238-C8BD19531014}"/>
    <cellStyle name="Standard 20 5" xfId="117" xr:uid="{E3FB5D49-3AA6-47A8-83B4-9C0790DAACD8}"/>
    <cellStyle name="Standard 21" xfId="92" xr:uid="{C8B8785F-D0C0-405C-8624-4846A0B73EE9}"/>
    <cellStyle name="Standard 22" xfId="93" xr:uid="{6704361C-2776-46A8-A0CC-D91BE38169D6}"/>
    <cellStyle name="Standard 22 2" xfId="108" xr:uid="{E3EB0537-8780-4B93-A7E1-F0B162535605}"/>
    <cellStyle name="Standard 22 2 2" xfId="132" xr:uid="{166CDAB1-8B84-40E0-932D-0D8DBF1D6C68}"/>
    <cellStyle name="Standard 22 3" xfId="120" xr:uid="{F756DDC2-A8F5-4EC6-9C05-B0AF4A3E59E9}"/>
    <cellStyle name="Standard 23" xfId="60" xr:uid="{11FC5740-1C80-4C8E-BECC-6A760F9D13AD}"/>
    <cellStyle name="Standard 27" xfId="96" xr:uid="{70DB1B89-7F15-4BB3-B316-B1E702B6193C}"/>
    <cellStyle name="Standard 3" xfId="59" xr:uid="{B82B99BB-6540-4A9A-BB51-4C3104ED6DC1}"/>
    <cellStyle name="Standard 3 2" xfId="91" xr:uid="{715DED14-676C-42C4-887C-EC588A109136}"/>
    <cellStyle name="Standard 3 2 2" xfId="107" xr:uid="{44C312E9-EE92-4FA2-B5BE-79456AF02955}"/>
    <cellStyle name="Standard 3 2 2 2" xfId="131" xr:uid="{F10A64BF-E230-4480-9E18-5B189BDF0587}"/>
    <cellStyle name="Standard 3 2 3" xfId="119" xr:uid="{24C4B461-A20E-4272-AE10-C2123C297ED2}"/>
    <cellStyle name="Standard 3 3" xfId="65" xr:uid="{A2999D34-3866-41BE-9D38-C810117DCF93}"/>
    <cellStyle name="Standard 3 3 2" xfId="97" xr:uid="{9A1D6E54-580C-47BF-88D9-C59A8F360E2C}"/>
    <cellStyle name="Standard 3 3 2 2" xfId="121" xr:uid="{5717CF93-E525-4FB6-8C88-0F5E9AF0B2CD}"/>
    <cellStyle name="Standard 3 3 3" xfId="109" xr:uid="{29F34A03-7175-4246-9A13-990B781F5344}"/>
    <cellStyle name="Standard 4" xfId="66" xr:uid="{4B5F0762-AADE-45D3-9DB0-F4E78A602191}"/>
    <cellStyle name="Standard 5" xfId="67" xr:uid="{22DC18D4-42CF-4B7F-AC02-FDF8F88079AE}"/>
    <cellStyle name="Standard 5 2" xfId="68" xr:uid="{06A15C20-784D-4778-AB49-5FA455462B08}"/>
    <cellStyle name="Standard 6" xfId="69" xr:uid="{F1751E3A-846F-4554-88BA-88EC62832416}"/>
    <cellStyle name="Standard 7" xfId="70" xr:uid="{BCECEB6F-B826-4D6F-BDA8-A3A7ED9B1415}"/>
    <cellStyle name="Standard 7 2" xfId="71" xr:uid="{F536058C-057A-41A8-A508-45D5E105A154}"/>
    <cellStyle name="Standard 8" xfId="72" xr:uid="{90BB9C1F-54CA-441D-8EBB-048E2FBF3FFF}"/>
    <cellStyle name="Standard 9" xfId="73" xr:uid="{A4D31124-C9D7-406F-A209-C498891C67C0}"/>
    <cellStyle name="Standard 9 2" xfId="74" xr:uid="{CF55CDDD-8500-42AB-A2C8-DB1D85E60DE4}"/>
    <cellStyle name="Standard_2006_tab-2" xfId="75" xr:uid="{3A66FADB-80FC-4340-A83C-175F8224818D}"/>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0000000}"/>
    <cellStyle name="Ueberschrift 2" xfId="44" xr:uid="{00000000-0005-0000-0000-000031000000}"/>
    <cellStyle name="Ueberschrift 3" xfId="46" xr:uid="{00000000-0005-0000-0000-000032000000}"/>
    <cellStyle name="Ueberschrift 4" xfId="47" xr:uid="{00000000-0005-0000-0000-000033000000}"/>
    <cellStyle name="Ueberschrift 5" xfId="41" xr:uid="{00000000-0005-0000-0000-000034000000}"/>
    <cellStyle name="Verknüpfte Zelle" xfId="53" builtinId="24" hidden="1"/>
    <cellStyle name="Währung" xfId="3" builtinId="4" hidden="1"/>
    <cellStyle name="Währung [0]" xfId="4" builtinId="7" hidden="1"/>
    <cellStyle name="Warnender Text" xfId="11" builtinId="11" hidden="1"/>
  </cellStyles>
  <dxfs count="228">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3" formatCode="#,##0"/>
      <fill>
        <patternFill patternType="none">
          <fgColor indexed="64"/>
          <bgColor indexed="65"/>
        </patternFill>
      </fill>
    </dxf>
    <dxf>
      <font>
        <b val="0"/>
        <i val="0"/>
        <strike val="0"/>
        <condense val="0"/>
        <extend val="0"/>
        <outline val="0"/>
        <shadow val="0"/>
        <u val="none"/>
        <vertAlign val="baseline"/>
        <sz val="8.5"/>
        <color auto="1"/>
        <name val="Calibri"/>
        <scheme val="minor"/>
      </font>
      <numFmt numFmtId="3" formatCode="#,##0"/>
      <fill>
        <patternFill patternType="none">
          <fgColor indexed="64"/>
          <bgColor indexed="65"/>
        </patternFill>
      </fill>
    </dxf>
    <dxf>
      <font>
        <b val="0"/>
        <i val="0"/>
        <strike val="0"/>
        <condense val="0"/>
        <extend val="0"/>
        <outline val="0"/>
        <shadow val="0"/>
        <u val="none"/>
        <vertAlign val="baseline"/>
        <sz val="8.5"/>
        <color auto="1"/>
        <name val="Calibri"/>
        <scheme val="minor"/>
      </font>
      <numFmt numFmtId="3" formatCode="#,##0"/>
      <fill>
        <patternFill patternType="none">
          <fgColor indexed="64"/>
          <bgColor indexed="65"/>
        </patternFill>
      </fill>
    </dxf>
    <dxf>
      <font>
        <b val="0"/>
        <i val="0"/>
        <strike val="0"/>
        <condense val="0"/>
        <extend val="0"/>
        <outline val="0"/>
        <shadow val="0"/>
        <u val="none"/>
        <vertAlign val="baseline"/>
        <sz val="8.5"/>
        <color auto="1"/>
        <name val="Calibri"/>
        <scheme val="minor"/>
      </font>
      <numFmt numFmtId="3" formatCode="#,##0"/>
      <fill>
        <patternFill patternType="none">
          <fgColor indexed="64"/>
          <bgColor indexed="65"/>
        </patternFill>
      </fill>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dxf>
    <dxf>
      <font>
        <b val="0"/>
        <i val="0"/>
        <strike val="0"/>
        <condense val="0"/>
        <extend val="0"/>
        <outline val="0"/>
        <shadow val="0"/>
        <u val="none"/>
        <vertAlign val="baseline"/>
        <sz val="8.5"/>
        <color theme="1"/>
        <name val="Calibri"/>
        <scheme val="minor"/>
      </font>
      <fill>
        <patternFill patternType="none">
          <fgColor indexed="64"/>
          <bgColor indexed="65"/>
        </patternFill>
      </fill>
      <alignment horizontal="general" vertical="bottom" textRotation="0" wrapText="1" indent="0" justifyLastLine="0" shrinkToFit="0" readingOrder="0"/>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style="thin">
          <color rgb="FFF2B700"/>
        </left>
        <right/>
        <top/>
        <bottom/>
        <vertical/>
        <horizontal/>
      </border>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0070C0"/>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66"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70C0"/>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style="thin">
          <color rgb="FFF2B700"/>
        </vertical>
        <horizontal/>
      </border>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FC000"/>
        </top>
      </border>
    </dxf>
    <dxf>
      <border>
        <bottom style="thin">
          <color rgb="FFFFC0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FC000"/>
        </left>
        <right style="thin">
          <color rgb="FFFFC000"/>
        </right>
        <top/>
        <bottom/>
      </border>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ill>
        <patternFill>
          <bgColor rgb="FFDDAC35"/>
        </patternFill>
      </fill>
    </dxf>
    <dxf>
      <fill>
        <patternFill>
          <bgColor rgb="FFFFF0D3"/>
        </patternFill>
      </fill>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left/>
        <right style="thin">
          <color rgb="FFFFC0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3" formatCode="#,##0"/>
      <fill>
        <patternFill patternType="none">
          <fgColor indexed="64"/>
          <bgColor auto="1"/>
        </patternFill>
      </fill>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center" vertical="center" textRotation="0" wrapText="0" indent="0" justifyLastLine="0" shrinkToFit="0" readingOrder="0"/>
    </dxf>
    <dxf>
      <fill>
        <patternFill>
          <bgColor rgb="FFDDAC35"/>
        </patternFill>
      </fill>
    </dxf>
    <dxf>
      <fill>
        <patternFill>
          <bgColor rgb="FFFFF0D3"/>
        </patternFill>
      </fill>
    </dxf>
    <dxf>
      <fill>
        <patternFill>
          <bgColor rgb="FFDDAC35"/>
        </patternFill>
      </fill>
    </dxf>
    <dxf>
      <fill>
        <patternFill>
          <bgColor rgb="FFFFF0D3"/>
        </patternFill>
      </fill>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strike val="0"/>
        <outline val="0"/>
        <shadow val="0"/>
        <u val="none"/>
        <vertAlign val="baseline"/>
        <color auto="1"/>
        <name val="Calibri"/>
        <scheme val="minor"/>
      </font>
    </dxf>
    <dxf>
      <border>
        <bottom style="thin">
          <color rgb="FFF2B700"/>
        </bottom>
      </border>
    </dxf>
    <dxf>
      <font>
        <strike val="0"/>
        <outline val="0"/>
        <shadow val="0"/>
        <u val="none"/>
        <vertAlign val="baseline"/>
        <color auto="1"/>
        <name val="Calibri"/>
        <scheme val="minor"/>
      </font>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font>
        <strike val="0"/>
        <outline val="0"/>
        <shadow val="0"/>
        <u val="none"/>
        <vertAlign val="baseline"/>
        <color auto="1"/>
        <name val="Calibri"/>
        <scheme val="minor"/>
      </font>
    </dxf>
    <dxf>
      <border>
        <bottom style="thin">
          <color rgb="FFF2B700"/>
        </bottom>
      </border>
    </dxf>
    <dxf>
      <font>
        <strike val="0"/>
        <outline val="0"/>
        <shadow val="0"/>
        <u val="none"/>
        <vertAlign val="baseline"/>
        <color auto="1"/>
        <name val="Calibri"/>
        <scheme val="minor"/>
      </font>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dxf>
    <dxf>
      <border outline="0">
        <top style="thin">
          <color rgb="FFF2B700"/>
        </top>
      </border>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1" formatCode="0.0"/>
      <alignment horizontal="right" vertical="bottom" textRotation="0" wrapText="0" indent="0" justifyLastLine="0" shrinkToFit="0" readingOrder="0"/>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general" vertical="bottom" textRotation="0" wrapText="0" indent="0" justifyLastLine="0" shrinkToFit="0" readingOrder="0"/>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strike val="0"/>
        <outline val="0"/>
        <shadow val="0"/>
        <u val="none"/>
        <vertAlign val="baseline"/>
        <color auto="1"/>
        <name val="Calibri"/>
        <scheme val="minor"/>
      </font>
    </dxf>
    <dxf>
      <font>
        <b val="0"/>
        <i val="0"/>
        <strike val="0"/>
        <condense val="0"/>
        <extend val="0"/>
        <outline val="0"/>
        <shadow val="0"/>
        <u val="none"/>
        <vertAlign val="baseline"/>
        <sz val="8.5"/>
        <color auto="1"/>
        <name val="Calibri"/>
        <family val="2"/>
        <scheme val="minor"/>
      </font>
      <numFmt numFmtId="171"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theme="1"/>
        <name val="Calibri"/>
        <scheme val="minor"/>
      </font>
      <fill>
        <patternFill patternType="solid">
          <fgColor indexed="64"/>
          <bgColor rgb="FFEEF0BC"/>
        </patternFill>
      </fill>
      <alignment horizontal="general" vertical="top" textRotation="0" wrapText="0" indent="0" justifyLastLine="0" shrinkToFit="0" readingOrder="0"/>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72" formatCode="#,##0.000&quot; &quot;;\-#,##0.000&quot; &quot;;0.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000&quot; &quot;;\-#,##0.000&quot; &quot;;0.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000&quot; &quot;;\-#,##0.000&quot; &quot;;0.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ill>
        <patternFill>
          <bgColor rgb="FFEEF0BC"/>
        </patternFill>
      </fill>
    </dxf>
  </dxfs>
  <tableStyles count="2" defaultTableStyle="TableStyleMedium2" defaultPivotStyle="PivotStyleLight16">
    <tableStyle name="GrafikDaten" pivot="0" count="1" xr9:uid="{00000000-0011-0000-FFFF-FFFF00000000}">
      <tableStyleElement type="headerRow" dxfId="227"/>
    </tableStyle>
    <tableStyle name="StatA Jahrbuch" pivot="0" count="0" xr9:uid="{00000000-0011-0000-FFFF-FFFF01000000}"/>
  </tableStyles>
  <colors>
    <mruColors>
      <color rgb="FFFFF0D3"/>
      <color rgb="FFDDAC35"/>
      <color rgb="FF0070C0"/>
      <color rgb="FFF2B700"/>
      <color rgb="FFEEF0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1" Type="http://schemas.openxmlformats.org/officeDocument/2006/relationships/image" Target="../media/image8.emf"/></Relationships>
</file>

<file path=xl/drawings/_rels/drawing7.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291704</xdr:colOff>
      <xdr:row>20</xdr:row>
      <xdr:rowOff>5954</xdr:rowOff>
    </xdr:from>
    <xdr:to>
      <xdr:col>0</xdr:col>
      <xdr:colOff>5863828</xdr:colOff>
      <xdr:row>48</xdr:row>
      <xdr:rowOff>148827</xdr:rowOff>
    </xdr:to>
    <xdr:pic>
      <xdr:nvPicPr>
        <xdr:cNvPr id="2" name="Dekorativer Hintergrund">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641" t="13857" r="6536"/>
        <a:stretch/>
      </xdr:blipFill>
      <xdr:spPr>
        <a:xfrm>
          <a:off x="291704" y="3577829"/>
          <a:ext cx="5572124" cy="4476748"/>
        </a:xfrm>
        <a:prstGeom prst="rect">
          <a:avLst/>
        </a:prstGeom>
        <a:solidFill>
          <a:schemeClr val="bg1"/>
        </a:solidFill>
      </xdr:spPr>
    </xdr:pic>
    <xdr:clientData/>
  </xdr:twoCellAnchor>
  <xdr:twoCellAnchor editAs="oneCell">
    <xdr:from>
      <xdr:col>0</xdr:col>
      <xdr:colOff>303607</xdr:colOff>
      <xdr:row>20</xdr:row>
      <xdr:rowOff>5953</xdr:rowOff>
    </xdr:from>
    <xdr:to>
      <xdr:col>0</xdr:col>
      <xdr:colOff>5913832</xdr:colOff>
      <xdr:row>46</xdr:row>
      <xdr:rowOff>148827</xdr:rowOff>
    </xdr:to>
    <xdr:pic>
      <xdr:nvPicPr>
        <xdr:cNvPr id="5" name="Zwei Balkengrafiken" descr="Zwei Balkengrafiken&#10;_GrafikDaten_8.1">
          <a:extLst>
            <a:ext uri="{FF2B5EF4-FFF2-40B4-BE49-F238E27FC236}">
              <a16:creationId xmlns:a16="http://schemas.microsoft.com/office/drawing/2014/main" id="{4DA35334-0D08-4339-B07D-45AE78C314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3607" y="3577828"/>
          <a:ext cx="5610225" cy="4167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34</xdr:row>
      <xdr:rowOff>0</xdr:rowOff>
    </xdr:from>
    <xdr:to>
      <xdr:col>0</xdr:col>
      <xdr:colOff>6019800</xdr:colOff>
      <xdr:row>56</xdr:row>
      <xdr:rowOff>0</xdr:rowOff>
    </xdr:to>
    <xdr:pic>
      <xdr:nvPicPr>
        <xdr:cNvPr id="7" name="Kreisgrafik" descr="Kreisgrafik&#10;_GrafikDaten_8.3">
          <a:extLst>
            <a:ext uri="{FF2B5EF4-FFF2-40B4-BE49-F238E27FC236}">
              <a16:creationId xmlns:a16="http://schemas.microsoft.com/office/drawing/2014/main" id="{A24DFD3D-B14E-4832-88BB-C1A85215E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53050"/>
          <a:ext cx="6019800" cy="3286125"/>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29</xdr:row>
      <xdr:rowOff>104775</xdr:rowOff>
    </xdr:to>
    <xdr:pic>
      <xdr:nvPicPr>
        <xdr:cNvPr id="4" name="Säulengrafik" descr="Säulengrafik&#10;_GrafikDaten_8.2">
          <a:extLst>
            <a:ext uri="{FF2B5EF4-FFF2-40B4-BE49-F238E27FC236}">
              <a16:creationId xmlns:a16="http://schemas.microsoft.com/office/drawing/2014/main" id="{5436D981-5BB3-4479-B63B-D61AE6D105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81050"/>
          <a:ext cx="6019800" cy="396240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4</xdr:col>
      <xdr:colOff>762000</xdr:colOff>
      <xdr:row>35</xdr:row>
      <xdr:rowOff>19050</xdr:rowOff>
    </xdr:to>
    <xdr:pic>
      <xdr:nvPicPr>
        <xdr:cNvPr id="4" name="Kreisgrafik" descr="Kreisgrafik&#10;_GrafikDaten_8.4">
          <a:extLst>
            <a:ext uri="{FF2B5EF4-FFF2-40B4-BE49-F238E27FC236}">
              <a16:creationId xmlns:a16="http://schemas.microsoft.com/office/drawing/2014/main" id="{43872D3C-56A6-4202-92E9-48BBCD040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38550"/>
          <a:ext cx="6019800" cy="273367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5955</xdr:colOff>
      <xdr:row>18</xdr:row>
      <xdr:rowOff>0</xdr:rowOff>
    </xdr:from>
    <xdr:to>
      <xdr:col>10</xdr:col>
      <xdr:colOff>416719</xdr:colOff>
      <xdr:row>39</xdr:row>
      <xdr:rowOff>0</xdr:rowOff>
    </xdr:to>
    <xdr:pic>
      <xdr:nvPicPr>
        <xdr:cNvPr id="4" name="Zwei MV-Karten" descr="Zwei MV-Karten&#10;_GrafikDaten_8.5">
          <a:extLst>
            <a:ext uri="{FF2B5EF4-FFF2-40B4-BE49-F238E27FC236}">
              <a16:creationId xmlns:a16="http://schemas.microsoft.com/office/drawing/2014/main" id="{26551C46-D320-40D7-BB9E-53A27A755B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4203" b="36636"/>
        <a:stretch/>
      </xdr:blipFill>
      <xdr:spPr>
        <a:xfrm>
          <a:off x="5955" y="6232922"/>
          <a:ext cx="6018608" cy="314325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297656</xdr:colOff>
      <xdr:row>24</xdr:row>
      <xdr:rowOff>0</xdr:rowOff>
    </xdr:from>
    <xdr:to>
      <xdr:col>4</xdr:col>
      <xdr:colOff>839389</xdr:colOff>
      <xdr:row>57</xdr:row>
      <xdr:rowOff>9525</xdr:rowOff>
    </xdr:to>
    <xdr:pic>
      <xdr:nvPicPr>
        <xdr:cNvPr id="4" name="Deutschlandkarte" descr="Deutschlandkarte&#10;_GrafikDaten_8.6">
          <a:extLst>
            <a:ext uri="{FF2B5EF4-FFF2-40B4-BE49-F238E27FC236}">
              <a16:creationId xmlns:a16="http://schemas.microsoft.com/office/drawing/2014/main" id="{405DD465-55FF-4626-92B6-5D1B6B9A235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7398"/>
        <a:stretch/>
      </xdr:blipFill>
      <xdr:spPr>
        <a:xfrm>
          <a:off x="297656" y="4333875"/>
          <a:ext cx="5518546" cy="4724400"/>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9</xdr:col>
      <xdr:colOff>457200</xdr:colOff>
      <xdr:row>39</xdr:row>
      <xdr:rowOff>0</xdr:rowOff>
    </xdr:to>
    <xdr:pic>
      <xdr:nvPicPr>
        <xdr:cNvPr id="4" name="Zwei Säulengrafiken" descr="Zwei Säulengrafiken&#10;_GrafikDaten_8.7">
          <a:extLst>
            <a:ext uri="{FF2B5EF4-FFF2-40B4-BE49-F238E27FC236}">
              <a16:creationId xmlns:a16="http://schemas.microsoft.com/office/drawing/2014/main" id="{C2A45DF5-CC86-4024-B0A0-9DB6D8416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53000"/>
          <a:ext cx="6019800" cy="3286125"/>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4993481</xdr:colOff>
      <xdr:row>9</xdr:row>
      <xdr:rowOff>297654</xdr:rowOff>
    </xdr:from>
    <xdr:to>
      <xdr:col>1</xdr:col>
      <xdr:colOff>5605481</xdr:colOff>
      <xdr:row>12</xdr:row>
      <xdr:rowOff>150201</xdr:rowOff>
    </xdr:to>
    <xdr:pic>
      <xdr:nvPicPr>
        <xdr:cNvPr id="3" name="QR-Code 3" descr="https://www.destatis.de/DE/Methoden/Qualitaet/Qualitaetsberichte/Oeffentlicher-Dienst/einfuehrung.html" title="QR-Code">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346" t="12505" r="12527" b="12167"/>
        <a:stretch>
          <a:fillRect/>
        </a:stretch>
      </xdr:blipFill>
      <xdr:spPr bwMode="auto">
        <a:xfrm>
          <a:off x="5505450" y="2518170"/>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3670698</xdr:colOff>
      <xdr:row>9</xdr:row>
      <xdr:rowOff>303610</xdr:rowOff>
    </xdr:from>
    <xdr:to>
      <xdr:col>1</xdr:col>
      <xdr:colOff>4280747</xdr:colOff>
      <xdr:row>12</xdr:row>
      <xdr:rowOff>156297</xdr:rowOff>
    </xdr:to>
    <xdr:pic>
      <xdr:nvPicPr>
        <xdr:cNvPr id="4" name="QR-Code 2" descr="https://www.destatis.de/DE/Methoden/Qualitaet/Qualitaetsberichte/Oeffentliche-Finanzen/einfuehrung.html" title="QR-Code">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643" t="12445" r="12117" b="12395"/>
        <a:stretch>
          <a:fillRect/>
        </a:stretch>
      </xdr:blipFill>
      <xdr:spPr bwMode="auto">
        <a:xfrm>
          <a:off x="4182667" y="2524126"/>
          <a:ext cx="610049" cy="620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4995861</xdr:colOff>
      <xdr:row>3</xdr:row>
      <xdr:rowOff>5956</xdr:rowOff>
    </xdr:from>
    <xdr:to>
      <xdr:col>1</xdr:col>
      <xdr:colOff>5607861</xdr:colOff>
      <xdr:row>5</xdr:row>
      <xdr:rowOff>21784</xdr:rowOff>
    </xdr:to>
    <xdr:pic>
      <xdr:nvPicPr>
        <xdr:cNvPr id="2" name="QR-Code 1" descr="tistik/Zahlen-und-Fakten/Gesellschaft-&amp;-Staat/Oeffentliche-Finanzen-und-Personal/" title="QR-Code">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8250" t="8118" r="8492" b="8633"/>
        <a:stretch>
          <a:fillRect/>
        </a:stretch>
      </xdr:blipFill>
      <xdr:spPr bwMode="auto">
        <a:xfrm>
          <a:off x="5507830" y="845347"/>
          <a:ext cx="612000" cy="6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8.1" displayName="GrafikDaten_8.1" ref="C21:F29" totalsRowShown="0" headerRowDxfId="226" dataDxfId="225">
  <autoFilter ref="C21:F29" xr:uid="{00000000-0009-0000-0100-000001000000}">
    <filterColumn colId="0" hiddenButton="1"/>
    <filterColumn colId="1" hiddenButton="1"/>
    <filterColumn colId="2" hiddenButton="1"/>
    <filterColumn colId="3" hiddenButton="1"/>
  </autoFilter>
  <tableColumns count="4">
    <tableColumn id="1" xr3:uid="{00000000-0010-0000-0000-000001000000}" name="Jahr" dataDxfId="224"/>
    <tableColumn id="2" xr3:uid="{00000000-0010-0000-0000-000002000000}" name="Auszahlungen in Mill. EUR" dataDxfId="223"/>
    <tableColumn id="3" xr3:uid="{00000000-0010-0000-0000-000003000000}" name="Einzahlungen in Mill. EUR" dataDxfId="222"/>
    <tableColumn id="4" xr3:uid="{00000000-0010-0000-0000-000004000000}" name="Finanzierungssaldo in Mill. EUR" dataDxfId="221"/>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8.2" displayName="GrafikDaten_8.2" ref="C4:E19" totalsRowShown="0" headerRowDxfId="219">
  <autoFilter ref="C4:E19" xr:uid="{00000000-0009-0000-0100-000002000000}">
    <filterColumn colId="0" hiddenButton="1"/>
    <filterColumn colId="1" hiddenButton="1"/>
    <filterColumn colId="2" hiddenButton="1"/>
  </autoFilter>
  <tableColumns count="3">
    <tableColumn id="1" xr3:uid="{00000000-0010-0000-0100-000001000000}" name="Jahr" dataDxfId="218"/>
    <tableColumn id="2" xr3:uid="{00000000-0010-0000-0100-000002000000}" name="Ausgaben in Mill. EUR" dataDxfId="217"/>
    <tableColumn id="3" xr3:uid="{00000000-0010-0000-0100-000003000000}" name="Einnahmen in Mill. EUR" dataDxfId="216"/>
  </tableColumns>
  <tableStyleInfo name="StatA Jahrbuch"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8.3" displayName="GrafikDaten_8.3" ref="C37:D49" totalsRowShown="0" headerRowDxfId="215" dataDxfId="214">
  <autoFilter ref="C37:D49" xr:uid="{00000000-0009-0000-0100-000003000000}">
    <filterColumn colId="0" hiddenButton="1"/>
    <filterColumn colId="1" hiddenButton="1"/>
  </autoFilter>
  <tableColumns count="2">
    <tableColumn id="1" xr3:uid="{00000000-0010-0000-0200-000001000000}" name="Geschäftsbereiche" dataDxfId="213"/>
    <tableColumn id="2" xr3:uid="{00000000-0010-0000-0200-000002000000}" name="Personal (Insgesamt = 100 %)" dataDxfId="21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le_8.1.1" displayName="Tabelle_8.1.1" ref="A4:I51" totalsRowShown="0" headerRowDxfId="211" dataDxfId="209" headerRowBorderDxfId="210" tableBorderDxfId="208">
  <autoFilter ref="A4:I51"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300-000001000000}" name="Art der Ausgaben und Einnahmen" dataDxfId="207"/>
    <tableColumn id="2" xr3:uid="{00000000-0010-0000-0300-000002000000}" name="1995 in_x000a_Mill. EUR" dataDxfId="206"/>
    <tableColumn id="3" xr3:uid="{00000000-0010-0000-0300-000003000000}" name="2000 in_x000a_Mill. EUR" dataDxfId="205"/>
    <tableColumn id="4" xr3:uid="{00000000-0010-0000-0300-000004000000}" name="2005 in_x000a_Mill. EUR" dataDxfId="204"/>
    <tableColumn id="5" xr3:uid="{00000000-0010-0000-0300-000005000000}" name="2010 in_x000a_Mill. EUR" dataDxfId="203"/>
    <tableColumn id="6" xr3:uid="{00000000-0010-0000-0300-000006000000}" name="2015 in_x000a_Mill. EUR" dataDxfId="202"/>
    <tableColumn id="7" xr3:uid="{00000000-0010-0000-0300-000007000000}" name="2020 in_x000a_Mill. EUR" dataDxfId="201"/>
    <tableColumn id="8" xr3:uid="{00000000-0010-0000-0300-000008000000}" name="2024 in_x000a_Mill. EUR" dataDxfId="200"/>
    <tableColumn id="9" xr3:uid="{00000000-0010-0000-0300-000009000000}" name="2025 in_x000a_Mill. EUR" dataDxfId="199"/>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le_8.1.2" displayName="Tabelle_8.1.2" ref="A4:H32" totalsRowShown="0" headerRowDxfId="198" dataDxfId="196" headerRowBorderDxfId="197" tableBorderDxfId="195">
  <autoFilter ref="A4:H32"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400-000001000000}" name="Merkmal" dataDxfId="194"/>
    <tableColumn id="2" xr3:uid="{00000000-0010-0000-0400-000002000000}" name="2000 in_x000a_1.000 EUR" dataDxfId="193"/>
    <tableColumn id="3" xr3:uid="{00000000-0010-0000-0400-000003000000}" name="2005 in_x000a_1.000 EUR" dataDxfId="192"/>
    <tableColumn id="4" xr3:uid="{00000000-0010-0000-0400-000004000000}" name="2010 in_x000a_1.000 EUR" dataDxfId="191"/>
    <tableColumn id="5" xr3:uid="{00000000-0010-0000-0400-000005000000}" name="2015 in_x000a_1.000 EUR" dataDxfId="190"/>
    <tableColumn id="6" xr3:uid="{00000000-0010-0000-0400-000006000000}" name="2020 in_x000a_1.000 EUR" dataDxfId="189"/>
    <tableColumn id="7" xr3:uid="{00000000-0010-0000-0400-000007000000}" name="2025 in_x000a_1.000 EUR" dataDxfId="188"/>
    <tableColumn id="8" xr3:uid="{00000000-0010-0000-0400-000008000000}" name="2026 in_x000a_1.000 EUR" dataDxfId="187"/>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GrafikDaten_8.4" displayName="GrafikDaten_8.4" ref="G17:H20" totalsRowShown="0" headerRowDxfId="185" dataDxfId="184">
  <autoFilter ref="G17:H20" xr:uid="{00000000-0009-0000-0100-000005000000}">
    <filterColumn colId="0" hiddenButton="1"/>
    <filterColumn colId="1" hiddenButton="1"/>
  </autoFilter>
  <tableColumns count="2">
    <tableColumn id="1" xr3:uid="{00000000-0010-0000-0500-000001000000}" name="Merkmal" dataDxfId="183"/>
    <tableColumn id="2" xr3:uid="{00000000-0010-0000-0500-000002000000}" name="Insgesamt = 100 %" dataDxfId="18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6000000}" name="Tabelle_8.1.3" displayName="Tabelle_8.1.3" ref="A5:E12" totalsRowShown="0" headerRowDxfId="181" dataDxfId="179" headerRowBorderDxfId="180" tableBorderDxfId="178">
  <autoFilter ref="A5:E12" xr:uid="{00000000-0009-0000-0100-000010000000}">
    <filterColumn colId="0" hiddenButton="1"/>
    <filterColumn colId="1" hiddenButton="1"/>
    <filterColumn colId="2" hiddenButton="1"/>
    <filterColumn colId="3" hiddenButton="1"/>
    <filterColumn colId="4" hiddenButton="1"/>
  </autoFilter>
  <tableColumns count="5">
    <tableColumn id="1" xr3:uid="{00000000-0010-0000-0600-000001000000}" name="Finanzausgleichsleistungen" dataDxfId="177"/>
    <tableColumn id="2" xr3:uid="{00000000-0010-0000-0600-000002000000}" name="Insgesamt_x000a_in 1.000 EUR_x000a_davon..." dataDxfId="176"/>
    <tableColumn id="3" xr3:uid="{00000000-0010-0000-0600-000003000000}" name="…kreisfreie und_x000a_große kreis-_x000a_angehörige Städte_x000a_in 1.000 EUR" dataDxfId="175"/>
    <tableColumn id="4" xr3:uid="{00000000-0010-0000-0600-000004000000}" name="...Landkreise _x000a__x000a__x000a_in 1.000 EUR" dataDxfId="174"/>
    <tableColumn id="5" xr3:uid="{00000000-0010-0000-0600-000005000000}" name="…kreisangehörige_x000a_Gemeinden _x000a__x000a_in 1.000 EUR" dataDxfId="173"/>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elle_8.1.4" displayName="Tabelle_8.1.4" ref="A5:B21" totalsRowShown="0" headerRowDxfId="172" headerRowBorderDxfId="171" tableBorderDxfId="170">
  <autoFilter ref="A5:B21" xr:uid="{00000000-0009-0000-0100-00000A000000}">
    <filterColumn colId="0" hiddenButton="1"/>
    <filterColumn colId="1" hiddenButton="1"/>
  </autoFilter>
  <tableColumns count="2">
    <tableColumn id="1" xr3:uid="{00000000-0010-0000-0700-000001000000}" name="Land" dataDxfId="169"/>
    <tableColumn id="2" xr3:uid="{00000000-0010-0000-0700-000002000000}" name="Finanzkraftausgleich_x000a_(vorläufige Ergebnisse) _x000a_in Mill. EUR" dataDxfId="168"/>
  </tableColumns>
  <tableStyleInfo name="StatA Jahrbuch"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Tabelle_8.1.5" displayName="Tabelle_8.1.5" ref="A26:B43" totalsRowShown="0" headerRowDxfId="167" dataDxfId="165" headerRowBorderDxfId="166" tableBorderDxfId="164">
  <autoFilter ref="A26:B43" xr:uid="{00000000-0009-0000-0100-00000C000000}">
    <filterColumn colId="0" hiddenButton="1"/>
    <filterColumn colId="1" hiddenButton="1"/>
  </autoFilter>
  <tableColumns count="2">
    <tableColumn id="1" xr3:uid="{00000000-0010-0000-0800-000001000000}" name="Land" dataDxfId="163"/>
    <tableColumn id="2" xr3:uid="{00000000-0010-0000-0800-000002000000}" name="Finanzvermögen _x000a_in Mill. EUR" dataDxfId="162"/>
  </tableColumns>
  <tableStyleInfo name="StatA Jahrbuch"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9000000}" name="Tabelle_8.1.6" displayName="Tabelle_8.1.6" ref="D26:E43" totalsRowShown="0" headerRowDxfId="161" dataDxfId="159" headerRowBorderDxfId="160" tableBorderDxfId="158">
  <autoFilter ref="D26:E43" xr:uid="{00000000-0009-0000-0100-00000D000000}">
    <filterColumn colId="0" hiddenButton="1"/>
    <filterColumn colId="1" hiddenButton="1"/>
  </autoFilter>
  <tableColumns count="2">
    <tableColumn id="1" xr3:uid="{00000000-0010-0000-0900-000001000000}" name="Land" dataDxfId="157"/>
    <tableColumn id="2" xr3:uid="{00000000-0010-0000-0900-000002000000}" name="Investitionsausgaben _x000a_in Mill. EUR" dataDxfId="156"/>
  </tableColumns>
  <tableStyleInfo name="StatA Jahrbuch"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A000000}" name="Tabelle_8.1.7" displayName="Tabelle_8.1.7" ref="A4:F42" totalsRowShown="0" headerRowDxfId="155" dataDxfId="153" headerRowBorderDxfId="154" tableBorderDxfId="152">
  <autoFilter ref="A4:F42" xr:uid="{00000000-0009-0000-0100-00001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Art der Auszahlungen und Einzahlungen" dataDxfId="151"/>
    <tableColumn id="2" xr3:uid="{00000000-0010-0000-0A00-000002000000}" name="Insgesamt _x000a_in 1.000 EUR_x000a_davon..." dataDxfId="150"/>
    <tableColumn id="3" xr3:uid="{00000000-0010-0000-0A00-000003000000}" name="…kreisfreie_x000a_Städte _x000a__x000a_in 1.000 EUR" dataDxfId="149"/>
    <tableColumn id="4" xr3:uid="{00000000-0010-0000-0A00-000004000000}" name="…kreisange-_x000a_hörige Städte_x000a_und Gemeinden_x000a_in 1.000 EUR" dataDxfId="148"/>
    <tableColumn id="5" xr3:uid="{00000000-0010-0000-0A00-000005000000}" name="...Amts-_x000a_verwaltungen _x000a__x000a_in 1.000 EUR" dataDxfId="147"/>
    <tableColumn id="6" xr3:uid="{00000000-0010-0000-0A00-000006000000}" name="...Kreis-_x000a_verwaltungen _x000a__x000a_in 1.000 EUR" dataDxfId="146"/>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GrafikDaten_8.5" displayName="GrafikDaten_8.5" ref="M19:P28" totalsRowShown="0" headerRowDxfId="140" dataDxfId="139">
  <autoFilter ref="M19:P28" xr:uid="{00000000-0009-0000-0100-000006000000}">
    <filterColumn colId="0" hiddenButton="1"/>
    <filterColumn colId="1" hiddenButton="1"/>
    <filterColumn colId="2" hiddenButton="1"/>
    <filterColumn colId="3" hiddenButton="1"/>
  </autoFilter>
  <tableColumns count="4">
    <tableColumn id="1" xr3:uid="{00000000-0010-0000-0B00-000001000000}" name="Kreise" dataDxfId="138"/>
    <tableColumn id="2" xr3:uid="{00000000-0010-0000-0B00-000002000000}" name="Auszahlungen je Einwohner in EUR" dataDxfId="137"/>
    <tableColumn id="3" xr3:uid="{00000000-0010-0000-0B00-000003000000}" name="Einzahlungen je Einwohner in EUR" dataDxfId="136"/>
    <tableColumn id="4" xr3:uid="{00000000-0010-0000-0B00-000004000000}" name="Nachrichtlich: Bevölkerung am 30.06.2025" dataDxfId="135"/>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elle_8.1.8" displayName="Tabelle_8.1.8" ref="A4:K16" totalsRowShown="0" headerRowDxfId="134" dataDxfId="132" headerRowBorderDxfId="133" tableBorderDxfId="131">
  <autoFilter ref="A4:K16"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C00-000001000000}" name="Merkmal" dataDxfId="130"/>
    <tableColumn id="2" xr3:uid="{00000000-0010-0000-0C00-000002000000}" name="Einheit" dataDxfId="129"/>
    <tableColumn id="3" xr3:uid="{00000000-0010-0000-0C00-000003000000}" name="Mecklen-_x000a_burg-Vor-_x000a_pommern " dataDxfId="128"/>
    <tableColumn id="4" xr3:uid="{00000000-0010-0000-0C00-000004000000}" name="Kreisfreie_x000a_Stadt_x000a_Rostock" dataDxfId="127"/>
    <tableColumn id="5" xr3:uid="{00000000-0010-0000-0C00-000005000000}" name="Kreisfreie_x000a_Stadt_x000a_Schwerin" dataDxfId="126"/>
    <tableColumn id="6" xr3:uid="{00000000-0010-0000-0C00-000006000000}" name="Mecklen-_x000a_burgische_x000a_Seenplatte " dataDxfId="125"/>
    <tableColumn id="7" xr3:uid="{00000000-0010-0000-0C00-000007000000}" name="Landkreis_x000a_Rostock" dataDxfId="124"/>
    <tableColumn id="8" xr3:uid="{00000000-0010-0000-0C00-000008000000}" name="Vor-_x000a_pommern-_x000a_Rügen" dataDxfId="123"/>
    <tableColumn id="9" xr3:uid="{00000000-0010-0000-0C00-000009000000}" name="Nordwest-_x000a_mecklen-_x000a_burg" dataDxfId="122"/>
    <tableColumn id="10" xr3:uid="{00000000-0010-0000-0C00-00000A000000}" name="Vor-_x000a_pommern-_x000a_Greifswald" dataDxfId="121"/>
    <tableColumn id="11" xr3:uid="{00000000-0010-0000-0C00-00000B000000}" name="Ludwigs-_x000a_lust-_x000a_Parchim" dataDxfId="120"/>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elle_8.1.9" displayName="Tabelle_8.1.9" ref="A4:D58" totalsRowShown="0" dataDxfId="118" headerRowBorderDxfId="119" tableBorderDxfId="117">
  <autoFilter ref="A4:D58" xr:uid="{00000000-0009-0000-0100-00000E000000}">
    <filterColumn colId="0" hiddenButton="1"/>
    <filterColumn colId="1" hiddenButton="1"/>
    <filterColumn colId="2" hiddenButton="1"/>
    <filterColumn colId="3" hiddenButton="1"/>
  </autoFilter>
  <tableColumns count="4">
    <tableColumn id="1" xr3:uid="{00000000-0010-0000-0D00-000001000000}" name="Land" dataDxfId="116"/>
    <tableColumn id="2" xr3:uid="{00000000-0010-0000-0D00-000002000000}" name="Insgesamt_x000a_in Mill. EUR" dataDxfId="115"/>
    <tableColumn id="3" xr3:uid="{00000000-0010-0000-0D00-000003000000}" name="Länder_x000a_in Mill. EUR" dataDxfId="114"/>
    <tableColumn id="4" xr3:uid="{00000000-0010-0000-0D00-000004000000}" name="Gemeinden/Gemeindeverbände_x000a_in Mill. EUR" dataDxfId="113"/>
  </tableColumns>
  <tableStyleInfo name="StatA Jahrbuch"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E000000}" name="Tabelle_8.1.10" displayName="Tabelle_8.1.10" ref="A4:F60" totalsRowShown="0" headerRowDxfId="112" dataDxfId="110" headerRowBorderDxfId="111" tableBorderDxfId="109">
  <autoFilter ref="A4:F60" xr:uid="{00000000-0009-0000-0100-00000B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E00-000001000000}" name="Produkt-_x000a_nummer" dataDxfId="108"/>
    <tableColumn id="2" xr3:uid="{00000000-0010-0000-0E00-000002000000}" name="Produktbereich/Produktgruppe" dataDxfId="107"/>
    <tableColumn id="3" xr3:uid="{00000000-0010-0000-0E00-000003000000}" name="Bereinigte_x000a_Auszahlungen _x000a__x000a_in 1.000 EUR" dataDxfId="106"/>
    <tableColumn id="4" xr3:uid="{00000000-0010-0000-0E00-000004000000}" name="Bereinigte_x000a_Auszahlungen_x000a_in EUR je Ein-_x000a_wohner/in 14)" dataDxfId="105"/>
    <tableColumn id="5" xr3:uid="{00000000-0010-0000-0E00-000005000000}" name="Bereinigte_x000a_Einzahlungen _x000a__x000a_in 1.000 EUR" dataDxfId="104"/>
    <tableColumn id="6" xr3:uid="{00000000-0010-0000-0E00-000006000000}" name="Bereinigte_x000a_Einzahlungen_x000a_in EUR je Ein-_x000a_wohner/in 14)" dataDxfId="103"/>
  </tableColumns>
  <tableStyleInfo name="StatA Jahrbuch" showFirstColumn="1" showLastColumn="0" showRowStripes="0" showColumnStripes="0"/>
  <extLst>
    <ext xmlns:x14="http://schemas.microsoft.com/office/spreadsheetml/2009/9/main" uri="{504A1905-F514-4f6f-8877-14C23A59335A}">
      <x14:table altTextSummary="Tabelle mit 2 Vorspalten und 4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F000000}" name="Tabelle_8.1.11" displayName="Tabelle_8.1.11" ref="A4:I52" totalsRowShown="0" headerRowDxfId="102" dataDxfId="100" headerRowBorderDxfId="101" tableBorderDxfId="99">
  <autoFilter ref="A4:I52"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F00-000001000000}" name="Art der Schulden" dataDxfId="98"/>
    <tableColumn id="2" xr3:uid="{00000000-0010-0000-0F00-000002000000}" name="Schulden-_x000a_stand_x000a_insgesamt_x000a__x000a__x000a_in_x000a_1.000 EUR" dataDxfId="97"/>
    <tableColumn id="3" xr3:uid="{00000000-0010-0000-0F00-000003000000}" name="Land_x000a__x000a__x000a_ _x000a_in_x000a_1.000 EUR_x000a_davon..." dataDxfId="96"/>
    <tableColumn id="4" xr3:uid="{00000000-0010-0000-0F00-000004000000}" name="...Kern-_x000a_haushalte_x000a_(Land) _x000a__x000a__x000a_in_x000a_1.000 EUR" dataDxfId="95"/>
    <tableColumn id="5" xr3:uid="{00000000-0010-0000-0F00-000005000000}" name="...Extra-_x000a_haus-_x000a_halte 16)_x000a_(Land) _x000a__x000a_in_x000a_1.000 EUR" dataDxfId="94"/>
    <tableColumn id="6" xr3:uid="{00000000-0010-0000-0F00-000006000000}" name="Gemeinden_x000a_und Ge-_x000a_meindever-_x000a_bände (GV) _x000a_in_x000a_1.000 EUR_x000a_davon..." dataDxfId="93"/>
    <tableColumn id="7" xr3:uid="{00000000-0010-0000-0F00-000007000000}" name="...Kern-_x000a_haushalte_x000a_(Gemein-_x000a_den/GV) _x000a__x000a_in_x000a_1.000 EUR" dataDxfId="92"/>
    <tableColumn id="8" xr3:uid="{00000000-0010-0000-0F00-000008000000}" name="...Extra-_x000a_haus-_x000a_halte 17)_x000a_(Gemein-_x000a_den/GV) _x000a_in _x000a_1.000 EUR" dataDxfId="91"/>
    <tableColumn id="9" xr3:uid="{00000000-0010-0000-0F00-000009000000}" name="Sozialver-_x000a_sicherun-_x000a_gen unter_x000a_Landesauf-_x000a_sicht 18) _x000a_in_x000a_1.000 EUR" dataDxfId="90"/>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0000000}" name="GrafikDaten_8.6" displayName="GrafikDaten_8.6" ref="G25:H42" totalsRowShown="0" headerRowDxfId="87" dataDxfId="86">
  <autoFilter ref="G25:H42" xr:uid="{00000000-0009-0000-0100-000007000000}">
    <filterColumn colId="0" hiddenButton="1"/>
    <filterColumn colId="1" hiddenButton="1"/>
  </autoFilter>
  <tableColumns count="2">
    <tableColumn id="1" xr3:uid="{00000000-0010-0000-1000-000001000000}" name="Bundesland" dataDxfId="85"/>
    <tableColumn id="2" xr3:uid="{00000000-0010-0000-1000-000002000000}" name="Schulden je Einwohner" dataDxfId="84"/>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1000000}" name="Tabelle_8.1.12" displayName="Tabelle_8.1.12" ref="A5:E22" totalsRowShown="0" headerRowDxfId="83" headerRowBorderDxfId="82" tableBorderDxfId="81">
  <autoFilter ref="A5:E22" xr:uid="{00000000-0009-0000-0100-000015000000}">
    <filterColumn colId="0" hiddenButton="1"/>
    <filterColumn colId="1" hiddenButton="1"/>
    <filterColumn colId="2" hiddenButton="1"/>
    <filterColumn colId="3" hiddenButton="1"/>
    <filterColumn colId="4" hiddenButton="1"/>
  </autoFilter>
  <tableColumns count="5">
    <tableColumn id="1" xr3:uid="{00000000-0010-0000-1100-000001000000}" name="Land" dataDxfId="80"/>
    <tableColumn id="2" xr3:uid="{00000000-0010-0000-1100-000002000000}" name="Schulden_x000a_insgesamt_x000a_in Mill. EUR_x000a_davon..." dataDxfId="79"/>
    <tableColumn id="3" xr3:uid="{00000000-0010-0000-1100-000003000000}" name="...Länder_x000a__x000a__x000a_in Mill. EUR" dataDxfId="78"/>
    <tableColumn id="4" xr3:uid="{00000000-0010-0000-1100-000004000000}" name="...Gemeinden/_x000a_Gemeindeverbände_x000a__x000a_in Mill. EUR" dataDxfId="77"/>
    <tableColumn id="5" xr3:uid="{00000000-0010-0000-1100-000005000000}" name="Nachrichtlich:_x000a_Schulden je Einwohnerin_x000a_bzw. Einwohner_x000a_in EUR" dataDxfId="76"/>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2000000}" name="Tabelle_8.2.1" displayName="Tabelle_8.2.1" ref="A4:J28" totalsRowShown="0" headerRowDxfId="75" dataDxfId="74" tableBorderDxfId="73">
  <autoFilter ref="A4:J28"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200-000001000000}" name="Beschäf-_x000a_tigungs-_x000a_bereichs-_x000a_Nr." dataDxfId="72"/>
    <tableColumn id="2" xr3:uid="{00000000-0010-0000-1200-000002000000}" name="Beschäftigungsbereich" dataDxfId="71"/>
    <tableColumn id="3" xr3:uid="{00000000-0010-0000-1200-000003000000}" name="Beschäf-_x000a_tigte_x000a_insgesamt_x000a_2024" dataDxfId="70"/>
    <tableColumn id="4" xr3:uid="{00000000-0010-0000-1200-000004000000}" name="Beschäf-_x000a_tigte_x000a_insgesamt_x000a_2025_x000a_und zwar..." dataDxfId="69"/>
    <tableColumn id="5" xr3:uid="{00000000-0010-0000-1200-000005000000}" name="...Beam-_x000a_tinnen und_x000a_Beamte_x000a_sowie Rich-_x000a_terinnen und_x000a_Richter 21)" dataDxfId="68"/>
    <tableColumn id="6" xr3:uid="{00000000-0010-0000-1200-000006000000}" name="...Arbeit-_x000a_nehme-_x000a_rinnen _x000a_und _x000a_Arbeit-_x000a_nehmer 22)" dataDxfId="67"/>
    <tableColumn id="7" xr3:uid="{00000000-0010-0000-1200-000007000000}" name="...Voll-_x000a_zeit-_x000a_beschäf-_x000a_tigte" dataDxfId="66"/>
    <tableColumn id="8" xr3:uid="{00000000-0010-0000-1200-000008000000}" name="...Teil-_x000a_zeit-_x000a_beschäf-_x000a_tigte" dataDxfId="65"/>
    <tableColumn id="9" xr3:uid="{00000000-0010-0000-1200-000009000000}" name="…darunter_x000a_Teilzeit-_x000a_beschäf-_x000a_tigte in_x000a_Alters-_x000a_teilzeit" dataDxfId="64"/>
    <tableColumn id="10" xr3:uid="{00000000-0010-0000-1200-00000A000000}" name="Außerdem_x000a_gering-_x000a_fügig Be-_x000a_schäftigte" dataDxfId="63"/>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elle_8.2.2" displayName="Tabelle_8.2.2" ref="A4:J70" totalsRowShown="0" headerRowDxfId="62" dataDxfId="60" headerRowBorderDxfId="61" tableBorderDxfId="59">
  <autoFilter ref="A4:J70"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300-000001000000}" name="Einzel-_x000a_plan,_x000a_Kapi-_x000a_tel 24)" dataDxfId="58"/>
    <tableColumn id="2" xr3:uid="{00000000-0010-0000-1300-000002000000}" name="Geschäftsbereich" dataDxfId="57"/>
    <tableColumn id="3" xr3:uid="{00000000-0010-0000-1300-000003000000}" name="Be-_x000a_schäftigte_x000a_insgesamt " dataDxfId="56"/>
    <tableColumn id="4" xr3:uid="{00000000-0010-0000-1300-000004000000}" name="Vollzeit-_x000a_beschäf-_x000a_tigte_x000a_zusammen_x000a_davon..." dataDxfId="55"/>
    <tableColumn id="5" xr3:uid="{00000000-0010-0000-1300-000005000000}" name="…vollzeit-_x000a_beschäftigte_x000a_Beamtinnen_x000a_und Beamte_x000a_sowie Rich-_x000a_terinnen_x000a_und Richter" dataDxfId="54"/>
    <tableColumn id="6" xr3:uid="{00000000-0010-0000-1300-000006000000}" name="…vollzeit-_x000a_beschäftigte_x000a_Arbeitneh-_x000a_merinnen_x000a_und Arbeit-_x000a_nehmer" dataDxfId="53"/>
    <tableColumn id="7" xr3:uid="{00000000-0010-0000-1300-000007000000}" name="Teilzeit-_x000a_beschäf-_x000a_tigte_x000a_zusammen_x000a_darunter..." dataDxfId="52"/>
    <tableColumn id="8" xr3:uid="{00000000-0010-0000-1300-000008000000}" name="...Teil-_x000a_zeit-_x000a_beschäft-_x000a_tige _x000a_nach_x000a_T 1 25)" dataDxfId="51"/>
    <tableColumn id="9" xr3:uid="{00000000-0010-0000-1300-000009000000}" name="...Teil-_x000a_zeit-_x000a_beschäf-_x000a_tigte in_x000a_Alters-_x000a_teilzeit" dataDxfId="50"/>
    <tableColumn id="10" xr3:uid="{00000000-0010-0000-1300-00000A000000}" name="Außer-_x000a_dem_x000a_gering-_x000a_fügig_x000a_Beschäf-_x000a_tigte" dataDxfId="49"/>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4000000}" name="Tabelle_8.2.3" displayName="Tabelle_8.2.3" ref="A4:J26" totalsRowShown="0" headerRowDxfId="48" dataDxfId="46" headerRowBorderDxfId="47" tableBorderDxfId="45">
  <autoFilter ref="A4:J26"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400-000001000000}" name="Merkmal" dataDxfId="44"/>
    <tableColumn id="2" xr3:uid="{00000000-0010-0000-1400-000002000000}" name="1995" dataDxfId="43"/>
    <tableColumn id="3" xr3:uid="{00000000-0010-0000-1400-000003000000}" name="2000" dataDxfId="42"/>
    <tableColumn id="4" xr3:uid="{00000000-0010-0000-1400-000004000000}" name="2005" dataDxfId="41"/>
    <tableColumn id="5" xr3:uid="{00000000-0010-0000-1400-000005000000}" name="2010" dataDxfId="40"/>
    <tableColumn id="6" xr3:uid="{00000000-0010-0000-1400-000006000000}" name="2015" dataDxfId="39"/>
    <tableColumn id="7" xr3:uid="{00000000-0010-0000-1400-000007000000}" name="2020" dataDxfId="38"/>
    <tableColumn id="8" xr3:uid="{00000000-0010-0000-1400-000008000000}" name="2024" dataDxfId="37"/>
    <tableColumn id="9" xr3:uid="{00000000-0010-0000-1400-000009000000}" name="2025" dataDxfId="36"/>
    <tableColumn id="10" xr3:uid="{00000000-0010-0000-1400-00000A000000}" name="Darunter_x000a_weiblich" dataDxfId="35"/>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5000000}" name="GrafikDaten_8.7" displayName="GrafikDaten_8.7" ref="L18:P29" totalsRowShown="0" headerRowDxfId="33" dataDxfId="32">
  <autoFilter ref="L18:P29" xr:uid="{00000000-0009-0000-0100-000008000000}">
    <filterColumn colId="0" hiddenButton="1"/>
    <filterColumn colId="1" hiddenButton="1"/>
    <filterColumn colId="2" hiddenButton="1"/>
    <filterColumn colId="3" hiddenButton="1"/>
    <filterColumn colId="4" hiddenButton="1"/>
  </autoFilter>
  <tableColumns count="5">
    <tableColumn id="1" xr3:uid="{00000000-0010-0000-1500-000001000000}" name="Jahr" dataDxfId="31"/>
    <tableColumn id="2" xr3:uid="{00000000-0010-0000-1500-000002000000}" name="Vollzeitbeschäftigte des Landes" dataDxfId="30"/>
    <tableColumn id="3" xr3:uid="{00000000-0010-0000-1500-000003000000}" name="Vollzeitbeschäftigte der Gemeinden und Gemeindeverbände" dataDxfId="29"/>
    <tableColumn id="4" xr3:uid="{00000000-0010-0000-1500-000004000000}" name="Teilzeitbeschäftigte des Landes" dataDxfId="28"/>
    <tableColumn id="5" xr3:uid="{00000000-0010-0000-1500-000005000000}" name="Teilzeitbeschäftigte der Gemeinden und Gemeindeverbände" dataDxfId="27"/>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6000000}" name="Tabelle_8.2.5" displayName="Tabelle_8.2.5" ref="A43:J48" totalsRowShown="0" headerRowDxfId="26" dataDxfId="24" headerRowBorderDxfId="25" tableBorderDxfId="23">
  <autoFilter ref="A43:J48"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600-000001000000}" name="Art der Bezüge" dataDxfId="22"/>
    <tableColumn id="2" xr3:uid="{00000000-0010-0000-1600-000002000000}" name="2005" dataDxfId="21"/>
    <tableColumn id="3" xr3:uid="{00000000-0010-0000-1600-000003000000}" name="2010" dataDxfId="20"/>
    <tableColumn id="4" xr3:uid="{00000000-0010-0000-1600-000004000000}" name="2015" dataDxfId="19"/>
    <tableColumn id="5" xr3:uid="{00000000-0010-0000-1600-000005000000}" name="2020" dataDxfId="18"/>
    <tableColumn id="6" xr3:uid="{00000000-0010-0000-1600-000006000000}" name="2021" dataDxfId="17"/>
    <tableColumn id="7" xr3:uid="{00000000-0010-0000-1600-000007000000}" name="2022" dataDxfId="16"/>
    <tableColumn id="8" xr3:uid="{00000000-0010-0000-1600-000008000000}" name="2023" dataDxfId="15"/>
    <tableColumn id="9" xr3:uid="{00000000-0010-0000-1600-000009000000}" name="2024" dataDxfId="14"/>
    <tableColumn id="10" xr3:uid="{F7B6D421-1B2A-439B-A411-D27C4CF5437B}" name="2025" dataDxfId="13"/>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elle_8.2.4" displayName="Tabelle_8.2.4" ref="A5:I15" totalsRowShown="0" headerRowDxfId="12" dataDxfId="10" headerRowBorderDxfId="11" tableBorderDxfId="9">
  <autoFilter ref="A5:I15"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700-000001000000}" name="Merkmal" dataDxfId="8"/>
    <tableColumn id="2" xr3:uid="{00000000-0010-0000-1700-000002000000}" name="Vollzeit-_x000a_beschäftigte_x000a_insgesamt_x000a_davon in..." dataDxfId="7"/>
    <tableColumn id="3" xr3:uid="{00000000-0010-0000-1700-000003000000}" name="...Landes-_x000a_behör-_x000a_den/Ver-_x000a_waltung" dataDxfId="6"/>
    <tableColumn id="4" xr3:uid="{00000000-0010-0000-1700-000004000000}" name="...rechtlich_x000a_unselbststän-_x000a_digen Einrich-_x000a_tungen und_x000a_Unternehmen" dataDxfId="5"/>
    <tableColumn id="5" xr3:uid="{00000000-0010-0000-1700-000005000000}" name="...Kran-_x000a_ken-_x000a_häusern" dataDxfId="4"/>
    <tableColumn id="6" xr3:uid="{00000000-0010-0000-1700-000006000000}" name="Teilzeit-_x000a_beschäftigte_x000a_T 1 27) und_x000a_Altersteilzeit-_x000a_beschäftigte_x000a_insgesamt_x000a_davon in..." dataDxfId="3"/>
    <tableColumn id="7" xr3:uid="{00000000-0010-0000-1700-000007000000}" name="...Landes-_x000a_behör-_x000a_den/Ver-_x000a_waltung " dataDxfId="2"/>
    <tableColumn id="8" xr3:uid="{00000000-0010-0000-1700-000008000000}" name="...rechtlich_x000a_unselbststän-_x000a_digen Einrich-_x000a_tungen und_x000a_Unterneh-_x000a_men " dataDxfId="1"/>
    <tableColumn id="9" xr3:uid="{00000000-0010-0000-1700-000009000000}" name="...Kran-_x000a_ken-_x000a_häusern "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omments" Target="../comments3.xml"/><Relationship Id="rId5" Type="http://schemas.openxmlformats.org/officeDocument/2006/relationships/table" Target="../tables/table7.xm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6" Type="http://schemas.openxmlformats.org/officeDocument/2006/relationships/comments" Target="../comments4.xml"/><Relationship Id="rId5" Type="http://schemas.openxmlformats.org/officeDocument/2006/relationships/table" Target="../tables/table10.xml"/><Relationship Id="rId4" Type="http://schemas.openxmlformats.org/officeDocument/2006/relationships/table" Target="../tables/table9.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0.bin"/><Relationship Id="rId6" Type="http://schemas.openxmlformats.org/officeDocument/2006/relationships/comments" Target="../comments5.xml"/><Relationship Id="rId5" Type="http://schemas.openxmlformats.org/officeDocument/2006/relationships/table" Target="../tables/table13.xml"/><Relationship Id="rId4" Type="http://schemas.openxmlformats.org/officeDocument/2006/relationships/table" Target="../tables/table12.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6.v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vmlDrawing" Target="../drawings/vmlDrawing7.vml"/><Relationship Id="rId1" Type="http://schemas.openxmlformats.org/officeDocument/2006/relationships/printerSettings" Target="../printerSettings/printerSettings12.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vmlDrawing" Target="../drawings/vmlDrawing8.vml"/><Relationship Id="rId1" Type="http://schemas.openxmlformats.org/officeDocument/2006/relationships/printerSettings" Target="../printerSettings/printerSettings13.bin"/><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5.xml"/><Relationship Id="rId1" Type="http://schemas.openxmlformats.org/officeDocument/2006/relationships/printerSettings" Target="../printerSettings/printerSettings14.bin"/><Relationship Id="rId6" Type="http://schemas.openxmlformats.org/officeDocument/2006/relationships/comments" Target="../comments9.xml"/><Relationship Id="rId5" Type="http://schemas.openxmlformats.org/officeDocument/2006/relationships/table" Target="../tables/table18.xml"/><Relationship Id="rId4" Type="http://schemas.openxmlformats.org/officeDocument/2006/relationships/table" Target="../tables/table17.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vmlDrawing" Target="../drawings/vmlDrawing10.vml"/><Relationship Id="rId1" Type="http://schemas.openxmlformats.org/officeDocument/2006/relationships/printerSettings" Target="../printerSettings/printerSettings15.bin"/><Relationship Id="rId4" Type="http://schemas.openxmlformats.org/officeDocument/2006/relationships/comments" Target="../comments10.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vmlDrawing" Target="../drawings/vmlDrawing11.vml"/><Relationship Id="rId1" Type="http://schemas.openxmlformats.org/officeDocument/2006/relationships/printerSettings" Target="../printerSettings/printerSettings16.bin"/><Relationship Id="rId4" Type="http://schemas.openxmlformats.org/officeDocument/2006/relationships/comments" Target="../comments11.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vmlDrawing" Target="../drawings/vmlDrawing12.vml"/><Relationship Id="rId1" Type="http://schemas.openxmlformats.org/officeDocument/2006/relationships/printerSettings" Target="../printerSettings/printerSettings17.bin"/><Relationship Id="rId4" Type="http://schemas.openxmlformats.org/officeDocument/2006/relationships/comments" Target="../comments1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omments" Target="../comments13.xml"/><Relationship Id="rId2" Type="http://schemas.openxmlformats.org/officeDocument/2006/relationships/drawing" Target="../drawings/drawing6.xml"/><Relationship Id="rId1" Type="http://schemas.openxmlformats.org/officeDocument/2006/relationships/printerSettings" Target="../printerSettings/printerSettings18.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hyperlink" Target="http://www.laiv-mv.de/Statistik/Zahlen-und-Fakten/Gesellschaft-&amp;-Staat/Oeffentliche-Finanzen-und-Personal" TargetMode="External"/><Relationship Id="rId13" Type="http://schemas.openxmlformats.org/officeDocument/2006/relationships/hyperlink" Target="tistik\Zahlen-und-Fakten\Gesellschaft-&amp;-Staat\Oeffentliche-Finanzen-und-Personal\" TargetMode="External"/><Relationship Id="rId3" Type="http://schemas.openxmlformats.org/officeDocument/2006/relationships/hyperlink" Target="http://www.laiv-mv.de/Statistik/Zahlen-und-Fakten/Gesellschaft-&amp;-Staat/Oeffentliche-Finanzen-und-Personal" TargetMode="External"/><Relationship Id="rId7" Type="http://schemas.openxmlformats.org/officeDocument/2006/relationships/hyperlink" Target="http://www.laiv-mv.de/Statistik/Zahlen-und-Fakten/Gesellschaft-&amp;-Staat/Oeffentliche-Finanzen-und-Personal" TargetMode="External"/><Relationship Id="rId12" Type="http://schemas.openxmlformats.org/officeDocument/2006/relationships/hyperlink" Target="https://www.destatis.de/DE/Methoden/Qualitaet/Qualitaetsberichte/Oeffentlicher-Dienst/einfuehrung.html" TargetMode="External"/><Relationship Id="rId2" Type="http://schemas.openxmlformats.org/officeDocument/2006/relationships/hyperlink" Target="http://www.laiv-mv.de/Statistik/Zahlen-und-Fakten/Gesellschaft-&amp;-Staat/Oeffentliche-Finanzen-und-Personal" TargetMode="External"/><Relationship Id="rId16" Type="http://schemas.openxmlformats.org/officeDocument/2006/relationships/drawing" Target="../drawings/drawing7.xml"/><Relationship Id="rId1" Type="http://schemas.openxmlformats.org/officeDocument/2006/relationships/hyperlink" Target="http://www.laiv-mv.de/Statistik/Zahlen-und-Fakten/Gesellschaft-&amp;-Staat/Oeffentliche-Finanzen-und-Personal" TargetMode="External"/><Relationship Id="rId6" Type="http://schemas.openxmlformats.org/officeDocument/2006/relationships/hyperlink" Target="http://www.laiv-mv.de/Statistik/Zahlen-und-Fakten/Gesellschaft-&amp;-Staat/Oeffentliche-Finanzen-und-Personal" TargetMode="External"/><Relationship Id="rId11" Type="http://schemas.openxmlformats.org/officeDocument/2006/relationships/hyperlink" Target="https://www.destatis.de/DE/Methoden/Qualitaet/Qualitaetsberichte/Oeffentliche-Finanzen/einfuehrung.html" TargetMode="External"/><Relationship Id="rId5" Type="http://schemas.openxmlformats.org/officeDocument/2006/relationships/hyperlink" Target="mailto:heidi.knothe@statistik-mv.de" TargetMode="External"/><Relationship Id="rId15" Type="http://schemas.openxmlformats.org/officeDocument/2006/relationships/printerSettings" Target="../printerSettings/printerSettings22.bin"/><Relationship Id="rId10" Type="http://schemas.openxmlformats.org/officeDocument/2006/relationships/hyperlink" Target="https://www.laiv-mv.de/Statistik/Zahlen-und-Fakten/Gesellschaft-&amp;-Staat/Oeffentliche-Finanzen-und-Personal/Statistische-Berichte" TargetMode="External"/><Relationship Id="rId4" Type="http://schemas.openxmlformats.org/officeDocument/2006/relationships/hyperlink" Target="http://www.laiv-mv.de/Statistik/Zahlen-und-Fakten/Gesellschaft-&amp;-Staat/Oeffentliche-Finanzen-und-Personal" TargetMode="External"/><Relationship Id="rId9" Type="http://schemas.openxmlformats.org/officeDocument/2006/relationships/hyperlink" Target="http://www.laiv-mv.de/Statistik/Zahlen-und-Fakten/Gesellschaft-&amp;-Staat/Oeffentliche-Finanzen-und-Personal" TargetMode="External"/><Relationship Id="rId14" Type="http://schemas.openxmlformats.org/officeDocument/2006/relationships/hyperlink" Target="https://www.laiv-mv.de/Statistik/Zahlen-und-Fakten/Gesellschaft-&amp;-Staat/Oeffentliche-Finanzen-und-Personal/"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P31"/>
  <sheetViews>
    <sheetView tabSelected="1" zoomScale="160" zoomScaleNormal="160" workbookViewId="0"/>
  </sheetViews>
  <sheetFormatPr baseColWidth="10" defaultRowHeight="12" customHeight="1"/>
  <cols>
    <col min="1" max="1" width="91.7109375" style="5" customWidth="1"/>
    <col min="2" max="2" width="2.7109375" style="5" customWidth="1"/>
    <col min="3" max="3" width="5.5703125" style="14" customWidth="1"/>
    <col min="4" max="4" width="18.7109375" style="14" customWidth="1"/>
    <col min="5" max="5" width="18.28515625" style="14" customWidth="1"/>
    <col min="6" max="6" width="22" style="14" customWidth="1"/>
    <col min="7" max="16" width="11.42578125" style="14"/>
    <col min="17" max="16384" width="11.42578125" style="5"/>
  </cols>
  <sheetData>
    <row r="1" spans="1:16" ht="12" customHeight="1">
      <c r="A1" s="61" t="s">
        <v>275</v>
      </c>
    </row>
    <row r="2" spans="1:16" s="2" customFormat="1" ht="50.1" customHeight="1">
      <c r="A2" s="233" t="s">
        <v>719</v>
      </c>
      <c r="B2" s="1"/>
      <c r="C2" s="64"/>
      <c r="D2" s="100"/>
      <c r="E2" s="100"/>
      <c r="F2" s="100"/>
      <c r="G2" s="100"/>
      <c r="H2" s="100"/>
      <c r="I2" s="100"/>
      <c r="J2" s="100"/>
      <c r="K2" s="100"/>
      <c r="L2" s="100"/>
      <c r="M2" s="100"/>
      <c r="N2" s="100"/>
      <c r="O2" s="100"/>
      <c r="P2" s="100"/>
    </row>
    <row r="3" spans="1:16" s="2" customFormat="1" ht="12" customHeight="1">
      <c r="A3" s="218"/>
      <c r="B3" s="4"/>
      <c r="C3" s="64"/>
      <c r="D3" s="100"/>
      <c r="E3" s="100"/>
      <c r="F3" s="100"/>
      <c r="G3" s="100"/>
      <c r="H3" s="100"/>
      <c r="I3" s="100"/>
      <c r="J3" s="100"/>
      <c r="K3" s="100"/>
      <c r="L3" s="100"/>
      <c r="M3" s="100"/>
      <c r="N3" s="100"/>
      <c r="O3" s="100"/>
      <c r="P3" s="100"/>
    </row>
    <row r="4" spans="1:16" s="2" customFormat="1" ht="12" customHeight="1">
      <c r="A4" s="371"/>
      <c r="B4" s="4"/>
      <c r="C4" s="217"/>
      <c r="D4" s="101"/>
      <c r="E4" s="241"/>
    </row>
    <row r="5" spans="1:16" s="2" customFormat="1" ht="12" customHeight="1">
      <c r="A5" s="219"/>
      <c r="B5" s="4"/>
      <c r="C5" s="62"/>
      <c r="D5" s="100"/>
      <c r="E5" s="100"/>
      <c r="F5" s="100"/>
      <c r="G5" s="100"/>
    </row>
    <row r="6" spans="1:16" s="2" customFormat="1" ht="12" customHeight="1">
      <c r="A6" s="226"/>
      <c r="B6" s="4"/>
      <c r="C6" s="242"/>
      <c r="D6" s="101"/>
      <c r="E6" s="241"/>
    </row>
    <row r="7" spans="1:16" s="2" customFormat="1" ht="12" customHeight="1">
      <c r="A7" s="367"/>
      <c r="B7" s="4"/>
      <c r="C7" s="242"/>
      <c r="D7" s="101"/>
      <c r="E7" s="241"/>
    </row>
    <row r="8" spans="1:16" s="2" customFormat="1" ht="12" customHeight="1">
      <c r="A8" s="367"/>
      <c r="B8" s="4"/>
      <c r="C8" s="101"/>
      <c r="D8" s="101"/>
      <c r="E8" s="241"/>
    </row>
    <row r="9" spans="1:16" s="2" customFormat="1" ht="12" customHeight="1">
      <c r="A9" s="227"/>
      <c r="B9" s="4"/>
      <c r="C9" s="63"/>
      <c r="D9" s="100"/>
      <c r="E9" s="100"/>
      <c r="F9" s="100"/>
      <c r="G9" s="100"/>
      <c r="H9" s="100"/>
      <c r="I9" s="100"/>
      <c r="J9" s="100"/>
      <c r="K9" s="100"/>
      <c r="L9" s="100"/>
      <c r="M9" s="100"/>
      <c r="N9" s="100"/>
      <c r="O9" s="100"/>
      <c r="P9" s="100"/>
    </row>
    <row r="10" spans="1:16" s="2" customFormat="1" ht="12" customHeight="1">
      <c r="A10" s="226"/>
      <c r="B10" s="4"/>
      <c r="C10" s="64"/>
      <c r="D10" s="100"/>
      <c r="E10" s="100"/>
      <c r="F10" s="100"/>
      <c r="G10" s="100"/>
      <c r="H10" s="100"/>
      <c r="I10" s="100"/>
      <c r="J10" s="100"/>
      <c r="K10" s="100"/>
      <c r="L10" s="100"/>
      <c r="M10" s="100"/>
      <c r="N10" s="100"/>
      <c r="O10" s="100"/>
      <c r="P10" s="100"/>
    </row>
    <row r="11" spans="1:16" s="2" customFormat="1" ht="12" customHeight="1">
      <c r="A11" s="64" t="s">
        <v>276</v>
      </c>
      <c r="B11" s="4"/>
      <c r="C11" s="64"/>
      <c r="D11" s="100"/>
      <c r="E11" s="100"/>
      <c r="F11" s="100"/>
      <c r="G11" s="100"/>
      <c r="H11" s="100"/>
      <c r="I11" s="100"/>
      <c r="J11" s="100"/>
      <c r="K11" s="100"/>
      <c r="L11" s="100"/>
      <c r="M11" s="100"/>
      <c r="N11" s="100"/>
      <c r="O11" s="100"/>
      <c r="P11" s="100"/>
    </row>
    <row r="12" spans="1:16" s="2" customFormat="1" ht="12" customHeight="1">
      <c r="A12" s="217"/>
      <c r="B12" s="4"/>
      <c r="C12" s="65"/>
      <c r="D12" s="100"/>
      <c r="E12" s="100"/>
      <c r="F12" s="100"/>
      <c r="G12" s="100"/>
      <c r="H12" s="100"/>
      <c r="I12" s="100"/>
      <c r="J12" s="100"/>
      <c r="K12" s="100"/>
      <c r="L12" s="100"/>
      <c r="M12" s="100"/>
      <c r="N12" s="100"/>
      <c r="O12" s="100"/>
      <c r="P12" s="100"/>
    </row>
    <row r="13" spans="1:16" s="2" customFormat="1" ht="12" customHeight="1">
      <c r="A13" s="217"/>
      <c r="B13" s="4"/>
      <c r="C13" s="65"/>
      <c r="D13" s="100"/>
      <c r="E13" s="100"/>
      <c r="F13" s="100"/>
      <c r="G13" s="100"/>
      <c r="H13" s="100"/>
      <c r="I13" s="100"/>
      <c r="J13" s="100"/>
      <c r="K13" s="100"/>
      <c r="L13" s="100"/>
      <c r="M13" s="100"/>
      <c r="N13" s="100"/>
      <c r="O13" s="100"/>
      <c r="P13" s="100"/>
    </row>
    <row r="14" spans="1:16" s="2" customFormat="1" ht="12" customHeight="1">
      <c r="A14" s="64" t="s">
        <v>276</v>
      </c>
      <c r="B14" s="4"/>
      <c r="C14" s="64"/>
      <c r="D14" s="100"/>
      <c r="E14" s="100"/>
      <c r="F14" s="100"/>
      <c r="G14" s="100"/>
      <c r="H14" s="100"/>
      <c r="I14" s="100"/>
      <c r="J14" s="100"/>
      <c r="K14" s="100"/>
      <c r="L14" s="100"/>
      <c r="M14" s="100"/>
      <c r="N14" s="100"/>
      <c r="O14" s="100"/>
      <c r="P14" s="100"/>
    </row>
    <row r="15" spans="1:16" s="2" customFormat="1" ht="12" customHeight="1">
      <c r="A15" s="64" t="s">
        <v>276</v>
      </c>
      <c r="B15" s="4"/>
      <c r="C15" s="64"/>
      <c r="D15" s="100"/>
      <c r="E15" s="100"/>
      <c r="F15" s="100"/>
      <c r="G15" s="100"/>
      <c r="H15" s="100"/>
      <c r="I15" s="100"/>
      <c r="J15" s="100"/>
      <c r="K15" s="100"/>
      <c r="L15" s="100"/>
      <c r="M15" s="100"/>
      <c r="N15" s="100"/>
      <c r="O15" s="100"/>
      <c r="P15" s="100"/>
    </row>
    <row r="16" spans="1:16" s="2" customFormat="1" ht="12" customHeight="1">
      <c r="A16" s="64" t="s">
        <v>276</v>
      </c>
      <c r="B16" s="4"/>
      <c r="C16" s="64"/>
      <c r="D16" s="100"/>
      <c r="E16" s="100"/>
      <c r="F16" s="100"/>
      <c r="G16" s="100"/>
      <c r="H16" s="100"/>
      <c r="I16" s="100"/>
      <c r="J16" s="100"/>
      <c r="K16" s="100"/>
      <c r="L16" s="100"/>
      <c r="M16" s="100"/>
      <c r="N16" s="100"/>
      <c r="O16" s="100"/>
      <c r="P16" s="100"/>
    </row>
    <row r="17" spans="1:16" s="2" customFormat="1" ht="12" customHeight="1">
      <c r="A17" s="64" t="s">
        <v>276</v>
      </c>
      <c r="B17" s="4"/>
      <c r="C17" s="64"/>
      <c r="D17" s="100"/>
      <c r="E17" s="100"/>
      <c r="F17" s="100"/>
      <c r="G17" s="100"/>
      <c r="H17" s="100"/>
      <c r="I17" s="100"/>
      <c r="J17" s="100"/>
      <c r="K17" s="100"/>
      <c r="L17" s="100"/>
      <c r="M17" s="100"/>
      <c r="N17" s="100"/>
      <c r="O17" s="100"/>
      <c r="P17" s="100"/>
    </row>
    <row r="18" spans="1:16" s="2" customFormat="1" ht="12" customHeight="1">
      <c r="A18" s="64" t="s">
        <v>276</v>
      </c>
      <c r="B18" s="4"/>
      <c r="C18" s="64"/>
      <c r="D18" s="100"/>
      <c r="E18" s="100"/>
      <c r="F18" s="100"/>
      <c r="G18" s="100"/>
      <c r="H18" s="100"/>
      <c r="I18" s="100"/>
      <c r="J18" s="100"/>
      <c r="K18" s="100"/>
      <c r="L18" s="100"/>
      <c r="M18" s="100"/>
      <c r="N18" s="100"/>
      <c r="O18" s="100"/>
      <c r="P18" s="100"/>
    </row>
    <row r="19" spans="1:16" s="2" customFormat="1" ht="12" customHeight="1">
      <c r="A19" s="66" t="s">
        <v>276</v>
      </c>
      <c r="B19" s="4"/>
      <c r="C19" s="281"/>
      <c r="D19" s="281"/>
      <c r="E19" s="100"/>
      <c r="F19" s="100"/>
      <c r="G19" s="100"/>
      <c r="H19" s="100"/>
      <c r="I19" s="100"/>
      <c r="J19" s="100"/>
      <c r="K19" s="100"/>
      <c r="L19" s="100"/>
      <c r="M19" s="100"/>
      <c r="N19" s="100"/>
      <c r="O19" s="100"/>
      <c r="P19" s="100"/>
    </row>
    <row r="20" spans="1:16" s="2" customFormat="1" ht="12" customHeight="1">
      <c r="A20" s="104" t="s">
        <v>277</v>
      </c>
      <c r="B20" s="4"/>
      <c r="C20" s="67" t="s">
        <v>278</v>
      </c>
      <c r="D20" s="101"/>
      <c r="E20" s="101"/>
      <c r="F20" s="101"/>
      <c r="G20" s="100"/>
      <c r="H20" s="100"/>
      <c r="I20" s="100"/>
      <c r="J20" s="100"/>
      <c r="K20" s="100"/>
      <c r="L20" s="100"/>
      <c r="M20" s="100"/>
      <c r="N20" s="100"/>
      <c r="O20" s="100"/>
      <c r="P20" s="100"/>
    </row>
    <row r="21" spans="1:16" s="2" customFormat="1" ht="12" customHeight="1">
      <c r="A21" s="3"/>
      <c r="B21" s="4"/>
      <c r="C21" s="101" t="s">
        <v>364</v>
      </c>
      <c r="D21" s="101" t="s">
        <v>365</v>
      </c>
      <c r="E21" s="101" t="s">
        <v>366</v>
      </c>
      <c r="F21" s="101" t="s">
        <v>367</v>
      </c>
      <c r="G21" s="100"/>
      <c r="H21" s="100"/>
      <c r="I21" s="100"/>
      <c r="J21" s="100"/>
      <c r="K21" s="100"/>
      <c r="L21" s="100"/>
      <c r="M21" s="100"/>
      <c r="N21" s="100"/>
      <c r="O21" s="100"/>
      <c r="P21" s="100"/>
    </row>
    <row r="22" spans="1:16" s="2" customFormat="1" ht="12" customHeight="1">
      <c r="A22" s="3"/>
      <c r="B22" s="4"/>
      <c r="C22" s="101">
        <v>1995</v>
      </c>
      <c r="D22" s="102">
        <v>3978.8490000000002</v>
      </c>
      <c r="E22" s="102">
        <v>3838.9920000000002</v>
      </c>
      <c r="F22" s="102">
        <v>-139.857</v>
      </c>
      <c r="G22" s="100"/>
      <c r="H22" s="100"/>
      <c r="I22" s="100"/>
      <c r="J22" s="100"/>
      <c r="K22" s="100"/>
      <c r="L22" s="100"/>
      <c r="M22" s="100"/>
      <c r="N22" s="100"/>
      <c r="O22" s="100"/>
      <c r="P22" s="100"/>
    </row>
    <row r="23" spans="1:16" s="2" customFormat="1" ht="12" customHeight="1">
      <c r="A23" s="3"/>
      <c r="B23" s="4"/>
      <c r="C23" s="101">
        <v>2000</v>
      </c>
      <c r="D23" s="102">
        <v>3475.0140000000001</v>
      </c>
      <c r="E23" s="102">
        <v>3511.8870000000002</v>
      </c>
      <c r="F23" s="102">
        <v>36.872999999999998</v>
      </c>
      <c r="G23" s="100"/>
      <c r="H23" s="100"/>
      <c r="I23" s="100"/>
      <c r="J23" s="100"/>
      <c r="K23" s="100"/>
      <c r="L23" s="100"/>
      <c r="M23" s="100"/>
      <c r="N23" s="100"/>
      <c r="O23" s="100"/>
      <c r="P23" s="100"/>
    </row>
    <row r="24" spans="1:16" s="2" customFormat="1" ht="12" customHeight="1">
      <c r="A24" s="3"/>
      <c r="B24" s="4"/>
      <c r="C24" s="101">
        <v>2005</v>
      </c>
      <c r="D24" s="102">
        <v>3645.873</v>
      </c>
      <c r="E24" s="102">
        <v>3610.645</v>
      </c>
      <c r="F24" s="102">
        <v>-35.228000000000002</v>
      </c>
      <c r="G24" s="100"/>
      <c r="H24" s="100"/>
      <c r="I24" s="100"/>
      <c r="J24" s="100"/>
      <c r="K24" s="100"/>
      <c r="L24" s="100"/>
      <c r="M24" s="100"/>
      <c r="N24" s="100"/>
      <c r="O24" s="100"/>
      <c r="P24" s="100"/>
    </row>
    <row r="25" spans="1:16" ht="12" customHeight="1">
      <c r="C25" s="23">
        <v>2010</v>
      </c>
      <c r="D25" s="103">
        <v>3839.1819999999998</v>
      </c>
      <c r="E25" s="103">
        <v>3880.4560000000001</v>
      </c>
      <c r="F25" s="103">
        <v>41.274000000000001</v>
      </c>
    </row>
    <row r="26" spans="1:16" ht="12" customHeight="1">
      <c r="C26" s="23">
        <v>2015</v>
      </c>
      <c r="D26" s="103">
        <v>4230.924</v>
      </c>
      <c r="E26" s="103">
        <v>4344.1580000000004</v>
      </c>
      <c r="F26" s="103">
        <v>113.23399999999999</v>
      </c>
    </row>
    <row r="27" spans="1:16" ht="12" customHeight="1">
      <c r="C27" s="23">
        <v>2020</v>
      </c>
      <c r="D27" s="103">
        <v>5323.0889999999999</v>
      </c>
      <c r="E27" s="103">
        <v>5654.0870000000004</v>
      </c>
      <c r="F27" s="103">
        <v>330.99799999999999</v>
      </c>
    </row>
    <row r="28" spans="1:16" ht="12" customHeight="1">
      <c r="C28" s="23">
        <v>2024</v>
      </c>
      <c r="D28" s="103">
        <v>7369.0169999999998</v>
      </c>
      <c r="E28" s="103">
        <v>7088.6970000000001</v>
      </c>
      <c r="F28" s="103">
        <v>-280.32</v>
      </c>
    </row>
    <row r="29" spans="1:16" ht="12" customHeight="1">
      <c r="C29" s="23">
        <v>2025</v>
      </c>
      <c r="D29" s="103">
        <f>'8.1.7'!B5/1000</f>
        <v>7657.9840000000004</v>
      </c>
      <c r="E29" s="103">
        <f>'8.1.7'!B20/1000</f>
        <v>7372.6369999999997</v>
      </c>
      <c r="F29" s="103">
        <f>'8.1.7'!B39/1000</f>
        <v>-285.34699999999998</v>
      </c>
    </row>
    <row r="31" spans="1:16" ht="12" customHeight="1">
      <c r="D31" s="38"/>
      <c r="E31" s="38"/>
    </row>
  </sheetData>
  <hyperlinks>
    <hyperlink ref="A1" location="Inhalt!A2" display="Titelblatt des Kapitels 17 &quot;Außenhandel&quot;: Link zum Inhaltsverzeichnis" xr:uid="{00000000-0004-0000-0000-000000000000}"/>
    <hyperlink ref="A20" location="_GrafikDaten_8.1" display="            Grafik 8.1" xr:uid="{00000000-0004-0000-0000-000001000000}"/>
  </hyperlinks>
  <pageMargins left="0.59055118110236227" right="0.59055118110236227" top="0.59055118110236227" bottom="0.59055118110236227" header="0.39370078740157483" footer="0.39370078740157483"/>
  <pageSetup paperSize="9" firstPageNumber="215" orientation="portrait" useFirstPageNumber="1"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37"/>
  <sheetViews>
    <sheetView zoomScale="160" zoomScaleNormal="160" workbookViewId="0"/>
  </sheetViews>
  <sheetFormatPr baseColWidth="10" defaultColWidth="10.7109375" defaultRowHeight="12" customHeight="1"/>
  <cols>
    <col min="1" max="1" width="8.7109375" style="11" customWidth="1"/>
    <col min="2" max="2" width="77.7109375" style="8" customWidth="1"/>
    <col min="3" max="3" width="4.7109375" style="8" customWidth="1"/>
    <col min="4" max="4" width="2.7109375" style="8" customWidth="1"/>
    <col min="5" max="10" width="8.7109375" style="8" customWidth="1"/>
    <col min="11" max="16384" width="10.7109375" style="8"/>
  </cols>
  <sheetData>
    <row r="1" spans="1:10" ht="12" customHeight="1">
      <c r="A1" s="68" t="s">
        <v>281</v>
      </c>
    </row>
    <row r="2" spans="1:10" s="7" customFormat="1" ht="30" customHeight="1" thickBot="1">
      <c r="A2" s="71" t="s">
        <v>0</v>
      </c>
      <c r="B2" s="70"/>
      <c r="C2" s="72" t="s">
        <v>1</v>
      </c>
      <c r="D2" s="6"/>
      <c r="E2" s="6"/>
      <c r="F2" s="6"/>
      <c r="G2" s="6"/>
      <c r="H2" s="6"/>
      <c r="I2" s="6"/>
      <c r="J2" s="6"/>
    </row>
    <row r="3" spans="1:10" ht="20.100000000000001" customHeight="1">
      <c r="A3" s="73" t="s">
        <v>2</v>
      </c>
      <c r="B3" s="74" t="s">
        <v>708</v>
      </c>
      <c r="C3" s="69">
        <f>D3+214</f>
        <v>217</v>
      </c>
      <c r="D3" s="9">
        <v>3</v>
      </c>
      <c r="E3" s="236"/>
      <c r="F3" s="236"/>
      <c r="G3" s="236"/>
      <c r="H3" s="236"/>
      <c r="I3" s="236"/>
    </row>
    <row r="4" spans="1:10" ht="12" customHeight="1">
      <c r="A4" s="58"/>
      <c r="B4" s="75" t="s">
        <v>709</v>
      </c>
      <c r="C4" s="69">
        <f t="shared" ref="C4:C37" si="0">D4+214</f>
        <v>218</v>
      </c>
      <c r="D4" s="9">
        <v>4</v>
      </c>
      <c r="E4" s="130"/>
    </row>
    <row r="5" spans="1:10" ht="20.100000000000001" customHeight="1">
      <c r="A5" s="161" t="s">
        <v>283</v>
      </c>
      <c r="B5" s="162"/>
      <c r="C5" s="69"/>
      <c r="D5" s="9"/>
    </row>
    <row r="6" spans="1:10" ht="12" customHeight="1">
      <c r="A6" s="163" t="s">
        <v>3</v>
      </c>
      <c r="B6" s="164" t="s">
        <v>710</v>
      </c>
      <c r="C6" s="69"/>
      <c r="D6" s="9"/>
    </row>
    <row r="7" spans="1:10" ht="12" customHeight="1">
      <c r="A7" s="160" t="s">
        <v>4</v>
      </c>
      <c r="B7" s="314" t="s">
        <v>5</v>
      </c>
      <c r="C7" s="69">
        <f t="shared" si="0"/>
        <v>219</v>
      </c>
      <c r="D7" s="9">
        <v>5</v>
      </c>
    </row>
    <row r="8" spans="1:10" ht="12" customHeight="1">
      <c r="A8" s="160" t="s">
        <v>6</v>
      </c>
      <c r="B8" s="78" t="s">
        <v>707</v>
      </c>
      <c r="C8" s="69">
        <f t="shared" si="0"/>
        <v>220</v>
      </c>
      <c r="D8" s="9">
        <v>6</v>
      </c>
    </row>
    <row r="9" spans="1:10" ht="12" customHeight="1">
      <c r="A9" s="160" t="s">
        <v>7</v>
      </c>
      <c r="B9" s="267" t="s">
        <v>744</v>
      </c>
      <c r="C9" s="69">
        <f t="shared" si="0"/>
        <v>221</v>
      </c>
      <c r="D9" s="9">
        <v>7</v>
      </c>
    </row>
    <row r="10" spans="1:10" ht="12" customHeight="1">
      <c r="A10" s="160" t="s">
        <v>8</v>
      </c>
      <c r="B10" s="267" t="s">
        <v>745</v>
      </c>
      <c r="C10" s="69">
        <f t="shared" si="0"/>
        <v>222</v>
      </c>
      <c r="D10" s="9">
        <v>8</v>
      </c>
    </row>
    <row r="11" spans="1:10" ht="12" customHeight="1">
      <c r="A11" s="160" t="s">
        <v>9</v>
      </c>
      <c r="B11" s="267" t="s">
        <v>746</v>
      </c>
      <c r="C11" s="69">
        <f t="shared" si="0"/>
        <v>222</v>
      </c>
      <c r="D11" s="9">
        <v>8</v>
      </c>
    </row>
    <row r="12" spans="1:10" ht="12" customHeight="1">
      <c r="A12" s="160" t="s">
        <v>10</v>
      </c>
      <c r="B12" s="267" t="s">
        <v>747</v>
      </c>
      <c r="C12" s="69">
        <f t="shared" si="0"/>
        <v>222</v>
      </c>
      <c r="D12" s="9">
        <v>8</v>
      </c>
    </row>
    <row r="13" spans="1:10" ht="12" customHeight="1">
      <c r="A13" s="160" t="s">
        <v>11</v>
      </c>
      <c r="B13" s="267" t="s">
        <v>748</v>
      </c>
      <c r="C13" s="69">
        <f t="shared" si="0"/>
        <v>223</v>
      </c>
      <c r="D13" s="9">
        <v>9</v>
      </c>
    </row>
    <row r="14" spans="1:10" ht="12" customHeight="1">
      <c r="A14" s="160" t="s">
        <v>12</v>
      </c>
      <c r="B14" s="78" t="s">
        <v>742</v>
      </c>
      <c r="C14" s="69">
        <f t="shared" si="0"/>
        <v>224</v>
      </c>
      <c r="D14" s="9">
        <v>10</v>
      </c>
    </row>
    <row r="15" spans="1:10" ht="12" customHeight="1">
      <c r="A15" s="160" t="s">
        <v>13</v>
      </c>
      <c r="B15" s="314" t="s">
        <v>761</v>
      </c>
      <c r="C15" s="69">
        <f t="shared" si="0"/>
        <v>225</v>
      </c>
      <c r="D15" s="9">
        <v>11</v>
      </c>
    </row>
    <row r="16" spans="1:10" ht="24" customHeight="1">
      <c r="A16" s="165" t="s">
        <v>360</v>
      </c>
      <c r="B16" s="244" t="s">
        <v>743</v>
      </c>
      <c r="C16" s="69">
        <f t="shared" si="0"/>
        <v>226</v>
      </c>
      <c r="D16" s="9">
        <v>12</v>
      </c>
    </row>
    <row r="17" spans="1:4" ht="12" customHeight="1">
      <c r="A17" s="160" t="s">
        <v>14</v>
      </c>
      <c r="B17" s="350" t="s">
        <v>762</v>
      </c>
      <c r="C17" s="69">
        <f t="shared" si="0"/>
        <v>227</v>
      </c>
      <c r="D17" s="9">
        <v>13</v>
      </c>
    </row>
    <row r="18" spans="1:4" ht="24" customHeight="1">
      <c r="A18" s="165" t="s">
        <v>361</v>
      </c>
      <c r="B18" s="352" t="s">
        <v>771</v>
      </c>
      <c r="C18" s="69">
        <f t="shared" si="0"/>
        <v>228</v>
      </c>
      <c r="D18" s="9">
        <v>14</v>
      </c>
    </row>
    <row r="19" spans="1:4" ht="12" customHeight="1">
      <c r="A19" s="163" t="s">
        <v>15</v>
      </c>
      <c r="B19" s="351" t="s">
        <v>711</v>
      </c>
      <c r="C19" s="69"/>
      <c r="D19" s="9"/>
    </row>
    <row r="20" spans="1:4" ht="12" customHeight="1">
      <c r="A20" s="160" t="s">
        <v>16</v>
      </c>
      <c r="B20" s="350" t="s">
        <v>770</v>
      </c>
      <c r="C20" s="69">
        <f t="shared" si="0"/>
        <v>229</v>
      </c>
      <c r="D20" s="9">
        <v>15</v>
      </c>
    </row>
    <row r="21" spans="1:4" ht="12" customHeight="1">
      <c r="A21" s="160" t="s">
        <v>17</v>
      </c>
      <c r="B21" s="350" t="s">
        <v>763</v>
      </c>
      <c r="C21" s="69">
        <f t="shared" si="0"/>
        <v>230</v>
      </c>
      <c r="D21" s="9">
        <v>16</v>
      </c>
    </row>
    <row r="22" spans="1:4" ht="12" customHeight="1">
      <c r="A22" s="160" t="s">
        <v>18</v>
      </c>
      <c r="B22" s="350" t="s">
        <v>712</v>
      </c>
      <c r="C22" s="69">
        <f t="shared" si="0"/>
        <v>232</v>
      </c>
      <c r="D22" s="9">
        <v>18</v>
      </c>
    </row>
    <row r="23" spans="1:4" ht="24" customHeight="1">
      <c r="A23" s="165" t="s">
        <v>362</v>
      </c>
      <c r="B23" s="352" t="s">
        <v>713</v>
      </c>
      <c r="C23" s="69">
        <f t="shared" si="0"/>
        <v>233</v>
      </c>
      <c r="D23" s="9">
        <v>19</v>
      </c>
    </row>
    <row r="24" spans="1:4" ht="12" customHeight="1">
      <c r="A24" s="160" t="s">
        <v>19</v>
      </c>
      <c r="B24" s="343" t="s">
        <v>714</v>
      </c>
      <c r="C24" s="69">
        <f t="shared" si="0"/>
        <v>233</v>
      </c>
      <c r="D24" s="9">
        <v>19</v>
      </c>
    </row>
    <row r="25" spans="1:4" ht="20.100000000000001" customHeight="1">
      <c r="A25" s="166" t="s">
        <v>284</v>
      </c>
      <c r="B25" s="220"/>
      <c r="C25" s="69"/>
      <c r="D25" s="9"/>
    </row>
    <row r="26" spans="1:4" ht="24" customHeight="1">
      <c r="A26" s="167" t="s">
        <v>588</v>
      </c>
      <c r="B26" s="244" t="s">
        <v>715</v>
      </c>
      <c r="C26" s="69">
        <f t="shared" si="0"/>
        <v>215</v>
      </c>
      <c r="D26" s="9">
        <v>1</v>
      </c>
    </row>
    <row r="27" spans="1:4" ht="12" customHeight="1">
      <c r="A27" s="168" t="s">
        <v>15</v>
      </c>
      <c r="B27" s="350" t="s">
        <v>716</v>
      </c>
      <c r="C27" s="69">
        <f t="shared" si="0"/>
        <v>217</v>
      </c>
      <c r="D27" s="9">
        <v>3</v>
      </c>
    </row>
    <row r="28" spans="1:4" ht="12" customHeight="1">
      <c r="A28" s="168" t="s">
        <v>285</v>
      </c>
      <c r="B28" s="350" t="s">
        <v>774</v>
      </c>
      <c r="C28" s="69">
        <f t="shared" si="0"/>
        <v>217</v>
      </c>
      <c r="D28" s="9">
        <v>3</v>
      </c>
    </row>
    <row r="29" spans="1:4" ht="12" customHeight="1">
      <c r="A29" s="168" t="s">
        <v>286</v>
      </c>
      <c r="B29" s="267" t="s">
        <v>751</v>
      </c>
      <c r="C29" s="69">
        <f t="shared" si="0"/>
        <v>221</v>
      </c>
      <c r="D29" s="9">
        <v>7</v>
      </c>
    </row>
    <row r="30" spans="1:4" ht="12" customHeight="1">
      <c r="A30" s="168" t="s">
        <v>287</v>
      </c>
      <c r="B30" s="267" t="s">
        <v>752</v>
      </c>
      <c r="C30" s="69">
        <f t="shared" si="0"/>
        <v>224</v>
      </c>
      <c r="D30" s="9">
        <v>10</v>
      </c>
    </row>
    <row r="31" spans="1:4" ht="24" customHeight="1">
      <c r="A31" s="167" t="s">
        <v>363</v>
      </c>
      <c r="B31" s="352" t="s">
        <v>775</v>
      </c>
      <c r="C31" s="69">
        <f t="shared" si="0"/>
        <v>228</v>
      </c>
      <c r="D31" s="9">
        <v>14</v>
      </c>
    </row>
    <row r="32" spans="1:4" ht="12" customHeight="1">
      <c r="A32" s="168" t="s">
        <v>288</v>
      </c>
      <c r="B32" s="350" t="s">
        <v>717</v>
      </c>
      <c r="C32" s="69">
        <f t="shared" si="0"/>
        <v>233</v>
      </c>
      <c r="D32" s="9">
        <v>19</v>
      </c>
    </row>
    <row r="33" spans="1:4" ht="20.100000000000001" customHeight="1">
      <c r="A33" s="73" t="s">
        <v>20</v>
      </c>
      <c r="B33" s="169"/>
      <c r="C33" s="69"/>
      <c r="D33" s="9"/>
    </row>
    <row r="34" spans="1:4" ht="12" customHeight="1">
      <c r="A34" s="75" t="s">
        <v>21</v>
      </c>
      <c r="B34" s="170"/>
      <c r="C34" s="69">
        <f t="shared" si="0"/>
        <v>234</v>
      </c>
      <c r="D34" s="9">
        <v>20</v>
      </c>
    </row>
    <row r="35" spans="1:4" ht="12" customHeight="1">
      <c r="A35" s="75" t="s">
        <v>289</v>
      </c>
      <c r="B35" s="170"/>
      <c r="C35" s="69">
        <f t="shared" si="0"/>
        <v>235</v>
      </c>
      <c r="D35" s="9">
        <v>21</v>
      </c>
    </row>
    <row r="36" spans="1:4" ht="12" customHeight="1">
      <c r="A36" s="75" t="s">
        <v>290</v>
      </c>
      <c r="B36" s="170"/>
      <c r="C36" s="69">
        <f t="shared" si="0"/>
        <v>236</v>
      </c>
      <c r="D36" s="9">
        <v>22</v>
      </c>
    </row>
    <row r="37" spans="1:4" ht="12" customHeight="1">
      <c r="A37" s="78" t="s">
        <v>22</v>
      </c>
      <c r="B37" s="58"/>
      <c r="C37" s="69">
        <f t="shared" si="0"/>
        <v>237</v>
      </c>
      <c r="D37" s="9">
        <v>23</v>
      </c>
    </row>
  </sheetData>
  <hyperlinks>
    <hyperlink ref="B3" location="'Überblick in Grafiken'!A1" display="Überblick in Grafiken" xr:uid="{00000000-0004-0000-0100-000000000000}"/>
    <hyperlink ref="B4" location="'Überblick in Worten'!A1" display="Überblick in Worten" xr:uid="{00000000-0004-0000-0100-000001000000}"/>
    <hyperlink ref="A34" location="Fußnotenerläuterungen!A1" tooltip="Fußnotenerläuterungen" display="  Fußnotenerläuterungen" xr:uid="{00000000-0004-0000-0100-000002000000}"/>
    <hyperlink ref="A35" location="Methodik!A1" display="  Methodik" xr:uid="{00000000-0004-0000-0100-000003000000}"/>
    <hyperlink ref="A36" location="Glossar!A1" display="  Glossar" xr:uid="{00000000-0004-0000-0100-000004000000}"/>
    <hyperlink ref="A37" location="'Mehr zum Thema'!A1" display="  Mehr zum Thema" xr:uid="{00000000-0004-0000-0100-000005000000}"/>
    <hyperlink ref="A7:B7" location="_Tabelle_8.1.1" display="  8.1.1" xr:uid="{00000000-0004-0000-0100-000006000000}"/>
    <hyperlink ref="A8:B8" location="_Tabelle_8.1.2" display="  8.1.2" xr:uid="{00000000-0004-0000-0100-000007000000}"/>
    <hyperlink ref="A9:B9" location="_Tabelle_8.1.3" display="  8.1.3" xr:uid="{00000000-0004-0000-0100-000008000000}"/>
    <hyperlink ref="A10:B10" location="_Tabelle_8.1.4" display="  8.1.4" xr:uid="{00000000-0004-0000-0100-000009000000}"/>
    <hyperlink ref="A11:B11" location="_Tabelle_8.1.5" display="  8.1.5" xr:uid="{00000000-0004-0000-0100-00000A000000}"/>
    <hyperlink ref="A12:B12" location="_Tabelle_8.1.6" display="  8.1.6" xr:uid="{00000000-0004-0000-0100-00000B000000}"/>
    <hyperlink ref="A13:B13" location="_Tabelle_8.1.7" display="  8.1.7" xr:uid="{00000000-0004-0000-0100-00000C000000}"/>
    <hyperlink ref="A14:B14" location="_Tabelle_8.1.8" display="  8.1.8" xr:uid="{00000000-0004-0000-0100-00000D000000}"/>
    <hyperlink ref="A15:B15" location="_Tabelle_8.1.9" display="  8.1.9" xr:uid="{00000000-0004-0000-0100-00000E000000}"/>
    <hyperlink ref="A16:B16" location="_Tabelle_8.1.10" display="_Tabelle_8.1.10" xr:uid="{00000000-0004-0000-0100-00000F000000}"/>
    <hyperlink ref="A17:B17" location="_Tabelle_8.1.11" display="  8.1.11" xr:uid="{00000000-0004-0000-0100-000010000000}"/>
    <hyperlink ref="A18:B18" location="_Tabelle_8.1.12" display="_Tabelle_8.1.12" xr:uid="{00000000-0004-0000-0100-000011000000}"/>
    <hyperlink ref="A26:B26" location="_GrafikDaten_8.1" display="_GrafikDaten_8.1" xr:uid="{00000000-0004-0000-0100-000012000000}"/>
    <hyperlink ref="A27:B27" location="_GrafikDaten_8.2" display="  8.2" xr:uid="{00000000-0004-0000-0100-000013000000}"/>
    <hyperlink ref="A28:B28" location="_GrafikDaten_8.3" display="  8.3" xr:uid="{00000000-0004-0000-0100-000014000000}"/>
    <hyperlink ref="A29:B29" location="_GrafikDaten_8.4" display="  8.4" xr:uid="{00000000-0004-0000-0100-000015000000}"/>
    <hyperlink ref="A30:B30" location="_GrafikDaten_8.5" display="  8.5" xr:uid="{00000000-0004-0000-0100-000016000000}"/>
    <hyperlink ref="A31:B31" location="_GrafikDaten_8.6" display="_GrafikDaten_8.6" xr:uid="{00000000-0004-0000-0100-000017000000}"/>
    <hyperlink ref="A32:B32" location="_GrafikDaten_8.7" display="  8.7" xr:uid="{00000000-0004-0000-0100-000018000000}"/>
    <hyperlink ref="A20:B20" location="_Tabelle_8.2.1" display="  8.2.1" xr:uid="{00000000-0004-0000-0100-000019000000}"/>
    <hyperlink ref="A21:B21" location="_Tabelle_8.2.2" display="  8.2.2" xr:uid="{00000000-0004-0000-0100-00001A000000}"/>
    <hyperlink ref="A22:B22" location="_Tabelle_8.2.3" display="  8.2.3" xr:uid="{00000000-0004-0000-0100-00001B000000}"/>
    <hyperlink ref="A23:B23" location="_Tabelle_8.2.4" display="_Tabelle_8.2.4" xr:uid="{00000000-0004-0000-0100-00001C000000}"/>
    <hyperlink ref="A24:B24" location="_Tabelle_8.2.5" display="  8.2.5" xr:uid="{00000000-0004-0000-0100-00001D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ignoredErrors>
    <ignoredError sqref="A7:A18 A20:A2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H51"/>
  <sheetViews>
    <sheetView zoomScale="160" zoomScaleNormal="160" workbookViewId="0"/>
  </sheetViews>
  <sheetFormatPr baseColWidth="10" defaultRowHeight="11.45" customHeight="1"/>
  <cols>
    <col min="1" max="1" width="91.7109375" style="12" customWidth="1"/>
    <col min="2" max="2" width="2.7109375" style="14" customWidth="1"/>
    <col min="3" max="3" width="23" style="14" customWidth="1"/>
    <col min="4" max="4" width="14.140625" style="14" customWidth="1"/>
    <col min="5" max="5" width="13" style="14" customWidth="1"/>
    <col min="6" max="16384" width="11.42578125" style="14"/>
  </cols>
  <sheetData>
    <row r="1" spans="1:5" ht="12" customHeight="1">
      <c r="A1" s="61" t="s">
        <v>282</v>
      </c>
    </row>
    <row r="2" spans="1:5" s="7" customFormat="1" ht="30" customHeight="1" thickBot="1">
      <c r="A2" s="80" t="s">
        <v>279</v>
      </c>
      <c r="B2" s="81"/>
      <c r="C2" s="204"/>
    </row>
    <row r="3" spans="1:5" ht="20.100000000000001" customHeight="1">
      <c r="A3" s="106" t="s">
        <v>291</v>
      </c>
      <c r="B3" s="79"/>
      <c r="C3" s="93" t="s">
        <v>355</v>
      </c>
    </row>
    <row r="4" spans="1:5" ht="23.1" customHeight="1">
      <c r="A4" s="12" t="s">
        <v>276</v>
      </c>
      <c r="B4" s="13"/>
      <c r="C4" s="136" t="s">
        <v>364</v>
      </c>
      <c r="D4" s="135" t="s">
        <v>384</v>
      </c>
      <c r="E4" s="135" t="s">
        <v>385</v>
      </c>
    </row>
    <row r="5" spans="1:5" ht="11.45" customHeight="1">
      <c r="A5" s="15" t="s">
        <v>276</v>
      </c>
      <c r="B5" s="16"/>
      <c r="C5" s="101">
        <v>1995</v>
      </c>
      <c r="D5" s="99">
        <v>7149</v>
      </c>
      <c r="E5" s="99">
        <v>6067</v>
      </c>
    </row>
    <row r="6" spans="1:5" ht="11.45" customHeight="1">
      <c r="A6" s="12" t="s">
        <v>276</v>
      </c>
      <c r="C6" s="101">
        <v>2000</v>
      </c>
      <c r="D6" s="99">
        <v>7118</v>
      </c>
      <c r="E6" s="99">
        <v>6479</v>
      </c>
    </row>
    <row r="7" spans="1:5" ht="11.45" customHeight="1">
      <c r="A7" s="12" t="s">
        <v>276</v>
      </c>
      <c r="C7" s="23">
        <v>2005</v>
      </c>
      <c r="D7" s="99">
        <v>6944</v>
      </c>
      <c r="E7" s="99">
        <v>6575</v>
      </c>
    </row>
    <row r="8" spans="1:5" ht="11.45" customHeight="1">
      <c r="A8" s="12" t="s">
        <v>276</v>
      </c>
      <c r="C8" s="23">
        <v>2010</v>
      </c>
      <c r="D8" s="99">
        <v>6832</v>
      </c>
      <c r="E8" s="99">
        <v>6656</v>
      </c>
    </row>
    <row r="9" spans="1:5" ht="11.45" customHeight="1">
      <c r="A9" s="12" t="s">
        <v>276</v>
      </c>
      <c r="C9" s="23">
        <v>2015</v>
      </c>
      <c r="D9" s="99">
        <v>7402</v>
      </c>
      <c r="E9" s="99">
        <v>7737</v>
      </c>
    </row>
    <row r="10" spans="1:5" ht="11.45" customHeight="1">
      <c r="A10" s="12" t="s">
        <v>276</v>
      </c>
      <c r="C10" s="23">
        <v>2016</v>
      </c>
      <c r="D10" s="99">
        <v>7546</v>
      </c>
      <c r="E10" s="99">
        <v>7863</v>
      </c>
    </row>
    <row r="11" spans="1:5" ht="11.45" customHeight="1">
      <c r="A11" s="12" t="s">
        <v>276</v>
      </c>
      <c r="C11" s="23">
        <v>2017</v>
      </c>
      <c r="D11" s="99">
        <v>7360</v>
      </c>
      <c r="E11" s="99">
        <v>8057</v>
      </c>
    </row>
    <row r="12" spans="1:5" ht="11.45" customHeight="1">
      <c r="A12" s="12" t="s">
        <v>276</v>
      </c>
      <c r="C12" s="23">
        <v>2018</v>
      </c>
      <c r="D12" s="99">
        <v>8124</v>
      </c>
      <c r="E12" s="99">
        <v>8319</v>
      </c>
    </row>
    <row r="13" spans="1:5" ht="11.45" customHeight="1">
      <c r="A13" s="12" t="s">
        <v>276</v>
      </c>
      <c r="C13" s="23">
        <v>2019</v>
      </c>
      <c r="D13" s="99">
        <v>8571</v>
      </c>
      <c r="E13" s="99">
        <v>8659</v>
      </c>
    </row>
    <row r="14" spans="1:5" ht="11.45" customHeight="1">
      <c r="A14" s="12" t="s">
        <v>276</v>
      </c>
      <c r="C14" s="23">
        <v>2020</v>
      </c>
      <c r="D14" s="99">
        <v>12380</v>
      </c>
      <c r="E14" s="99">
        <v>9388</v>
      </c>
    </row>
    <row r="15" spans="1:5" ht="11.45" customHeight="1">
      <c r="A15" s="12" t="s">
        <v>276</v>
      </c>
      <c r="C15" s="23">
        <v>2021</v>
      </c>
      <c r="D15" s="99">
        <v>10551</v>
      </c>
      <c r="E15" s="99">
        <v>11027</v>
      </c>
    </row>
    <row r="16" spans="1:5" ht="11.45" customHeight="1">
      <c r="A16" s="12" t="s">
        <v>276</v>
      </c>
      <c r="C16" s="23">
        <v>2022</v>
      </c>
      <c r="D16" s="105">
        <v>10756</v>
      </c>
      <c r="E16" s="105">
        <v>11156</v>
      </c>
    </row>
    <row r="17" spans="1:5" ht="11.45" customHeight="1">
      <c r="A17" s="12" t="s">
        <v>276</v>
      </c>
      <c r="C17" s="23">
        <v>2023</v>
      </c>
      <c r="D17" s="105">
        <v>10648</v>
      </c>
      <c r="E17" s="105">
        <v>10719</v>
      </c>
    </row>
    <row r="18" spans="1:5" ht="11.45" customHeight="1">
      <c r="A18" s="12" t="s">
        <v>276</v>
      </c>
      <c r="C18" s="23">
        <v>2024</v>
      </c>
      <c r="D18" s="99">
        <v>11178.9</v>
      </c>
      <c r="E18" s="99">
        <v>11670.8</v>
      </c>
    </row>
    <row r="19" spans="1:5" ht="11.45" customHeight="1">
      <c r="A19" s="12" t="s">
        <v>276</v>
      </c>
      <c r="C19" s="23">
        <v>2025</v>
      </c>
      <c r="D19" s="105">
        <f>'8.1.1'!I5</f>
        <v>11475</v>
      </c>
      <c r="E19" s="105">
        <f>'8.1.1'!I29</f>
        <v>10607</v>
      </c>
    </row>
    <row r="20" spans="1:5" ht="11.45" customHeight="1">
      <c r="A20" s="12" t="s">
        <v>276</v>
      </c>
    </row>
    <row r="21" spans="1:5" ht="11.45" customHeight="1">
      <c r="A21" s="12" t="s">
        <v>276</v>
      </c>
      <c r="C21" s="38"/>
      <c r="D21" s="38"/>
      <c r="E21" s="38"/>
    </row>
    <row r="22" spans="1:5" ht="11.45" customHeight="1">
      <c r="A22" s="12" t="s">
        <v>276</v>
      </c>
    </row>
    <row r="23" spans="1:5" ht="11.45" customHeight="1">
      <c r="A23" s="12" t="s">
        <v>276</v>
      </c>
    </row>
    <row r="24" spans="1:5" ht="11.45" customHeight="1">
      <c r="A24" s="12" t="s">
        <v>276</v>
      </c>
    </row>
    <row r="25" spans="1:5" ht="11.45" customHeight="1">
      <c r="A25" s="12" t="s">
        <v>276</v>
      </c>
    </row>
    <row r="26" spans="1:5" ht="11.45" customHeight="1">
      <c r="A26" s="12" t="s">
        <v>276</v>
      </c>
    </row>
    <row r="27" spans="1:5" ht="11.45" customHeight="1">
      <c r="A27" s="12" t="s">
        <v>276</v>
      </c>
      <c r="B27" s="16"/>
    </row>
    <row r="28" spans="1:5" ht="11.45" customHeight="1">
      <c r="A28" s="12" t="s">
        <v>276</v>
      </c>
    </row>
    <row r="29" spans="1:5" ht="11.45" customHeight="1">
      <c r="A29" s="12" t="s">
        <v>276</v>
      </c>
    </row>
    <row r="30" spans="1:5" ht="11.45" customHeight="1">
      <c r="A30" s="12" t="s">
        <v>276</v>
      </c>
    </row>
    <row r="31" spans="1:5" ht="11.45" customHeight="1">
      <c r="A31" s="12" t="s">
        <v>276</v>
      </c>
    </row>
    <row r="32" spans="1:5" ht="11.45" customHeight="1">
      <c r="A32" s="12" t="s">
        <v>276</v>
      </c>
    </row>
    <row r="33" spans="1:8" ht="11.45" customHeight="1">
      <c r="A33" s="12" t="s">
        <v>276</v>
      </c>
    </row>
    <row r="34" spans="1:8" ht="11.45" customHeight="1">
      <c r="A34" s="106" t="s">
        <v>292</v>
      </c>
      <c r="B34" s="79"/>
    </row>
    <row r="35" spans="1:8" ht="23.1" customHeight="1">
      <c r="C35" s="311"/>
      <c r="F35" s="153"/>
      <c r="G35" s="153"/>
      <c r="H35" s="153"/>
    </row>
    <row r="36" spans="1:8" ht="11.45" customHeight="1">
      <c r="C36" s="285" t="s">
        <v>722</v>
      </c>
      <c r="D36" s="22"/>
      <c r="E36" s="22"/>
      <c r="F36" s="178"/>
      <c r="G36" s="153"/>
      <c r="H36" s="153"/>
    </row>
    <row r="37" spans="1:8" ht="11.45" customHeight="1">
      <c r="C37" s="101" t="s">
        <v>376</v>
      </c>
      <c r="D37" s="108" t="s">
        <v>383</v>
      </c>
      <c r="E37" s="22"/>
      <c r="F37" s="178"/>
      <c r="G37" s="153"/>
      <c r="H37" s="153"/>
    </row>
    <row r="38" spans="1:8" ht="11.45" customHeight="1">
      <c r="C38" s="101" t="s">
        <v>368</v>
      </c>
      <c r="D38" s="368">
        <f>'8.2.2'!C9*100/'8.2.2'!C5</f>
        <v>0.6007157464212679</v>
      </c>
      <c r="E38" s="22"/>
      <c r="F38" s="178"/>
      <c r="G38" s="153"/>
      <c r="H38" s="153"/>
    </row>
    <row r="39" spans="1:8" ht="11.45" customHeight="1">
      <c r="C39" s="101" t="s">
        <v>369</v>
      </c>
      <c r="D39" s="368">
        <f>'8.2.2'!C10*100/'8.2.2'!C5</f>
        <v>0.23006134969325154</v>
      </c>
      <c r="E39" s="22"/>
      <c r="F39" s="178"/>
      <c r="G39" s="153"/>
      <c r="H39" s="153"/>
    </row>
    <row r="40" spans="1:8" ht="11.45" customHeight="1">
      <c r="C40" s="22" t="s">
        <v>373</v>
      </c>
      <c r="D40" s="368">
        <f>'8.2.2'!C11*100/'8.2.2'!C5</f>
        <v>0.33231083844580778</v>
      </c>
      <c r="E40" s="22"/>
      <c r="F40" s="178"/>
      <c r="G40" s="153"/>
      <c r="H40" s="153"/>
    </row>
    <row r="41" spans="1:8" ht="11.45" customHeight="1">
      <c r="C41" s="22" t="s">
        <v>374</v>
      </c>
      <c r="D41" s="368">
        <f>'8.2.2'!C14*100/'8.2.2'!C5</f>
        <v>19.26124744376278</v>
      </c>
      <c r="E41" s="22"/>
      <c r="F41" s="178"/>
      <c r="G41" s="153"/>
      <c r="H41" s="153"/>
    </row>
    <row r="42" spans="1:8" ht="11.45" customHeight="1">
      <c r="C42" s="22" t="s">
        <v>375</v>
      </c>
      <c r="D42" s="368">
        <f>'8.2.2'!C19*100/'8.2.2'!C5</f>
        <v>9.3813905930470352</v>
      </c>
      <c r="E42" s="22"/>
      <c r="F42" s="178"/>
      <c r="G42" s="153"/>
      <c r="H42" s="153"/>
    </row>
    <row r="43" spans="1:8" ht="11.45" customHeight="1">
      <c r="C43" s="22" t="s">
        <v>377</v>
      </c>
      <c r="D43" s="368">
        <f>'8.2.2'!C25*100/'8.2.2'!C5</f>
        <v>3.5787321063394684</v>
      </c>
      <c r="E43" s="22"/>
      <c r="F43" s="178"/>
      <c r="G43" s="153"/>
      <c r="H43" s="153"/>
    </row>
    <row r="44" spans="1:8" ht="11.45" customHeight="1">
      <c r="C44" s="22" t="s">
        <v>378</v>
      </c>
      <c r="D44" s="368">
        <f>'8.2.2'!C29*100/'8.2.2'!C5</f>
        <v>38.624744376278116</v>
      </c>
      <c r="E44" s="22"/>
      <c r="F44" s="178"/>
      <c r="G44" s="153"/>
      <c r="H44" s="153"/>
    </row>
    <row r="45" spans="1:8" ht="11.45" customHeight="1">
      <c r="C45" s="22" t="s">
        <v>379</v>
      </c>
      <c r="D45" s="368">
        <f>'8.2.2'!C38*100/'8.2.2'!C5</f>
        <v>5.1635991820040896</v>
      </c>
      <c r="E45" s="22"/>
      <c r="F45" s="178"/>
      <c r="G45" s="153"/>
      <c r="H45" s="153"/>
    </row>
    <row r="46" spans="1:8" ht="11.45" customHeight="1">
      <c r="B46" s="16"/>
      <c r="C46" s="22" t="s">
        <v>380</v>
      </c>
      <c r="D46" s="368">
        <f>'8.2.2'!C47*100/'8.2.2'!C5</f>
        <v>9.1129856850715747</v>
      </c>
      <c r="E46" s="22"/>
      <c r="F46" s="178"/>
      <c r="G46" s="153"/>
      <c r="H46" s="153"/>
    </row>
    <row r="47" spans="1:8" ht="11.45" customHeight="1">
      <c r="C47" s="22" t="s">
        <v>381</v>
      </c>
      <c r="D47" s="368">
        <f>'8.2.2'!C52*100/'8.2.2'!C5</f>
        <v>1.7765848670756645</v>
      </c>
      <c r="E47" s="22"/>
      <c r="F47" s="178"/>
      <c r="G47" s="153"/>
      <c r="H47" s="153"/>
    </row>
    <row r="48" spans="1:8" ht="11.45" customHeight="1">
      <c r="C48" s="44" t="s">
        <v>578</v>
      </c>
      <c r="D48" s="368">
        <f>'8.2.2'!C56*100/'8.2.2'!C5</f>
        <v>1.0864008179959099</v>
      </c>
      <c r="E48" s="22"/>
      <c r="F48" s="153"/>
      <c r="G48" s="153"/>
      <c r="H48" s="153"/>
    </row>
    <row r="49" spans="3:5" ht="11.45" customHeight="1">
      <c r="C49" s="22" t="s">
        <v>382</v>
      </c>
      <c r="D49" s="368">
        <f>'8.2.2'!C61*100/'8.2.2'!C5</f>
        <v>10.8640081799591</v>
      </c>
      <c r="E49" s="22"/>
    </row>
    <row r="50" spans="3:5" ht="11.45" customHeight="1">
      <c r="E50" s="24"/>
    </row>
    <row r="51" spans="3:5" ht="11.45" customHeight="1">
      <c r="D51" s="38"/>
      <c r="E51" s="38"/>
    </row>
  </sheetData>
  <conditionalFormatting sqref="H36:H47">
    <cfRule type="cellIs" dxfId="220" priority="1" operator="notEqual">
      <formula>0</formula>
    </cfRule>
    <cfRule type="cellIs" priority="2" operator="notEqual">
      <formula>0</formula>
    </cfRule>
  </conditionalFormatting>
  <hyperlinks>
    <hyperlink ref="A1" location="Inhalt!B3" display="Link zum Inhaltsverzeichnis" xr:uid="{00000000-0004-0000-0200-000000000000}"/>
    <hyperlink ref="A3" location="_GrafikDaten_8.2" display="Grafik 8.2" xr:uid="{00000000-0004-0000-0200-000001000000}"/>
    <hyperlink ref="A34" location="_GrafikDaten_8.3" display="Grafik 8.3" xr:uid="{00000000-0004-0000-02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B34"/>
  <sheetViews>
    <sheetView zoomScale="160" zoomScaleNormal="160" workbookViewId="0"/>
  </sheetViews>
  <sheetFormatPr baseColWidth="10" defaultRowHeight="11.45" customHeight="1"/>
  <cols>
    <col min="1" max="1" width="5.7109375" style="8" customWidth="1"/>
    <col min="2" max="2" width="85.7109375" style="21" customWidth="1"/>
    <col min="3" max="16384" width="11.42578125" style="8"/>
  </cols>
  <sheetData>
    <row r="1" spans="1:2" ht="12" customHeight="1">
      <c r="A1" s="61" t="s">
        <v>282</v>
      </c>
      <c r="B1" s="53"/>
    </row>
    <row r="2" spans="1:2" s="17" customFormat="1" ht="30" customHeight="1" thickBot="1">
      <c r="A2" s="71" t="s">
        <v>280</v>
      </c>
      <c r="B2" s="82"/>
    </row>
    <row r="3" spans="1:2" s="19" customFormat="1" ht="48" customHeight="1">
      <c r="A3" s="83" t="s">
        <v>293</v>
      </c>
      <c r="B3" s="310" t="s">
        <v>753</v>
      </c>
    </row>
    <row r="4" spans="1:2" s="19" customFormat="1" ht="48" customHeight="1">
      <c r="A4" s="18" t="s">
        <v>23</v>
      </c>
      <c r="B4" s="310" t="s">
        <v>754</v>
      </c>
    </row>
    <row r="5" spans="1:2" s="19" customFormat="1" ht="36" customHeight="1">
      <c r="A5" s="18" t="s">
        <v>23</v>
      </c>
      <c r="B5" s="310" t="s">
        <v>755</v>
      </c>
    </row>
    <row r="6" spans="1:2" s="19" customFormat="1" ht="48" customHeight="1">
      <c r="A6" s="18" t="s">
        <v>23</v>
      </c>
      <c r="B6" s="310" t="s">
        <v>756</v>
      </c>
    </row>
    <row r="7" spans="1:2" s="19" customFormat="1" ht="24" customHeight="1">
      <c r="A7" s="18" t="s">
        <v>23</v>
      </c>
      <c r="B7" s="310" t="s">
        <v>757</v>
      </c>
    </row>
    <row r="8" spans="1:2" s="19" customFormat="1" ht="36" customHeight="1">
      <c r="A8" s="18" t="s">
        <v>23</v>
      </c>
      <c r="B8" s="310" t="s">
        <v>758</v>
      </c>
    </row>
    <row r="9" spans="1:2" s="19" customFormat="1" ht="36" customHeight="1">
      <c r="A9" s="18" t="s">
        <v>23</v>
      </c>
      <c r="B9" s="310" t="s">
        <v>759</v>
      </c>
    </row>
    <row r="10" spans="1:2" s="19" customFormat="1" ht="36" customHeight="1">
      <c r="A10" s="18" t="s">
        <v>23</v>
      </c>
      <c r="B10" s="310" t="s">
        <v>760</v>
      </c>
    </row>
    <row r="11" spans="1:2" s="19" customFormat="1" ht="36" customHeight="1">
      <c r="A11" s="18" t="s">
        <v>23</v>
      </c>
      <c r="B11" s="310" t="s">
        <v>772</v>
      </c>
    </row>
    <row r="12" spans="1:2" s="19" customFormat="1" ht="48" customHeight="1">
      <c r="A12" s="18" t="s">
        <v>23</v>
      </c>
      <c r="B12" s="313" t="s">
        <v>773</v>
      </c>
    </row>
    <row r="13" spans="1:2" ht="11.45" customHeight="1">
      <c r="A13" s="20"/>
    </row>
    <row r="14" spans="1:2" ht="11.45" customHeight="1">
      <c r="A14" s="20"/>
    </row>
    <row r="15" spans="1:2" ht="11.45" customHeight="1">
      <c r="A15" s="20"/>
    </row>
    <row r="16" spans="1:2" ht="11.45" customHeight="1">
      <c r="A16" s="20"/>
    </row>
    <row r="17" spans="1:1" ht="11.45" customHeight="1">
      <c r="A17" s="20"/>
    </row>
    <row r="18" spans="1:1" ht="11.45" customHeight="1">
      <c r="A18" s="20"/>
    </row>
    <row r="19" spans="1:1" ht="11.45" customHeight="1">
      <c r="A19" s="20"/>
    </row>
    <row r="20" spans="1:1" ht="11.45" customHeight="1">
      <c r="A20" s="20"/>
    </row>
    <row r="21" spans="1:1" ht="11.45" customHeight="1">
      <c r="A21" s="20"/>
    </row>
    <row r="22" spans="1:1" ht="11.45" customHeight="1">
      <c r="A22" s="20"/>
    </row>
    <row r="23" spans="1:1" ht="11.45" customHeight="1">
      <c r="A23" s="20"/>
    </row>
    <row r="24" spans="1:1" ht="11.45" customHeight="1">
      <c r="A24" s="20"/>
    </row>
    <row r="25" spans="1:1" ht="11.45" customHeight="1">
      <c r="A25" s="20"/>
    </row>
    <row r="26" spans="1:1" ht="11.45" customHeight="1">
      <c r="A26" s="20"/>
    </row>
    <row r="27" spans="1:1" ht="11.45" customHeight="1">
      <c r="A27" s="20"/>
    </row>
    <row r="28" spans="1:1" ht="11.45" customHeight="1">
      <c r="A28" s="20"/>
    </row>
    <row r="29" spans="1:1" ht="11.45" customHeight="1">
      <c r="A29" s="20"/>
    </row>
    <row r="30" spans="1:1" ht="11.45" customHeight="1">
      <c r="A30" s="20"/>
    </row>
    <row r="31" spans="1:1" ht="11.45" customHeight="1">
      <c r="A31" s="20"/>
    </row>
    <row r="32" spans="1:1" ht="11.45" customHeight="1">
      <c r="A32" s="20"/>
    </row>
    <row r="33" spans="1:1" ht="11.45" customHeight="1">
      <c r="A33" s="20"/>
    </row>
    <row r="34" spans="1:1" ht="11.45" customHeight="1">
      <c r="A34" s="20"/>
    </row>
  </sheetData>
  <hyperlinks>
    <hyperlink ref="A1" location="Inhalt!B3"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I51"/>
  <sheetViews>
    <sheetView zoomScale="160" zoomScaleNormal="160" workbookViewId="0"/>
  </sheetViews>
  <sheetFormatPr baseColWidth="10" defaultRowHeight="11.45" customHeight="1"/>
  <cols>
    <col min="1" max="1" width="30.28515625" style="23" customWidth="1"/>
    <col min="2" max="8" width="7.7109375" style="22" customWidth="1"/>
    <col min="9" max="9" width="7.7109375" style="24" customWidth="1"/>
    <col min="10" max="10" width="2.7109375" style="22" customWidth="1"/>
    <col min="11" max="16384" width="11.42578125" style="22"/>
  </cols>
  <sheetData>
    <row r="1" spans="1:9" ht="12" customHeight="1">
      <c r="A1" s="61" t="s">
        <v>282</v>
      </c>
    </row>
    <row r="2" spans="1:9" ht="30" customHeight="1">
      <c r="A2" s="95" t="s">
        <v>24</v>
      </c>
    </row>
    <row r="3" spans="1:9" ht="30" customHeight="1">
      <c r="A3" s="94" t="s">
        <v>25</v>
      </c>
    </row>
    <row r="4" spans="1:9" ht="24" customHeight="1">
      <c r="A4" s="291" t="s">
        <v>26</v>
      </c>
      <c r="B4" s="292" t="s">
        <v>630</v>
      </c>
      <c r="C4" s="292" t="s">
        <v>631</v>
      </c>
      <c r="D4" s="292" t="s">
        <v>632</v>
      </c>
      <c r="E4" s="292" t="s">
        <v>633</v>
      </c>
      <c r="F4" s="292" t="s">
        <v>634</v>
      </c>
      <c r="G4" s="292" t="s">
        <v>635</v>
      </c>
      <c r="H4" s="292" t="s">
        <v>702</v>
      </c>
      <c r="I4" s="290" t="s">
        <v>723</v>
      </c>
    </row>
    <row r="5" spans="1:9" ht="20.100000000000001" customHeight="1">
      <c r="A5" s="132" t="s">
        <v>27</v>
      </c>
      <c r="B5" s="112">
        <v>7149</v>
      </c>
      <c r="C5" s="112">
        <v>7118</v>
      </c>
      <c r="D5" s="112">
        <v>6944</v>
      </c>
      <c r="E5" s="112">
        <v>6832</v>
      </c>
      <c r="F5" s="112">
        <v>7402</v>
      </c>
      <c r="G5" s="112">
        <v>12380</v>
      </c>
      <c r="H5" s="230">
        <v>11178.9</v>
      </c>
      <c r="I5" s="369">
        <v>11475</v>
      </c>
    </row>
    <row r="6" spans="1:9" ht="15" customHeight="1">
      <c r="A6" s="132" t="s">
        <v>28</v>
      </c>
      <c r="B6" s="112">
        <v>5138</v>
      </c>
      <c r="C6" s="112">
        <v>5511</v>
      </c>
      <c r="D6" s="112">
        <v>5657</v>
      </c>
      <c r="E6" s="112">
        <v>5642</v>
      </c>
      <c r="F6" s="112">
        <v>6349</v>
      </c>
      <c r="G6" s="112">
        <v>10627</v>
      </c>
      <c r="H6" s="230">
        <v>9211.4</v>
      </c>
      <c r="I6" s="369">
        <v>9587</v>
      </c>
    </row>
    <row r="7" spans="1:9" ht="11.45" customHeight="1">
      <c r="A7" s="133" t="s">
        <v>29</v>
      </c>
      <c r="B7" s="113">
        <v>1725</v>
      </c>
      <c r="C7" s="113">
        <v>1898</v>
      </c>
      <c r="D7" s="113">
        <v>1788</v>
      </c>
      <c r="E7" s="113">
        <v>1657</v>
      </c>
      <c r="F7" s="113">
        <v>1908</v>
      </c>
      <c r="G7" s="113">
        <v>2232</v>
      </c>
      <c r="H7" s="231">
        <v>2583.9</v>
      </c>
      <c r="I7" s="289">
        <v>2685</v>
      </c>
    </row>
    <row r="8" spans="1:9" ht="11.45" customHeight="1">
      <c r="A8" s="133" t="s">
        <v>30</v>
      </c>
      <c r="B8" s="113">
        <v>379</v>
      </c>
      <c r="C8" s="113">
        <v>462</v>
      </c>
      <c r="D8" s="113">
        <v>445</v>
      </c>
      <c r="E8" s="113">
        <v>420</v>
      </c>
      <c r="F8" s="113">
        <v>499</v>
      </c>
      <c r="G8" s="113">
        <v>767</v>
      </c>
      <c r="H8" s="231">
        <v>828.4</v>
      </c>
      <c r="I8" s="289">
        <v>831</v>
      </c>
    </row>
    <row r="9" spans="1:9" ht="11.45" customHeight="1">
      <c r="A9" s="133" t="s">
        <v>31</v>
      </c>
      <c r="B9" s="113">
        <v>202</v>
      </c>
      <c r="C9" s="113">
        <v>436</v>
      </c>
      <c r="D9" s="113">
        <v>462</v>
      </c>
      <c r="E9" s="113">
        <v>381</v>
      </c>
      <c r="F9" s="113">
        <v>284</v>
      </c>
      <c r="G9" s="113">
        <v>217</v>
      </c>
      <c r="H9" s="231">
        <v>160</v>
      </c>
      <c r="I9" s="289">
        <v>153</v>
      </c>
    </row>
    <row r="10" spans="1:9" ht="11.45" customHeight="1">
      <c r="A10" s="133" t="s">
        <v>32</v>
      </c>
      <c r="B10" s="113" t="s">
        <v>33</v>
      </c>
      <c r="C10" s="113" t="s">
        <v>33</v>
      </c>
      <c r="D10" s="113" t="s">
        <v>33</v>
      </c>
      <c r="E10" s="113" t="s">
        <v>33</v>
      </c>
      <c r="F10" s="113" t="s">
        <v>33</v>
      </c>
      <c r="G10" s="113">
        <v>24</v>
      </c>
      <c r="H10" s="231">
        <v>37.299999999999997</v>
      </c>
      <c r="I10" s="289">
        <v>3</v>
      </c>
    </row>
    <row r="11" spans="1:9" ht="11.45" customHeight="1">
      <c r="A11" s="133" t="s">
        <v>34</v>
      </c>
      <c r="B11" s="113">
        <v>202</v>
      </c>
      <c r="C11" s="113">
        <v>436</v>
      </c>
      <c r="D11" s="113">
        <v>462</v>
      </c>
      <c r="E11" s="113">
        <v>381</v>
      </c>
      <c r="F11" s="113">
        <v>284</v>
      </c>
      <c r="G11" s="113">
        <v>193</v>
      </c>
      <c r="H11" s="231">
        <v>122.7</v>
      </c>
      <c r="I11" s="289">
        <v>150</v>
      </c>
    </row>
    <row r="12" spans="1:9" ht="11.45" customHeight="1">
      <c r="A12" s="133" t="s">
        <v>35</v>
      </c>
      <c r="B12" s="113">
        <v>2747</v>
      </c>
      <c r="C12" s="113">
        <v>2715</v>
      </c>
      <c r="D12" s="113">
        <v>2962</v>
      </c>
      <c r="E12" s="113">
        <v>3184</v>
      </c>
      <c r="F12" s="113">
        <v>3653</v>
      </c>
      <c r="G12" s="113">
        <v>7404</v>
      </c>
      <c r="H12" s="231">
        <v>5639.1</v>
      </c>
      <c r="I12" s="289">
        <v>5919</v>
      </c>
    </row>
    <row r="13" spans="1:9" ht="11.45" customHeight="1">
      <c r="A13" s="133" t="s">
        <v>32</v>
      </c>
      <c r="B13" s="113">
        <v>2068</v>
      </c>
      <c r="C13" s="113">
        <v>1999</v>
      </c>
      <c r="D13" s="113">
        <v>2119</v>
      </c>
      <c r="E13" s="113">
        <v>2077</v>
      </c>
      <c r="F13" s="113">
        <v>2620</v>
      </c>
      <c r="G13" s="113">
        <v>6129</v>
      </c>
      <c r="H13" s="231">
        <v>3959.4</v>
      </c>
      <c r="I13" s="289">
        <v>4185</v>
      </c>
    </row>
    <row r="14" spans="1:9" ht="11.45" customHeight="1">
      <c r="A14" s="133" t="s">
        <v>34</v>
      </c>
      <c r="B14" s="113">
        <v>678</v>
      </c>
      <c r="C14" s="113">
        <v>716</v>
      </c>
      <c r="D14" s="113">
        <v>843</v>
      </c>
      <c r="E14" s="113">
        <v>1107</v>
      </c>
      <c r="F14" s="113">
        <v>1033</v>
      </c>
      <c r="G14" s="113">
        <v>1275</v>
      </c>
      <c r="H14" s="231">
        <v>1679.7</v>
      </c>
      <c r="I14" s="289">
        <v>1733</v>
      </c>
    </row>
    <row r="15" spans="1:9" ht="11.45" customHeight="1">
      <c r="A15" s="133" t="s">
        <v>36</v>
      </c>
      <c r="B15" s="113">
        <v>86</v>
      </c>
      <c r="C15" s="113" t="s">
        <v>33</v>
      </c>
      <c r="D15" s="113" t="s">
        <v>33</v>
      </c>
      <c r="E15" s="113" t="s">
        <v>33</v>
      </c>
      <c r="F15" s="113">
        <v>6</v>
      </c>
      <c r="G15" s="113">
        <v>6</v>
      </c>
      <c r="H15" s="231" t="s">
        <v>33</v>
      </c>
      <c r="I15" s="289" t="s">
        <v>33</v>
      </c>
    </row>
    <row r="16" spans="1:9" ht="15" customHeight="1">
      <c r="A16" s="132" t="s">
        <v>37</v>
      </c>
      <c r="B16" s="112">
        <v>2010</v>
      </c>
      <c r="C16" s="112">
        <v>1606</v>
      </c>
      <c r="D16" s="112">
        <v>1288</v>
      </c>
      <c r="E16" s="112">
        <v>1190</v>
      </c>
      <c r="F16" s="112">
        <v>1053</v>
      </c>
      <c r="G16" s="112">
        <v>1754</v>
      </c>
      <c r="H16" s="230">
        <v>1967.5</v>
      </c>
      <c r="I16" s="288">
        <v>1888</v>
      </c>
    </row>
    <row r="17" spans="1:9" ht="11.45" customHeight="1">
      <c r="A17" s="133" t="s">
        <v>38</v>
      </c>
      <c r="B17" s="113">
        <v>289</v>
      </c>
      <c r="C17" s="113">
        <v>351</v>
      </c>
      <c r="D17" s="113">
        <v>280</v>
      </c>
      <c r="E17" s="113">
        <v>274</v>
      </c>
      <c r="F17" s="113">
        <v>310</v>
      </c>
      <c r="G17" s="113">
        <v>344</v>
      </c>
      <c r="H17" s="231">
        <v>433.7</v>
      </c>
      <c r="I17" s="289">
        <v>446</v>
      </c>
    </row>
    <row r="18" spans="1:9" ht="11.45" customHeight="1">
      <c r="A18" s="133" t="s">
        <v>39</v>
      </c>
      <c r="B18" s="113">
        <v>205</v>
      </c>
      <c r="C18" s="113">
        <v>267</v>
      </c>
      <c r="D18" s="113">
        <v>234</v>
      </c>
      <c r="E18" s="113">
        <v>216</v>
      </c>
      <c r="F18" s="113">
        <v>249</v>
      </c>
      <c r="G18" s="113">
        <v>271</v>
      </c>
      <c r="H18" s="231">
        <v>344.2</v>
      </c>
      <c r="I18" s="289">
        <v>338</v>
      </c>
    </row>
    <row r="19" spans="1:9" ht="11.45" customHeight="1">
      <c r="A19" s="133" t="s">
        <v>40</v>
      </c>
      <c r="B19" s="113">
        <v>84</v>
      </c>
      <c r="C19" s="113">
        <v>84</v>
      </c>
      <c r="D19" s="113">
        <v>46</v>
      </c>
      <c r="E19" s="113">
        <v>58</v>
      </c>
      <c r="F19" s="113">
        <v>60</v>
      </c>
      <c r="G19" s="113">
        <v>73</v>
      </c>
      <c r="H19" s="231">
        <v>89.5</v>
      </c>
      <c r="I19" s="289">
        <v>108</v>
      </c>
    </row>
    <row r="20" spans="1:9" ht="23.1" customHeight="1">
      <c r="A20" s="133" t="s">
        <v>386</v>
      </c>
      <c r="B20" s="113">
        <v>1367</v>
      </c>
      <c r="C20" s="113">
        <v>1086</v>
      </c>
      <c r="D20" s="113">
        <v>931</v>
      </c>
      <c r="E20" s="113">
        <v>869</v>
      </c>
      <c r="F20" s="113">
        <v>701</v>
      </c>
      <c r="G20" s="113">
        <v>1373</v>
      </c>
      <c r="H20" s="231">
        <v>1475.4</v>
      </c>
      <c r="I20" s="289">
        <v>1329</v>
      </c>
    </row>
    <row r="21" spans="1:9" ht="11.45" customHeight="1">
      <c r="A21" s="133" t="s">
        <v>32</v>
      </c>
      <c r="B21" s="113">
        <v>666</v>
      </c>
      <c r="C21" s="113">
        <v>485</v>
      </c>
      <c r="D21" s="113">
        <v>478</v>
      </c>
      <c r="E21" s="113">
        <v>511</v>
      </c>
      <c r="F21" s="113">
        <v>403</v>
      </c>
      <c r="G21" s="113">
        <v>862</v>
      </c>
      <c r="H21" s="231">
        <v>1171.4000000000001</v>
      </c>
      <c r="I21" s="289">
        <v>970</v>
      </c>
    </row>
    <row r="22" spans="1:9" ht="11.45" customHeight="1">
      <c r="A22" s="133" t="s">
        <v>34</v>
      </c>
      <c r="B22" s="113">
        <v>700</v>
      </c>
      <c r="C22" s="113">
        <v>601</v>
      </c>
      <c r="D22" s="113">
        <v>453</v>
      </c>
      <c r="E22" s="113">
        <v>358</v>
      </c>
      <c r="F22" s="113">
        <v>298</v>
      </c>
      <c r="G22" s="113">
        <v>511</v>
      </c>
      <c r="H22" s="231">
        <v>304</v>
      </c>
      <c r="I22" s="289">
        <v>305</v>
      </c>
    </row>
    <row r="23" spans="1:9" ht="11.45" customHeight="1">
      <c r="A23" s="133" t="s">
        <v>41</v>
      </c>
      <c r="B23" s="113">
        <v>337</v>
      </c>
      <c r="C23" s="113">
        <v>157</v>
      </c>
      <c r="D23" s="113">
        <v>77</v>
      </c>
      <c r="E23" s="113">
        <v>46</v>
      </c>
      <c r="F23" s="113">
        <v>43</v>
      </c>
      <c r="G23" s="113">
        <v>33</v>
      </c>
      <c r="H23" s="231">
        <v>52.4</v>
      </c>
      <c r="I23" s="289">
        <v>87</v>
      </c>
    </row>
    <row r="24" spans="1:9" ht="11.45" customHeight="1">
      <c r="A24" s="133" t="s">
        <v>32</v>
      </c>
      <c r="B24" s="113" t="s">
        <v>33</v>
      </c>
      <c r="C24" s="113" t="s">
        <v>33</v>
      </c>
      <c r="D24" s="113" t="s">
        <v>33</v>
      </c>
      <c r="E24" s="113" t="s">
        <v>33</v>
      </c>
      <c r="F24" s="113" t="s">
        <v>33</v>
      </c>
      <c r="G24" s="113" t="s">
        <v>33</v>
      </c>
      <c r="H24" s="231" t="s">
        <v>33</v>
      </c>
      <c r="I24" s="289" t="s">
        <v>33</v>
      </c>
    </row>
    <row r="25" spans="1:9" ht="11.45" customHeight="1">
      <c r="A25" s="133" t="s">
        <v>34</v>
      </c>
      <c r="B25" s="113">
        <v>337</v>
      </c>
      <c r="C25" s="113">
        <v>157</v>
      </c>
      <c r="D25" s="113">
        <v>77</v>
      </c>
      <c r="E25" s="113">
        <v>46</v>
      </c>
      <c r="F25" s="113">
        <v>43</v>
      </c>
      <c r="G25" s="113">
        <v>33</v>
      </c>
      <c r="H25" s="231">
        <v>52.4</v>
      </c>
      <c r="I25" s="289">
        <v>87</v>
      </c>
    </row>
    <row r="26" spans="1:9" ht="11.45" customHeight="1">
      <c r="A26" s="133" t="s">
        <v>42</v>
      </c>
      <c r="B26" s="113">
        <v>18</v>
      </c>
      <c r="C26" s="113">
        <v>12</v>
      </c>
      <c r="D26" s="113" t="s">
        <v>33</v>
      </c>
      <c r="E26" s="113">
        <v>0</v>
      </c>
      <c r="F26" s="113">
        <v>0</v>
      </c>
      <c r="G26" s="113">
        <v>0</v>
      </c>
      <c r="H26" s="231" t="s">
        <v>33</v>
      </c>
      <c r="I26" s="289">
        <v>2</v>
      </c>
    </row>
    <row r="27" spans="1:9" ht="11.45" customHeight="1">
      <c r="A27" s="133" t="s">
        <v>43</v>
      </c>
      <c r="B27" s="113" t="s">
        <v>33</v>
      </c>
      <c r="C27" s="113" t="s">
        <v>33</v>
      </c>
      <c r="D27" s="113" t="s">
        <v>33</v>
      </c>
      <c r="E27" s="113" t="s">
        <v>33</v>
      </c>
      <c r="F27" s="113" t="s">
        <v>33</v>
      </c>
      <c r="G27" s="113" t="s">
        <v>33</v>
      </c>
      <c r="H27" s="231" t="s">
        <v>33</v>
      </c>
      <c r="I27" s="289" t="s">
        <v>33</v>
      </c>
    </row>
    <row r="28" spans="1:9" ht="11.45" customHeight="1">
      <c r="A28" s="133" t="s">
        <v>44</v>
      </c>
      <c r="B28" s="113" t="s">
        <v>33</v>
      </c>
      <c r="C28" s="113" t="s">
        <v>33</v>
      </c>
      <c r="D28" s="113" t="s">
        <v>33</v>
      </c>
      <c r="E28" s="113" t="s">
        <v>33</v>
      </c>
      <c r="F28" s="113" t="s">
        <v>33</v>
      </c>
      <c r="G28" s="113">
        <v>3</v>
      </c>
      <c r="H28" s="231">
        <v>6</v>
      </c>
      <c r="I28" s="289">
        <v>24.1</v>
      </c>
    </row>
    <row r="29" spans="1:9" ht="20.100000000000001" customHeight="1">
      <c r="A29" s="132" t="s">
        <v>45</v>
      </c>
      <c r="B29" s="112">
        <v>6067</v>
      </c>
      <c r="C29" s="112">
        <v>6479</v>
      </c>
      <c r="D29" s="112">
        <v>6575</v>
      </c>
      <c r="E29" s="112">
        <v>6656</v>
      </c>
      <c r="F29" s="112">
        <v>7737</v>
      </c>
      <c r="G29" s="112">
        <v>9388</v>
      </c>
      <c r="H29" s="230">
        <v>11670.8</v>
      </c>
      <c r="I29" s="288">
        <v>10607</v>
      </c>
    </row>
    <row r="30" spans="1:9" ht="15" customHeight="1">
      <c r="A30" s="132" t="s">
        <v>46</v>
      </c>
      <c r="B30" s="112">
        <v>5182</v>
      </c>
      <c r="C30" s="112">
        <v>5695</v>
      </c>
      <c r="D30" s="112">
        <v>5820</v>
      </c>
      <c r="E30" s="112">
        <v>6070</v>
      </c>
      <c r="F30" s="112">
        <v>7114</v>
      </c>
      <c r="G30" s="112">
        <v>8576</v>
      </c>
      <c r="H30" s="230">
        <v>10701</v>
      </c>
      <c r="I30" s="288">
        <v>9650</v>
      </c>
    </row>
    <row r="31" spans="1:9" ht="23.1" customHeight="1">
      <c r="A31" s="133" t="s">
        <v>387</v>
      </c>
      <c r="B31" s="113">
        <v>3002</v>
      </c>
      <c r="C31" s="113">
        <v>3302</v>
      </c>
      <c r="D31" s="113">
        <v>2870</v>
      </c>
      <c r="E31" s="113">
        <v>3310</v>
      </c>
      <c r="F31" s="113">
        <v>4418</v>
      </c>
      <c r="G31" s="113">
        <v>5445</v>
      </c>
      <c r="H31" s="231">
        <v>6785.6</v>
      </c>
      <c r="I31" s="289">
        <v>6528</v>
      </c>
    </row>
    <row r="32" spans="1:9" ht="11.45" customHeight="1">
      <c r="A32" s="133" t="s">
        <v>47</v>
      </c>
      <c r="B32" s="113">
        <v>69</v>
      </c>
      <c r="C32" s="113">
        <v>68</v>
      </c>
      <c r="D32" s="113">
        <v>76</v>
      </c>
      <c r="E32" s="113">
        <v>40</v>
      </c>
      <c r="F32" s="113">
        <v>49</v>
      </c>
      <c r="G32" s="113">
        <v>60</v>
      </c>
      <c r="H32" s="231">
        <v>61.7</v>
      </c>
      <c r="I32" s="289">
        <v>71</v>
      </c>
    </row>
    <row r="33" spans="1:9" ht="11.45" customHeight="1">
      <c r="A33" s="133" t="s">
        <v>48</v>
      </c>
      <c r="B33" s="113">
        <v>3</v>
      </c>
      <c r="C33" s="113">
        <v>15</v>
      </c>
      <c r="D33" s="113">
        <v>29</v>
      </c>
      <c r="E33" s="113">
        <v>27</v>
      </c>
      <c r="F33" s="113">
        <v>20</v>
      </c>
      <c r="G33" s="113">
        <v>14</v>
      </c>
      <c r="H33" s="231">
        <v>97.7</v>
      </c>
      <c r="I33" s="289">
        <v>47</v>
      </c>
    </row>
    <row r="34" spans="1:9" ht="11.45" customHeight="1">
      <c r="A34" s="133" t="s">
        <v>49</v>
      </c>
      <c r="B34" s="113" t="s">
        <v>33</v>
      </c>
      <c r="C34" s="113" t="s">
        <v>33</v>
      </c>
      <c r="D34" s="113" t="s">
        <v>33</v>
      </c>
      <c r="E34" s="113" t="s">
        <v>33</v>
      </c>
      <c r="F34" s="113" t="s">
        <v>33</v>
      </c>
      <c r="G34" s="113" t="s">
        <v>33</v>
      </c>
      <c r="H34" s="231" t="s">
        <v>33</v>
      </c>
      <c r="I34" s="289" t="s">
        <v>33</v>
      </c>
    </row>
    <row r="35" spans="1:9" ht="11.45" customHeight="1">
      <c r="A35" s="133" t="s">
        <v>50</v>
      </c>
      <c r="B35" s="113">
        <v>3</v>
      </c>
      <c r="C35" s="113">
        <v>15</v>
      </c>
      <c r="D35" s="113">
        <v>29</v>
      </c>
      <c r="E35" s="113">
        <v>27</v>
      </c>
      <c r="F35" s="113">
        <v>20</v>
      </c>
      <c r="G35" s="113">
        <v>14</v>
      </c>
      <c r="H35" s="231">
        <v>97.7</v>
      </c>
      <c r="I35" s="289">
        <v>47</v>
      </c>
    </row>
    <row r="36" spans="1:9" ht="11.45" customHeight="1">
      <c r="A36" s="133" t="s">
        <v>35</v>
      </c>
      <c r="B36" s="113">
        <v>2023</v>
      </c>
      <c r="C36" s="113">
        <v>2221</v>
      </c>
      <c r="D36" s="113">
        <v>2710</v>
      </c>
      <c r="E36" s="113">
        <v>2563</v>
      </c>
      <c r="F36" s="113">
        <v>2507</v>
      </c>
      <c r="G36" s="113">
        <v>2921</v>
      </c>
      <c r="H36" s="231">
        <v>3517.7</v>
      </c>
      <c r="I36" s="289">
        <v>2733</v>
      </c>
    </row>
    <row r="37" spans="1:9" ht="11.45" customHeight="1">
      <c r="A37" s="133" t="s">
        <v>49</v>
      </c>
      <c r="B37" s="113">
        <v>1875</v>
      </c>
      <c r="C37" s="113">
        <v>2008</v>
      </c>
      <c r="D37" s="113">
        <v>2482</v>
      </c>
      <c r="E37" s="113">
        <v>2444</v>
      </c>
      <c r="F37" s="113">
        <v>2321</v>
      </c>
      <c r="G37" s="113">
        <v>2768</v>
      </c>
      <c r="H37" s="231">
        <v>3311</v>
      </c>
      <c r="I37" s="289">
        <v>2550</v>
      </c>
    </row>
    <row r="38" spans="1:9" ht="11.45" customHeight="1">
      <c r="A38" s="133" t="s">
        <v>50</v>
      </c>
      <c r="B38" s="113">
        <v>148</v>
      </c>
      <c r="C38" s="113">
        <v>213</v>
      </c>
      <c r="D38" s="113">
        <v>228</v>
      </c>
      <c r="E38" s="113">
        <v>119</v>
      </c>
      <c r="F38" s="113">
        <v>186</v>
      </c>
      <c r="G38" s="113">
        <v>153</v>
      </c>
      <c r="H38" s="231">
        <v>206.7</v>
      </c>
      <c r="I38" s="289">
        <v>183</v>
      </c>
    </row>
    <row r="39" spans="1:9" ht="23.1" customHeight="1">
      <c r="A39" s="133" t="s">
        <v>51</v>
      </c>
      <c r="B39" s="113" t="s">
        <v>33</v>
      </c>
      <c r="C39" s="113" t="s">
        <v>33</v>
      </c>
      <c r="D39" s="113" t="s">
        <v>33</v>
      </c>
      <c r="E39" s="113" t="s">
        <v>33</v>
      </c>
      <c r="F39" s="113">
        <v>2</v>
      </c>
      <c r="G39" s="113">
        <v>2</v>
      </c>
      <c r="H39" s="231">
        <v>15</v>
      </c>
      <c r="I39" s="289">
        <v>9</v>
      </c>
    </row>
    <row r="40" spans="1:9" ht="11.45" customHeight="1">
      <c r="A40" s="133" t="s">
        <v>52</v>
      </c>
      <c r="B40" s="113">
        <v>86</v>
      </c>
      <c r="C40" s="113">
        <v>88</v>
      </c>
      <c r="D40" s="113">
        <v>135</v>
      </c>
      <c r="E40" s="113">
        <v>130</v>
      </c>
      <c r="F40" s="113">
        <v>119</v>
      </c>
      <c r="G40" s="113">
        <v>134</v>
      </c>
      <c r="H40" s="231">
        <v>223.3</v>
      </c>
      <c r="I40" s="289">
        <v>239</v>
      </c>
    </row>
    <row r="41" spans="1:9" ht="15" customHeight="1">
      <c r="A41" s="132" t="s">
        <v>53</v>
      </c>
      <c r="B41" s="112">
        <v>885</v>
      </c>
      <c r="C41" s="112">
        <v>783</v>
      </c>
      <c r="D41" s="112">
        <v>755</v>
      </c>
      <c r="E41" s="112">
        <v>586</v>
      </c>
      <c r="F41" s="112">
        <v>624</v>
      </c>
      <c r="G41" s="112">
        <v>812</v>
      </c>
      <c r="H41" s="230">
        <v>969.8</v>
      </c>
      <c r="I41" s="288">
        <v>957</v>
      </c>
    </row>
    <row r="42" spans="1:9" ht="11.45" customHeight="1">
      <c r="A42" s="133" t="s">
        <v>54</v>
      </c>
      <c r="B42" s="113">
        <v>28</v>
      </c>
      <c r="C42" s="113">
        <v>13</v>
      </c>
      <c r="D42" s="113">
        <v>15</v>
      </c>
      <c r="E42" s="113">
        <v>3</v>
      </c>
      <c r="F42" s="113">
        <v>4</v>
      </c>
      <c r="G42" s="113">
        <v>13</v>
      </c>
      <c r="H42" s="231">
        <v>17.5</v>
      </c>
      <c r="I42" s="289">
        <v>10</v>
      </c>
    </row>
    <row r="43" spans="1:9" ht="23.1" customHeight="1">
      <c r="A43" s="133" t="s">
        <v>386</v>
      </c>
      <c r="B43" s="113">
        <v>849</v>
      </c>
      <c r="C43" s="113">
        <v>728</v>
      </c>
      <c r="D43" s="113">
        <v>674</v>
      </c>
      <c r="E43" s="113">
        <v>507</v>
      </c>
      <c r="F43" s="113">
        <v>466</v>
      </c>
      <c r="G43" s="113">
        <v>723</v>
      </c>
      <c r="H43" s="231">
        <v>919.5</v>
      </c>
      <c r="I43" s="289">
        <v>915</v>
      </c>
    </row>
    <row r="44" spans="1:9" ht="11.45" customHeight="1">
      <c r="A44" s="133" t="s">
        <v>49</v>
      </c>
      <c r="B44" s="113">
        <v>714</v>
      </c>
      <c r="C44" s="113">
        <v>602</v>
      </c>
      <c r="D44" s="113">
        <v>302</v>
      </c>
      <c r="E44" s="113">
        <v>397</v>
      </c>
      <c r="F44" s="113">
        <v>286</v>
      </c>
      <c r="G44" s="113">
        <v>439</v>
      </c>
      <c r="H44" s="231">
        <v>603.1</v>
      </c>
      <c r="I44" s="289">
        <v>655</v>
      </c>
    </row>
    <row r="45" spans="1:9" ht="11.45" customHeight="1">
      <c r="A45" s="133" t="s">
        <v>50</v>
      </c>
      <c r="B45" s="113">
        <v>134</v>
      </c>
      <c r="C45" s="113">
        <v>126</v>
      </c>
      <c r="D45" s="113">
        <v>372</v>
      </c>
      <c r="E45" s="113">
        <v>110</v>
      </c>
      <c r="F45" s="113">
        <v>180</v>
      </c>
      <c r="G45" s="113">
        <v>284</v>
      </c>
      <c r="H45" s="231">
        <v>316.39999999999998</v>
      </c>
      <c r="I45" s="289">
        <v>260</v>
      </c>
    </row>
    <row r="46" spans="1:9" ht="11.45" customHeight="1">
      <c r="A46" s="133" t="s">
        <v>55</v>
      </c>
      <c r="B46" s="113">
        <v>8</v>
      </c>
      <c r="C46" s="113">
        <v>42</v>
      </c>
      <c r="D46" s="113">
        <v>67</v>
      </c>
      <c r="E46" s="113">
        <v>76</v>
      </c>
      <c r="F46" s="113">
        <v>154</v>
      </c>
      <c r="G46" s="113">
        <v>75</v>
      </c>
      <c r="H46" s="231">
        <v>32.299999999999997</v>
      </c>
      <c r="I46" s="289">
        <v>31</v>
      </c>
    </row>
    <row r="47" spans="1:9" ht="11.45" customHeight="1">
      <c r="A47" s="133" t="s">
        <v>49</v>
      </c>
      <c r="B47" s="113">
        <v>4</v>
      </c>
      <c r="C47" s="113">
        <v>11</v>
      </c>
      <c r="D47" s="113">
        <v>6</v>
      </c>
      <c r="E47" s="113">
        <v>0</v>
      </c>
      <c r="F47" s="113" t="s">
        <v>33</v>
      </c>
      <c r="G47" s="113">
        <v>5</v>
      </c>
      <c r="H47" s="231">
        <v>4.3</v>
      </c>
      <c r="I47" s="289">
        <v>3</v>
      </c>
    </row>
    <row r="48" spans="1:9" ht="11.45" customHeight="1">
      <c r="A48" s="133" t="s">
        <v>50</v>
      </c>
      <c r="B48" s="113">
        <v>4</v>
      </c>
      <c r="C48" s="113">
        <v>31</v>
      </c>
      <c r="D48" s="113">
        <v>61</v>
      </c>
      <c r="E48" s="113">
        <v>76</v>
      </c>
      <c r="F48" s="113">
        <v>154</v>
      </c>
      <c r="G48" s="113">
        <v>70</v>
      </c>
      <c r="H48" s="231">
        <v>28</v>
      </c>
      <c r="I48" s="289">
        <v>29</v>
      </c>
    </row>
    <row r="49" spans="1:9" ht="11.45" customHeight="1">
      <c r="A49" s="133" t="s">
        <v>56</v>
      </c>
      <c r="B49" s="113" t="s">
        <v>33</v>
      </c>
      <c r="C49" s="113" t="s">
        <v>33</v>
      </c>
      <c r="D49" s="113" t="s">
        <v>33</v>
      </c>
      <c r="E49" s="113" t="s">
        <v>33</v>
      </c>
      <c r="F49" s="113" t="s">
        <v>33</v>
      </c>
      <c r="G49" s="113" t="s">
        <v>33</v>
      </c>
      <c r="H49" s="231" t="s">
        <v>33</v>
      </c>
      <c r="I49" s="289" t="s">
        <v>33</v>
      </c>
    </row>
    <row r="50" spans="1:9" ht="23.1" customHeight="1">
      <c r="A50" s="133" t="s">
        <v>388</v>
      </c>
      <c r="B50" s="113" t="s">
        <v>33</v>
      </c>
      <c r="C50" s="113" t="s">
        <v>33</v>
      </c>
      <c r="D50" s="113" t="s">
        <v>33</v>
      </c>
      <c r="E50" s="113" t="s">
        <v>33</v>
      </c>
      <c r="F50" s="113" t="s">
        <v>33</v>
      </c>
      <c r="G50" s="113" t="s">
        <v>33</v>
      </c>
      <c r="H50" s="231" t="s">
        <v>33</v>
      </c>
      <c r="I50" s="289" t="s">
        <v>33</v>
      </c>
    </row>
    <row r="51" spans="1:9" ht="23.1" customHeight="1">
      <c r="A51" s="133" t="s">
        <v>57</v>
      </c>
      <c r="B51" s="113" t="s">
        <v>33</v>
      </c>
      <c r="C51" s="113" t="s">
        <v>33</v>
      </c>
      <c r="D51" s="113" t="s">
        <v>33</v>
      </c>
      <c r="E51" s="113" t="s">
        <v>33</v>
      </c>
      <c r="F51" s="113" t="s">
        <v>33</v>
      </c>
      <c r="G51" s="113">
        <v>0</v>
      </c>
      <c r="H51" s="231">
        <v>0.5</v>
      </c>
      <c r="I51" s="289">
        <v>0</v>
      </c>
    </row>
  </sheetData>
  <hyperlinks>
    <hyperlink ref="A1" location="Inhalt!A7" display="Link zum Inhaltsverzeichnis" xr:uid="{00000000-0004-0000-04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J32"/>
  <sheetViews>
    <sheetView zoomScale="160" zoomScaleNormal="160" workbookViewId="0"/>
  </sheetViews>
  <sheetFormatPr baseColWidth="10" defaultRowHeight="11.45" customHeight="1"/>
  <cols>
    <col min="1" max="1" width="30.7109375" style="22" customWidth="1"/>
    <col min="2" max="7" width="8.7109375" style="22" customWidth="1"/>
    <col min="8" max="8" width="8.7109375" style="24" customWidth="1"/>
    <col min="9" max="9" width="2.7109375" style="22" customWidth="1"/>
    <col min="10" max="16384" width="11.42578125" style="22"/>
  </cols>
  <sheetData>
    <row r="1" spans="1:10" ht="12" customHeight="1">
      <c r="A1" s="61" t="s">
        <v>282</v>
      </c>
    </row>
    <row r="2" spans="1:10" ht="30" customHeight="1">
      <c r="A2" s="95" t="s">
        <v>24</v>
      </c>
    </row>
    <row r="3" spans="1:10" ht="30" customHeight="1">
      <c r="A3" s="94" t="s">
        <v>58</v>
      </c>
    </row>
    <row r="4" spans="1:10" ht="24" customHeight="1">
      <c r="A4" s="249" t="s">
        <v>59</v>
      </c>
      <c r="B4" s="250" t="s">
        <v>636</v>
      </c>
      <c r="C4" s="250" t="s">
        <v>637</v>
      </c>
      <c r="D4" s="250" t="s">
        <v>638</v>
      </c>
      <c r="E4" s="250" t="s">
        <v>639</v>
      </c>
      <c r="F4" s="250" t="s">
        <v>640</v>
      </c>
      <c r="G4" s="250" t="s">
        <v>703</v>
      </c>
      <c r="H4" s="248" t="s">
        <v>724</v>
      </c>
    </row>
    <row r="5" spans="1:10" ht="23.1" customHeight="1">
      <c r="A5" s="132" t="s">
        <v>60</v>
      </c>
      <c r="B5" s="114">
        <v>4570949</v>
      </c>
      <c r="C5" s="114">
        <v>4342600</v>
      </c>
      <c r="D5" s="114">
        <v>4518879</v>
      </c>
      <c r="E5" s="114">
        <v>5273657</v>
      </c>
      <c r="F5" s="114">
        <v>6681708.4000000004</v>
      </c>
      <c r="G5" s="215">
        <v>7707604.7079999996</v>
      </c>
      <c r="H5" s="253">
        <v>8133599</v>
      </c>
      <c r="J5" s="92"/>
    </row>
    <row r="6" spans="1:10" ht="11.45" customHeight="1">
      <c r="A6" s="133" t="s">
        <v>395</v>
      </c>
      <c r="B6" s="114">
        <v>3134730</v>
      </c>
      <c r="C6" s="114">
        <v>2927000</v>
      </c>
      <c r="D6" s="114">
        <v>3292295</v>
      </c>
      <c r="E6" s="114">
        <v>4276347</v>
      </c>
      <c r="F6" s="114">
        <v>5770176.4050000003</v>
      </c>
      <c r="G6" s="200">
        <v>6720264.2999999998</v>
      </c>
      <c r="H6" s="251">
        <v>6983058</v>
      </c>
      <c r="J6" s="92"/>
    </row>
    <row r="7" spans="1:10" ht="11.45" customHeight="1">
      <c r="A7" s="133" t="s">
        <v>396</v>
      </c>
      <c r="B7" s="114">
        <v>488795</v>
      </c>
      <c r="C7" s="114">
        <v>430000</v>
      </c>
      <c r="D7" s="114">
        <v>400000</v>
      </c>
      <c r="E7" s="114">
        <v>454000</v>
      </c>
      <c r="F7" s="114" t="s">
        <v>61</v>
      </c>
      <c r="G7" s="200" t="s">
        <v>61</v>
      </c>
      <c r="H7" s="251" t="s">
        <v>232</v>
      </c>
    </row>
    <row r="8" spans="1:10" ht="48" customHeight="1">
      <c r="A8" s="133" t="s">
        <v>397</v>
      </c>
      <c r="B8" s="114">
        <v>191223</v>
      </c>
      <c r="C8" s="114">
        <v>210355</v>
      </c>
      <c r="D8" s="114">
        <v>223355</v>
      </c>
      <c r="E8" s="114">
        <v>254355</v>
      </c>
      <c r="F8" s="114">
        <v>906455</v>
      </c>
      <c r="G8" s="200">
        <v>985787</v>
      </c>
      <c r="H8" s="251">
        <v>1148987</v>
      </c>
    </row>
    <row r="9" spans="1:10" ht="11.45" customHeight="1">
      <c r="A9" s="133" t="s">
        <v>62</v>
      </c>
      <c r="B9" s="114">
        <v>756201</v>
      </c>
      <c r="C9" s="114">
        <v>775245</v>
      </c>
      <c r="D9" s="114">
        <v>603229</v>
      </c>
      <c r="E9" s="114">
        <v>288955</v>
      </c>
      <c r="F9" s="114">
        <v>5077</v>
      </c>
      <c r="G9" s="200">
        <v>1553.4080000000004</v>
      </c>
      <c r="H9" s="251">
        <v>1553</v>
      </c>
    </row>
    <row r="10" spans="1:10" ht="20.100000000000001" customHeight="1">
      <c r="A10" s="132" t="s">
        <v>63</v>
      </c>
      <c r="B10" s="115"/>
      <c r="C10" s="116"/>
      <c r="D10" s="116"/>
      <c r="E10" s="116"/>
      <c r="F10" s="116"/>
      <c r="G10" s="116"/>
      <c r="H10" s="247"/>
    </row>
    <row r="11" spans="1:10" ht="11.45" customHeight="1">
      <c r="A11" s="133" t="s">
        <v>398</v>
      </c>
      <c r="B11" s="114">
        <v>1251868</v>
      </c>
      <c r="C11" s="114">
        <v>1164933</v>
      </c>
      <c r="D11" s="114">
        <v>1199374</v>
      </c>
      <c r="E11" s="114">
        <v>1133173</v>
      </c>
      <c r="F11" s="114">
        <v>1465201.0955611886</v>
      </c>
      <c r="G11" s="200">
        <v>1545860.8639267394</v>
      </c>
      <c r="H11" s="251">
        <v>1443205</v>
      </c>
    </row>
    <row r="12" spans="1:10" ht="11.45" customHeight="1">
      <c r="A12" s="133" t="s">
        <v>399</v>
      </c>
      <c r="B12" s="114">
        <v>857662</v>
      </c>
      <c r="C12" s="114">
        <v>775027</v>
      </c>
      <c r="D12" s="114">
        <v>793458</v>
      </c>
      <c r="E12" s="114">
        <v>932715</v>
      </c>
      <c r="F12" s="114">
        <v>1204854.8402482285</v>
      </c>
      <c r="G12" s="200">
        <v>1241488.5222666149</v>
      </c>
      <c r="H12" s="251">
        <v>1266075</v>
      </c>
    </row>
    <row r="13" spans="1:10" ht="11.45" customHeight="1">
      <c r="A13" s="133" t="s">
        <v>400</v>
      </c>
      <c r="B13" s="114">
        <v>133734</v>
      </c>
      <c r="C13" s="114">
        <v>113860</v>
      </c>
      <c r="D13" s="114">
        <v>96402</v>
      </c>
      <c r="E13" s="114">
        <v>99022</v>
      </c>
      <c r="F13" s="114" t="s">
        <v>61</v>
      </c>
      <c r="G13" s="200" t="s">
        <v>61</v>
      </c>
      <c r="H13" s="251" t="s">
        <v>232</v>
      </c>
    </row>
    <row r="14" spans="1:10" ht="11.45" customHeight="1">
      <c r="A14" s="133" t="s">
        <v>401</v>
      </c>
      <c r="B14" s="114">
        <v>52319</v>
      </c>
      <c r="C14" s="114">
        <v>55700</v>
      </c>
      <c r="D14" s="114">
        <v>53830</v>
      </c>
      <c r="E14" s="114">
        <v>55477</v>
      </c>
      <c r="F14" s="114">
        <v>189274.40299240002</v>
      </c>
      <c r="G14" s="200">
        <v>182112.36809534999</v>
      </c>
      <c r="H14" s="251">
        <v>208319</v>
      </c>
    </row>
    <row r="15" spans="1:10" ht="11.45" customHeight="1">
      <c r="A15" s="133" t="s">
        <v>402</v>
      </c>
      <c r="B15" s="114">
        <v>302480</v>
      </c>
      <c r="C15" s="114">
        <v>205276</v>
      </c>
      <c r="D15" s="114">
        <v>145382</v>
      </c>
      <c r="E15" s="114">
        <v>63024</v>
      </c>
      <c r="F15" s="114">
        <v>1060.11456056</v>
      </c>
      <c r="G15" s="200">
        <v>286.97356477440002</v>
      </c>
      <c r="H15" s="251">
        <v>282</v>
      </c>
    </row>
    <row r="16" spans="1:10" ht="11.45" customHeight="1">
      <c r="A16" s="133" t="s">
        <v>403</v>
      </c>
      <c r="B16" s="114">
        <v>-94328</v>
      </c>
      <c r="C16" s="114">
        <v>15070</v>
      </c>
      <c r="D16" s="114">
        <v>28202</v>
      </c>
      <c r="E16" s="114">
        <v>21033</v>
      </c>
      <c r="F16" s="114">
        <v>70011.737760000004</v>
      </c>
      <c r="G16" s="200">
        <v>121973</v>
      </c>
      <c r="H16" s="251">
        <v>-31471</v>
      </c>
    </row>
    <row r="17" spans="1:8" ht="23.1" customHeight="1">
      <c r="A17" s="133" t="s">
        <v>404</v>
      </c>
      <c r="B17" s="114" t="s">
        <v>61</v>
      </c>
      <c r="C17" s="114" t="s">
        <v>61</v>
      </c>
      <c r="D17" s="114">
        <v>15000</v>
      </c>
      <c r="E17" s="114" t="s">
        <v>61</v>
      </c>
      <c r="F17" s="114">
        <v>40000</v>
      </c>
      <c r="G17" s="200">
        <v>30000</v>
      </c>
      <c r="H17" s="251" t="s">
        <v>232</v>
      </c>
    </row>
    <row r="18" spans="1:8" ht="11.45" customHeight="1">
      <c r="A18" s="133" t="s">
        <v>405</v>
      </c>
      <c r="B18" s="114" t="s">
        <v>61</v>
      </c>
      <c r="C18" s="114" t="s">
        <v>61</v>
      </c>
      <c r="D18" s="114">
        <v>67100</v>
      </c>
      <c r="E18" s="114">
        <v>-35100</v>
      </c>
      <c r="F18" s="114" t="s">
        <v>33</v>
      </c>
      <c r="G18" s="200" t="s">
        <v>33</v>
      </c>
      <c r="H18" s="251">
        <v>21000</v>
      </c>
    </row>
    <row r="19" spans="1:8" ht="15" customHeight="1">
      <c r="A19" s="133" t="s">
        <v>779</v>
      </c>
      <c r="B19" s="114" t="s">
        <v>61</v>
      </c>
      <c r="C19" s="114" t="s">
        <v>61</v>
      </c>
      <c r="D19" s="114" t="s">
        <v>61</v>
      </c>
      <c r="E19" s="114">
        <v>2389</v>
      </c>
      <c r="F19" s="114">
        <v>15346</v>
      </c>
      <c r="G19" s="200">
        <v>7495.8243000000002</v>
      </c>
      <c r="H19" s="251">
        <v>64575</v>
      </c>
    </row>
    <row r="20" spans="1:8" ht="11.45" customHeight="1">
      <c r="A20" s="133" t="s">
        <v>406</v>
      </c>
      <c r="B20" s="114">
        <v>41086</v>
      </c>
      <c r="C20" s="114" t="s">
        <v>61</v>
      </c>
      <c r="D20" s="114" t="s">
        <v>61</v>
      </c>
      <c r="E20" s="114" t="s">
        <v>61</v>
      </c>
      <c r="F20" s="114" t="s">
        <v>61</v>
      </c>
      <c r="G20" s="200" t="s">
        <v>61</v>
      </c>
      <c r="H20" s="251" t="s">
        <v>232</v>
      </c>
    </row>
    <row r="21" spans="1:8" ht="11.45" customHeight="1">
      <c r="A21" s="133" t="s">
        <v>407</v>
      </c>
      <c r="B21" s="114" t="s">
        <v>33</v>
      </c>
      <c r="C21" s="114">
        <v>35100</v>
      </c>
      <c r="D21" s="114" t="s">
        <v>61</v>
      </c>
      <c r="E21" s="114" t="s">
        <v>61</v>
      </c>
      <c r="F21" s="114" t="s">
        <v>61</v>
      </c>
      <c r="G21" s="200" t="s">
        <v>61</v>
      </c>
      <c r="H21" s="251" t="s">
        <v>232</v>
      </c>
    </row>
    <row r="22" spans="1:8" ht="36" customHeight="1">
      <c r="A22" s="133" t="s">
        <v>681</v>
      </c>
      <c r="B22" s="114" t="s">
        <v>61</v>
      </c>
      <c r="C22" s="114" t="s">
        <v>61</v>
      </c>
      <c r="D22" s="114" t="s">
        <v>61</v>
      </c>
      <c r="E22" s="114">
        <v>-27900</v>
      </c>
      <c r="F22" s="114">
        <v>-35800</v>
      </c>
      <c r="G22" s="200">
        <v>-35800</v>
      </c>
      <c r="H22" s="251">
        <v>-35800</v>
      </c>
    </row>
    <row r="23" spans="1:8" ht="23.1" customHeight="1">
      <c r="A23" s="133" t="s">
        <v>408</v>
      </c>
      <c r="B23" s="114">
        <v>1292954</v>
      </c>
      <c r="C23" s="114">
        <v>1200033</v>
      </c>
      <c r="D23" s="114">
        <v>1199374</v>
      </c>
      <c r="E23" s="114">
        <v>1107662</v>
      </c>
      <c r="F23" s="114">
        <v>1484747.0955611886</v>
      </c>
      <c r="G23" s="200">
        <v>1547556.6882267394</v>
      </c>
      <c r="H23" s="251">
        <v>1492980</v>
      </c>
    </row>
    <row r="24" spans="1:8" ht="20.100000000000001" customHeight="1">
      <c r="A24" s="132" t="s">
        <v>64</v>
      </c>
      <c r="B24" s="115"/>
      <c r="C24" s="116"/>
      <c r="D24" s="116"/>
      <c r="E24" s="116"/>
      <c r="F24" s="116"/>
      <c r="G24" s="116"/>
      <c r="H24" s="247"/>
    </row>
    <row r="25" spans="1:8" ht="11.45" customHeight="1">
      <c r="A25" s="133" t="s">
        <v>409</v>
      </c>
      <c r="B25" s="114">
        <v>451011</v>
      </c>
      <c r="C25" s="114">
        <v>490584</v>
      </c>
      <c r="D25" s="114">
        <v>450100</v>
      </c>
      <c r="E25" s="114">
        <v>443300</v>
      </c>
      <c r="F25" s="114">
        <v>507200</v>
      </c>
      <c r="G25" s="200">
        <v>504325</v>
      </c>
      <c r="H25" s="251">
        <v>506375</v>
      </c>
    </row>
    <row r="26" spans="1:8" ht="23.1" customHeight="1">
      <c r="A26" s="133" t="s">
        <v>410</v>
      </c>
      <c r="B26" s="114" t="s">
        <v>33</v>
      </c>
      <c r="C26" s="114">
        <v>19256</v>
      </c>
      <c r="D26" s="114">
        <v>1979</v>
      </c>
      <c r="E26" s="114">
        <v>7385</v>
      </c>
      <c r="F26" s="114">
        <v>4946</v>
      </c>
      <c r="G26" s="200">
        <v>3002.3</v>
      </c>
      <c r="H26" s="251">
        <v>3230</v>
      </c>
    </row>
    <row r="27" spans="1:8" ht="11.45" customHeight="1">
      <c r="A27" s="133" t="s">
        <v>411</v>
      </c>
      <c r="B27" s="114">
        <v>800857</v>
      </c>
      <c r="C27" s="114">
        <v>641693</v>
      </c>
      <c r="D27" s="114">
        <v>685765</v>
      </c>
      <c r="E27" s="114">
        <v>595881</v>
      </c>
      <c r="F27" s="114">
        <v>972601</v>
      </c>
      <c r="G27" s="200">
        <v>1040229.3173</v>
      </c>
      <c r="H27" s="251">
        <v>983375</v>
      </c>
    </row>
    <row r="28" spans="1:8" ht="11.45" customHeight="1">
      <c r="A28" s="133" t="s">
        <v>72</v>
      </c>
      <c r="B28" s="114"/>
      <c r="C28" s="114"/>
      <c r="D28" s="114"/>
      <c r="E28" s="114"/>
      <c r="F28" s="114"/>
      <c r="G28" s="200"/>
      <c r="H28" s="251"/>
    </row>
    <row r="29" spans="1:8" ht="23.1" customHeight="1">
      <c r="A29" s="133" t="s">
        <v>412</v>
      </c>
      <c r="B29" s="114">
        <v>209024</v>
      </c>
      <c r="C29" s="114">
        <v>167483</v>
      </c>
      <c r="D29" s="114">
        <v>195059</v>
      </c>
      <c r="E29" s="114">
        <v>140913</v>
      </c>
      <c r="F29" s="114">
        <v>303711</v>
      </c>
      <c r="G29" s="200">
        <v>318977.23732999997</v>
      </c>
      <c r="H29" s="251">
        <v>302738</v>
      </c>
    </row>
    <row r="30" spans="1:8" ht="11.45" customHeight="1">
      <c r="A30" s="133" t="s">
        <v>413</v>
      </c>
      <c r="B30" s="114">
        <v>221597</v>
      </c>
      <c r="C30" s="114">
        <v>177556</v>
      </c>
      <c r="D30" s="114">
        <v>220236</v>
      </c>
      <c r="E30" s="114">
        <v>218469</v>
      </c>
      <c r="F30" s="114">
        <v>294457</v>
      </c>
      <c r="G30" s="200">
        <v>316521.94413000002</v>
      </c>
      <c r="H30" s="251">
        <v>306823</v>
      </c>
    </row>
    <row r="31" spans="1:8" ht="11.45" customHeight="1">
      <c r="A31" s="133" t="s">
        <v>414</v>
      </c>
      <c r="B31" s="114">
        <v>370236</v>
      </c>
      <c r="C31" s="114">
        <v>296654</v>
      </c>
      <c r="D31" s="114">
        <v>270470</v>
      </c>
      <c r="E31" s="114">
        <v>236499</v>
      </c>
      <c r="F31" s="114">
        <v>374433</v>
      </c>
      <c r="G31" s="200">
        <v>404730.13584000006</v>
      </c>
      <c r="H31" s="251">
        <v>373814</v>
      </c>
    </row>
    <row r="32" spans="1:8" ht="30" customHeight="1">
      <c r="A32" s="111" t="s">
        <v>415</v>
      </c>
      <c r="B32" s="117">
        <v>445</v>
      </c>
      <c r="C32" s="117">
        <v>370</v>
      </c>
      <c r="D32" s="117">
        <v>412</v>
      </c>
      <c r="E32" s="117">
        <v>373</v>
      </c>
      <c r="F32" s="117">
        <v>604</v>
      </c>
      <c r="G32" s="201">
        <v>659.19029816082093</v>
      </c>
      <c r="H32" s="252">
        <v>624.9218971884161</v>
      </c>
    </row>
  </sheetData>
  <hyperlinks>
    <hyperlink ref="A1" location="Inhalt!A8" display="Link zum Inhaltsverzeichnis" xr:uid="{00000000-0004-0000-05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7"/>
  <sheetViews>
    <sheetView zoomScale="160" zoomScaleNormal="160" workbookViewId="0"/>
  </sheetViews>
  <sheetFormatPr baseColWidth="10" defaultRowHeight="11.45" customHeight="1"/>
  <cols>
    <col min="1" max="1" width="40.7109375" style="22" customWidth="1"/>
    <col min="2" max="5" width="12.7109375" style="22" customWidth="1"/>
    <col min="6" max="6" width="2.7109375" style="22" customWidth="1"/>
    <col min="7" max="7" width="24.85546875" style="22" customWidth="1"/>
    <col min="8" max="16384" width="11.42578125" style="22"/>
  </cols>
  <sheetData>
    <row r="1" spans="1:10" ht="12" customHeight="1">
      <c r="A1" s="61" t="s">
        <v>282</v>
      </c>
    </row>
    <row r="2" spans="1:10" ht="30" customHeight="1">
      <c r="A2" s="95" t="s">
        <v>24</v>
      </c>
      <c r="G2" s="118"/>
    </row>
    <row r="3" spans="1:10" ht="12" customHeight="1">
      <c r="A3" s="271" t="s">
        <v>749</v>
      </c>
      <c r="G3" s="181"/>
      <c r="H3" s="181"/>
    </row>
    <row r="4" spans="1:10" ht="18.600000000000001" customHeight="1">
      <c r="A4" s="271" t="s">
        <v>725</v>
      </c>
      <c r="G4" s="181"/>
      <c r="H4" s="44"/>
    </row>
    <row r="5" spans="1:10" s="25" customFormat="1" ht="48" customHeight="1">
      <c r="A5" s="190" t="s">
        <v>67</v>
      </c>
      <c r="B5" s="191" t="s">
        <v>622</v>
      </c>
      <c r="C5" s="202" t="s">
        <v>623</v>
      </c>
      <c r="D5" s="202" t="s">
        <v>621</v>
      </c>
      <c r="E5" s="189" t="s">
        <v>624</v>
      </c>
      <c r="G5" s="127"/>
    </row>
    <row r="6" spans="1:10" s="25" customFormat="1" ht="20.100000000000001" customHeight="1">
      <c r="A6" s="124" t="s">
        <v>69</v>
      </c>
      <c r="B6" s="262">
        <v>1396175</v>
      </c>
      <c r="C6" s="270">
        <v>390171</v>
      </c>
      <c r="D6" s="270">
        <v>515164</v>
      </c>
      <c r="E6" s="270">
        <v>490840</v>
      </c>
      <c r="G6" s="261"/>
      <c r="H6" s="261"/>
      <c r="I6" s="261"/>
      <c r="J6" s="261"/>
    </row>
    <row r="7" spans="1:10" s="25" customFormat="1" ht="11.45" customHeight="1">
      <c r="A7" s="120" t="s">
        <v>70</v>
      </c>
      <c r="B7" s="272"/>
      <c r="C7" s="269"/>
      <c r="D7" s="269"/>
      <c r="E7" s="269"/>
      <c r="G7" s="272"/>
      <c r="H7" s="269"/>
      <c r="I7" s="269"/>
      <c r="J7" s="269"/>
    </row>
    <row r="8" spans="1:10" s="25" customFormat="1" ht="23.1" customHeight="1">
      <c r="A8" s="120" t="s">
        <v>432</v>
      </c>
      <c r="B8" s="272">
        <v>983375</v>
      </c>
      <c r="C8" s="269">
        <v>302738</v>
      </c>
      <c r="D8" s="269">
        <v>306823</v>
      </c>
      <c r="E8" s="269">
        <v>373814</v>
      </c>
      <c r="G8" s="268"/>
      <c r="H8" s="269"/>
      <c r="I8" s="269"/>
      <c r="J8" s="269"/>
    </row>
    <row r="9" spans="1:10" s="25" customFormat="1" ht="11.45" customHeight="1">
      <c r="A9" s="120" t="s">
        <v>71</v>
      </c>
      <c r="B9" s="272">
        <v>412800</v>
      </c>
      <c r="C9" s="269">
        <v>87433</v>
      </c>
      <c r="D9" s="269">
        <v>208341</v>
      </c>
      <c r="E9" s="269">
        <v>117026</v>
      </c>
      <c r="G9" s="268"/>
      <c r="H9" s="268"/>
      <c r="I9" s="268"/>
      <c r="J9" s="268"/>
    </row>
    <row r="10" spans="1:10" s="25" customFormat="1" ht="11.45" customHeight="1">
      <c r="A10" s="120" t="s">
        <v>72</v>
      </c>
      <c r="B10" s="272"/>
      <c r="C10" s="269"/>
      <c r="D10" s="269"/>
      <c r="E10" s="269"/>
      <c r="G10" s="268"/>
      <c r="H10" s="269"/>
      <c r="I10" s="269"/>
      <c r="J10" s="269"/>
    </row>
    <row r="11" spans="1:10" s="25" customFormat="1" ht="34.5" customHeight="1">
      <c r="A11" s="120" t="s">
        <v>433</v>
      </c>
      <c r="B11" s="272">
        <v>312800</v>
      </c>
      <c r="C11" s="269">
        <v>71909</v>
      </c>
      <c r="D11" s="269">
        <v>173341</v>
      </c>
      <c r="E11" s="269">
        <v>67550</v>
      </c>
      <c r="G11" s="268"/>
      <c r="H11" s="269"/>
      <c r="I11" s="269"/>
      <c r="J11" s="269"/>
    </row>
    <row r="12" spans="1:10" s="25" customFormat="1" ht="11.45" customHeight="1">
      <c r="A12" s="120" t="s">
        <v>434</v>
      </c>
      <c r="B12" s="272">
        <v>100000</v>
      </c>
      <c r="C12" s="269">
        <v>15524</v>
      </c>
      <c r="D12" s="269">
        <v>35000</v>
      </c>
      <c r="E12" s="269">
        <v>49476</v>
      </c>
      <c r="G12" s="268"/>
      <c r="H12" s="269"/>
      <c r="I12" s="269"/>
      <c r="J12" s="269"/>
    </row>
    <row r="13" spans="1:10" s="25" customFormat="1" ht="11.45" customHeight="1">
      <c r="A13" s="119"/>
      <c r="B13" s="96"/>
      <c r="C13" s="26"/>
      <c r="D13" s="26"/>
      <c r="E13" s="26"/>
    </row>
    <row r="14" spans="1:10" s="25" customFormat="1" ht="11.45" customHeight="1">
      <c r="A14" s="119"/>
      <c r="B14" s="96"/>
      <c r="C14" s="26"/>
      <c r="D14" s="26"/>
      <c r="E14" s="26"/>
    </row>
    <row r="15" spans="1:10" s="25" customFormat="1" ht="11.45" customHeight="1">
      <c r="A15" s="119"/>
      <c r="B15" s="96"/>
      <c r="C15" s="26"/>
      <c r="D15" s="26"/>
      <c r="E15" s="26"/>
      <c r="G15" s="181"/>
    </row>
    <row r="16" spans="1:10" s="25" customFormat="1" ht="11.45" customHeight="1">
      <c r="A16" s="142" t="s">
        <v>577</v>
      </c>
      <c r="B16" s="96"/>
      <c r="C16" s="26"/>
      <c r="D16" s="26"/>
      <c r="E16" s="26"/>
      <c r="G16" s="275" t="s">
        <v>726</v>
      </c>
      <c r="H16" s="275"/>
    </row>
    <row r="17" spans="1:11" s="25" customFormat="1" ht="11.45" customHeight="1">
      <c r="A17" s="119"/>
      <c r="B17" s="96"/>
      <c r="C17" s="26"/>
      <c r="D17" s="26"/>
      <c r="E17" s="26"/>
      <c r="G17" s="107" t="s">
        <v>59</v>
      </c>
      <c r="H17" s="107" t="s">
        <v>389</v>
      </c>
      <c r="J17" s="154"/>
      <c r="K17" s="154"/>
    </row>
    <row r="18" spans="1:11" s="25" customFormat="1" ht="11.45" customHeight="1">
      <c r="A18" s="119"/>
      <c r="B18" s="96"/>
      <c r="C18" s="26"/>
      <c r="D18" s="26"/>
      <c r="E18" s="26"/>
      <c r="G18" s="23" t="s">
        <v>575</v>
      </c>
      <c r="H18" s="282">
        <f>C6*100/B6</f>
        <v>27.94570881157448</v>
      </c>
      <c r="J18" s="154"/>
      <c r="K18" s="154"/>
    </row>
    <row r="19" spans="1:11" s="25" customFormat="1" ht="11.45" customHeight="1">
      <c r="A19" s="119"/>
      <c r="B19" s="96"/>
      <c r="C19" s="26"/>
      <c r="D19" s="26"/>
      <c r="E19" s="26"/>
      <c r="G19" s="23" t="s">
        <v>68</v>
      </c>
      <c r="H19" s="282">
        <f>D6*100/B6</f>
        <v>36.898239833831717</v>
      </c>
      <c r="J19" s="154"/>
      <c r="K19" s="154"/>
    </row>
    <row r="20" spans="1:11" s="25" customFormat="1" ht="11.45" customHeight="1">
      <c r="A20" s="119"/>
      <c r="B20" s="96"/>
      <c r="C20" s="26"/>
      <c r="D20" s="26"/>
      <c r="E20" s="26"/>
      <c r="G20" s="107" t="s">
        <v>576</v>
      </c>
      <c r="H20" s="282">
        <f>E6*100/B6</f>
        <v>35.156051354593799</v>
      </c>
      <c r="J20" s="154"/>
      <c r="K20" s="154"/>
    </row>
    <row r="21" spans="1:11" s="25" customFormat="1" ht="11.45" customHeight="1">
      <c r="A21" s="119"/>
      <c r="B21" s="96"/>
      <c r="C21" s="26"/>
      <c r="D21" s="26"/>
      <c r="E21" s="26"/>
    </row>
    <row r="22" spans="1:11" s="25" customFormat="1" ht="11.45" customHeight="1">
      <c r="A22" s="119"/>
      <c r="B22" s="96"/>
      <c r="C22" s="26"/>
      <c r="D22" s="26"/>
      <c r="E22" s="26"/>
      <c r="H22" s="181"/>
      <c r="I22" s="181"/>
    </row>
    <row r="23" spans="1:11" s="25" customFormat="1" ht="11.45" customHeight="1">
      <c r="A23" s="119"/>
      <c r="B23" s="96"/>
      <c r="C23" s="26"/>
      <c r="D23" s="26"/>
      <c r="E23" s="26"/>
    </row>
    <row r="24" spans="1:11" s="25" customFormat="1" ht="11.45" customHeight="1">
      <c r="A24" s="119"/>
      <c r="B24" s="96"/>
      <c r="C24" s="26"/>
      <c r="D24" s="26"/>
      <c r="E24" s="26"/>
    </row>
    <row r="25" spans="1:11" s="25" customFormat="1" ht="11.45" customHeight="1">
      <c r="A25" s="119"/>
      <c r="B25" s="96"/>
      <c r="C25" s="26"/>
      <c r="D25" s="26"/>
      <c r="E25" s="26"/>
    </row>
    <row r="26" spans="1:11" s="25" customFormat="1" ht="11.45" customHeight="1">
      <c r="A26" s="119"/>
      <c r="B26" s="96"/>
      <c r="C26" s="26"/>
      <c r="D26" s="26"/>
      <c r="E26" s="26"/>
    </row>
    <row r="27" spans="1:11" s="25" customFormat="1" ht="11.45" customHeight="1">
      <c r="A27" s="119"/>
      <c r="B27" s="96"/>
      <c r="C27" s="26"/>
      <c r="D27" s="26"/>
      <c r="E27" s="26"/>
    </row>
    <row r="28" spans="1:11" s="25" customFormat="1" ht="11.45" customHeight="1">
      <c r="A28" s="119"/>
      <c r="B28" s="96"/>
      <c r="C28" s="26"/>
      <c r="D28" s="26"/>
      <c r="E28" s="26"/>
    </row>
    <row r="29" spans="1:11" s="25" customFormat="1" ht="11.45" customHeight="1">
      <c r="A29" s="119"/>
      <c r="B29" s="96"/>
      <c r="C29" s="26"/>
      <c r="D29" s="26"/>
      <c r="E29" s="26"/>
    </row>
    <row r="30" spans="1:11" s="25" customFormat="1" ht="11.45" customHeight="1">
      <c r="A30" s="119"/>
      <c r="B30" s="140"/>
      <c r="C30" s="26"/>
      <c r="D30" s="26"/>
      <c r="E30" s="26"/>
    </row>
    <row r="31" spans="1:11" s="25" customFormat="1" ht="11.45" customHeight="1">
      <c r="A31" s="119"/>
      <c r="B31" s="140"/>
      <c r="C31" s="26"/>
      <c r="D31" s="26"/>
      <c r="E31" s="26"/>
    </row>
    <row r="32" spans="1:11" s="25" customFormat="1" ht="11.45" customHeight="1">
      <c r="A32" s="119"/>
      <c r="B32" s="140"/>
      <c r="C32" s="26"/>
      <c r="D32" s="26"/>
      <c r="E32" s="26"/>
    </row>
    <row r="33" spans="1:5" s="25" customFormat="1" ht="11.45" customHeight="1">
      <c r="A33" s="119"/>
      <c r="B33" s="140"/>
      <c r="C33" s="26"/>
      <c r="D33" s="26"/>
      <c r="E33" s="26"/>
    </row>
    <row r="34" spans="1:5" s="25" customFormat="1" ht="11.45" customHeight="1">
      <c r="A34" s="119"/>
      <c r="B34" s="140"/>
      <c r="C34" s="26"/>
      <c r="D34" s="26"/>
      <c r="E34" s="26"/>
    </row>
    <row r="35" spans="1:5" s="25" customFormat="1" ht="11.45" customHeight="1">
      <c r="A35" s="119"/>
      <c r="B35" s="96"/>
      <c r="C35" s="26"/>
      <c r="D35" s="26"/>
      <c r="E35" s="26"/>
    </row>
    <row r="36" spans="1:5" s="25" customFormat="1" ht="11.45" customHeight="1">
      <c r="A36" s="119"/>
      <c r="B36" s="96"/>
      <c r="C36" s="26"/>
      <c r="D36" s="26"/>
      <c r="E36" s="26"/>
    </row>
    <row r="37" spans="1:5" s="25" customFormat="1" ht="11.45" customHeight="1"/>
  </sheetData>
  <conditionalFormatting sqref="K18:K20">
    <cfRule type="cellIs" dxfId="186" priority="1" operator="notEqual">
      <formula>0</formula>
    </cfRule>
  </conditionalFormatting>
  <hyperlinks>
    <hyperlink ref="A1" location="Inhalt!A9" display="Link zum Inhaltsverzeichnis" xr:uid="{00000000-0004-0000-0600-000000000000}"/>
    <hyperlink ref="A16" location="'8.1.3'!_GrafikDaten_8.4" display="Grafik 8.4" xr:uid="{00000000-0004-0000-06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drawing r:id="rId2"/>
  <legacyDrawing r:id="rId3"/>
  <tableParts count="2">
    <tablePart r:id="rId4"/>
    <tablePart r:id="rId5"/>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0"/>
  <sheetViews>
    <sheetView zoomScale="160" zoomScaleNormal="160" workbookViewId="0"/>
  </sheetViews>
  <sheetFormatPr baseColWidth="10" defaultRowHeight="11.45" customHeight="1"/>
  <cols>
    <col min="1" max="1" width="22.7109375" style="22" customWidth="1"/>
    <col min="2" max="2" width="15.7109375" style="22" customWidth="1"/>
    <col min="3" max="3" width="14.7109375" style="22" customWidth="1"/>
    <col min="4" max="4" width="22.7109375" style="22" customWidth="1"/>
    <col min="5" max="5" width="15.7109375" style="22" customWidth="1"/>
    <col min="6" max="6" width="2.7109375" style="22" customWidth="1"/>
    <col min="7" max="16384" width="11.42578125" style="22"/>
  </cols>
  <sheetData>
    <row r="1" spans="1:9" ht="12" customHeight="1">
      <c r="A1" s="61" t="s">
        <v>282</v>
      </c>
    </row>
    <row r="2" spans="1:9" ht="30" customHeight="1">
      <c r="A2" s="95" t="s">
        <v>24</v>
      </c>
      <c r="G2" s="118"/>
    </row>
    <row r="3" spans="1:9" s="25" customFormat="1" ht="11.45" customHeight="1">
      <c r="A3" s="277" t="s">
        <v>727</v>
      </c>
    </row>
    <row r="4" spans="1:9" s="25" customFormat="1" ht="18.600000000000001" customHeight="1">
      <c r="A4" s="277" t="s">
        <v>704</v>
      </c>
    </row>
    <row r="5" spans="1:9" ht="36" customHeight="1">
      <c r="A5" s="187" t="s">
        <v>73</v>
      </c>
      <c r="B5" s="188" t="s">
        <v>641</v>
      </c>
      <c r="C5" s="108"/>
      <c r="D5" s="25"/>
      <c r="G5" s="237"/>
    </row>
    <row r="6" spans="1:9" ht="20.100000000000001" customHeight="1">
      <c r="A6" s="97" t="s">
        <v>416</v>
      </c>
      <c r="B6" s="264">
        <v>-4006</v>
      </c>
      <c r="D6" s="228"/>
      <c r="E6" s="44"/>
      <c r="G6" s="44"/>
      <c r="H6" s="213"/>
      <c r="I6" s="44"/>
    </row>
    <row r="7" spans="1:9" ht="11.45" customHeight="1">
      <c r="A7" s="97" t="s">
        <v>417</v>
      </c>
      <c r="B7" s="264">
        <v>-11660</v>
      </c>
      <c r="D7" s="229"/>
      <c r="E7" s="44"/>
      <c r="G7" s="44"/>
      <c r="H7" s="44"/>
      <c r="I7" s="44"/>
    </row>
    <row r="8" spans="1:9" ht="11.45" customHeight="1">
      <c r="A8" s="97" t="s">
        <v>418</v>
      </c>
      <c r="B8" s="264">
        <v>4223</v>
      </c>
      <c r="D8" s="228"/>
      <c r="E8" s="44"/>
      <c r="G8" s="44"/>
      <c r="H8" s="44"/>
      <c r="I8" s="44"/>
    </row>
    <row r="9" spans="1:9" ht="11.45" customHeight="1">
      <c r="A9" s="97" t="s">
        <v>419</v>
      </c>
      <c r="B9" s="264">
        <v>1401</v>
      </c>
      <c r="D9" s="185"/>
      <c r="G9" s="44"/>
      <c r="H9" s="44"/>
      <c r="I9" s="44"/>
    </row>
    <row r="10" spans="1:9" ht="11.45" customHeight="1">
      <c r="A10" s="97" t="s">
        <v>420</v>
      </c>
      <c r="B10" s="264">
        <v>1021</v>
      </c>
      <c r="D10" s="185"/>
      <c r="G10" s="44"/>
      <c r="H10" s="44"/>
      <c r="I10" s="44"/>
    </row>
    <row r="11" spans="1:9" ht="11.45" customHeight="1">
      <c r="A11" s="97" t="s">
        <v>421</v>
      </c>
      <c r="B11" s="264">
        <v>-331</v>
      </c>
      <c r="D11" s="185"/>
      <c r="G11" s="44"/>
      <c r="H11" s="44"/>
      <c r="I11" s="44"/>
    </row>
    <row r="12" spans="1:9" ht="11.45" customHeight="1">
      <c r="A12" s="97" t="s">
        <v>422</v>
      </c>
      <c r="B12" s="264">
        <v>-4003</v>
      </c>
      <c r="D12" s="185"/>
      <c r="G12" s="44"/>
      <c r="H12" s="44"/>
      <c r="I12" s="44"/>
    </row>
    <row r="13" spans="1:9" ht="11.45" customHeight="1">
      <c r="A13" s="98" t="s">
        <v>423</v>
      </c>
      <c r="B13" s="263">
        <v>1447</v>
      </c>
      <c r="D13" s="186"/>
      <c r="G13" s="44"/>
      <c r="H13" s="44"/>
      <c r="I13" s="44"/>
    </row>
    <row r="14" spans="1:9" ht="11.45" customHeight="1">
      <c r="A14" s="97" t="s">
        <v>424</v>
      </c>
      <c r="B14" s="264">
        <v>1443</v>
      </c>
      <c r="D14" s="185"/>
      <c r="G14" s="44"/>
      <c r="H14" s="44"/>
      <c r="I14" s="44"/>
    </row>
    <row r="15" spans="1:9" ht="11.45" customHeight="1">
      <c r="A15" s="97" t="s">
        <v>425</v>
      </c>
      <c r="B15" s="264">
        <v>1016</v>
      </c>
      <c r="D15" s="185"/>
      <c r="G15" s="44"/>
      <c r="H15" s="44"/>
      <c r="I15" s="44"/>
    </row>
    <row r="16" spans="1:9" ht="11.45" customHeight="1">
      <c r="A16" s="97" t="s">
        <v>426</v>
      </c>
      <c r="B16" s="264">
        <v>756</v>
      </c>
      <c r="D16" s="185"/>
      <c r="G16" s="44"/>
      <c r="H16" s="44"/>
      <c r="I16" s="44"/>
    </row>
    <row r="17" spans="1:9" ht="11.45" customHeight="1">
      <c r="A17" s="97" t="s">
        <v>427</v>
      </c>
      <c r="B17" s="264">
        <v>699</v>
      </c>
      <c r="D17" s="185"/>
      <c r="G17" s="44"/>
      <c r="H17" s="44"/>
      <c r="I17" s="44"/>
    </row>
    <row r="18" spans="1:9" ht="11.45" customHeight="1">
      <c r="A18" s="97" t="s">
        <v>428</v>
      </c>
      <c r="B18" s="264">
        <v>3499</v>
      </c>
      <c r="D18" s="185"/>
      <c r="G18" s="44"/>
      <c r="H18" s="44"/>
      <c r="I18" s="44"/>
    </row>
    <row r="19" spans="1:9" ht="11.45" customHeight="1">
      <c r="A19" s="97" t="s">
        <v>429</v>
      </c>
      <c r="B19" s="264">
        <v>1950</v>
      </c>
      <c r="D19" s="185"/>
      <c r="G19" s="44"/>
      <c r="H19" s="44"/>
      <c r="I19" s="44"/>
    </row>
    <row r="20" spans="1:9" ht="11.45" customHeight="1">
      <c r="A20" s="97" t="s">
        <v>430</v>
      </c>
      <c r="B20" s="264">
        <v>337</v>
      </c>
      <c r="D20" s="185"/>
      <c r="G20" s="44"/>
      <c r="H20" s="44"/>
      <c r="I20" s="44"/>
    </row>
    <row r="21" spans="1:9" ht="11.45" customHeight="1">
      <c r="A21" s="97" t="s">
        <v>431</v>
      </c>
      <c r="B21" s="264">
        <v>2208</v>
      </c>
      <c r="D21" s="185"/>
      <c r="G21" s="44"/>
      <c r="H21" s="44"/>
      <c r="I21" s="44"/>
    </row>
    <row r="22" spans="1:9" ht="11.45" customHeight="1">
      <c r="G22" s="44"/>
      <c r="H22" s="44"/>
      <c r="I22" s="44"/>
    </row>
    <row r="23" spans="1:9" ht="11.45" customHeight="1">
      <c r="G23" s="44"/>
      <c r="H23" s="44"/>
      <c r="I23" s="44"/>
    </row>
    <row r="24" spans="1:9" s="25" customFormat="1" ht="11.45" customHeight="1">
      <c r="A24" s="276" t="s">
        <v>728</v>
      </c>
      <c r="B24" s="275"/>
      <c r="C24" s="275"/>
      <c r="D24" s="276" t="s">
        <v>729</v>
      </c>
      <c r="G24" s="181"/>
      <c r="H24" s="181"/>
      <c r="I24" s="181"/>
    </row>
    <row r="25" spans="1:9" s="25" customFormat="1" ht="18.600000000000001" customHeight="1">
      <c r="A25" s="276" t="s">
        <v>750</v>
      </c>
      <c r="B25" s="275"/>
      <c r="C25" s="275"/>
      <c r="D25" s="276" t="s">
        <v>706</v>
      </c>
      <c r="G25" s="181"/>
      <c r="H25" s="181"/>
      <c r="I25" s="181"/>
    </row>
    <row r="26" spans="1:9" ht="24" customHeight="1">
      <c r="A26" s="187" t="s">
        <v>73</v>
      </c>
      <c r="B26" s="189" t="s">
        <v>586</v>
      </c>
      <c r="C26" s="121"/>
      <c r="D26" s="187" t="s">
        <v>73</v>
      </c>
      <c r="E26" s="189" t="s">
        <v>587</v>
      </c>
      <c r="F26" s="128"/>
      <c r="G26" s="214"/>
      <c r="H26" s="44"/>
      <c r="I26" s="44"/>
    </row>
    <row r="27" spans="1:9" ht="20.100000000000001" customHeight="1">
      <c r="A27" s="97" t="s">
        <v>354</v>
      </c>
      <c r="B27" s="264">
        <v>528788.20013497863</v>
      </c>
      <c r="C27" s="122"/>
      <c r="D27" s="97" t="s">
        <v>354</v>
      </c>
      <c r="E27" s="264">
        <v>111966.39999999999</v>
      </c>
      <c r="F27" s="129"/>
      <c r="G27" s="223"/>
      <c r="H27" s="213"/>
      <c r="I27" s="44"/>
    </row>
    <row r="28" spans="1:9" ht="11.45" customHeight="1">
      <c r="A28" s="97" t="s">
        <v>416</v>
      </c>
      <c r="B28" s="264">
        <v>82911.22786715909</v>
      </c>
      <c r="C28" s="122"/>
      <c r="D28" s="97" t="s">
        <v>416</v>
      </c>
      <c r="E28" s="264">
        <v>14153.1</v>
      </c>
      <c r="F28" s="129"/>
      <c r="G28" s="44"/>
      <c r="H28" s="44"/>
      <c r="I28" s="44"/>
    </row>
    <row r="29" spans="1:9" ht="11.45" customHeight="1">
      <c r="A29" s="97" t="s">
        <v>417</v>
      </c>
      <c r="B29" s="264">
        <v>75981.421150921582</v>
      </c>
      <c r="C29" s="122"/>
      <c r="D29" s="97" t="s">
        <v>417</v>
      </c>
      <c r="E29" s="264">
        <v>22970.1</v>
      </c>
      <c r="F29" s="129"/>
      <c r="G29" s="129"/>
      <c r="H29" s="44"/>
    </row>
    <row r="30" spans="1:9" ht="11.45" customHeight="1">
      <c r="A30" s="97" t="s">
        <v>418</v>
      </c>
      <c r="B30" s="264">
        <v>31214.126946720935</v>
      </c>
      <c r="C30" s="122"/>
      <c r="D30" s="97" t="s">
        <v>418</v>
      </c>
      <c r="E30" s="264">
        <v>5067.4000000000005</v>
      </c>
      <c r="F30" s="129"/>
      <c r="G30" s="129"/>
      <c r="H30" s="243"/>
    </row>
    <row r="31" spans="1:9" ht="11.45" customHeight="1">
      <c r="A31" s="97" t="s">
        <v>419</v>
      </c>
      <c r="B31" s="264">
        <v>14903.98902422977</v>
      </c>
      <c r="C31" s="122"/>
      <c r="D31" s="97" t="s">
        <v>419</v>
      </c>
      <c r="E31" s="264">
        <v>3135.1000000000004</v>
      </c>
      <c r="F31" s="125"/>
      <c r="G31" s="125"/>
      <c r="H31" s="243"/>
    </row>
    <row r="32" spans="1:9" ht="11.45" customHeight="1">
      <c r="A32" s="97" t="s">
        <v>420</v>
      </c>
      <c r="B32" s="264">
        <v>4716.8113313646818</v>
      </c>
      <c r="C32" s="122"/>
      <c r="D32" s="97" t="s">
        <v>420</v>
      </c>
      <c r="E32" s="264">
        <v>727.3</v>
      </c>
      <c r="F32" s="125"/>
      <c r="G32" s="125"/>
      <c r="H32" s="243"/>
    </row>
    <row r="33" spans="1:8" ht="11.45" customHeight="1">
      <c r="A33" s="97" t="s">
        <v>421</v>
      </c>
      <c r="B33" s="264">
        <v>18443.203994122119</v>
      </c>
      <c r="C33" s="122"/>
      <c r="D33" s="97" t="s">
        <v>421</v>
      </c>
      <c r="E33" s="264">
        <v>5974.2999999999993</v>
      </c>
      <c r="F33" s="125"/>
      <c r="G33" s="125"/>
      <c r="H33" s="243"/>
    </row>
    <row r="34" spans="1:8" ht="11.45" customHeight="1">
      <c r="A34" s="97" t="s">
        <v>422</v>
      </c>
      <c r="B34" s="264">
        <v>38653.669549072787</v>
      </c>
      <c r="C34" s="122"/>
      <c r="D34" s="97" t="s">
        <v>422</v>
      </c>
      <c r="E34" s="264">
        <v>8504.2000000000007</v>
      </c>
      <c r="F34" s="125"/>
      <c r="G34" s="125"/>
      <c r="H34" s="243"/>
    </row>
    <row r="35" spans="1:8" ht="11.45" customHeight="1">
      <c r="A35" s="98" t="s">
        <v>423</v>
      </c>
      <c r="B35" s="263">
        <v>11757.618056167092</v>
      </c>
      <c r="C35" s="123"/>
      <c r="D35" s="98" t="s">
        <v>423</v>
      </c>
      <c r="E35" s="263">
        <v>2384.4</v>
      </c>
      <c r="F35" s="126"/>
      <c r="G35" s="126"/>
      <c r="H35" s="243"/>
    </row>
    <row r="36" spans="1:8" ht="11.45" customHeight="1">
      <c r="A36" s="97" t="s">
        <v>424</v>
      </c>
      <c r="B36" s="264">
        <v>35894.664670949685</v>
      </c>
      <c r="C36" s="122"/>
      <c r="D36" s="97" t="s">
        <v>424</v>
      </c>
      <c r="E36" s="264">
        <v>9333.7999999999993</v>
      </c>
      <c r="F36" s="125"/>
      <c r="G36" s="125"/>
      <c r="H36" s="243"/>
    </row>
    <row r="37" spans="1:8" ht="11.45" customHeight="1">
      <c r="A37" s="97" t="s">
        <v>425</v>
      </c>
      <c r="B37" s="264">
        <v>117955.38368148291</v>
      </c>
      <c r="C37" s="122"/>
      <c r="D37" s="97" t="s">
        <v>425</v>
      </c>
      <c r="E37" s="264">
        <v>20581.099999999999</v>
      </c>
      <c r="F37" s="125"/>
      <c r="G37" s="125"/>
      <c r="H37" s="243"/>
    </row>
    <row r="38" spans="1:8" ht="11.45" customHeight="1">
      <c r="A38" s="97" t="s">
        <v>426</v>
      </c>
      <c r="B38" s="264">
        <v>15830.772706282854</v>
      </c>
      <c r="C38" s="122"/>
      <c r="D38" s="97" t="s">
        <v>426</v>
      </c>
      <c r="E38" s="264">
        <v>3859.3</v>
      </c>
      <c r="F38" s="125"/>
      <c r="G38" s="125"/>
      <c r="H38" s="243"/>
    </row>
    <row r="39" spans="1:8" ht="11.45" customHeight="1">
      <c r="A39" s="97" t="s">
        <v>427</v>
      </c>
      <c r="B39" s="264">
        <v>2796.5189021105348</v>
      </c>
      <c r="C39" s="122"/>
      <c r="D39" s="97" t="s">
        <v>427</v>
      </c>
      <c r="E39" s="264">
        <v>1014.7</v>
      </c>
      <c r="F39" s="125"/>
      <c r="G39" s="125"/>
      <c r="H39" s="243"/>
    </row>
    <row r="40" spans="1:8" ht="11.45" customHeight="1">
      <c r="A40" s="97" t="s">
        <v>428</v>
      </c>
      <c r="B40" s="264">
        <v>34360.560104700933</v>
      </c>
      <c r="C40" s="122"/>
      <c r="D40" s="97" t="s">
        <v>428</v>
      </c>
      <c r="E40" s="264">
        <v>5072.1000000000004</v>
      </c>
      <c r="F40" s="125"/>
      <c r="G40" s="125"/>
      <c r="H40" s="243"/>
    </row>
    <row r="41" spans="1:8" ht="11.45" customHeight="1">
      <c r="A41" s="97" t="s">
        <v>429</v>
      </c>
      <c r="B41" s="264">
        <v>14674.695944107587</v>
      </c>
      <c r="C41" s="122"/>
      <c r="D41" s="97" t="s">
        <v>429</v>
      </c>
      <c r="E41" s="264">
        <v>2770.7999999999997</v>
      </c>
      <c r="F41" s="125"/>
      <c r="G41" s="125"/>
      <c r="H41" s="243"/>
    </row>
    <row r="42" spans="1:8" ht="11.45" customHeight="1">
      <c r="A42" s="97" t="s">
        <v>430</v>
      </c>
      <c r="B42" s="264">
        <v>12592.598973731938</v>
      </c>
      <c r="C42" s="122"/>
      <c r="D42" s="97" t="s">
        <v>430</v>
      </c>
      <c r="E42" s="264">
        <v>3941.6</v>
      </c>
      <c r="F42" s="125"/>
      <c r="G42" s="125"/>
      <c r="H42" s="243"/>
    </row>
    <row r="43" spans="1:8" ht="11.45" customHeight="1">
      <c r="A43" s="97" t="s">
        <v>431</v>
      </c>
      <c r="B43" s="264">
        <v>16100.937231883525</v>
      </c>
      <c r="C43" s="122"/>
      <c r="D43" s="97" t="s">
        <v>431</v>
      </c>
      <c r="E43" s="264">
        <v>2476.6999999999998</v>
      </c>
      <c r="F43" s="125"/>
      <c r="G43" s="125"/>
      <c r="H43" s="243"/>
    </row>
    <row r="44" spans="1:8" ht="11.45" customHeight="1">
      <c r="H44" s="243"/>
    </row>
    <row r="45" spans="1:8" ht="11.45" customHeight="1">
      <c r="A45" s="237"/>
      <c r="H45" s="243"/>
    </row>
    <row r="46" spans="1:8" ht="11.45" customHeight="1">
      <c r="H46" s="243"/>
    </row>
    <row r="47" spans="1:8" ht="11.45" customHeight="1">
      <c r="A47" s="237"/>
      <c r="H47" s="44"/>
    </row>
    <row r="48" spans="1:8" ht="11.45" customHeight="1">
      <c r="H48" s="44"/>
    </row>
    <row r="49" spans="8:8" ht="11.45" customHeight="1">
      <c r="H49" s="44"/>
    </row>
    <row r="50" spans="8:8" ht="11.45" customHeight="1">
      <c r="H50" s="44"/>
    </row>
  </sheetData>
  <hyperlinks>
    <hyperlink ref="A1" location="Inhalt!A10" display="Link zum Inhaltsverzeichnis" xr:uid="{00000000-0004-0000-07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legacyDrawing r:id="rId2"/>
  <tableParts count="3">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G42"/>
  <sheetViews>
    <sheetView zoomScale="160" zoomScaleNormal="160" workbookViewId="0"/>
  </sheetViews>
  <sheetFormatPr baseColWidth="10" defaultRowHeight="11.45" customHeight="1"/>
  <cols>
    <col min="1" max="1" width="39.7109375" style="14" customWidth="1"/>
    <col min="2" max="3" width="10.28515625" style="14" customWidth="1"/>
    <col min="4" max="4" width="11.28515625" style="14" customWidth="1"/>
    <col min="5" max="6" width="10.28515625" style="14" customWidth="1"/>
    <col min="7" max="7" width="2.7109375" style="14" customWidth="1"/>
    <col min="8" max="16384" width="11.42578125" style="14"/>
  </cols>
  <sheetData>
    <row r="1" spans="1:6" ht="12" customHeight="1">
      <c r="A1" s="61" t="s">
        <v>282</v>
      </c>
    </row>
    <row r="2" spans="1:6" ht="30" customHeight="1">
      <c r="A2" s="95" t="s">
        <v>24</v>
      </c>
    </row>
    <row r="3" spans="1:6" ht="30" customHeight="1">
      <c r="A3" s="280" t="s">
        <v>730</v>
      </c>
    </row>
    <row r="4" spans="1:6" ht="48" customHeight="1">
      <c r="A4" s="190" t="s">
        <v>90</v>
      </c>
      <c r="B4" s="191" t="s">
        <v>625</v>
      </c>
      <c r="C4" s="191" t="s">
        <v>626</v>
      </c>
      <c r="D4" s="191" t="s">
        <v>627</v>
      </c>
      <c r="E4" s="191" t="s">
        <v>628</v>
      </c>
      <c r="F4" s="189" t="s">
        <v>629</v>
      </c>
    </row>
    <row r="5" spans="1:6" ht="20.100000000000001" customHeight="1">
      <c r="A5" s="150" t="s">
        <v>91</v>
      </c>
      <c r="B5" s="274">
        <v>7657984</v>
      </c>
      <c r="C5" s="273">
        <v>1571911</v>
      </c>
      <c r="D5" s="273">
        <v>3067337</v>
      </c>
      <c r="E5" s="273">
        <v>96208</v>
      </c>
      <c r="F5" s="273">
        <v>2922528</v>
      </c>
    </row>
    <row r="6" spans="1:6" ht="15" customHeight="1">
      <c r="A6" s="141" t="s">
        <v>92</v>
      </c>
      <c r="B6" s="266">
        <v>6494904</v>
      </c>
      <c r="C6" s="278">
        <v>1386656</v>
      </c>
      <c r="D6" s="278">
        <v>2446136</v>
      </c>
      <c r="E6" s="278">
        <v>56485</v>
      </c>
      <c r="F6" s="278">
        <v>2605627</v>
      </c>
    </row>
    <row r="7" spans="1:6" ht="11.45" customHeight="1">
      <c r="A7" s="139" t="s">
        <v>93</v>
      </c>
      <c r="B7" s="265">
        <v>1545515</v>
      </c>
      <c r="C7" s="279">
        <v>280453</v>
      </c>
      <c r="D7" s="279">
        <v>630283</v>
      </c>
      <c r="E7" s="279">
        <v>136690</v>
      </c>
      <c r="F7" s="279">
        <v>498090</v>
      </c>
    </row>
    <row r="8" spans="1:6" ht="11.45" customHeight="1">
      <c r="A8" s="139" t="s">
        <v>94</v>
      </c>
      <c r="B8" s="265">
        <v>1004426</v>
      </c>
      <c r="C8" s="279">
        <v>131875</v>
      </c>
      <c r="D8" s="279">
        <v>476610</v>
      </c>
      <c r="E8" s="279">
        <v>36742</v>
      </c>
      <c r="F8" s="279">
        <v>359198</v>
      </c>
    </row>
    <row r="9" spans="1:6" ht="23.1" customHeight="1">
      <c r="A9" s="139" t="s">
        <v>593</v>
      </c>
      <c r="B9" s="265">
        <v>2023794</v>
      </c>
      <c r="C9" s="279">
        <v>466987</v>
      </c>
      <c r="D9" s="279" t="s">
        <v>33</v>
      </c>
      <c r="E9" s="279" t="s">
        <v>33</v>
      </c>
      <c r="F9" s="279">
        <v>1556807</v>
      </c>
    </row>
    <row r="10" spans="1:6" ht="11.45" customHeight="1">
      <c r="A10" s="139" t="s">
        <v>95</v>
      </c>
      <c r="B10" s="265">
        <v>40332</v>
      </c>
      <c r="C10" s="279">
        <v>10403</v>
      </c>
      <c r="D10" s="279">
        <v>19699</v>
      </c>
      <c r="E10" s="279">
        <v>941</v>
      </c>
      <c r="F10" s="279">
        <v>9290</v>
      </c>
    </row>
    <row r="11" spans="1:6" ht="11.45" customHeight="1">
      <c r="A11" s="139" t="s">
        <v>96</v>
      </c>
      <c r="B11" s="265">
        <v>3434800</v>
      </c>
      <c r="C11" s="279">
        <v>512765</v>
      </c>
      <c r="D11" s="279">
        <v>1582017</v>
      </c>
      <c r="E11" s="279">
        <v>114843</v>
      </c>
      <c r="F11" s="279">
        <v>1225174</v>
      </c>
    </row>
    <row r="12" spans="1:6" ht="11.45" customHeight="1">
      <c r="A12" s="139" t="s">
        <v>97</v>
      </c>
      <c r="B12" s="265">
        <v>1553963</v>
      </c>
      <c r="C12" s="279">
        <v>15827</v>
      </c>
      <c r="D12" s="279">
        <v>262473</v>
      </c>
      <c r="E12" s="279">
        <v>232731</v>
      </c>
      <c r="F12" s="279">
        <v>1042931</v>
      </c>
    </row>
    <row r="13" spans="1:6" ht="15" customHeight="1">
      <c r="A13" s="141" t="s">
        <v>98</v>
      </c>
      <c r="B13" s="266">
        <v>1163080</v>
      </c>
      <c r="C13" s="278">
        <v>185255</v>
      </c>
      <c r="D13" s="278">
        <v>621201</v>
      </c>
      <c r="E13" s="278">
        <v>39723</v>
      </c>
      <c r="F13" s="278">
        <v>316900</v>
      </c>
    </row>
    <row r="14" spans="1:6" ht="11.45" customHeight="1">
      <c r="A14" s="139" t="s">
        <v>99</v>
      </c>
      <c r="B14" s="265">
        <v>1017876</v>
      </c>
      <c r="C14" s="279">
        <v>171108</v>
      </c>
      <c r="D14" s="279">
        <v>611818</v>
      </c>
      <c r="E14" s="279">
        <v>38909</v>
      </c>
      <c r="F14" s="279">
        <v>196042</v>
      </c>
    </row>
    <row r="15" spans="1:6" ht="11.45" customHeight="1">
      <c r="A15" s="139" t="s">
        <v>100</v>
      </c>
      <c r="B15" s="265"/>
      <c r="C15" s="279"/>
      <c r="D15" s="279"/>
      <c r="E15" s="279"/>
      <c r="F15" s="279"/>
    </row>
    <row r="16" spans="1:6" ht="11.45" customHeight="1">
      <c r="A16" s="139" t="s">
        <v>101</v>
      </c>
      <c r="B16" s="265">
        <v>654428</v>
      </c>
      <c r="C16" s="279">
        <v>93176</v>
      </c>
      <c r="D16" s="279">
        <v>446197</v>
      </c>
      <c r="E16" s="279">
        <v>33170</v>
      </c>
      <c r="F16" s="279">
        <v>81885</v>
      </c>
    </row>
    <row r="17" spans="1:6" ht="11.45" customHeight="1">
      <c r="A17" s="139" t="s">
        <v>102</v>
      </c>
      <c r="B17" s="265">
        <v>309</v>
      </c>
      <c r="C17" s="279" t="s">
        <v>33</v>
      </c>
      <c r="D17" s="279">
        <v>3</v>
      </c>
      <c r="E17" s="279">
        <v>305</v>
      </c>
      <c r="F17" s="279" t="s">
        <v>33</v>
      </c>
    </row>
    <row r="18" spans="1:6" ht="11.45" customHeight="1">
      <c r="A18" s="139" t="s">
        <v>103</v>
      </c>
      <c r="B18" s="265">
        <v>162224</v>
      </c>
      <c r="C18" s="279">
        <v>14147</v>
      </c>
      <c r="D18" s="279">
        <v>27159</v>
      </c>
      <c r="E18" s="279">
        <v>41</v>
      </c>
      <c r="F18" s="279">
        <v>120876</v>
      </c>
    </row>
    <row r="19" spans="1:6" ht="11.45" customHeight="1">
      <c r="A19" s="139" t="s">
        <v>97</v>
      </c>
      <c r="B19" s="265">
        <v>17329</v>
      </c>
      <c r="C19" s="279" t="s">
        <v>33</v>
      </c>
      <c r="D19" s="279">
        <v>17779</v>
      </c>
      <c r="E19" s="279">
        <v>-468</v>
      </c>
      <c r="F19" s="279">
        <v>17</v>
      </c>
    </row>
    <row r="20" spans="1:6" ht="20.100000000000001" customHeight="1">
      <c r="A20" s="141" t="s">
        <v>104</v>
      </c>
      <c r="B20" s="266">
        <v>7372637</v>
      </c>
      <c r="C20" s="278">
        <v>1521160</v>
      </c>
      <c r="D20" s="278">
        <v>2919185</v>
      </c>
      <c r="E20" s="278">
        <v>86338</v>
      </c>
      <c r="F20" s="278">
        <v>2845955</v>
      </c>
    </row>
    <row r="21" spans="1:6" ht="15" customHeight="1">
      <c r="A21" s="141" t="s">
        <v>105</v>
      </c>
      <c r="B21" s="266">
        <v>6399815</v>
      </c>
      <c r="C21" s="278">
        <v>1374932</v>
      </c>
      <c r="D21" s="278">
        <v>2453049</v>
      </c>
      <c r="E21" s="278">
        <v>64350</v>
      </c>
      <c r="F21" s="278">
        <v>2507484</v>
      </c>
    </row>
    <row r="22" spans="1:6" ht="11.45" customHeight="1">
      <c r="A22" s="139" t="s">
        <v>106</v>
      </c>
      <c r="B22" s="265">
        <v>1825217</v>
      </c>
      <c r="C22" s="279">
        <v>421178</v>
      </c>
      <c r="D22" s="279">
        <v>1404046</v>
      </c>
      <c r="E22" s="279" t="s">
        <v>61</v>
      </c>
      <c r="F22" s="279" t="s">
        <v>33</v>
      </c>
    </row>
    <row r="23" spans="1:6" ht="11.45" customHeight="1">
      <c r="A23" s="139" t="s">
        <v>100</v>
      </c>
      <c r="B23" s="265"/>
      <c r="C23" s="279"/>
      <c r="D23" s="279"/>
      <c r="E23" s="279"/>
      <c r="F23" s="279"/>
    </row>
    <row r="24" spans="1:6" ht="11.45" customHeight="1">
      <c r="A24" s="139" t="s">
        <v>107</v>
      </c>
      <c r="B24" s="265">
        <v>646856</v>
      </c>
      <c r="C24" s="279">
        <v>137421</v>
      </c>
      <c r="D24" s="279">
        <v>509435</v>
      </c>
      <c r="E24" s="279" t="s">
        <v>33</v>
      </c>
      <c r="F24" s="279" t="s">
        <v>33</v>
      </c>
    </row>
    <row r="25" spans="1:6" ht="11.45" customHeight="1">
      <c r="A25" s="139" t="s">
        <v>108</v>
      </c>
      <c r="B25" s="265">
        <v>800475</v>
      </c>
      <c r="C25" s="279">
        <v>202540</v>
      </c>
      <c r="D25" s="279">
        <v>597942</v>
      </c>
      <c r="E25" s="279" t="s">
        <v>61</v>
      </c>
      <c r="F25" s="279" t="s">
        <v>33</v>
      </c>
    </row>
    <row r="26" spans="1:6" ht="11.45" customHeight="1">
      <c r="A26" s="139" t="s">
        <v>109</v>
      </c>
      <c r="B26" s="265">
        <v>215479</v>
      </c>
      <c r="C26" s="279">
        <v>40594</v>
      </c>
      <c r="D26" s="279">
        <v>174885</v>
      </c>
      <c r="E26" s="279" t="s">
        <v>33</v>
      </c>
      <c r="F26" s="279" t="s">
        <v>33</v>
      </c>
    </row>
    <row r="27" spans="1:6" ht="11.45" customHeight="1">
      <c r="A27" s="139" t="s">
        <v>110</v>
      </c>
      <c r="B27" s="265">
        <v>1038680</v>
      </c>
      <c r="C27" s="279">
        <v>210934</v>
      </c>
      <c r="D27" s="279">
        <v>511293</v>
      </c>
      <c r="E27" s="279" t="s">
        <v>33</v>
      </c>
      <c r="F27" s="279">
        <v>316454</v>
      </c>
    </row>
    <row r="28" spans="1:6" ht="11.45" customHeight="1">
      <c r="A28" s="139" t="s">
        <v>111</v>
      </c>
      <c r="B28" s="265">
        <v>360824</v>
      </c>
      <c r="C28" s="279">
        <v>69475</v>
      </c>
      <c r="D28" s="279">
        <v>51044</v>
      </c>
      <c r="E28" s="279">
        <v>43595</v>
      </c>
      <c r="F28" s="279">
        <v>196710</v>
      </c>
    </row>
    <row r="29" spans="1:6" ht="23.1" customHeight="1">
      <c r="A29" s="139" t="s">
        <v>112</v>
      </c>
      <c r="B29" s="265">
        <v>1231430</v>
      </c>
      <c r="C29" s="279">
        <v>263598</v>
      </c>
      <c r="D29" s="279">
        <v>50320</v>
      </c>
      <c r="E29" s="279">
        <v>1136</v>
      </c>
      <c r="F29" s="279">
        <v>916375</v>
      </c>
    </row>
    <row r="30" spans="1:6" ht="23.1" customHeight="1">
      <c r="A30" s="139" t="s">
        <v>113</v>
      </c>
      <c r="B30" s="265">
        <v>305157</v>
      </c>
      <c r="C30" s="279">
        <v>57183</v>
      </c>
      <c r="D30" s="279">
        <v>11550</v>
      </c>
      <c r="E30" s="279">
        <v>707</v>
      </c>
      <c r="F30" s="279">
        <v>235718</v>
      </c>
    </row>
    <row r="31" spans="1:6" ht="11.45" customHeight="1">
      <c r="A31" s="139" t="s">
        <v>114</v>
      </c>
      <c r="B31" s="265">
        <v>322631</v>
      </c>
      <c r="C31" s="279">
        <v>85421</v>
      </c>
      <c r="D31" s="279">
        <v>122832</v>
      </c>
      <c r="E31" s="279">
        <v>7694</v>
      </c>
      <c r="F31" s="279">
        <v>106684</v>
      </c>
    </row>
    <row r="32" spans="1:6" ht="11.45" customHeight="1">
      <c r="A32" s="139" t="s">
        <v>115</v>
      </c>
      <c r="B32" s="265">
        <v>2869839</v>
      </c>
      <c r="C32" s="279">
        <v>282970</v>
      </c>
      <c r="D32" s="279">
        <v>564438</v>
      </c>
      <c r="E32" s="279">
        <v>243956</v>
      </c>
      <c r="F32" s="279">
        <v>1778475</v>
      </c>
    </row>
    <row r="33" spans="1:7" ht="11.45" customHeight="1">
      <c r="A33" s="139" t="s">
        <v>97</v>
      </c>
      <c r="B33" s="265">
        <v>1553963</v>
      </c>
      <c r="C33" s="279">
        <v>15827</v>
      </c>
      <c r="D33" s="279">
        <v>262473</v>
      </c>
      <c r="E33" s="279">
        <v>232731</v>
      </c>
      <c r="F33" s="279">
        <v>1042931</v>
      </c>
    </row>
    <row r="34" spans="1:7" ht="15" customHeight="1">
      <c r="A34" s="141" t="s">
        <v>116</v>
      </c>
      <c r="B34" s="266">
        <v>972823</v>
      </c>
      <c r="C34" s="278">
        <v>146228</v>
      </c>
      <c r="D34" s="278">
        <v>466136</v>
      </c>
      <c r="E34" s="278">
        <v>21988</v>
      </c>
      <c r="F34" s="278">
        <v>338471</v>
      </c>
      <c r="G34" s="29"/>
    </row>
    <row r="35" spans="1:7" ht="11.45" customHeight="1">
      <c r="A35" s="139" t="s">
        <v>117</v>
      </c>
      <c r="B35" s="265">
        <v>662485</v>
      </c>
      <c r="C35" s="279">
        <v>121145</v>
      </c>
      <c r="D35" s="279">
        <v>304905</v>
      </c>
      <c r="E35" s="279">
        <v>17981</v>
      </c>
      <c r="F35" s="279">
        <v>218454</v>
      </c>
    </row>
    <row r="36" spans="1:7" ht="11.45" customHeight="1">
      <c r="A36" s="139" t="s">
        <v>118</v>
      </c>
      <c r="B36" s="265" t="s">
        <v>33</v>
      </c>
      <c r="C36" s="279" t="s">
        <v>33</v>
      </c>
      <c r="D36" s="279" t="s">
        <v>33</v>
      </c>
      <c r="E36" s="279" t="s">
        <v>33</v>
      </c>
      <c r="F36" s="279" t="s">
        <v>33</v>
      </c>
    </row>
    <row r="37" spans="1:7" ht="11.45" customHeight="1">
      <c r="A37" s="139" t="s">
        <v>119</v>
      </c>
      <c r="B37" s="265">
        <v>327666</v>
      </c>
      <c r="C37" s="279">
        <v>25083</v>
      </c>
      <c r="D37" s="279">
        <v>179010</v>
      </c>
      <c r="E37" s="279">
        <v>3539</v>
      </c>
      <c r="F37" s="279">
        <v>120035</v>
      </c>
    </row>
    <row r="38" spans="1:7" ht="11.45" customHeight="1">
      <c r="A38" s="139" t="s">
        <v>97</v>
      </c>
      <c r="B38" s="265">
        <v>17329</v>
      </c>
      <c r="C38" s="279" t="s">
        <v>33</v>
      </c>
      <c r="D38" s="279">
        <v>17779</v>
      </c>
      <c r="E38" s="279">
        <v>-468</v>
      </c>
      <c r="F38" s="279">
        <v>17</v>
      </c>
    </row>
    <row r="39" spans="1:7" ht="20.100000000000001" customHeight="1">
      <c r="A39" s="141" t="s">
        <v>120</v>
      </c>
      <c r="B39" s="266">
        <v>-285347</v>
      </c>
      <c r="C39" s="278">
        <v>-50752</v>
      </c>
      <c r="D39" s="278">
        <v>-148152</v>
      </c>
      <c r="E39" s="278">
        <v>-9870</v>
      </c>
      <c r="F39" s="278">
        <v>-76573</v>
      </c>
      <c r="G39" s="29"/>
    </row>
    <row r="40" spans="1:7" ht="30" customHeight="1">
      <c r="A40" s="141" t="s">
        <v>121</v>
      </c>
      <c r="B40" s="266">
        <v>-95089</v>
      </c>
      <c r="C40" s="278">
        <v>-11724</v>
      </c>
      <c r="D40" s="278">
        <v>6913</v>
      </c>
      <c r="E40" s="278">
        <v>7865</v>
      </c>
      <c r="F40" s="278">
        <v>-98144</v>
      </c>
      <c r="G40" s="29"/>
    </row>
    <row r="41" spans="1:7" ht="30" customHeight="1">
      <c r="A41" s="139" t="s">
        <v>122</v>
      </c>
      <c r="B41" s="265">
        <v>399896</v>
      </c>
      <c r="C41" s="279">
        <v>87672</v>
      </c>
      <c r="D41" s="279">
        <v>197055</v>
      </c>
      <c r="E41" s="279">
        <v>17723</v>
      </c>
      <c r="F41" s="279">
        <v>97445</v>
      </c>
    </row>
    <row r="42" spans="1:7" ht="23.1" customHeight="1">
      <c r="A42" s="139" t="s">
        <v>123</v>
      </c>
      <c r="B42" s="265">
        <v>177631</v>
      </c>
      <c r="C42" s="279">
        <v>35947</v>
      </c>
      <c r="D42" s="279">
        <v>94070</v>
      </c>
      <c r="E42" s="279">
        <v>1829</v>
      </c>
      <c r="F42" s="279">
        <v>45784</v>
      </c>
      <c r="G42" s="29"/>
    </row>
  </sheetData>
  <hyperlinks>
    <hyperlink ref="A1" location="Inhalt!A13" display="Link zum Inhaltsverzeichnis" xr:uid="{00000000-0004-0000-08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U56"/>
  <sheetViews>
    <sheetView zoomScale="160" zoomScaleNormal="160" workbookViewId="0"/>
  </sheetViews>
  <sheetFormatPr baseColWidth="10" defaultRowHeight="11.45" customHeight="1"/>
  <cols>
    <col min="1" max="1" width="12.28515625" style="14" customWidth="1"/>
    <col min="2" max="2" width="9.7109375" style="14" customWidth="1"/>
    <col min="3" max="3" width="8.28515625" style="14" customWidth="1"/>
    <col min="4" max="11" width="7.7109375" style="14" customWidth="1"/>
    <col min="12" max="12" width="2.7109375" style="14" customWidth="1"/>
    <col min="13" max="13" width="20.28515625" style="14" customWidth="1"/>
    <col min="14" max="14" width="14.140625" style="14" customWidth="1"/>
    <col min="15" max="15" width="13" style="14" customWidth="1"/>
    <col min="16" max="16" width="18.140625" style="14" customWidth="1"/>
    <col min="17" max="16384" width="11.42578125" style="14"/>
  </cols>
  <sheetData>
    <row r="1" spans="1:21" ht="12" customHeight="1">
      <c r="A1" s="61" t="s">
        <v>282</v>
      </c>
    </row>
    <row r="2" spans="1:21" ht="30" customHeight="1">
      <c r="A2" s="95" t="s">
        <v>24</v>
      </c>
    </row>
    <row r="3" spans="1:21" ht="30" customHeight="1">
      <c r="A3" s="224" t="s">
        <v>731</v>
      </c>
    </row>
    <row r="4" spans="1:21" ht="36" customHeight="1">
      <c r="A4" s="192" t="s">
        <v>59</v>
      </c>
      <c r="B4" s="193" t="s">
        <v>124</v>
      </c>
      <c r="C4" s="255" t="s">
        <v>642</v>
      </c>
      <c r="D4" s="255" t="s">
        <v>643</v>
      </c>
      <c r="E4" s="255" t="s">
        <v>644</v>
      </c>
      <c r="F4" s="255" t="s">
        <v>645</v>
      </c>
      <c r="G4" s="255" t="s">
        <v>646</v>
      </c>
      <c r="H4" s="255" t="s">
        <v>647</v>
      </c>
      <c r="I4" s="255" t="s">
        <v>648</v>
      </c>
      <c r="J4" s="255" t="s">
        <v>649</v>
      </c>
      <c r="K4" s="254" t="s">
        <v>650</v>
      </c>
    </row>
    <row r="5" spans="1:21" s="30" customFormat="1" ht="30" customHeight="1">
      <c r="A5" s="111" t="s">
        <v>435</v>
      </c>
      <c r="B5" s="171" t="s">
        <v>594</v>
      </c>
      <c r="C5" s="349">
        <v>7657984</v>
      </c>
      <c r="D5" s="349">
        <v>1055750</v>
      </c>
      <c r="E5" s="349">
        <v>516161</v>
      </c>
      <c r="F5" s="349">
        <v>1174922</v>
      </c>
      <c r="G5" s="349">
        <v>925621</v>
      </c>
      <c r="H5" s="349">
        <v>1162829</v>
      </c>
      <c r="I5" s="349">
        <v>721300</v>
      </c>
      <c r="J5" s="349">
        <v>1180451</v>
      </c>
      <c r="K5" s="349">
        <v>920949</v>
      </c>
      <c r="M5" s="246"/>
      <c r="N5" s="246"/>
      <c r="O5" s="246"/>
      <c r="P5" s="246"/>
      <c r="Q5" s="246"/>
      <c r="R5" s="246"/>
      <c r="S5" s="246"/>
      <c r="T5" s="246"/>
      <c r="U5" s="246"/>
    </row>
    <row r="6" spans="1:21" s="30" customFormat="1" ht="50.1" customHeight="1">
      <c r="A6" s="182" t="s">
        <v>128</v>
      </c>
      <c r="B6" s="171" t="s">
        <v>595</v>
      </c>
      <c r="C6" s="349">
        <v>4879</v>
      </c>
      <c r="D6" s="349">
        <v>5160</v>
      </c>
      <c r="E6" s="349">
        <v>5268</v>
      </c>
      <c r="F6" s="349">
        <v>4793</v>
      </c>
      <c r="G6" s="349">
        <v>4234</v>
      </c>
      <c r="H6" s="349">
        <v>5407</v>
      </c>
      <c r="I6" s="349">
        <v>4609</v>
      </c>
      <c r="J6" s="349">
        <v>5266</v>
      </c>
      <c r="K6" s="349">
        <v>4438</v>
      </c>
      <c r="M6" s="347"/>
      <c r="N6" s="246"/>
      <c r="O6" s="246"/>
      <c r="P6" s="246"/>
      <c r="Q6" s="246"/>
      <c r="R6" s="246"/>
      <c r="S6" s="246"/>
      <c r="T6" s="246"/>
      <c r="U6" s="246"/>
    </row>
    <row r="7" spans="1:21" ht="11.45" customHeight="1">
      <c r="A7" s="133" t="s">
        <v>436</v>
      </c>
      <c r="B7" s="172"/>
      <c r="C7" s="348"/>
      <c r="D7" s="348"/>
      <c r="E7" s="348"/>
      <c r="F7" s="348"/>
      <c r="G7" s="348"/>
      <c r="H7" s="348"/>
      <c r="I7" s="348"/>
      <c r="J7" s="348"/>
      <c r="K7" s="348"/>
      <c r="M7" s="245"/>
      <c r="N7" s="245"/>
      <c r="O7" s="245"/>
      <c r="P7" s="245"/>
      <c r="Q7" s="245"/>
      <c r="R7" s="245"/>
      <c r="S7" s="245"/>
      <c r="T7" s="245"/>
      <c r="U7" s="245"/>
    </row>
    <row r="8" spans="1:21" ht="34.5" customHeight="1">
      <c r="A8" s="133" t="s">
        <v>437</v>
      </c>
      <c r="B8" s="172" t="s">
        <v>594</v>
      </c>
      <c r="C8" s="348">
        <v>1545515</v>
      </c>
      <c r="D8" s="348">
        <v>197945</v>
      </c>
      <c r="E8" s="348">
        <v>82508</v>
      </c>
      <c r="F8" s="348">
        <v>224566</v>
      </c>
      <c r="G8" s="348">
        <v>194179</v>
      </c>
      <c r="H8" s="348">
        <v>216753</v>
      </c>
      <c r="I8" s="348">
        <v>159541</v>
      </c>
      <c r="J8" s="348">
        <v>235140</v>
      </c>
      <c r="K8" s="348">
        <v>234883</v>
      </c>
      <c r="M8" s="245"/>
      <c r="N8" s="245"/>
      <c r="O8" s="245"/>
      <c r="P8" s="245"/>
      <c r="Q8" s="245"/>
      <c r="R8" s="245"/>
      <c r="S8" s="245"/>
      <c r="T8" s="245"/>
      <c r="U8" s="245"/>
    </row>
    <row r="9" spans="1:21" ht="11.45" customHeight="1">
      <c r="A9" s="133" t="s">
        <v>438</v>
      </c>
      <c r="B9" s="172" t="s">
        <v>594</v>
      </c>
      <c r="C9" s="348">
        <v>654428</v>
      </c>
      <c r="D9" s="348">
        <v>34714</v>
      </c>
      <c r="E9" s="348">
        <v>58462</v>
      </c>
      <c r="F9" s="348">
        <v>68553</v>
      </c>
      <c r="G9" s="348">
        <v>100716</v>
      </c>
      <c r="H9" s="348">
        <v>78092</v>
      </c>
      <c r="I9" s="348">
        <v>98382</v>
      </c>
      <c r="J9" s="348">
        <v>111291</v>
      </c>
      <c r="K9" s="348">
        <v>104219</v>
      </c>
      <c r="M9" s="245"/>
      <c r="N9" s="245"/>
      <c r="O9" s="245"/>
      <c r="P9" s="245"/>
      <c r="Q9" s="245"/>
      <c r="R9" s="245"/>
      <c r="S9" s="245"/>
      <c r="T9" s="245"/>
      <c r="U9" s="245"/>
    </row>
    <row r="10" spans="1:21" ht="68.45" customHeight="1">
      <c r="A10" s="133" t="s">
        <v>439</v>
      </c>
      <c r="B10" s="172" t="s">
        <v>594</v>
      </c>
      <c r="C10" s="348">
        <v>2023794</v>
      </c>
      <c r="D10" s="348">
        <v>290190</v>
      </c>
      <c r="E10" s="348">
        <v>176797</v>
      </c>
      <c r="F10" s="348">
        <v>305951</v>
      </c>
      <c r="G10" s="348">
        <v>215459</v>
      </c>
      <c r="H10" s="348">
        <v>383383</v>
      </c>
      <c r="I10" s="348">
        <v>169225</v>
      </c>
      <c r="J10" s="348">
        <v>292992</v>
      </c>
      <c r="K10" s="348">
        <v>189797</v>
      </c>
      <c r="M10" s="245"/>
      <c r="N10" s="245"/>
      <c r="O10" s="245"/>
      <c r="P10" s="245"/>
      <c r="Q10" s="245"/>
      <c r="R10" s="245"/>
      <c r="S10" s="245"/>
      <c r="T10" s="245"/>
      <c r="U10" s="245"/>
    </row>
    <row r="11" spans="1:21" s="30" customFormat="1" ht="30" customHeight="1">
      <c r="A11" s="111" t="s">
        <v>443</v>
      </c>
      <c r="B11" s="171" t="s">
        <v>594</v>
      </c>
      <c r="C11" s="349">
        <v>7372637</v>
      </c>
      <c r="D11" s="349">
        <v>1004893</v>
      </c>
      <c r="E11" s="349">
        <v>516266</v>
      </c>
      <c r="F11" s="349">
        <v>1148193</v>
      </c>
      <c r="G11" s="349">
        <v>906575</v>
      </c>
      <c r="H11" s="349">
        <v>1104960</v>
      </c>
      <c r="I11" s="349">
        <v>684801</v>
      </c>
      <c r="J11" s="349">
        <v>1108113</v>
      </c>
      <c r="K11" s="349">
        <v>898834</v>
      </c>
      <c r="M11" s="246"/>
      <c r="N11" s="246"/>
      <c r="O11" s="246"/>
      <c r="P11" s="246"/>
      <c r="Q11" s="246"/>
      <c r="R11" s="246"/>
      <c r="S11" s="246"/>
      <c r="T11" s="246"/>
      <c r="U11" s="246"/>
    </row>
    <row r="12" spans="1:21" s="30" customFormat="1" ht="50.1" customHeight="1">
      <c r="A12" s="182" t="s">
        <v>129</v>
      </c>
      <c r="B12" s="171" t="s">
        <v>595</v>
      </c>
      <c r="C12" s="349">
        <v>4697</v>
      </c>
      <c r="D12" s="349">
        <v>4912</v>
      </c>
      <c r="E12" s="349">
        <v>5269</v>
      </c>
      <c r="F12" s="349">
        <v>4684</v>
      </c>
      <c r="G12" s="349">
        <v>4147</v>
      </c>
      <c r="H12" s="349">
        <v>5138</v>
      </c>
      <c r="I12" s="349">
        <v>4376</v>
      </c>
      <c r="J12" s="349">
        <v>4943</v>
      </c>
      <c r="K12" s="349">
        <v>4332</v>
      </c>
      <c r="M12" s="246"/>
      <c r="N12" s="246"/>
      <c r="O12" s="246"/>
      <c r="P12" s="246"/>
      <c r="Q12" s="246"/>
      <c r="R12" s="246"/>
      <c r="S12" s="246"/>
      <c r="T12" s="246"/>
      <c r="U12" s="246"/>
    </row>
    <row r="13" spans="1:21" ht="11.45" customHeight="1">
      <c r="A13" s="133" t="s">
        <v>436</v>
      </c>
      <c r="B13" s="172"/>
      <c r="C13" s="348"/>
      <c r="D13" s="348"/>
      <c r="E13" s="348"/>
      <c r="F13" s="348"/>
      <c r="G13" s="348"/>
      <c r="H13" s="348"/>
      <c r="I13" s="348"/>
      <c r="J13" s="348"/>
      <c r="K13" s="348"/>
      <c r="M13" s="245"/>
      <c r="N13" s="245"/>
      <c r="O13" s="245"/>
      <c r="P13" s="245"/>
      <c r="Q13" s="245"/>
      <c r="R13" s="245"/>
      <c r="S13" s="245"/>
      <c r="T13" s="245"/>
      <c r="U13" s="245"/>
    </row>
    <row r="14" spans="1:21" ht="11.45" customHeight="1">
      <c r="A14" s="133" t="s">
        <v>440</v>
      </c>
      <c r="B14" s="172" t="s">
        <v>594</v>
      </c>
      <c r="C14" s="348">
        <v>1825217</v>
      </c>
      <c r="D14" s="348">
        <v>288121</v>
      </c>
      <c r="E14" s="348">
        <v>133058</v>
      </c>
      <c r="F14" s="348">
        <v>265839</v>
      </c>
      <c r="G14" s="348">
        <v>239498</v>
      </c>
      <c r="H14" s="348">
        <v>240121</v>
      </c>
      <c r="I14" s="348">
        <v>184101</v>
      </c>
      <c r="J14" s="348">
        <v>234888</v>
      </c>
      <c r="K14" s="348">
        <v>239591</v>
      </c>
      <c r="M14" s="245"/>
      <c r="N14" s="245"/>
      <c r="O14" s="245"/>
      <c r="P14" s="245"/>
      <c r="Q14" s="245"/>
      <c r="R14" s="245"/>
      <c r="S14" s="245"/>
      <c r="T14" s="245"/>
      <c r="U14" s="245"/>
    </row>
    <row r="15" spans="1:21" ht="23.1" customHeight="1">
      <c r="A15" s="133" t="s">
        <v>441</v>
      </c>
      <c r="B15" s="172" t="s">
        <v>594</v>
      </c>
      <c r="C15" s="348">
        <v>1038680</v>
      </c>
      <c r="D15" s="348">
        <v>123671</v>
      </c>
      <c r="E15" s="348">
        <v>87263</v>
      </c>
      <c r="F15" s="348">
        <v>181952</v>
      </c>
      <c r="G15" s="348">
        <v>123380</v>
      </c>
      <c r="H15" s="348">
        <v>145339</v>
      </c>
      <c r="I15" s="348">
        <v>91876</v>
      </c>
      <c r="J15" s="348">
        <v>159711</v>
      </c>
      <c r="K15" s="348">
        <v>125488</v>
      </c>
      <c r="M15" s="245"/>
      <c r="N15" s="245"/>
      <c r="O15" s="245"/>
      <c r="P15" s="283"/>
      <c r="Q15" s="283"/>
      <c r="R15" s="245"/>
      <c r="S15" s="245"/>
      <c r="T15" s="245"/>
      <c r="U15" s="245"/>
    </row>
    <row r="16" spans="1:21" s="30" customFormat="1" ht="30" customHeight="1">
      <c r="A16" s="132" t="s">
        <v>442</v>
      </c>
      <c r="B16" s="171" t="s">
        <v>594</v>
      </c>
      <c r="C16" s="349">
        <v>-285347</v>
      </c>
      <c r="D16" s="349">
        <v>-50857</v>
      </c>
      <c r="E16" s="349">
        <v>105</v>
      </c>
      <c r="F16" s="349">
        <v>-26729</v>
      </c>
      <c r="G16" s="349">
        <v>-19046</v>
      </c>
      <c r="H16" s="349">
        <v>-57869</v>
      </c>
      <c r="I16" s="349">
        <v>-36499</v>
      </c>
      <c r="J16" s="349">
        <v>-72338</v>
      </c>
      <c r="K16" s="349">
        <v>-22115</v>
      </c>
      <c r="M16" s="246"/>
      <c r="N16" s="246"/>
      <c r="O16" s="246"/>
      <c r="P16" s="284"/>
      <c r="Q16" s="284"/>
      <c r="R16" s="246"/>
      <c r="S16" s="246"/>
      <c r="T16" s="246"/>
      <c r="U16" s="246"/>
    </row>
    <row r="17" spans="1:17" ht="11.45" customHeight="1">
      <c r="M17" s="38"/>
      <c r="P17" s="38"/>
      <c r="Q17" s="38"/>
    </row>
    <row r="18" spans="1:17" ht="11.45" customHeight="1">
      <c r="A18" s="106" t="s">
        <v>356</v>
      </c>
      <c r="B18" s="79"/>
      <c r="M18" s="285" t="s">
        <v>732</v>
      </c>
      <c r="N18" s="22"/>
      <c r="O18" s="22"/>
      <c r="P18" s="22"/>
    </row>
    <row r="19" spans="1:17" ht="23.1" customHeight="1">
      <c r="M19" s="101" t="s">
        <v>390</v>
      </c>
      <c r="N19" s="108" t="s">
        <v>391</v>
      </c>
      <c r="O19" s="108" t="s">
        <v>392</v>
      </c>
      <c r="P19" s="108" t="s">
        <v>733</v>
      </c>
    </row>
    <row r="20" spans="1:17" ht="11.45" customHeight="1">
      <c r="M20" s="101" t="s">
        <v>331</v>
      </c>
      <c r="N20" s="105">
        <f>D5*1000/GrafikDaten_8.5[[#This Row],[Nachrichtlich: Bevölkerung am 30.06.2025]]</f>
        <v>5160.0684261974584</v>
      </c>
      <c r="O20" s="105">
        <f>D11*1000/GrafikDaten_8.5[[#This Row],[Nachrichtlich: Bevölkerung am 30.06.2025]]</f>
        <v>4911.5004887585537</v>
      </c>
      <c r="P20" s="109">
        <v>204600</v>
      </c>
    </row>
    <row r="21" spans="1:17" ht="11.45" customHeight="1">
      <c r="M21" s="101" t="s">
        <v>332</v>
      </c>
      <c r="N21" s="105">
        <f>E5*1000/GrafikDaten_8.5[[#This Row],[Nachrichtlich: Bevölkerung am 30.06.2025]]</f>
        <v>5268.4004776826268</v>
      </c>
      <c r="O21" s="105">
        <f>E11*1000/GrafikDaten_8.5[[#This Row],[Nachrichtlich: Bevölkerung am 30.06.2025]]</f>
        <v>5269.4722015249099</v>
      </c>
      <c r="P21" s="109">
        <v>97973</v>
      </c>
    </row>
    <row r="22" spans="1:17" ht="11.45" customHeight="1">
      <c r="M22" s="22" t="s">
        <v>333</v>
      </c>
      <c r="N22" s="105">
        <f>F5*1000/GrafikDaten_8.5[[#This Row],[Nachrichtlich: Bevölkerung am 30.06.2025]]</f>
        <v>4792.548418150076</v>
      </c>
      <c r="O22" s="105">
        <f>F11*1000/GrafikDaten_8.5[[#This Row],[Nachrichtlich: Bevölkerung am 30.06.2025]]</f>
        <v>4683.5198812184899</v>
      </c>
      <c r="P22" s="109">
        <v>245156</v>
      </c>
    </row>
    <row r="23" spans="1:17" ht="11.45" customHeight="1">
      <c r="M23" s="22" t="s">
        <v>328</v>
      </c>
      <c r="N23" s="105">
        <f>G5*1000/GrafikDaten_8.5[[#This Row],[Nachrichtlich: Bevölkerung am 30.06.2025]]</f>
        <v>4233.8683487098797</v>
      </c>
      <c r="O23" s="105">
        <f>G11*1000/GrafikDaten_8.5[[#This Row],[Nachrichtlich: Bevölkerung am 30.06.2025]]</f>
        <v>4146.7503419127906</v>
      </c>
      <c r="P23" s="109">
        <v>218623</v>
      </c>
    </row>
    <row r="24" spans="1:17" ht="11.45" customHeight="1">
      <c r="M24" s="22" t="s">
        <v>334</v>
      </c>
      <c r="N24" s="105">
        <f>H5*1000/GrafikDaten_8.5[[#This Row],[Nachrichtlich: Bevölkerung am 30.06.2025]]</f>
        <v>5407.1991890333502</v>
      </c>
      <c r="O24" s="105">
        <f>H11*1000/GrafikDaten_8.5[[#This Row],[Nachrichtlich: Bevölkerung am 30.06.2025]]</f>
        <v>5138.106132470286</v>
      </c>
      <c r="P24" s="109">
        <v>215052</v>
      </c>
    </row>
    <row r="25" spans="1:17" ht="11.45" customHeight="1">
      <c r="M25" s="22" t="s">
        <v>335</v>
      </c>
      <c r="N25" s="105">
        <f>I5*1000/GrafikDaten_8.5[[#This Row],[Nachrichtlich: Bevölkerung am 30.06.2025]]</f>
        <v>4609.3580256380765</v>
      </c>
      <c r="O25" s="105">
        <f>I11*1000/GrafikDaten_8.5[[#This Row],[Nachrichtlich: Bevölkerung am 30.06.2025]]</f>
        <v>4376.1167133162071</v>
      </c>
      <c r="P25" s="109">
        <v>156486</v>
      </c>
    </row>
    <row r="26" spans="1:17" ht="11.45" customHeight="1">
      <c r="M26" s="22" t="s">
        <v>336</v>
      </c>
      <c r="N26" s="105">
        <f>J5*1000/GrafikDaten_8.5[[#This Row],[Nachrichtlich: Bevölkerung am 30.06.2025]]</f>
        <v>5265.7331739347655</v>
      </c>
      <c r="O26" s="105">
        <f>J11*1000/GrafikDaten_8.5[[#This Row],[Nachrichtlich: Bevölkerung am 30.06.2025]]</f>
        <v>4943.0492113339515</v>
      </c>
      <c r="P26" s="109">
        <v>224176</v>
      </c>
    </row>
    <row r="27" spans="1:17" ht="11.45" customHeight="1">
      <c r="M27" s="22" t="s">
        <v>337</v>
      </c>
      <c r="N27" s="105">
        <f>K5*1000/GrafikDaten_8.5[[#This Row],[Nachrichtlich: Bevölkerung am 30.06.2025]]</f>
        <v>4438.244266347956</v>
      </c>
      <c r="O27" s="105">
        <f>K11*1000/GrafikDaten_8.5[[#This Row],[Nachrichtlich: Bevölkerung am 30.06.2025]]</f>
        <v>4331.6674939639424</v>
      </c>
      <c r="P27" s="109">
        <v>207503</v>
      </c>
    </row>
    <row r="28" spans="1:17" ht="11.45" customHeight="1">
      <c r="M28" s="36" t="s">
        <v>66</v>
      </c>
      <c r="N28" s="286">
        <f>C5*1000/GrafikDaten_8.5[[#This Row],[Nachrichtlich: Bevölkerung am 30.06.2025]]</f>
        <v>4879.0362194971995</v>
      </c>
      <c r="O28" s="286">
        <f>C11*1000/GrafikDaten_8.5[[#This Row],[Nachrichtlich: Bevölkerung am 30.06.2025]]</f>
        <v>4697.2366299283431</v>
      </c>
      <c r="P28" s="287">
        <v>1569569</v>
      </c>
    </row>
    <row r="30" spans="1:17" ht="11.45" customHeight="1">
      <c r="N30" s="44"/>
      <c r="O30" s="44"/>
      <c r="P30" s="38"/>
    </row>
    <row r="31" spans="1:17" ht="11.45" customHeight="1">
      <c r="N31" s="222"/>
      <c r="O31" s="222"/>
    </row>
    <row r="32" spans="1:17" ht="11.45" customHeight="1">
      <c r="N32" s="155"/>
      <c r="O32" s="155"/>
    </row>
    <row r="33" spans="1:21" ht="11.45" customHeight="1">
      <c r="N33" s="155"/>
      <c r="O33" s="155"/>
    </row>
    <row r="34" spans="1:21" ht="11.45" customHeight="1">
      <c r="M34" s="180"/>
      <c r="N34" s="180"/>
      <c r="O34" s="180"/>
      <c r="P34" s="180"/>
      <c r="Q34" s="180"/>
      <c r="R34" s="180"/>
      <c r="S34" s="180"/>
      <c r="T34" s="180"/>
      <c r="U34" s="180"/>
    </row>
    <row r="35" spans="1:21" ht="11.45" customHeight="1">
      <c r="M35" s="180"/>
      <c r="N35" s="180"/>
      <c r="O35" s="180"/>
      <c r="P35" s="180"/>
      <c r="Q35" s="180"/>
      <c r="R35" s="180"/>
      <c r="S35" s="180"/>
      <c r="T35" s="180"/>
      <c r="U35" s="180"/>
    </row>
    <row r="36" spans="1:21" ht="11.45" customHeight="1">
      <c r="M36" s="183"/>
      <c r="N36" s="183"/>
      <c r="O36" s="183"/>
      <c r="P36" s="183"/>
      <c r="Q36" s="183"/>
      <c r="R36" s="183"/>
      <c r="S36" s="183"/>
      <c r="T36" s="183"/>
      <c r="U36" s="183"/>
    </row>
    <row r="37" spans="1:21" ht="11.45" customHeight="1">
      <c r="M37" s="179"/>
      <c r="N37" s="179"/>
      <c r="O37" s="179"/>
      <c r="P37" s="179"/>
      <c r="Q37" s="179"/>
      <c r="R37" s="179"/>
      <c r="S37" s="179"/>
      <c r="T37" s="179"/>
      <c r="U37" s="179"/>
    </row>
    <row r="38" spans="1:21" ht="11.45" customHeight="1">
      <c r="M38" s="179"/>
      <c r="N38" s="179"/>
      <c r="O38" s="179"/>
      <c r="P38" s="179"/>
      <c r="Q38" s="179"/>
      <c r="R38" s="179"/>
      <c r="S38" s="179"/>
      <c r="T38" s="179"/>
      <c r="U38" s="179"/>
    </row>
    <row r="39" spans="1:21" ht="11.45" customHeight="1">
      <c r="M39" s="179"/>
      <c r="N39" s="179"/>
      <c r="O39" s="179"/>
      <c r="P39" s="179"/>
      <c r="Q39" s="179"/>
      <c r="R39" s="179"/>
      <c r="S39" s="179"/>
      <c r="T39" s="179"/>
      <c r="U39" s="179"/>
    </row>
    <row r="40" spans="1:21" ht="11.45" customHeight="1">
      <c r="M40" s="180"/>
      <c r="N40" s="180"/>
      <c r="O40" s="180"/>
      <c r="P40" s="180"/>
      <c r="Q40" s="180"/>
      <c r="R40" s="180"/>
      <c r="S40" s="180"/>
      <c r="T40" s="180"/>
      <c r="U40" s="180"/>
    </row>
    <row r="41" spans="1:21" ht="11.45" customHeight="1">
      <c r="M41" s="180"/>
      <c r="N41" s="180"/>
      <c r="O41" s="180"/>
      <c r="P41" s="180"/>
      <c r="Q41" s="180"/>
      <c r="R41" s="180"/>
      <c r="S41" s="180"/>
      <c r="T41" s="180"/>
      <c r="U41" s="180"/>
    </row>
    <row r="42" spans="1:21" ht="11.45" customHeight="1">
      <c r="A42" s="204"/>
      <c r="B42" s="204"/>
      <c r="C42" s="204"/>
      <c r="D42" s="204"/>
      <c r="E42" s="204"/>
      <c r="F42" s="204"/>
      <c r="G42" s="204"/>
      <c r="H42" s="204"/>
      <c r="I42" s="204"/>
      <c r="J42" s="204"/>
      <c r="M42" s="183"/>
      <c r="N42" s="183"/>
      <c r="O42" s="183"/>
      <c r="P42" s="183"/>
      <c r="Q42" s="183"/>
      <c r="R42" s="183"/>
      <c r="S42" s="183"/>
      <c r="T42" s="183"/>
      <c r="U42" s="183"/>
    </row>
    <row r="43" spans="1:21" ht="11.45" customHeight="1">
      <c r="A43" s="204"/>
      <c r="B43" s="204"/>
      <c r="C43" s="204"/>
      <c r="D43" s="204"/>
      <c r="E43" s="204"/>
      <c r="F43" s="204"/>
      <c r="G43" s="204"/>
      <c r="H43" s="204"/>
      <c r="I43" s="204"/>
      <c r="J43" s="204"/>
      <c r="M43" s="179"/>
      <c r="N43" s="179"/>
      <c r="O43" s="179"/>
      <c r="P43" s="179"/>
      <c r="Q43" s="179"/>
      <c r="R43" s="179"/>
      <c r="S43" s="179"/>
      <c r="T43" s="179"/>
      <c r="U43" s="179"/>
    </row>
    <row r="44" spans="1:21" ht="11.45" customHeight="1">
      <c r="A44" s="225"/>
      <c r="B44" s="225"/>
      <c r="C44" s="225"/>
      <c r="D44" s="225"/>
      <c r="E44" s="225"/>
      <c r="F44" s="225"/>
      <c r="G44" s="225"/>
      <c r="H44" s="225"/>
      <c r="I44" s="225"/>
      <c r="J44" s="204"/>
      <c r="M44" s="179"/>
      <c r="N44" s="179"/>
      <c r="O44" s="179"/>
      <c r="P44" s="179"/>
      <c r="Q44" s="179"/>
      <c r="R44" s="179"/>
      <c r="S44" s="179"/>
      <c r="T44" s="179"/>
      <c r="U44" s="179"/>
    </row>
    <row r="45" spans="1:21" ht="11.45" customHeight="1">
      <c r="A45" s="225"/>
      <c r="B45" s="225"/>
      <c r="C45" s="225"/>
      <c r="D45" s="225"/>
      <c r="E45" s="225"/>
      <c r="F45" s="225"/>
      <c r="G45" s="225"/>
      <c r="H45" s="225"/>
      <c r="I45" s="225"/>
      <c r="J45" s="204"/>
      <c r="M45" s="180"/>
      <c r="N45" s="180"/>
      <c r="O45" s="180"/>
      <c r="P45" s="180"/>
      <c r="Q45" s="180"/>
      <c r="R45" s="180"/>
      <c r="S45" s="180"/>
      <c r="T45" s="180"/>
      <c r="U45" s="180"/>
    </row>
    <row r="46" spans="1:21" ht="11.45" customHeight="1">
      <c r="A46" s="370"/>
      <c r="B46" s="370"/>
      <c r="C46" s="370"/>
      <c r="D46" s="370"/>
      <c r="E46" s="370"/>
      <c r="F46" s="370"/>
      <c r="G46" s="370"/>
      <c r="H46" s="370"/>
      <c r="I46" s="370"/>
      <c r="J46" s="204"/>
    </row>
    <row r="47" spans="1:21" ht="11.45" customHeight="1">
      <c r="A47" s="370"/>
      <c r="B47" s="370"/>
      <c r="C47" s="370"/>
      <c r="D47" s="370"/>
      <c r="E47" s="370"/>
      <c r="F47" s="370"/>
      <c r="G47" s="370"/>
      <c r="H47" s="370"/>
      <c r="I47" s="370"/>
      <c r="J47" s="204"/>
    </row>
    <row r="48" spans="1:21" ht="11.45" customHeight="1">
      <c r="A48" s="370"/>
      <c r="B48" s="370"/>
      <c r="C48" s="370"/>
      <c r="D48" s="370"/>
      <c r="E48" s="370"/>
      <c r="F48" s="370"/>
      <c r="G48" s="370"/>
      <c r="H48" s="370"/>
      <c r="I48" s="370"/>
      <c r="J48" s="204"/>
    </row>
    <row r="49" spans="1:10" ht="11.45" customHeight="1">
      <c r="A49" s="370"/>
      <c r="B49" s="370"/>
      <c r="C49" s="370"/>
      <c r="D49" s="370"/>
      <c r="E49" s="370"/>
      <c r="F49" s="370"/>
      <c r="G49" s="370"/>
      <c r="H49" s="370"/>
      <c r="I49" s="370"/>
      <c r="J49" s="204"/>
    </row>
    <row r="50" spans="1:10" ht="11.45" customHeight="1">
      <c r="A50" s="225"/>
      <c r="B50" s="225"/>
      <c r="C50" s="225"/>
      <c r="D50" s="225"/>
      <c r="E50" s="225"/>
      <c r="F50" s="225"/>
      <c r="G50" s="225"/>
      <c r="H50" s="225"/>
      <c r="I50" s="225"/>
      <c r="J50" s="204"/>
    </row>
    <row r="51" spans="1:10" ht="11.45" customHeight="1">
      <c r="A51" s="225"/>
      <c r="B51" s="225"/>
      <c r="C51" s="225"/>
      <c r="D51" s="225"/>
      <c r="E51" s="225"/>
      <c r="F51" s="225"/>
      <c r="G51" s="225"/>
      <c r="H51" s="225"/>
      <c r="I51" s="225"/>
      <c r="J51" s="204"/>
    </row>
    <row r="52" spans="1:10" ht="11.45" customHeight="1">
      <c r="A52" s="370"/>
      <c r="B52" s="370"/>
      <c r="C52" s="370"/>
      <c r="D52" s="370"/>
      <c r="E52" s="370"/>
      <c r="F52" s="370"/>
      <c r="G52" s="370"/>
      <c r="H52" s="370"/>
      <c r="I52" s="370"/>
      <c r="J52" s="204"/>
    </row>
    <row r="53" spans="1:10" ht="11.45" customHeight="1">
      <c r="A53" s="370"/>
      <c r="B53" s="370"/>
      <c r="C53" s="370"/>
      <c r="D53" s="370"/>
      <c r="E53" s="370"/>
      <c r="F53" s="370"/>
      <c r="G53" s="370"/>
      <c r="H53" s="370"/>
      <c r="I53" s="370"/>
      <c r="J53" s="204"/>
    </row>
    <row r="54" spans="1:10" ht="11.45" customHeight="1">
      <c r="A54" s="370"/>
      <c r="B54" s="370"/>
      <c r="C54" s="370"/>
      <c r="D54" s="370"/>
      <c r="E54" s="370"/>
      <c r="F54" s="370"/>
      <c r="G54" s="370"/>
      <c r="H54" s="370"/>
      <c r="I54" s="370"/>
      <c r="J54" s="204"/>
    </row>
    <row r="55" spans="1:10" ht="11.45" customHeight="1">
      <c r="A55" s="225"/>
      <c r="B55" s="225"/>
      <c r="C55" s="225"/>
      <c r="D55" s="225"/>
      <c r="E55" s="225"/>
      <c r="F55" s="225"/>
      <c r="G55" s="225"/>
      <c r="H55" s="225"/>
      <c r="I55" s="225"/>
      <c r="J55" s="204"/>
    </row>
    <row r="56" spans="1:10" ht="11.45" customHeight="1">
      <c r="A56" s="204"/>
      <c r="B56" s="204"/>
      <c r="C56" s="204"/>
      <c r="D56" s="204"/>
      <c r="E56" s="204"/>
      <c r="F56" s="204"/>
      <c r="G56" s="204"/>
      <c r="H56" s="204"/>
      <c r="I56" s="204"/>
      <c r="J56" s="204"/>
    </row>
  </sheetData>
  <conditionalFormatting sqref="N32:O33 O31">
    <cfRule type="cellIs" dxfId="145" priority="6" operator="notEqual">
      <formula>0</formula>
    </cfRule>
  </conditionalFormatting>
  <conditionalFormatting sqref="N20:N27">
    <cfRule type="top10" dxfId="144" priority="1" bottom="1" rank="1"/>
    <cfRule type="top10" dxfId="143" priority="4" rank="1"/>
    <cfRule type="top10" priority="5" rank="1"/>
  </conditionalFormatting>
  <conditionalFormatting sqref="O20:O27">
    <cfRule type="top10" dxfId="142" priority="2" bottom="1" rank="1"/>
    <cfRule type="top10" dxfId="141" priority="3" rank="1"/>
  </conditionalFormatting>
  <hyperlinks>
    <hyperlink ref="A1" location="Inhalt!A14" display="Link zum Inhaltsverzeichnis" xr:uid="{00000000-0004-0000-0900-000000000000}"/>
    <hyperlink ref="A18" location="_GrafikDaten_8.5" display="Grafik 8.5" xr:uid="{00000000-0004-0000-09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drawing r:id="rId2"/>
  <legacyDrawing r:id="rId3"/>
  <tableParts count="2">
    <tablePart r:id="rId4"/>
    <tablePart r:id="rId5"/>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D58"/>
  <sheetViews>
    <sheetView zoomScale="160" zoomScaleNormal="160" workbookViewId="0"/>
  </sheetViews>
  <sheetFormatPr baseColWidth="10" defaultRowHeight="11.45" customHeight="1"/>
  <cols>
    <col min="1" max="1" width="28.7109375" style="32" customWidth="1"/>
    <col min="2" max="2" width="20.7109375" style="33" customWidth="1"/>
    <col min="3" max="3" width="20.7109375" style="34" customWidth="1"/>
    <col min="4" max="4" width="21.7109375" style="34" customWidth="1"/>
    <col min="5" max="5" width="2.7109375" style="14" customWidth="1"/>
    <col min="6" max="16384" width="11.42578125" style="14"/>
  </cols>
  <sheetData>
    <row r="1" spans="1:4" ht="12" customHeight="1">
      <c r="A1" s="61" t="s">
        <v>282</v>
      </c>
    </row>
    <row r="2" spans="1:4" ht="30" customHeight="1">
      <c r="A2" s="95" t="s">
        <v>24</v>
      </c>
    </row>
    <row r="3" spans="1:4" ht="30" customHeight="1">
      <c r="A3" s="321" t="s">
        <v>734</v>
      </c>
    </row>
    <row r="4" spans="1:4" ht="24" customHeight="1">
      <c r="A4" s="195" t="s">
        <v>73</v>
      </c>
      <c r="B4" s="196" t="s">
        <v>461</v>
      </c>
      <c r="C4" s="197" t="s">
        <v>462</v>
      </c>
      <c r="D4" s="198" t="s">
        <v>537</v>
      </c>
    </row>
    <row r="5" spans="1:4" ht="20.100000000000001" customHeight="1">
      <c r="A5" s="39" t="s">
        <v>687</v>
      </c>
      <c r="B5" s="194"/>
      <c r="C5" s="194"/>
      <c r="D5" s="194"/>
    </row>
    <row r="6" spans="1:4" ht="11.45" customHeight="1">
      <c r="A6" s="31" t="s">
        <v>444</v>
      </c>
      <c r="B6" s="318">
        <v>760876.2</v>
      </c>
      <c r="C6" s="318">
        <v>535613.89999999991</v>
      </c>
      <c r="D6" s="322">
        <v>381117.3</v>
      </c>
    </row>
    <row r="7" spans="1:4" ht="11.45" customHeight="1">
      <c r="A7" s="27" t="s">
        <v>445</v>
      </c>
      <c r="B7" s="318">
        <v>97004.799999999988</v>
      </c>
      <c r="C7" s="318">
        <v>67487.100000000006</v>
      </c>
      <c r="D7" s="322">
        <v>59782</v>
      </c>
    </row>
    <row r="8" spans="1:4" ht="11.45" customHeight="1">
      <c r="A8" s="27" t="s">
        <v>446</v>
      </c>
      <c r="B8" s="318">
        <v>121128.40000000002</v>
      </c>
      <c r="C8" s="318">
        <v>78077.899999999994</v>
      </c>
      <c r="D8" s="322">
        <v>63430.1</v>
      </c>
    </row>
    <row r="9" spans="1:4" ht="11.45" customHeight="1">
      <c r="A9" s="27" t="s">
        <v>447</v>
      </c>
      <c r="B9" s="318">
        <v>41366.5</v>
      </c>
      <c r="C9" s="318">
        <v>41366.5</v>
      </c>
      <c r="D9" s="322" t="s">
        <v>33</v>
      </c>
    </row>
    <row r="10" spans="1:4" ht="11.45" customHeight="1">
      <c r="A10" s="27" t="s">
        <v>448</v>
      </c>
      <c r="B10" s="318">
        <v>23206.3</v>
      </c>
      <c r="C10" s="318">
        <v>17117.7</v>
      </c>
      <c r="D10" s="322">
        <v>12465.800000000003</v>
      </c>
    </row>
    <row r="11" spans="1:4" ht="11.45" customHeight="1">
      <c r="A11" s="27" t="s">
        <v>449</v>
      </c>
      <c r="B11" s="318">
        <v>8272.9000000000015</v>
      </c>
      <c r="C11" s="318">
        <v>8272.9000000000015</v>
      </c>
      <c r="D11" s="322" t="s">
        <v>33</v>
      </c>
    </row>
    <row r="12" spans="1:4" ht="11.45" customHeight="1">
      <c r="A12" s="27" t="s">
        <v>450</v>
      </c>
      <c r="B12" s="318">
        <v>23314.600000000002</v>
      </c>
      <c r="C12" s="318">
        <v>23314.600000000002</v>
      </c>
      <c r="D12" s="322" t="s">
        <v>33</v>
      </c>
    </row>
    <row r="13" spans="1:4" ht="11.45" customHeight="1">
      <c r="A13" s="27" t="s">
        <v>451</v>
      </c>
      <c r="B13" s="318">
        <v>60298.6</v>
      </c>
      <c r="C13" s="318">
        <v>38727.800000000003</v>
      </c>
      <c r="D13" s="322">
        <v>32786.899999999994</v>
      </c>
    </row>
    <row r="14" spans="1:4" ht="11.45" customHeight="1">
      <c r="A14" s="28" t="s">
        <v>452</v>
      </c>
      <c r="B14" s="323">
        <v>14730.6</v>
      </c>
      <c r="C14" s="323">
        <v>11442.7</v>
      </c>
      <c r="D14" s="324">
        <v>7558.7999999999993</v>
      </c>
    </row>
    <row r="15" spans="1:4" ht="11.45" customHeight="1">
      <c r="A15" s="27" t="s">
        <v>453</v>
      </c>
      <c r="B15" s="318">
        <v>67868.400000000009</v>
      </c>
      <c r="C15" s="318">
        <v>45196.9</v>
      </c>
      <c r="D15" s="322">
        <v>37948.000000000007</v>
      </c>
    </row>
    <row r="16" spans="1:4" ht="11.45" customHeight="1">
      <c r="A16" s="27" t="s">
        <v>454</v>
      </c>
      <c r="B16" s="318">
        <v>166894.80000000002</v>
      </c>
      <c r="C16" s="318">
        <v>104685.3</v>
      </c>
      <c r="D16" s="322">
        <v>96770.900000000009</v>
      </c>
    </row>
    <row r="17" spans="1:4" ht="11.45" customHeight="1">
      <c r="A17" s="27" t="s">
        <v>455</v>
      </c>
      <c r="B17" s="318">
        <v>33845.200000000004</v>
      </c>
      <c r="C17" s="318">
        <v>24582.1</v>
      </c>
      <c r="D17" s="322">
        <v>17954.800000000003</v>
      </c>
    </row>
    <row r="18" spans="1:4" ht="11.45" customHeight="1">
      <c r="A18" s="27" t="s">
        <v>456</v>
      </c>
      <c r="B18" s="318">
        <v>8381.1999999999971</v>
      </c>
      <c r="C18" s="318">
        <v>6258.6</v>
      </c>
      <c r="D18" s="322">
        <v>3700</v>
      </c>
    </row>
    <row r="19" spans="1:4" ht="11.45" customHeight="1">
      <c r="A19" s="27" t="s">
        <v>457</v>
      </c>
      <c r="B19" s="318">
        <v>33365.899999999994</v>
      </c>
      <c r="C19" s="318">
        <v>24481.9</v>
      </c>
      <c r="D19" s="322">
        <v>16837.899999999998</v>
      </c>
    </row>
    <row r="20" spans="1:4" ht="11.45" customHeight="1">
      <c r="A20" s="27" t="s">
        <v>458</v>
      </c>
      <c r="B20" s="318">
        <v>18646.100000000002</v>
      </c>
      <c r="C20" s="318">
        <v>14424.7</v>
      </c>
      <c r="D20" s="322">
        <v>8475.9000000000015</v>
      </c>
    </row>
    <row r="21" spans="1:4" ht="11.45" customHeight="1">
      <c r="A21" s="27" t="s">
        <v>459</v>
      </c>
      <c r="B21" s="318">
        <v>26748.7</v>
      </c>
      <c r="C21" s="318">
        <v>17797.5</v>
      </c>
      <c r="D21" s="322">
        <v>15128.900000000003</v>
      </c>
    </row>
    <row r="22" spans="1:4" ht="11.45" customHeight="1">
      <c r="A22" s="27" t="s">
        <v>460</v>
      </c>
      <c r="B22" s="318">
        <v>17013.899999999998</v>
      </c>
      <c r="C22" s="318">
        <v>13534.3</v>
      </c>
      <c r="D22" s="322">
        <v>8276</v>
      </c>
    </row>
    <row r="23" spans="1:4" ht="20.100000000000001" customHeight="1">
      <c r="A23" s="39" t="s">
        <v>688</v>
      </c>
      <c r="B23" s="318"/>
      <c r="C23" s="318"/>
      <c r="D23" s="322"/>
    </row>
    <row r="24" spans="1:4" ht="11.45" customHeight="1">
      <c r="A24" s="31" t="s">
        <v>444</v>
      </c>
      <c r="B24" s="318">
        <v>724062.30000000016</v>
      </c>
      <c r="C24" s="318">
        <v>528160.9</v>
      </c>
      <c r="D24" s="322">
        <v>351756.4</v>
      </c>
    </row>
    <row r="25" spans="1:4" ht="11.45" customHeight="1">
      <c r="A25" s="27" t="s">
        <v>445</v>
      </c>
      <c r="B25" s="318">
        <v>92136.1</v>
      </c>
      <c r="C25" s="318">
        <v>66943.399999999994</v>
      </c>
      <c r="D25" s="322">
        <v>55457.000000000015</v>
      </c>
    </row>
    <row r="26" spans="1:4" ht="11.45" customHeight="1">
      <c r="A26" s="27" t="s">
        <v>446</v>
      </c>
      <c r="B26" s="318">
        <v>117367.90000000001</v>
      </c>
      <c r="C26" s="318">
        <v>78824</v>
      </c>
      <c r="D26" s="322">
        <v>58923.5</v>
      </c>
    </row>
    <row r="27" spans="1:4" ht="11.45" customHeight="1">
      <c r="A27" s="27" t="s">
        <v>447</v>
      </c>
      <c r="B27" s="318">
        <v>38297.19999999999</v>
      </c>
      <c r="C27" s="318">
        <v>38297.19999999999</v>
      </c>
      <c r="D27" s="322" t="s">
        <v>33</v>
      </c>
    </row>
    <row r="28" spans="1:4" ht="11.45" customHeight="1">
      <c r="A28" s="27" t="s">
        <v>448</v>
      </c>
      <c r="B28" s="318">
        <v>21390.199999999993</v>
      </c>
      <c r="C28" s="318">
        <v>16128.4</v>
      </c>
      <c r="D28" s="322">
        <v>11638.999999999998</v>
      </c>
    </row>
    <row r="29" spans="1:4" ht="11.45" customHeight="1">
      <c r="A29" s="27" t="s">
        <v>449</v>
      </c>
      <c r="B29" s="318">
        <v>8170.6</v>
      </c>
      <c r="C29" s="318">
        <v>8170.6</v>
      </c>
      <c r="D29" s="322" t="s">
        <v>33</v>
      </c>
    </row>
    <row r="30" spans="1:4" ht="11.45" customHeight="1">
      <c r="A30" s="27" t="s">
        <v>450</v>
      </c>
      <c r="B30" s="318">
        <v>22144.9</v>
      </c>
      <c r="C30" s="318">
        <v>22144.9</v>
      </c>
      <c r="D30" s="322" t="s">
        <v>33</v>
      </c>
    </row>
    <row r="31" spans="1:4" ht="11.45" customHeight="1">
      <c r="A31" s="27" t="s">
        <v>451</v>
      </c>
      <c r="B31" s="318">
        <v>57163.100000000006</v>
      </c>
      <c r="C31" s="318">
        <v>38356.300000000003</v>
      </c>
      <c r="D31" s="322">
        <v>30022.899999999998</v>
      </c>
    </row>
    <row r="32" spans="1:4" ht="11.45" customHeight="1">
      <c r="A32" s="28" t="s">
        <v>452</v>
      </c>
      <c r="B32" s="323">
        <v>13470.3</v>
      </c>
      <c r="C32" s="323">
        <v>10463</v>
      </c>
      <c r="D32" s="324">
        <v>7278.2000000000007</v>
      </c>
    </row>
    <row r="33" spans="1:4" ht="11.45" customHeight="1">
      <c r="A33" s="27" t="s">
        <v>453</v>
      </c>
      <c r="B33" s="318">
        <v>63092.499999999978</v>
      </c>
      <c r="C33" s="318">
        <v>43823.7</v>
      </c>
      <c r="D33" s="322">
        <v>34545.300000000003</v>
      </c>
    </row>
    <row r="34" spans="1:4" ht="11.45" customHeight="1">
      <c r="A34" s="27" t="s">
        <v>454</v>
      </c>
      <c r="B34" s="318">
        <v>159781.09999999995</v>
      </c>
      <c r="C34" s="318">
        <v>106877.7</v>
      </c>
      <c r="D34" s="322">
        <v>87464.8</v>
      </c>
    </row>
    <row r="35" spans="1:4" ht="11.45" customHeight="1">
      <c r="A35" s="27" t="s">
        <v>455</v>
      </c>
      <c r="B35" s="318">
        <v>32555.9</v>
      </c>
      <c r="C35" s="318">
        <v>24583.1</v>
      </c>
      <c r="D35" s="322">
        <v>16664.5</v>
      </c>
    </row>
    <row r="36" spans="1:4" ht="11.45" customHeight="1">
      <c r="A36" s="27" t="s">
        <v>456</v>
      </c>
      <c r="B36" s="318">
        <v>8331.2999999999993</v>
      </c>
      <c r="C36" s="318">
        <v>6316.6</v>
      </c>
      <c r="D36" s="322">
        <v>3592.1000000000004</v>
      </c>
    </row>
    <row r="37" spans="1:4" ht="11.45" customHeight="1">
      <c r="A37" s="27" t="s">
        <v>457</v>
      </c>
      <c r="B37" s="318">
        <v>32080.1</v>
      </c>
      <c r="C37" s="318">
        <v>24245.4</v>
      </c>
      <c r="D37" s="322">
        <v>15788.6</v>
      </c>
    </row>
    <row r="38" spans="1:4" ht="11.45" customHeight="1">
      <c r="A38" s="27" t="s">
        <v>458</v>
      </c>
      <c r="B38" s="318">
        <v>17242.8</v>
      </c>
      <c r="C38" s="318">
        <v>13347.7</v>
      </c>
      <c r="D38" s="322">
        <v>8149.6</v>
      </c>
    </row>
    <row r="39" spans="1:4" ht="11.45" customHeight="1">
      <c r="A39" s="27" t="s">
        <v>459</v>
      </c>
      <c r="B39" s="318">
        <v>25485.4</v>
      </c>
      <c r="C39" s="318">
        <v>17706.5</v>
      </c>
      <c r="D39" s="322">
        <v>13956.600000000004</v>
      </c>
    </row>
    <row r="40" spans="1:4" ht="11.45" customHeight="1">
      <c r="A40" s="27" t="s">
        <v>460</v>
      </c>
      <c r="B40" s="318">
        <v>16564.499999999996</v>
      </c>
      <c r="C40" s="318">
        <v>13087</v>
      </c>
      <c r="D40" s="322">
        <v>8273.9000000000015</v>
      </c>
    </row>
    <row r="41" spans="1:4" ht="20.100000000000001" customHeight="1">
      <c r="A41" s="131" t="s">
        <v>126</v>
      </c>
      <c r="B41" s="318"/>
      <c r="C41" s="318"/>
      <c r="D41" s="322"/>
    </row>
    <row r="42" spans="1:4" ht="11.45" customHeight="1">
      <c r="A42" s="31" t="s">
        <v>444</v>
      </c>
      <c r="B42" s="318">
        <v>-36780.899999999805</v>
      </c>
      <c r="C42" s="318">
        <v>-7419.9999999998363</v>
      </c>
      <c r="D42" s="322">
        <v>-29360.899999999965</v>
      </c>
    </row>
    <row r="43" spans="1:4" ht="11.45" customHeight="1">
      <c r="A43" s="27" t="s">
        <v>445</v>
      </c>
      <c r="B43" s="318">
        <v>-4854.8000000000029</v>
      </c>
      <c r="C43" s="318">
        <v>-529.80000000001746</v>
      </c>
      <c r="D43" s="322">
        <v>-4324.9999999999854</v>
      </c>
    </row>
    <row r="44" spans="1:4" ht="11.45" customHeight="1">
      <c r="A44" s="27" t="s">
        <v>446</v>
      </c>
      <c r="B44" s="318">
        <v>-3759.6999999999985</v>
      </c>
      <c r="C44" s="318">
        <v>746.9</v>
      </c>
      <c r="D44" s="322">
        <v>-4506.5999999999985</v>
      </c>
    </row>
    <row r="45" spans="1:4" ht="11.45" customHeight="1">
      <c r="A45" s="27" t="s">
        <v>447</v>
      </c>
      <c r="B45" s="318">
        <v>-3067.200000000003</v>
      </c>
      <c r="C45" s="318">
        <v>-3067.200000000003</v>
      </c>
      <c r="D45" s="322" t="s">
        <v>33</v>
      </c>
    </row>
    <row r="46" spans="1:4" ht="11.45" customHeight="1">
      <c r="A46" s="27" t="s">
        <v>448</v>
      </c>
      <c r="B46" s="318">
        <v>-1801.5000000000055</v>
      </c>
      <c r="C46" s="318">
        <v>-974.70000000000073</v>
      </c>
      <c r="D46" s="322">
        <v>-826.80000000000473</v>
      </c>
    </row>
    <row r="47" spans="1:4" ht="11.45" customHeight="1">
      <c r="A47" s="27" t="s">
        <v>449</v>
      </c>
      <c r="B47" s="318">
        <v>-101.29999999999973</v>
      </c>
      <c r="C47" s="318">
        <v>-101.29999999999973</v>
      </c>
      <c r="D47" s="322" t="s">
        <v>33</v>
      </c>
    </row>
    <row r="48" spans="1:4" ht="11.45" customHeight="1">
      <c r="A48" s="27" t="s">
        <v>450</v>
      </c>
      <c r="B48" s="318">
        <v>-1170.999999999997</v>
      </c>
      <c r="C48" s="318">
        <v>-1170.999999999997</v>
      </c>
      <c r="D48" s="322" t="s">
        <v>33</v>
      </c>
    </row>
    <row r="49" spans="1:4" ht="11.45" customHeight="1">
      <c r="A49" s="27" t="s">
        <v>451</v>
      </c>
      <c r="B49" s="318">
        <v>-3131.0999999999976</v>
      </c>
      <c r="C49" s="318">
        <v>-367.10000000000127</v>
      </c>
      <c r="D49" s="322">
        <v>-2763.9999999999964</v>
      </c>
    </row>
    <row r="50" spans="1:4" ht="11.45" customHeight="1">
      <c r="A50" s="28" t="s">
        <v>452</v>
      </c>
      <c r="B50" s="323">
        <v>-1260.3</v>
      </c>
      <c r="C50" s="323">
        <v>-979.70000000000141</v>
      </c>
      <c r="D50" s="324">
        <v>-280.59999999999854</v>
      </c>
    </row>
    <row r="51" spans="1:4" ht="11.45" customHeight="1">
      <c r="A51" s="27" t="s">
        <v>453</v>
      </c>
      <c r="B51" s="318">
        <v>-4775.9000000000069</v>
      </c>
      <c r="C51" s="318">
        <v>-1373.200000000003</v>
      </c>
      <c r="D51" s="322">
        <v>-3402.7000000000044</v>
      </c>
    </row>
    <row r="52" spans="1:4" ht="11.45" customHeight="1">
      <c r="A52" s="27" t="s">
        <v>454</v>
      </c>
      <c r="B52" s="318">
        <v>-7116.7000000000089</v>
      </c>
      <c r="C52" s="318">
        <v>2189.3999999999969</v>
      </c>
      <c r="D52" s="322">
        <v>-9306.1000000000058</v>
      </c>
    </row>
    <row r="53" spans="1:4" ht="11.45" customHeight="1">
      <c r="A53" s="27" t="s">
        <v>455</v>
      </c>
      <c r="B53" s="318">
        <v>-1289.3000000000029</v>
      </c>
      <c r="C53" s="318">
        <v>1</v>
      </c>
      <c r="D53" s="322">
        <v>-1290.3000000000029</v>
      </c>
    </row>
    <row r="54" spans="1:4" ht="11.45" customHeight="1">
      <c r="A54" s="27" t="s">
        <v>456</v>
      </c>
      <c r="B54" s="318">
        <v>-49.499999999999453</v>
      </c>
      <c r="C54" s="318">
        <v>58.400000000000183</v>
      </c>
      <c r="D54" s="322">
        <v>-107.89999999999964</v>
      </c>
    </row>
    <row r="55" spans="1:4" ht="11.45" customHeight="1">
      <c r="A55" s="27" t="s">
        <v>457</v>
      </c>
      <c r="B55" s="318">
        <v>-1285.7999999999988</v>
      </c>
      <c r="C55" s="318">
        <v>-236.50000000000145</v>
      </c>
      <c r="D55" s="322">
        <v>-1049.2999999999975</v>
      </c>
    </row>
    <row r="56" spans="1:4" ht="11.45" customHeight="1">
      <c r="A56" s="27" t="s">
        <v>458</v>
      </c>
      <c r="B56" s="318">
        <v>-1403.4000000000003</v>
      </c>
      <c r="C56" s="318">
        <v>-1077.0999999999992</v>
      </c>
      <c r="D56" s="322">
        <v>-326.30000000000109</v>
      </c>
    </row>
    <row r="57" spans="1:4" ht="11.45" customHeight="1">
      <c r="A57" s="27" t="s">
        <v>459</v>
      </c>
      <c r="B57" s="318">
        <v>-1263.2999999999993</v>
      </c>
      <c r="C57" s="318">
        <v>-91</v>
      </c>
      <c r="D57" s="322">
        <v>-1172.2999999999993</v>
      </c>
    </row>
    <row r="58" spans="1:4" ht="11.45" customHeight="1">
      <c r="A58" s="27" t="s">
        <v>460</v>
      </c>
      <c r="B58" s="318">
        <v>-449.19999999999857</v>
      </c>
      <c r="C58" s="318">
        <v>-447.1</v>
      </c>
      <c r="D58" s="322">
        <v>-2.0999999999985448</v>
      </c>
    </row>
  </sheetData>
  <hyperlinks>
    <hyperlink ref="A1" location="Inhalt!A15"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F60"/>
  <sheetViews>
    <sheetView zoomScale="160" zoomScaleNormal="160" workbookViewId="0"/>
  </sheetViews>
  <sheetFormatPr baseColWidth="10" defaultRowHeight="11.45" customHeight="1"/>
  <cols>
    <col min="1" max="1" width="9.28515625" style="22" customWidth="1"/>
    <col min="2" max="2" width="43.7109375" style="22" customWidth="1"/>
    <col min="3" max="6" width="9.7109375" style="22" customWidth="1"/>
    <col min="7" max="7" width="2.7109375" style="22" customWidth="1"/>
    <col min="8" max="16384" width="11.42578125" style="22"/>
  </cols>
  <sheetData>
    <row r="1" spans="1:6" ht="12" customHeight="1">
      <c r="A1" s="61" t="s">
        <v>282</v>
      </c>
    </row>
    <row r="2" spans="1:6" ht="30" customHeight="1">
      <c r="A2" s="95" t="s">
        <v>24</v>
      </c>
    </row>
    <row r="3" spans="1:6" ht="30" customHeight="1">
      <c r="A3" s="260" t="s">
        <v>735</v>
      </c>
    </row>
    <row r="4" spans="1:6" ht="48" customHeight="1">
      <c r="A4" s="190" t="s">
        <v>651</v>
      </c>
      <c r="B4" s="191" t="s">
        <v>127</v>
      </c>
      <c r="C4" s="191" t="s">
        <v>652</v>
      </c>
      <c r="D4" s="191" t="s">
        <v>653</v>
      </c>
      <c r="E4" s="191" t="s">
        <v>654</v>
      </c>
      <c r="F4" s="189" t="s">
        <v>655</v>
      </c>
    </row>
    <row r="5" spans="1:6" ht="20.100000000000001" customHeight="1">
      <c r="A5" s="132"/>
      <c r="B5" s="35" t="s">
        <v>69</v>
      </c>
      <c r="C5" s="257">
        <v>7420060.1129999999</v>
      </c>
      <c r="D5" s="259">
        <v>4709.4658309442402</v>
      </c>
      <c r="E5" s="257">
        <v>7142657.1670000004</v>
      </c>
      <c r="F5" s="259">
        <v>4533.3999129200165</v>
      </c>
    </row>
    <row r="6" spans="1:6" s="36" customFormat="1" ht="11.45" customHeight="1">
      <c r="A6" s="132">
        <v>1</v>
      </c>
      <c r="B6" s="35" t="s">
        <v>463</v>
      </c>
      <c r="C6" s="257">
        <v>1433385.1170000001</v>
      </c>
      <c r="D6" s="259">
        <v>909.76058526380734</v>
      </c>
      <c r="E6" s="257">
        <v>434023.05099999998</v>
      </c>
      <c r="F6" s="259">
        <v>275.47172090230606</v>
      </c>
    </row>
    <row r="7" spans="1:6" ht="11.45" customHeight="1">
      <c r="A7" s="133"/>
      <c r="B7" s="37" t="s">
        <v>72</v>
      </c>
      <c r="C7" s="256"/>
      <c r="D7" s="258"/>
      <c r="E7" s="256"/>
      <c r="F7" s="258"/>
    </row>
    <row r="8" spans="1:6" ht="11.45" customHeight="1">
      <c r="A8" s="133">
        <v>11</v>
      </c>
      <c r="B8" s="37" t="s">
        <v>469</v>
      </c>
      <c r="C8" s="256">
        <v>968155.23899999994</v>
      </c>
      <c r="D8" s="258">
        <v>614.48208608605307</v>
      </c>
      <c r="E8" s="256">
        <v>241599.693</v>
      </c>
      <c r="F8" s="258">
        <v>153.34181686165516</v>
      </c>
    </row>
    <row r="9" spans="1:6" ht="11.45" customHeight="1">
      <c r="A9" s="133">
        <v>12</v>
      </c>
      <c r="B9" s="37" t="s">
        <v>484</v>
      </c>
      <c r="C9" s="256">
        <v>465229.87800000003</v>
      </c>
      <c r="D9" s="258">
        <v>295.27849917775421</v>
      </c>
      <c r="E9" s="256">
        <v>192423.35800000001</v>
      </c>
      <c r="F9" s="258">
        <v>122.12990404065087</v>
      </c>
    </row>
    <row r="10" spans="1:6" ht="11.45" customHeight="1">
      <c r="A10" s="133"/>
      <c r="B10" s="37" t="s">
        <v>151</v>
      </c>
      <c r="C10" s="256"/>
      <c r="D10" s="258"/>
      <c r="E10" s="256"/>
      <c r="F10" s="258"/>
    </row>
    <row r="11" spans="1:6" ht="11.45" customHeight="1">
      <c r="A11" s="133">
        <v>122</v>
      </c>
      <c r="B11" s="37" t="s">
        <v>485</v>
      </c>
      <c r="C11" s="256">
        <v>186399.56599999999</v>
      </c>
      <c r="D11" s="258">
        <v>118.3066408642498</v>
      </c>
      <c r="E11" s="256">
        <v>107750.43399999999</v>
      </c>
      <c r="F11" s="258">
        <v>68.388527783401869</v>
      </c>
    </row>
    <row r="12" spans="1:6" ht="11.45" customHeight="1">
      <c r="A12" s="133">
        <v>126</v>
      </c>
      <c r="B12" s="37" t="s">
        <v>486</v>
      </c>
      <c r="C12" s="256">
        <v>223806.58499999999</v>
      </c>
      <c r="D12" s="258">
        <v>142.04864229484951</v>
      </c>
      <c r="E12" s="256">
        <v>45256.449000000001</v>
      </c>
      <c r="F12" s="258">
        <v>28.723985648304765</v>
      </c>
    </row>
    <row r="13" spans="1:6" s="36" customFormat="1" ht="11.45" customHeight="1">
      <c r="A13" s="132">
        <v>2</v>
      </c>
      <c r="B13" s="35" t="s">
        <v>464</v>
      </c>
      <c r="C13" s="257">
        <v>867197.65700000001</v>
      </c>
      <c r="D13" s="259">
        <v>550.40493905987887</v>
      </c>
      <c r="E13" s="257">
        <v>286936.02799999999</v>
      </c>
      <c r="F13" s="259">
        <v>182.11650565543871</v>
      </c>
    </row>
    <row r="14" spans="1:6" ht="11.45" customHeight="1">
      <c r="A14" s="133"/>
      <c r="B14" s="37" t="s">
        <v>72</v>
      </c>
      <c r="C14" s="256"/>
      <c r="D14" s="258"/>
      <c r="E14" s="256"/>
      <c r="F14" s="258"/>
    </row>
    <row r="15" spans="1:6" ht="11.45" customHeight="1">
      <c r="A15" s="133" t="s">
        <v>130</v>
      </c>
      <c r="B15" s="37" t="s">
        <v>470</v>
      </c>
      <c r="C15" s="256">
        <v>654190.06000000006</v>
      </c>
      <c r="D15" s="258">
        <v>415.21034703150559</v>
      </c>
      <c r="E15" s="256">
        <v>205716.93900000001</v>
      </c>
      <c r="F15" s="258">
        <v>130.56725691070429</v>
      </c>
    </row>
    <row r="16" spans="1:6" ht="11.45" customHeight="1">
      <c r="A16" s="133"/>
      <c r="B16" s="37" t="s">
        <v>151</v>
      </c>
      <c r="C16" s="256"/>
      <c r="D16" s="258"/>
      <c r="E16" s="256"/>
      <c r="F16" s="258"/>
    </row>
    <row r="17" spans="1:6" ht="11.45" customHeight="1">
      <c r="A17" s="133">
        <v>211</v>
      </c>
      <c r="B17" s="37" t="s">
        <v>487</v>
      </c>
      <c r="C17" s="256">
        <v>159712.476</v>
      </c>
      <c r="D17" s="258">
        <v>101.36851144638456</v>
      </c>
      <c r="E17" s="256">
        <v>63266.108</v>
      </c>
      <c r="F17" s="258">
        <v>40.154603782901731</v>
      </c>
    </row>
    <row r="18" spans="1:6" ht="11.45" customHeight="1">
      <c r="A18" s="133">
        <v>215</v>
      </c>
      <c r="B18" s="37" t="s">
        <v>488</v>
      </c>
      <c r="C18" s="256">
        <v>151827.432</v>
      </c>
      <c r="D18" s="258">
        <v>96.363923245214565</v>
      </c>
      <c r="E18" s="256">
        <v>58753.553999999996</v>
      </c>
      <c r="F18" s="258">
        <v>37.290513930575926</v>
      </c>
    </row>
    <row r="19" spans="1:6" ht="11.45" customHeight="1">
      <c r="A19" s="133">
        <v>217</v>
      </c>
      <c r="B19" s="37" t="s">
        <v>489</v>
      </c>
      <c r="C19" s="256">
        <v>60566.196000000004</v>
      </c>
      <c r="D19" s="258">
        <v>38.440986491812765</v>
      </c>
      <c r="E19" s="256">
        <v>16735.245999999999</v>
      </c>
      <c r="F19" s="258">
        <v>10.621756159544239</v>
      </c>
    </row>
    <row r="20" spans="1:6" ht="11.45" customHeight="1">
      <c r="A20" s="133">
        <v>221</v>
      </c>
      <c r="B20" s="37" t="s">
        <v>490</v>
      </c>
      <c r="C20" s="256">
        <v>49017.120999999999</v>
      </c>
      <c r="D20" s="258">
        <v>31.110860689163175</v>
      </c>
      <c r="E20" s="256">
        <v>10510.563</v>
      </c>
      <c r="F20" s="258">
        <v>6.6709887195878554</v>
      </c>
    </row>
    <row r="21" spans="1:6" ht="11.45" customHeight="1">
      <c r="A21" s="133">
        <v>231</v>
      </c>
      <c r="B21" s="37" t="s">
        <v>491</v>
      </c>
      <c r="C21" s="256">
        <v>57970.559000000001</v>
      </c>
      <c r="D21" s="258">
        <v>36.793551892244231</v>
      </c>
      <c r="E21" s="256">
        <v>12765.62</v>
      </c>
      <c r="F21" s="258">
        <v>8.1022593193671089</v>
      </c>
    </row>
    <row r="22" spans="1:6" ht="11.45" customHeight="1">
      <c r="A22" s="133">
        <v>241</v>
      </c>
      <c r="B22" s="37" t="s">
        <v>492</v>
      </c>
      <c r="C22" s="256">
        <v>89476.967999999993</v>
      </c>
      <c r="D22" s="258">
        <v>56.790472992828597</v>
      </c>
      <c r="E22" s="256">
        <v>4064.5990000000002</v>
      </c>
      <c r="F22" s="258">
        <v>2.579775610369119</v>
      </c>
    </row>
    <row r="23" spans="1:6" ht="11.45" customHeight="1">
      <c r="A23" s="133" t="s">
        <v>131</v>
      </c>
      <c r="B23" s="37" t="s">
        <v>471</v>
      </c>
      <c r="C23" s="256">
        <v>213007.59700000001</v>
      </c>
      <c r="D23" s="258">
        <v>135.19459202837334</v>
      </c>
      <c r="E23" s="256">
        <v>81219.089000000007</v>
      </c>
      <c r="F23" s="258">
        <v>51.54924874473442</v>
      </c>
    </row>
    <row r="24" spans="1:6" ht="11.45" customHeight="1">
      <c r="A24" s="133"/>
      <c r="B24" s="37" t="s">
        <v>151</v>
      </c>
      <c r="C24" s="256"/>
      <c r="D24" s="258"/>
      <c r="E24" s="256"/>
      <c r="F24" s="258"/>
    </row>
    <row r="25" spans="1:6" ht="11.45" customHeight="1">
      <c r="A25" s="133">
        <v>252</v>
      </c>
      <c r="B25" s="37" t="s">
        <v>493</v>
      </c>
      <c r="C25" s="256">
        <v>22068.196</v>
      </c>
      <c r="D25" s="258">
        <v>14.006546231410614</v>
      </c>
      <c r="E25" s="256">
        <v>5669.3490000000002</v>
      </c>
      <c r="F25" s="258">
        <v>3.5983004170572679</v>
      </c>
    </row>
    <row r="26" spans="1:6" ht="11.45" customHeight="1">
      <c r="A26" s="133" t="s">
        <v>132</v>
      </c>
      <c r="B26" s="37" t="s">
        <v>494</v>
      </c>
      <c r="C26" s="256">
        <v>89184.725000000006</v>
      </c>
      <c r="D26" s="258">
        <v>56.604988185175714</v>
      </c>
      <c r="E26" s="256">
        <v>44465.739000000001</v>
      </c>
      <c r="F26" s="258">
        <v>28.222126947637129</v>
      </c>
    </row>
    <row r="27" spans="1:6" ht="11.45" customHeight="1">
      <c r="A27" s="133">
        <v>281</v>
      </c>
      <c r="B27" s="37" t="s">
        <v>495</v>
      </c>
      <c r="C27" s="256">
        <v>38332.447999999997</v>
      </c>
      <c r="D27" s="258">
        <v>24.329365439528601</v>
      </c>
      <c r="E27" s="256">
        <v>10481.319</v>
      </c>
      <c r="F27" s="258">
        <v>6.6524277353555519</v>
      </c>
    </row>
    <row r="28" spans="1:6" s="36" customFormat="1" ht="11.45" customHeight="1">
      <c r="A28" s="132">
        <v>3</v>
      </c>
      <c r="B28" s="35" t="s">
        <v>465</v>
      </c>
      <c r="C28" s="257">
        <v>3309777.486</v>
      </c>
      <c r="D28" s="259">
        <v>2100.6951077170511</v>
      </c>
      <c r="E28" s="257">
        <v>2027410.419</v>
      </c>
      <c r="F28" s="259">
        <v>1286.7847359959583</v>
      </c>
    </row>
    <row r="29" spans="1:6" ht="11.45" customHeight="1">
      <c r="A29" s="133"/>
      <c r="B29" s="37" t="s">
        <v>72</v>
      </c>
      <c r="C29" s="256"/>
      <c r="D29" s="258"/>
      <c r="E29" s="256"/>
      <c r="F29" s="258"/>
    </row>
    <row r="30" spans="1:6" ht="11.45" customHeight="1">
      <c r="A30" s="133" t="s">
        <v>133</v>
      </c>
      <c r="B30" s="37" t="s">
        <v>472</v>
      </c>
      <c r="C30" s="256">
        <v>1789657.818</v>
      </c>
      <c r="D30" s="258">
        <v>1135.8846444096491</v>
      </c>
      <c r="E30" s="256">
        <v>1406202.477</v>
      </c>
      <c r="F30" s="258">
        <v>892.50793335461674</v>
      </c>
    </row>
    <row r="31" spans="1:6" ht="11.45" customHeight="1">
      <c r="A31" s="133"/>
      <c r="B31" s="37" t="s">
        <v>151</v>
      </c>
      <c r="C31" s="256"/>
      <c r="D31" s="258"/>
      <c r="E31" s="256"/>
      <c r="F31" s="258"/>
    </row>
    <row r="32" spans="1:6" ht="11.45" customHeight="1">
      <c r="A32" s="133">
        <v>311</v>
      </c>
      <c r="B32" s="37" t="s">
        <v>496</v>
      </c>
      <c r="C32" s="256">
        <v>414522.11</v>
      </c>
      <c r="D32" s="258">
        <v>263.09459539225026</v>
      </c>
      <c r="E32" s="256">
        <v>335044.005</v>
      </c>
      <c r="F32" s="258">
        <v>212.65033832350721</v>
      </c>
    </row>
    <row r="33" spans="1:6" ht="11.45" customHeight="1">
      <c r="A33" s="133">
        <v>312</v>
      </c>
      <c r="B33" s="37" t="s">
        <v>497</v>
      </c>
      <c r="C33" s="256">
        <v>460365.06099999999</v>
      </c>
      <c r="D33" s="258">
        <v>292.19083019847511</v>
      </c>
      <c r="E33" s="256">
        <v>348942.766</v>
      </c>
      <c r="F33" s="258">
        <v>221.47179516147563</v>
      </c>
    </row>
    <row r="34" spans="1:6" ht="11.45" customHeight="1">
      <c r="A34" s="133">
        <v>313</v>
      </c>
      <c r="B34" s="37" t="s">
        <v>498</v>
      </c>
      <c r="C34" s="256">
        <v>129963.57799999999</v>
      </c>
      <c r="D34" s="258">
        <v>82.487071605514984</v>
      </c>
      <c r="E34" s="256">
        <v>114168.15399999999</v>
      </c>
      <c r="F34" s="258">
        <v>72.461814602145395</v>
      </c>
    </row>
    <row r="35" spans="1:6" ht="11.45" customHeight="1">
      <c r="A35" s="133">
        <v>314</v>
      </c>
      <c r="B35" s="37" t="s">
        <v>499</v>
      </c>
      <c r="C35" s="256">
        <v>596459.69700000004</v>
      </c>
      <c r="D35" s="258">
        <v>378.56924604093899</v>
      </c>
      <c r="E35" s="256">
        <v>487068.81900000002</v>
      </c>
      <c r="F35" s="258">
        <v>309.13953869188344</v>
      </c>
    </row>
    <row r="36" spans="1:6" ht="11.45" customHeight="1">
      <c r="A36" s="133">
        <v>36</v>
      </c>
      <c r="B36" s="37" t="s">
        <v>473</v>
      </c>
      <c r="C36" s="256">
        <v>1520119.6680000001</v>
      </c>
      <c r="D36" s="258">
        <v>964.81046330740185</v>
      </c>
      <c r="E36" s="256">
        <v>621207.94200000004</v>
      </c>
      <c r="F36" s="258">
        <v>394.27680264134153</v>
      </c>
    </row>
    <row r="37" spans="1:6" ht="11.45" customHeight="1">
      <c r="A37" s="133"/>
      <c r="B37" s="37" t="s">
        <v>151</v>
      </c>
      <c r="C37" s="256"/>
      <c r="D37" s="258"/>
      <c r="E37" s="256"/>
      <c r="F37" s="258"/>
    </row>
    <row r="38" spans="1:6" ht="23.1" customHeight="1">
      <c r="A38" s="133" t="s">
        <v>134</v>
      </c>
      <c r="B38" s="37" t="s">
        <v>500</v>
      </c>
      <c r="C38" s="256">
        <v>915949.01399999997</v>
      </c>
      <c r="D38" s="258">
        <v>581.34712099738317</v>
      </c>
      <c r="E38" s="256">
        <v>540353.59499999997</v>
      </c>
      <c r="F38" s="258">
        <v>342.95905336695517</v>
      </c>
    </row>
    <row r="39" spans="1:6" ht="11.45" customHeight="1">
      <c r="A39" s="133">
        <v>363</v>
      </c>
      <c r="B39" s="37" t="s">
        <v>501</v>
      </c>
      <c r="C39" s="256">
        <v>473084.391</v>
      </c>
      <c r="D39" s="258">
        <v>300.26370954382656</v>
      </c>
      <c r="E39" s="256">
        <v>50710.533000000003</v>
      </c>
      <c r="F39" s="258">
        <v>32.185658713742328</v>
      </c>
    </row>
    <row r="40" spans="1:6" s="36" customFormat="1" ht="11.45" customHeight="1">
      <c r="A40" s="132">
        <v>4</v>
      </c>
      <c r="B40" s="35" t="s">
        <v>466</v>
      </c>
      <c r="C40" s="257">
        <v>175186.54199999999</v>
      </c>
      <c r="D40" s="259">
        <v>111.18980453336363</v>
      </c>
      <c r="E40" s="257">
        <v>45155.999000000003</v>
      </c>
      <c r="F40" s="259">
        <v>28.660230660405201</v>
      </c>
    </row>
    <row r="41" spans="1:6" ht="11.45" customHeight="1">
      <c r="A41" s="133"/>
      <c r="B41" s="37" t="s">
        <v>72</v>
      </c>
      <c r="C41" s="256"/>
      <c r="D41" s="258"/>
      <c r="E41" s="256"/>
      <c r="F41" s="258"/>
    </row>
    <row r="42" spans="1:6" ht="11.45" customHeight="1">
      <c r="A42" s="133">
        <v>41</v>
      </c>
      <c r="B42" s="37" t="s">
        <v>474</v>
      </c>
      <c r="C42" s="256">
        <v>68207.87</v>
      </c>
      <c r="D42" s="258">
        <v>43.291109273320075</v>
      </c>
      <c r="E42" s="256">
        <v>18120.277999999998</v>
      </c>
      <c r="F42" s="258">
        <v>11.500827323312365</v>
      </c>
    </row>
    <row r="43" spans="1:6" ht="11.45" customHeight="1">
      <c r="A43" s="133">
        <v>42</v>
      </c>
      <c r="B43" s="37" t="s">
        <v>475</v>
      </c>
      <c r="C43" s="256">
        <v>106978.67200000001</v>
      </c>
      <c r="D43" s="258">
        <v>67.898695260043553</v>
      </c>
      <c r="E43" s="256">
        <v>27035.721000000001</v>
      </c>
      <c r="F43" s="258">
        <v>17.159403337092836</v>
      </c>
    </row>
    <row r="44" spans="1:6" s="36" customFormat="1" ht="11.45" customHeight="1">
      <c r="A44" s="132">
        <v>5</v>
      </c>
      <c r="B44" s="35" t="s">
        <v>467</v>
      </c>
      <c r="C44" s="257">
        <v>1575521.1510000001</v>
      </c>
      <c r="D44" s="259">
        <v>999.9734387009596</v>
      </c>
      <c r="E44" s="257">
        <v>969648.86600000004</v>
      </c>
      <c r="F44" s="259">
        <v>615.43008181837217</v>
      </c>
    </row>
    <row r="45" spans="1:6" ht="11.45" customHeight="1">
      <c r="A45" s="133"/>
      <c r="B45" s="37" t="s">
        <v>72</v>
      </c>
      <c r="C45" s="256"/>
      <c r="D45" s="258"/>
      <c r="E45" s="256"/>
      <c r="F45" s="258"/>
    </row>
    <row r="46" spans="1:6" ht="11.45" customHeight="1">
      <c r="A46" s="133">
        <v>51</v>
      </c>
      <c r="B46" s="37" t="s">
        <v>476</v>
      </c>
      <c r="C46" s="256">
        <v>201345.486</v>
      </c>
      <c r="D46" s="258">
        <v>127.79272298219747</v>
      </c>
      <c r="E46" s="256">
        <v>63986.074000000001</v>
      </c>
      <c r="F46" s="258">
        <v>40.611561708417881</v>
      </c>
    </row>
    <row r="47" spans="1:6" ht="11.45" customHeight="1">
      <c r="A47" s="133">
        <v>52</v>
      </c>
      <c r="B47" s="37" t="s">
        <v>477</v>
      </c>
      <c r="C47" s="256">
        <v>91856.773000000001</v>
      </c>
      <c r="D47" s="258">
        <v>58.300920369417156</v>
      </c>
      <c r="E47" s="256">
        <v>76916.120999999999</v>
      </c>
      <c r="F47" s="258">
        <v>48.81818181818182</v>
      </c>
    </row>
    <row r="48" spans="1:6" ht="11.45" customHeight="1">
      <c r="A48" s="133">
        <v>53</v>
      </c>
      <c r="B48" s="37" t="s">
        <v>478</v>
      </c>
      <c r="C48" s="256">
        <v>311751.223</v>
      </c>
      <c r="D48" s="258">
        <v>197.86655500287833</v>
      </c>
      <c r="E48" s="256">
        <v>368561.46799999999</v>
      </c>
      <c r="F48" s="258">
        <v>233.9236628430599</v>
      </c>
    </row>
    <row r="49" spans="1:6" ht="11.45" customHeight="1">
      <c r="A49" s="133">
        <v>54</v>
      </c>
      <c r="B49" s="37" t="s">
        <v>479</v>
      </c>
      <c r="C49" s="256">
        <v>628784.26899999997</v>
      </c>
      <c r="D49" s="258">
        <v>399.08545008990438</v>
      </c>
      <c r="E49" s="256">
        <v>282349.40700000001</v>
      </c>
      <c r="F49" s="258">
        <v>179.20540594060662</v>
      </c>
    </row>
    <row r="50" spans="1:6" ht="11.45" customHeight="1">
      <c r="A50" s="133"/>
      <c r="B50" s="37" t="s">
        <v>151</v>
      </c>
      <c r="C50" s="256"/>
      <c r="D50" s="258"/>
      <c r="E50" s="256"/>
      <c r="F50" s="258"/>
    </row>
    <row r="51" spans="1:6" ht="11.45" customHeight="1">
      <c r="A51" s="133" t="s">
        <v>135</v>
      </c>
      <c r="B51" s="37" t="s">
        <v>502</v>
      </c>
      <c r="C51" s="256">
        <v>415711.864</v>
      </c>
      <c r="D51" s="258">
        <v>263.84972482852163</v>
      </c>
      <c r="E51" s="256">
        <v>154244.08499999999</v>
      </c>
      <c r="F51" s="258">
        <v>97.897757817364337</v>
      </c>
    </row>
    <row r="52" spans="1:6" ht="11.45" customHeight="1">
      <c r="A52" s="133">
        <v>547</v>
      </c>
      <c r="B52" s="37" t="s">
        <v>503</v>
      </c>
      <c r="C52" s="256">
        <v>149636.62899999999</v>
      </c>
      <c r="D52" s="258">
        <v>94.973434258103296</v>
      </c>
      <c r="E52" s="256">
        <v>84495.764999999999</v>
      </c>
      <c r="F52" s="258">
        <v>53.628934545936914</v>
      </c>
    </row>
    <row r="53" spans="1:6" ht="11.45" customHeight="1">
      <c r="A53" s="133">
        <v>55</v>
      </c>
      <c r="B53" s="37" t="s">
        <v>480</v>
      </c>
      <c r="C53" s="256">
        <v>173288.27600000001</v>
      </c>
      <c r="D53" s="258">
        <v>109.98498695386982</v>
      </c>
      <c r="E53" s="256">
        <v>80842.081000000006</v>
      </c>
      <c r="F53" s="258">
        <v>51.309964120761911</v>
      </c>
    </row>
    <row r="54" spans="1:6" ht="11.45" customHeight="1">
      <c r="A54" s="133">
        <v>56</v>
      </c>
      <c r="B54" s="37" t="s">
        <v>481</v>
      </c>
      <c r="C54" s="256">
        <v>978.36500000000001</v>
      </c>
      <c r="D54" s="258">
        <v>0.62096215765412111</v>
      </c>
      <c r="E54" s="256">
        <v>375.56299999999999</v>
      </c>
      <c r="F54" s="258">
        <v>0.23836749149351691</v>
      </c>
    </row>
    <row r="55" spans="1:6" ht="11.45" customHeight="1">
      <c r="A55" s="133">
        <v>57</v>
      </c>
      <c r="B55" s="37" t="s">
        <v>482</v>
      </c>
      <c r="C55" s="256">
        <v>167516.75899999999</v>
      </c>
      <c r="D55" s="258">
        <v>106.32184114503832</v>
      </c>
      <c r="E55" s="256">
        <v>96618.152000000002</v>
      </c>
      <c r="F55" s="258">
        <v>61.322937895850565</v>
      </c>
    </row>
    <row r="56" spans="1:6" s="36" customFormat="1" ht="11.45" customHeight="1">
      <c r="A56" s="132">
        <v>6</v>
      </c>
      <c r="B56" s="35" t="s">
        <v>468</v>
      </c>
      <c r="C56" s="257">
        <v>58992.160000000003</v>
      </c>
      <c r="D56" s="259">
        <v>37.441955669179841</v>
      </c>
      <c r="E56" s="257">
        <v>3379482.804</v>
      </c>
      <c r="F56" s="259">
        <v>2144.9366378875361</v>
      </c>
    </row>
    <row r="57" spans="1:6" ht="11.45" customHeight="1">
      <c r="A57" s="133">
        <v>61</v>
      </c>
      <c r="B57" s="37" t="s">
        <v>483</v>
      </c>
      <c r="C57" s="256">
        <v>58992.160000000003</v>
      </c>
      <c r="D57" s="258">
        <v>37.441955669179841</v>
      </c>
      <c r="E57" s="256">
        <v>3379482.804</v>
      </c>
      <c r="F57" s="258">
        <v>2144.9366378875361</v>
      </c>
    </row>
    <row r="58" spans="1:6" ht="11.45" customHeight="1">
      <c r="A58" s="133"/>
      <c r="B58" s="37" t="s">
        <v>151</v>
      </c>
      <c r="C58" s="256"/>
      <c r="D58" s="258"/>
      <c r="E58" s="256"/>
      <c r="F58" s="258"/>
    </row>
    <row r="59" spans="1:6" ht="11.45" customHeight="1">
      <c r="A59" s="133">
        <v>611</v>
      </c>
      <c r="B59" s="37" t="s">
        <v>504</v>
      </c>
      <c r="C59" s="256">
        <v>9179.4950000000008</v>
      </c>
      <c r="D59" s="258">
        <v>5.826168169727266</v>
      </c>
      <c r="E59" s="256">
        <v>3309032.2680000002</v>
      </c>
      <c r="F59" s="258">
        <v>2100.2221225047811</v>
      </c>
    </row>
    <row r="60" spans="1:6" ht="11.45" customHeight="1">
      <c r="A60" s="133">
        <v>612</v>
      </c>
      <c r="B60" s="37" t="s">
        <v>505</v>
      </c>
      <c r="C60" s="256">
        <v>49812.665000000001</v>
      </c>
      <c r="D60" s="258">
        <v>31.615787499452576</v>
      </c>
      <c r="E60" s="256">
        <v>70450.535999999993</v>
      </c>
      <c r="F60" s="258">
        <v>44.714515382755245</v>
      </c>
    </row>
  </sheetData>
  <hyperlinks>
    <hyperlink ref="A1" location="Inhalt!A16" display="Link zum Inhaltsverzeichnis" xr:uid="{00000000-0004-0000-0B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dimension ref="A1:I52"/>
  <sheetViews>
    <sheetView zoomScale="160" zoomScaleNormal="160" workbookViewId="0"/>
  </sheetViews>
  <sheetFormatPr baseColWidth="10" defaultRowHeight="11.45" customHeight="1"/>
  <cols>
    <col min="1" max="1" width="29.28515625" style="38" customWidth="1"/>
    <col min="2" max="3" width="8.28515625" style="38" customWidth="1"/>
    <col min="4" max="4" width="8.140625" style="38" customWidth="1"/>
    <col min="5" max="5" width="7.28515625" style="38" customWidth="1"/>
    <col min="6" max="6" width="8.28515625" style="38" customWidth="1"/>
    <col min="7" max="7" width="7.42578125" style="38" customWidth="1"/>
    <col min="8" max="8" width="7.28515625" style="38" customWidth="1"/>
    <col min="9" max="9" width="7.7109375" style="38" customWidth="1"/>
    <col min="10" max="10" width="2.7109375" style="38" customWidth="1"/>
    <col min="11" max="16384" width="11.42578125" style="38"/>
  </cols>
  <sheetData>
    <row r="1" spans="1:9" ht="12" customHeight="1">
      <c r="A1" s="61" t="s">
        <v>282</v>
      </c>
    </row>
    <row r="2" spans="1:9" ht="30" customHeight="1">
      <c r="A2" s="95" t="s">
        <v>24</v>
      </c>
    </row>
    <row r="3" spans="1:9" ht="30" customHeight="1">
      <c r="A3" s="321" t="s">
        <v>736</v>
      </c>
    </row>
    <row r="4" spans="1:9" ht="84" customHeight="1">
      <c r="A4" s="187" t="s">
        <v>137</v>
      </c>
      <c r="B4" s="202" t="s">
        <v>657</v>
      </c>
      <c r="C4" s="202" t="s">
        <v>656</v>
      </c>
      <c r="D4" s="202" t="s">
        <v>658</v>
      </c>
      <c r="E4" s="202" t="s">
        <v>689</v>
      </c>
      <c r="F4" s="202" t="s">
        <v>659</v>
      </c>
      <c r="G4" s="202" t="s">
        <v>660</v>
      </c>
      <c r="H4" s="202" t="s">
        <v>690</v>
      </c>
      <c r="I4" s="188" t="s">
        <v>691</v>
      </c>
    </row>
    <row r="5" spans="1:9" ht="18" customHeight="1">
      <c r="A5" s="173" t="s">
        <v>138</v>
      </c>
      <c r="B5" s="301">
        <v>10731848.415999999</v>
      </c>
      <c r="C5" s="300">
        <v>8228740.875</v>
      </c>
      <c r="D5" s="300">
        <v>8211016.7529999996</v>
      </c>
      <c r="E5" s="300">
        <v>17724.121999999999</v>
      </c>
      <c r="F5" s="300">
        <v>2503107.5410000002</v>
      </c>
      <c r="G5" s="300">
        <v>1967427.3870000001</v>
      </c>
      <c r="H5" s="300">
        <v>535680.15399999998</v>
      </c>
      <c r="I5" s="300" t="s">
        <v>33</v>
      </c>
    </row>
    <row r="6" spans="1:9" ht="10.5" customHeight="1">
      <c r="A6" s="137" t="s">
        <v>506</v>
      </c>
      <c r="B6" s="299">
        <v>295178.51</v>
      </c>
      <c r="C6" s="328">
        <v>45000</v>
      </c>
      <c r="D6" s="328">
        <v>45000</v>
      </c>
      <c r="E6" s="328" t="s">
        <v>33</v>
      </c>
      <c r="F6" s="328">
        <v>250178.51</v>
      </c>
      <c r="G6" s="328">
        <v>249704.75099999999</v>
      </c>
      <c r="H6" s="328">
        <v>473.75900000000001</v>
      </c>
      <c r="I6" s="328" t="s">
        <v>33</v>
      </c>
    </row>
    <row r="7" spans="1:9" ht="10.5" customHeight="1">
      <c r="A7" s="137" t="s">
        <v>507</v>
      </c>
      <c r="B7" s="299">
        <v>295178.51</v>
      </c>
      <c r="C7" s="328">
        <v>45000</v>
      </c>
      <c r="D7" s="328">
        <v>45000</v>
      </c>
      <c r="E7" s="328" t="s">
        <v>33</v>
      </c>
      <c r="F7" s="328">
        <v>250178.51</v>
      </c>
      <c r="G7" s="328">
        <v>249704.75099999999</v>
      </c>
      <c r="H7" s="328">
        <v>473.75900000000001</v>
      </c>
      <c r="I7" s="328" t="s">
        <v>33</v>
      </c>
    </row>
    <row r="8" spans="1:9" ht="10.5" customHeight="1">
      <c r="A8" s="137" t="s">
        <v>508</v>
      </c>
      <c r="B8" s="299" t="s">
        <v>33</v>
      </c>
      <c r="C8" s="328" t="s">
        <v>33</v>
      </c>
      <c r="D8" s="328" t="s">
        <v>33</v>
      </c>
      <c r="E8" s="328" t="s">
        <v>33</v>
      </c>
      <c r="F8" s="328" t="s">
        <v>33</v>
      </c>
      <c r="G8" s="328" t="s">
        <v>33</v>
      </c>
      <c r="H8" s="328" t="s">
        <v>33</v>
      </c>
      <c r="I8" s="328" t="s">
        <v>33</v>
      </c>
    </row>
    <row r="9" spans="1:9" ht="10.5" customHeight="1">
      <c r="A9" s="137" t="s">
        <v>509</v>
      </c>
      <c r="B9" s="299" t="s">
        <v>33</v>
      </c>
      <c r="C9" s="328" t="s">
        <v>33</v>
      </c>
      <c r="D9" s="328" t="s">
        <v>33</v>
      </c>
      <c r="E9" s="328" t="s">
        <v>33</v>
      </c>
      <c r="F9" s="328" t="s">
        <v>33</v>
      </c>
      <c r="G9" s="328" t="s">
        <v>33</v>
      </c>
      <c r="H9" s="328" t="s">
        <v>33</v>
      </c>
      <c r="I9" s="328" t="s">
        <v>33</v>
      </c>
    </row>
    <row r="10" spans="1:9" ht="33.6" customHeight="1">
      <c r="A10" s="137" t="s">
        <v>510</v>
      </c>
      <c r="B10" s="299">
        <v>40859.016000000003</v>
      </c>
      <c r="C10" s="328" t="s">
        <v>33</v>
      </c>
      <c r="D10" s="328" t="s">
        <v>33</v>
      </c>
      <c r="E10" s="328" t="s">
        <v>33</v>
      </c>
      <c r="F10" s="328">
        <v>40859.016000000003</v>
      </c>
      <c r="G10" s="328">
        <v>40859.016000000003</v>
      </c>
      <c r="H10" s="328" t="s">
        <v>33</v>
      </c>
      <c r="I10" s="328" t="s">
        <v>33</v>
      </c>
    </row>
    <row r="11" spans="1:9" ht="10.5" customHeight="1">
      <c r="A11" s="137" t="s">
        <v>511</v>
      </c>
      <c r="B11" s="299">
        <v>4343000</v>
      </c>
      <c r="C11" s="328">
        <v>4343000</v>
      </c>
      <c r="D11" s="328">
        <v>4343000</v>
      </c>
      <c r="E11" s="328" t="s">
        <v>33</v>
      </c>
      <c r="F11" s="328" t="s">
        <v>33</v>
      </c>
      <c r="G11" s="328" t="s">
        <v>33</v>
      </c>
      <c r="H11" s="328" t="s">
        <v>33</v>
      </c>
      <c r="I11" s="328" t="s">
        <v>33</v>
      </c>
    </row>
    <row r="12" spans="1:9" ht="10.5" customHeight="1">
      <c r="A12" s="137" t="s">
        <v>512</v>
      </c>
      <c r="B12" s="299" t="s">
        <v>33</v>
      </c>
      <c r="C12" s="328" t="s">
        <v>33</v>
      </c>
      <c r="D12" s="328" t="s">
        <v>33</v>
      </c>
      <c r="E12" s="328" t="s">
        <v>33</v>
      </c>
      <c r="F12" s="328" t="s">
        <v>33</v>
      </c>
      <c r="G12" s="328" t="s">
        <v>33</v>
      </c>
      <c r="H12" s="328" t="s">
        <v>33</v>
      </c>
      <c r="I12" s="328" t="s">
        <v>33</v>
      </c>
    </row>
    <row r="13" spans="1:9" ht="10.5" customHeight="1">
      <c r="A13" s="137" t="s">
        <v>513</v>
      </c>
      <c r="B13" s="299">
        <v>4343000</v>
      </c>
      <c r="C13" s="328">
        <v>4343000</v>
      </c>
      <c r="D13" s="328">
        <v>4343000</v>
      </c>
      <c r="E13" s="328" t="s">
        <v>33</v>
      </c>
      <c r="F13" s="328" t="s">
        <v>33</v>
      </c>
      <c r="G13" s="328" t="s">
        <v>33</v>
      </c>
      <c r="H13" s="328" t="s">
        <v>33</v>
      </c>
      <c r="I13" s="328" t="s">
        <v>33</v>
      </c>
    </row>
    <row r="14" spans="1:9" ht="10.5" customHeight="1">
      <c r="A14" s="137" t="s">
        <v>514</v>
      </c>
      <c r="B14" s="299">
        <v>6093669.9060000004</v>
      </c>
      <c r="C14" s="328">
        <v>3840740.875</v>
      </c>
      <c r="D14" s="328">
        <v>3823016.753</v>
      </c>
      <c r="E14" s="328">
        <v>17724.121999999999</v>
      </c>
      <c r="F14" s="328">
        <v>2252929.031</v>
      </c>
      <c r="G14" s="328">
        <v>1717722.6359999999</v>
      </c>
      <c r="H14" s="328">
        <v>535206.39500000002</v>
      </c>
      <c r="I14" s="328" t="s">
        <v>33</v>
      </c>
    </row>
    <row r="15" spans="1:9" ht="10.5" customHeight="1">
      <c r="A15" s="137" t="s">
        <v>507</v>
      </c>
      <c r="B15" s="299">
        <v>2854704.2570000002</v>
      </c>
      <c r="C15" s="328">
        <v>601977.03399999999</v>
      </c>
      <c r="D15" s="328">
        <v>585516.75300000003</v>
      </c>
      <c r="E15" s="328">
        <v>16460.280999999999</v>
      </c>
      <c r="F15" s="328">
        <v>2252727.2230000002</v>
      </c>
      <c r="G15" s="328">
        <v>1717713.9839999999</v>
      </c>
      <c r="H15" s="328">
        <v>535013.23899999994</v>
      </c>
      <c r="I15" s="328" t="s">
        <v>33</v>
      </c>
    </row>
    <row r="16" spans="1:9" ht="10.5" customHeight="1">
      <c r="A16" s="137" t="s">
        <v>515</v>
      </c>
      <c r="B16" s="299">
        <v>3238965.6490000002</v>
      </c>
      <c r="C16" s="328">
        <v>3238763.841</v>
      </c>
      <c r="D16" s="328">
        <v>3237500</v>
      </c>
      <c r="E16" s="328">
        <v>1263.8409999999999</v>
      </c>
      <c r="F16" s="328">
        <v>201.80799999999999</v>
      </c>
      <c r="G16" s="328">
        <v>8.6519999999999992</v>
      </c>
      <c r="H16" s="328">
        <v>193.15600000000001</v>
      </c>
      <c r="I16" s="328" t="s">
        <v>33</v>
      </c>
    </row>
    <row r="17" spans="1:9" ht="10.5" customHeight="1">
      <c r="A17" s="137" t="s">
        <v>509</v>
      </c>
      <c r="B17" s="299" t="s">
        <v>33</v>
      </c>
      <c r="C17" s="328" t="s">
        <v>33</v>
      </c>
      <c r="D17" s="328" t="s">
        <v>33</v>
      </c>
      <c r="E17" s="328" t="s">
        <v>33</v>
      </c>
      <c r="F17" s="328" t="s">
        <v>33</v>
      </c>
      <c r="G17" s="328" t="s">
        <v>33</v>
      </c>
      <c r="H17" s="328" t="s">
        <v>33</v>
      </c>
      <c r="I17" s="328" t="s">
        <v>33</v>
      </c>
    </row>
    <row r="18" spans="1:9" ht="12.95" customHeight="1">
      <c r="A18" s="138" t="s">
        <v>692</v>
      </c>
      <c r="B18" s="298">
        <v>1888836.0349999999</v>
      </c>
      <c r="C18" s="327">
        <v>1615932.416</v>
      </c>
      <c r="D18" s="327">
        <v>1610497.6910000001</v>
      </c>
      <c r="E18" s="327">
        <v>5434.7250000000004</v>
      </c>
      <c r="F18" s="327">
        <v>272903.61900000001</v>
      </c>
      <c r="G18" s="327">
        <v>213574.77100000001</v>
      </c>
      <c r="H18" s="327">
        <v>59328.847999999998</v>
      </c>
      <c r="I18" s="327" t="s">
        <v>33</v>
      </c>
    </row>
    <row r="19" spans="1:9" ht="10.5" customHeight="1">
      <c r="A19" s="137" t="s">
        <v>506</v>
      </c>
      <c r="B19" s="299">
        <v>1731322.077</v>
      </c>
      <c r="C19" s="328">
        <v>1615184.68</v>
      </c>
      <c r="D19" s="328">
        <v>1610497.6910000001</v>
      </c>
      <c r="E19" s="328">
        <v>4686.9889999999996</v>
      </c>
      <c r="F19" s="328">
        <v>116137.397</v>
      </c>
      <c r="G19" s="328">
        <v>107713.571</v>
      </c>
      <c r="H19" s="328">
        <v>8423.8259999999991</v>
      </c>
      <c r="I19" s="328" t="s">
        <v>33</v>
      </c>
    </row>
    <row r="20" spans="1:9" ht="10.5" customHeight="1">
      <c r="A20" s="137" t="s">
        <v>516</v>
      </c>
      <c r="B20" s="299" t="s">
        <v>33</v>
      </c>
      <c r="C20" s="328" t="s">
        <v>33</v>
      </c>
      <c r="D20" s="328" t="s">
        <v>33</v>
      </c>
      <c r="E20" s="328" t="s">
        <v>33</v>
      </c>
      <c r="F20" s="328" t="s">
        <v>33</v>
      </c>
      <c r="G20" s="328" t="s">
        <v>33</v>
      </c>
      <c r="H20" s="328" t="s">
        <v>33</v>
      </c>
      <c r="I20" s="328" t="s">
        <v>33</v>
      </c>
    </row>
    <row r="21" spans="1:9" ht="10.5" customHeight="1">
      <c r="A21" s="137" t="s">
        <v>517</v>
      </c>
      <c r="B21" s="299">
        <v>1623224.7250000001</v>
      </c>
      <c r="C21" s="328">
        <v>1610497.6910000001</v>
      </c>
      <c r="D21" s="328">
        <v>1610497.6910000001</v>
      </c>
      <c r="E21" s="328" t="s">
        <v>33</v>
      </c>
      <c r="F21" s="328">
        <v>12727.034</v>
      </c>
      <c r="G21" s="328">
        <v>12727.034</v>
      </c>
      <c r="H21" s="328" t="s">
        <v>33</v>
      </c>
      <c r="I21" s="328" t="s">
        <v>33</v>
      </c>
    </row>
    <row r="22" spans="1:9" ht="10.5" customHeight="1">
      <c r="A22" s="137" t="s">
        <v>518</v>
      </c>
      <c r="B22" s="299">
        <v>99782.361999999994</v>
      </c>
      <c r="C22" s="328" t="s">
        <v>33</v>
      </c>
      <c r="D22" s="328" t="s">
        <v>33</v>
      </c>
      <c r="E22" s="328" t="s">
        <v>33</v>
      </c>
      <c r="F22" s="328">
        <v>99782.361999999994</v>
      </c>
      <c r="G22" s="328">
        <v>94986.536999999997</v>
      </c>
      <c r="H22" s="328">
        <v>4795.8249999999998</v>
      </c>
      <c r="I22" s="328" t="s">
        <v>33</v>
      </c>
    </row>
    <row r="23" spans="1:9" ht="10.5" customHeight="1">
      <c r="A23" s="137" t="s">
        <v>519</v>
      </c>
      <c r="B23" s="299">
        <v>223.22300000000001</v>
      </c>
      <c r="C23" s="328" t="s">
        <v>33</v>
      </c>
      <c r="D23" s="328" t="s">
        <v>33</v>
      </c>
      <c r="E23" s="328" t="s">
        <v>33</v>
      </c>
      <c r="F23" s="328">
        <v>223.22300000000001</v>
      </c>
      <c r="G23" s="328" t="s">
        <v>33</v>
      </c>
      <c r="H23" s="328">
        <v>223.22300000000001</v>
      </c>
      <c r="I23" s="328" t="s">
        <v>33</v>
      </c>
    </row>
    <row r="24" spans="1:9" ht="10.5" customHeight="1">
      <c r="A24" s="137" t="s">
        <v>520</v>
      </c>
      <c r="B24" s="299" t="s">
        <v>33</v>
      </c>
      <c r="C24" s="328" t="s">
        <v>33</v>
      </c>
      <c r="D24" s="328" t="s">
        <v>33</v>
      </c>
      <c r="E24" s="328" t="s">
        <v>33</v>
      </c>
      <c r="F24" s="328" t="s">
        <v>33</v>
      </c>
      <c r="G24" s="328" t="s">
        <v>33</v>
      </c>
      <c r="H24" s="328" t="s">
        <v>33</v>
      </c>
      <c r="I24" s="328" t="s">
        <v>33</v>
      </c>
    </row>
    <row r="25" spans="1:9" ht="21.95" customHeight="1">
      <c r="A25" s="137" t="s">
        <v>521</v>
      </c>
      <c r="B25" s="299">
        <v>3404.7779999999998</v>
      </c>
      <c r="C25" s="328" t="s">
        <v>33</v>
      </c>
      <c r="D25" s="328" t="s">
        <v>33</v>
      </c>
      <c r="E25" s="328" t="s">
        <v>33</v>
      </c>
      <c r="F25" s="328">
        <v>3404.7779999999998</v>
      </c>
      <c r="G25" s="328" t="s">
        <v>33</v>
      </c>
      <c r="H25" s="328">
        <v>3404.7779999999998</v>
      </c>
      <c r="I25" s="328" t="s">
        <v>33</v>
      </c>
    </row>
    <row r="26" spans="1:9" ht="10.5" customHeight="1">
      <c r="A26" s="137" t="s">
        <v>522</v>
      </c>
      <c r="B26" s="299">
        <v>4686.9889999999996</v>
      </c>
      <c r="C26" s="328">
        <v>4686.9889999999996</v>
      </c>
      <c r="D26" s="328" t="s">
        <v>33</v>
      </c>
      <c r="E26" s="328">
        <v>4686.9889999999996</v>
      </c>
      <c r="F26" s="328" t="s">
        <v>33</v>
      </c>
      <c r="G26" s="328" t="s">
        <v>33</v>
      </c>
      <c r="H26" s="328" t="s">
        <v>33</v>
      </c>
      <c r="I26" s="328" t="s">
        <v>33</v>
      </c>
    </row>
    <row r="27" spans="1:9" ht="33.950000000000003" customHeight="1">
      <c r="A27" s="137" t="s">
        <v>523</v>
      </c>
      <c r="B27" s="299">
        <v>1713908.054</v>
      </c>
      <c r="C27" s="328">
        <v>1610497.6910000001</v>
      </c>
      <c r="D27" s="328">
        <v>1610497.6910000001</v>
      </c>
      <c r="E27" s="328" t="s">
        <v>33</v>
      </c>
      <c r="F27" s="328">
        <v>103410.363</v>
      </c>
      <c r="G27" s="328">
        <v>94986.536999999997</v>
      </c>
      <c r="H27" s="328">
        <v>8423.8259999999991</v>
      </c>
      <c r="I27" s="328" t="s">
        <v>33</v>
      </c>
    </row>
    <row r="28" spans="1:9" ht="10.5" customHeight="1">
      <c r="A28" s="137" t="s">
        <v>514</v>
      </c>
      <c r="B28" s="299">
        <v>157513.95800000001</v>
      </c>
      <c r="C28" s="328">
        <v>747.73599999999999</v>
      </c>
      <c r="D28" s="328" t="s">
        <v>33</v>
      </c>
      <c r="E28" s="328">
        <v>747.73599999999999</v>
      </c>
      <c r="F28" s="328">
        <v>156766.22200000001</v>
      </c>
      <c r="G28" s="328">
        <v>105861.2</v>
      </c>
      <c r="H28" s="328">
        <v>50905.021999999997</v>
      </c>
      <c r="I28" s="328" t="s">
        <v>33</v>
      </c>
    </row>
    <row r="29" spans="1:9" ht="10.5" customHeight="1">
      <c r="A29" s="137" t="s">
        <v>516</v>
      </c>
      <c r="B29" s="299" t="s">
        <v>33</v>
      </c>
      <c r="C29" s="328" t="s">
        <v>33</v>
      </c>
      <c r="D29" s="328" t="s">
        <v>33</v>
      </c>
      <c r="E29" s="328" t="s">
        <v>33</v>
      </c>
      <c r="F29" s="328" t="s">
        <v>33</v>
      </c>
      <c r="G29" s="328" t="s">
        <v>33</v>
      </c>
      <c r="H29" s="328" t="s">
        <v>33</v>
      </c>
      <c r="I29" s="328" t="s">
        <v>33</v>
      </c>
    </row>
    <row r="30" spans="1:9" ht="10.5" customHeight="1">
      <c r="A30" s="137" t="s">
        <v>517</v>
      </c>
      <c r="B30" s="299" t="s">
        <v>33</v>
      </c>
      <c r="C30" s="328" t="s">
        <v>33</v>
      </c>
      <c r="D30" s="328" t="s">
        <v>33</v>
      </c>
      <c r="E30" s="328" t="s">
        <v>33</v>
      </c>
      <c r="F30" s="328" t="s">
        <v>33</v>
      </c>
      <c r="G30" s="328" t="s">
        <v>33</v>
      </c>
      <c r="H30" s="328" t="s">
        <v>33</v>
      </c>
      <c r="I30" s="328" t="s">
        <v>33</v>
      </c>
    </row>
    <row r="31" spans="1:9" ht="10.5" customHeight="1">
      <c r="A31" s="137" t="s">
        <v>518</v>
      </c>
      <c r="B31" s="299">
        <v>19419.785</v>
      </c>
      <c r="C31" s="328" t="s">
        <v>33</v>
      </c>
      <c r="D31" s="328" t="s">
        <v>33</v>
      </c>
      <c r="E31" s="328" t="s">
        <v>33</v>
      </c>
      <c r="F31" s="328">
        <v>19419.785</v>
      </c>
      <c r="G31" s="328">
        <v>2847.53</v>
      </c>
      <c r="H31" s="328">
        <v>16572.255000000001</v>
      </c>
      <c r="I31" s="328" t="s">
        <v>33</v>
      </c>
    </row>
    <row r="32" spans="1:9" ht="10.5" customHeight="1">
      <c r="A32" s="137" t="s">
        <v>519</v>
      </c>
      <c r="B32" s="299" t="s">
        <v>33</v>
      </c>
      <c r="C32" s="328" t="s">
        <v>33</v>
      </c>
      <c r="D32" s="328" t="s">
        <v>33</v>
      </c>
      <c r="E32" s="328" t="s">
        <v>33</v>
      </c>
      <c r="F32" s="328" t="s">
        <v>33</v>
      </c>
      <c r="G32" s="328" t="s">
        <v>33</v>
      </c>
      <c r="H32" s="328" t="s">
        <v>33</v>
      </c>
      <c r="I32" s="328" t="s">
        <v>33</v>
      </c>
    </row>
    <row r="33" spans="1:9" ht="10.5" customHeight="1">
      <c r="A33" s="137" t="s">
        <v>520</v>
      </c>
      <c r="B33" s="299" t="s">
        <v>33</v>
      </c>
      <c r="C33" s="328" t="s">
        <v>33</v>
      </c>
      <c r="D33" s="328" t="s">
        <v>33</v>
      </c>
      <c r="E33" s="328" t="s">
        <v>33</v>
      </c>
      <c r="F33" s="328" t="s">
        <v>33</v>
      </c>
      <c r="G33" s="328" t="s">
        <v>33</v>
      </c>
      <c r="H33" s="328" t="s">
        <v>33</v>
      </c>
      <c r="I33" s="328" t="s">
        <v>33</v>
      </c>
    </row>
    <row r="34" spans="1:9" ht="23.1" customHeight="1">
      <c r="A34" s="137" t="s">
        <v>521</v>
      </c>
      <c r="B34" s="299">
        <v>23277.776000000002</v>
      </c>
      <c r="C34" s="328">
        <v>747.73599999999999</v>
      </c>
      <c r="D34" s="328" t="s">
        <v>33</v>
      </c>
      <c r="E34" s="328">
        <v>747.73599999999999</v>
      </c>
      <c r="F34" s="328">
        <v>22530.04</v>
      </c>
      <c r="G34" s="328" t="s">
        <v>33</v>
      </c>
      <c r="H34" s="328">
        <v>22530.04</v>
      </c>
      <c r="I34" s="328" t="s">
        <v>33</v>
      </c>
    </row>
    <row r="35" spans="1:9" ht="10.5" customHeight="1">
      <c r="A35" s="137" t="s">
        <v>522</v>
      </c>
      <c r="B35" s="299">
        <v>114816.397</v>
      </c>
      <c r="C35" s="328" t="s">
        <v>33</v>
      </c>
      <c r="D35" s="328" t="s">
        <v>33</v>
      </c>
      <c r="E35" s="328" t="s">
        <v>33</v>
      </c>
      <c r="F35" s="328">
        <v>114816.397</v>
      </c>
      <c r="G35" s="328">
        <v>103013.67</v>
      </c>
      <c r="H35" s="328">
        <v>11802.727000000001</v>
      </c>
      <c r="I35" s="328" t="s">
        <v>33</v>
      </c>
    </row>
    <row r="36" spans="1:9" s="40" customFormat="1" ht="12.95" customHeight="1">
      <c r="A36" s="138" t="s">
        <v>139</v>
      </c>
      <c r="B36" s="298">
        <v>12620684.450999999</v>
      </c>
      <c r="C36" s="327">
        <v>9844673.2909999993</v>
      </c>
      <c r="D36" s="327">
        <v>9821514.4440000001</v>
      </c>
      <c r="E36" s="327">
        <v>23158.847000000002</v>
      </c>
      <c r="F36" s="327">
        <v>2776011.16</v>
      </c>
      <c r="G36" s="327">
        <v>2181002.1579999998</v>
      </c>
      <c r="H36" s="327">
        <v>595009.00199999998</v>
      </c>
      <c r="I36" s="327" t="s">
        <v>33</v>
      </c>
    </row>
    <row r="37" spans="1:9" ht="23.1" customHeight="1">
      <c r="A37" s="137" t="s">
        <v>524</v>
      </c>
      <c r="B37" s="297"/>
      <c r="C37" s="326"/>
      <c r="D37" s="326"/>
      <c r="E37" s="326"/>
      <c r="F37" s="326"/>
      <c r="G37" s="326"/>
      <c r="H37" s="326"/>
      <c r="I37" s="326"/>
    </row>
    <row r="38" spans="1:9" ht="23.1" customHeight="1">
      <c r="A38" s="137" t="s">
        <v>525</v>
      </c>
      <c r="B38" s="299">
        <v>259048.522</v>
      </c>
      <c r="C38" s="328">
        <v>29079.625</v>
      </c>
      <c r="D38" s="328">
        <v>10741.329</v>
      </c>
      <c r="E38" s="328">
        <v>18338.295999999998</v>
      </c>
      <c r="F38" s="328">
        <v>229111.73800000001</v>
      </c>
      <c r="G38" s="328">
        <v>122843.09</v>
      </c>
      <c r="H38" s="328">
        <v>106268.648</v>
      </c>
      <c r="I38" s="328">
        <v>857.15899999999999</v>
      </c>
    </row>
    <row r="39" spans="1:9" ht="10.5" customHeight="1">
      <c r="A39" s="137" t="s">
        <v>526</v>
      </c>
      <c r="B39" s="299">
        <v>293.50400000000002</v>
      </c>
      <c r="C39" s="328" t="s">
        <v>33</v>
      </c>
      <c r="D39" s="328" t="s">
        <v>33</v>
      </c>
      <c r="E39" s="328" t="s">
        <v>33</v>
      </c>
      <c r="F39" s="328">
        <v>293.50400000000002</v>
      </c>
      <c r="G39" s="328">
        <v>242.24</v>
      </c>
      <c r="H39" s="328">
        <v>51.264000000000003</v>
      </c>
      <c r="I39" s="328" t="s">
        <v>33</v>
      </c>
    </row>
    <row r="40" spans="1:9" ht="10.5" customHeight="1">
      <c r="A40" s="137" t="s">
        <v>527</v>
      </c>
      <c r="B40" s="299" t="s">
        <v>33</v>
      </c>
      <c r="C40" s="328" t="s">
        <v>33</v>
      </c>
      <c r="D40" s="328" t="s">
        <v>33</v>
      </c>
      <c r="E40" s="328" t="s">
        <v>33</v>
      </c>
      <c r="F40" s="328" t="s">
        <v>33</v>
      </c>
      <c r="G40" s="328" t="s">
        <v>33</v>
      </c>
      <c r="H40" s="328" t="s">
        <v>33</v>
      </c>
      <c r="I40" s="328" t="s">
        <v>33</v>
      </c>
    </row>
    <row r="41" spans="1:9" ht="10.5" customHeight="1">
      <c r="A41" s="137" t="s">
        <v>528</v>
      </c>
      <c r="B41" s="299">
        <v>99.912000000000006</v>
      </c>
      <c r="C41" s="328" t="s">
        <v>33</v>
      </c>
      <c r="D41" s="328" t="s">
        <v>33</v>
      </c>
      <c r="E41" s="328" t="s">
        <v>33</v>
      </c>
      <c r="F41" s="328">
        <v>99.912000000000006</v>
      </c>
      <c r="G41" s="328">
        <v>99.912000000000006</v>
      </c>
      <c r="H41" s="328" t="s">
        <v>33</v>
      </c>
      <c r="I41" s="328" t="s">
        <v>33</v>
      </c>
    </row>
    <row r="42" spans="1:9" ht="10.5" customHeight="1">
      <c r="A42" s="137" t="s">
        <v>529</v>
      </c>
      <c r="B42" s="299">
        <v>193.59200000000001</v>
      </c>
      <c r="C42" s="328" t="s">
        <v>33</v>
      </c>
      <c r="D42" s="328" t="s">
        <v>33</v>
      </c>
      <c r="E42" s="328" t="s">
        <v>33</v>
      </c>
      <c r="F42" s="328">
        <v>193.59200000000001</v>
      </c>
      <c r="G42" s="328">
        <v>142.328</v>
      </c>
      <c r="H42" s="328">
        <v>51.264000000000003</v>
      </c>
      <c r="I42" s="328" t="s">
        <v>33</v>
      </c>
    </row>
    <row r="43" spans="1:9" ht="10.5" customHeight="1">
      <c r="A43" s="137" t="s">
        <v>530</v>
      </c>
      <c r="B43" s="296"/>
      <c r="C43" s="295"/>
      <c r="D43" s="295"/>
      <c r="E43" s="294"/>
      <c r="F43" s="295"/>
      <c r="G43" s="295"/>
      <c r="H43" s="295"/>
      <c r="I43" s="294"/>
    </row>
    <row r="44" spans="1:9" ht="10.5" customHeight="1">
      <c r="A44" s="137" t="s">
        <v>531</v>
      </c>
      <c r="B44" s="299">
        <v>11223.441000000001</v>
      </c>
      <c r="C44" s="328" t="s">
        <v>33</v>
      </c>
      <c r="D44" s="328" t="s">
        <v>33</v>
      </c>
      <c r="E44" s="325" t="s">
        <v>33</v>
      </c>
      <c r="F44" s="328">
        <v>11223.441000000001</v>
      </c>
      <c r="G44" s="328">
        <v>11223.441000000001</v>
      </c>
      <c r="H44" s="328" t="s">
        <v>33</v>
      </c>
      <c r="I44" s="325" t="s">
        <v>33</v>
      </c>
    </row>
    <row r="45" spans="1:9" ht="10.5" customHeight="1">
      <c r="A45" s="137" t="s">
        <v>532</v>
      </c>
      <c r="B45" s="299">
        <v>7185.1980000000003</v>
      </c>
      <c r="C45" s="328" t="s">
        <v>33</v>
      </c>
      <c r="D45" s="328" t="s">
        <v>33</v>
      </c>
      <c r="E45" s="325" t="s">
        <v>33</v>
      </c>
      <c r="F45" s="328">
        <v>7185.1980000000003</v>
      </c>
      <c r="G45" s="328">
        <v>7185.1980000000003</v>
      </c>
      <c r="H45" s="328" t="s">
        <v>33</v>
      </c>
      <c r="I45" s="325" t="s">
        <v>33</v>
      </c>
    </row>
    <row r="46" spans="1:9" ht="10.5" customHeight="1">
      <c r="A46" s="137" t="s">
        <v>533</v>
      </c>
      <c r="B46" s="299"/>
      <c r="C46" s="328"/>
      <c r="D46" s="328"/>
      <c r="E46" s="328"/>
      <c r="F46" s="328"/>
      <c r="G46" s="328"/>
      <c r="H46" s="328"/>
      <c r="I46" s="328"/>
    </row>
    <row r="47" spans="1:9" ht="10.5" customHeight="1">
      <c r="A47" s="137" t="s">
        <v>684</v>
      </c>
      <c r="B47" s="299" t="s">
        <v>33</v>
      </c>
      <c r="C47" s="328" t="s">
        <v>33</v>
      </c>
      <c r="D47" s="328" t="s">
        <v>33</v>
      </c>
      <c r="E47" s="328" t="s">
        <v>33</v>
      </c>
      <c r="F47" s="328" t="s">
        <v>33</v>
      </c>
      <c r="G47" s="328" t="s">
        <v>33</v>
      </c>
      <c r="H47" s="328" t="s">
        <v>33</v>
      </c>
      <c r="I47" s="328" t="s">
        <v>33</v>
      </c>
    </row>
    <row r="48" spans="1:9" ht="10.5" customHeight="1">
      <c r="A48" s="137" t="s">
        <v>683</v>
      </c>
      <c r="B48" s="299" t="s">
        <v>33</v>
      </c>
      <c r="C48" s="328" t="s">
        <v>33</v>
      </c>
      <c r="D48" s="328" t="s">
        <v>33</v>
      </c>
      <c r="E48" s="328" t="s">
        <v>33</v>
      </c>
      <c r="F48" s="328" t="s">
        <v>33</v>
      </c>
      <c r="G48" s="328" t="s">
        <v>33</v>
      </c>
      <c r="H48" s="328" t="s">
        <v>33</v>
      </c>
      <c r="I48" s="328" t="s">
        <v>33</v>
      </c>
    </row>
    <row r="49" spans="1:9" ht="10.5" customHeight="1">
      <c r="A49" s="137" t="s">
        <v>534</v>
      </c>
      <c r="B49" s="299">
        <v>565810.95799999998</v>
      </c>
      <c r="C49" s="328">
        <v>432085.071</v>
      </c>
      <c r="D49" s="328">
        <v>432085.071</v>
      </c>
      <c r="E49" s="328" t="s">
        <v>33</v>
      </c>
      <c r="F49" s="328">
        <v>133725.88699999999</v>
      </c>
      <c r="G49" s="328">
        <v>133725.88699999999</v>
      </c>
      <c r="H49" s="328" t="s">
        <v>33</v>
      </c>
      <c r="I49" s="328" t="s">
        <v>33</v>
      </c>
    </row>
    <row r="50" spans="1:9" ht="10.5" customHeight="1">
      <c r="A50" s="137" t="s">
        <v>535</v>
      </c>
      <c r="B50" s="299">
        <v>99089.823999999993</v>
      </c>
      <c r="C50" s="328">
        <v>89693.963000000003</v>
      </c>
      <c r="D50" s="328">
        <v>89693.963000000003</v>
      </c>
      <c r="E50" s="328" t="s">
        <v>33</v>
      </c>
      <c r="F50" s="328">
        <v>9395.8610000000008</v>
      </c>
      <c r="G50" s="328">
        <v>9395.8610000000008</v>
      </c>
      <c r="H50" s="328" t="s">
        <v>33</v>
      </c>
      <c r="I50" s="328" t="s">
        <v>33</v>
      </c>
    </row>
    <row r="51" spans="1:9" ht="10.5" customHeight="1">
      <c r="A51" s="137" t="s">
        <v>596</v>
      </c>
      <c r="B51" s="299">
        <v>466721.13400000002</v>
      </c>
      <c r="C51" s="328">
        <v>342391.10800000001</v>
      </c>
      <c r="D51" s="328">
        <v>342391.10800000001</v>
      </c>
      <c r="E51" s="328" t="s">
        <v>33</v>
      </c>
      <c r="F51" s="328">
        <v>124330.026</v>
      </c>
      <c r="G51" s="328">
        <v>124330.026</v>
      </c>
      <c r="H51" s="328" t="s">
        <v>33</v>
      </c>
      <c r="I51" s="328" t="s">
        <v>33</v>
      </c>
    </row>
    <row r="52" spans="1:9" ht="33.950000000000003" customHeight="1">
      <c r="A52" s="137" t="s">
        <v>536</v>
      </c>
      <c r="B52" s="299">
        <v>2479820.6680000001</v>
      </c>
      <c r="C52" s="328">
        <v>1610497.6910000001</v>
      </c>
      <c r="D52" s="328">
        <v>1610497.6910000001</v>
      </c>
      <c r="E52" s="328" t="s">
        <v>33</v>
      </c>
      <c r="F52" s="328">
        <v>869322.97699999996</v>
      </c>
      <c r="G52" s="328">
        <v>869322.97699999996</v>
      </c>
      <c r="H52" s="328" t="s">
        <v>33</v>
      </c>
      <c r="I52" s="328" t="s">
        <v>33</v>
      </c>
    </row>
  </sheetData>
  <hyperlinks>
    <hyperlink ref="A1" location="Inhalt!A17" display="Link zum Inhaltsverzeichnis" xr:uid="{00000000-0004-0000-0C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dimension ref="A1:J76"/>
  <sheetViews>
    <sheetView zoomScale="160" zoomScaleNormal="160" workbookViewId="0"/>
  </sheetViews>
  <sheetFormatPr baseColWidth="10" defaultRowHeight="11.45" customHeight="1"/>
  <cols>
    <col min="1" max="1" width="24.42578125" style="32" customWidth="1"/>
    <col min="2" max="2" width="18.7109375" style="33" customWidth="1"/>
    <col min="3" max="4" width="15.7109375" style="14" customWidth="1"/>
    <col min="5" max="5" width="16.7109375" style="14" customWidth="1"/>
    <col min="6" max="6" width="2.7109375" style="14" customWidth="1"/>
    <col min="7" max="7" width="18.85546875" style="14" customWidth="1"/>
    <col min="8" max="8" width="16.5703125" style="14" customWidth="1"/>
    <col min="9" max="16384" width="11.42578125" style="14"/>
  </cols>
  <sheetData>
    <row r="1" spans="1:10" ht="12" customHeight="1">
      <c r="A1" s="61" t="s">
        <v>282</v>
      </c>
    </row>
    <row r="2" spans="1:10" ht="30" customHeight="1">
      <c r="A2" s="95" t="s">
        <v>24</v>
      </c>
    </row>
    <row r="3" spans="1:10" ht="11.45" customHeight="1">
      <c r="A3" s="346" t="s">
        <v>329</v>
      </c>
    </row>
    <row r="4" spans="1:10" ht="18.600000000000001" customHeight="1">
      <c r="A4" s="346" t="s">
        <v>769</v>
      </c>
      <c r="G4" s="181"/>
      <c r="H4" s="38"/>
      <c r="I4" s="38"/>
    </row>
    <row r="5" spans="1:10" ht="48" customHeight="1">
      <c r="A5" s="210" t="s">
        <v>73</v>
      </c>
      <c r="B5" s="211" t="s">
        <v>661</v>
      </c>
      <c r="C5" s="211" t="s">
        <v>662</v>
      </c>
      <c r="D5" s="211" t="s">
        <v>663</v>
      </c>
      <c r="E5" s="212" t="s">
        <v>664</v>
      </c>
      <c r="F5" s="41"/>
      <c r="G5" s="127"/>
      <c r="H5" s="38"/>
      <c r="I5" s="38"/>
    </row>
    <row r="6" spans="1:10" ht="20.100000000000001" customHeight="1">
      <c r="A6" s="174" t="s">
        <v>74</v>
      </c>
      <c r="B6" s="338">
        <v>821844.48026499897</v>
      </c>
      <c r="C6" s="337">
        <v>624873.94925899955</v>
      </c>
      <c r="D6" s="337">
        <v>196970.53100599846</v>
      </c>
      <c r="E6" s="337">
        <v>9843.4804857812087</v>
      </c>
      <c r="F6" s="42"/>
      <c r="G6" s="333"/>
      <c r="H6" s="332"/>
      <c r="I6" s="332"/>
      <c r="J6" s="332"/>
    </row>
    <row r="7" spans="1:10" ht="11.45" customHeight="1">
      <c r="A7" s="137" t="s">
        <v>75</v>
      </c>
      <c r="B7" s="336">
        <v>66796.272898186158</v>
      </c>
      <c r="C7" s="345">
        <v>48272.253364000004</v>
      </c>
      <c r="D7" s="345">
        <v>18524.019534185478</v>
      </c>
      <c r="E7" s="345">
        <v>5943.4501569572203</v>
      </c>
      <c r="F7" s="42"/>
      <c r="G7" s="333"/>
      <c r="H7" s="332"/>
      <c r="I7" s="332"/>
      <c r="J7" s="332"/>
    </row>
    <row r="8" spans="1:10" ht="11.45" customHeight="1">
      <c r="A8" s="137" t="s">
        <v>76</v>
      </c>
      <c r="B8" s="336">
        <v>44780.0005398781</v>
      </c>
      <c r="C8" s="345">
        <v>19177.504925999998</v>
      </c>
      <c r="D8" s="345">
        <v>25602.495613880244</v>
      </c>
      <c r="E8" s="345">
        <v>3380.5865959274602</v>
      </c>
      <c r="F8" s="42"/>
      <c r="G8" s="333"/>
      <c r="H8" s="332"/>
      <c r="I8" s="332"/>
      <c r="J8" s="332"/>
    </row>
    <row r="9" spans="1:10" ht="11.45" customHeight="1">
      <c r="A9" s="137" t="s">
        <v>77</v>
      </c>
      <c r="B9" s="336">
        <v>66386.198598666655</v>
      </c>
      <c r="C9" s="345">
        <v>66386.198598666655</v>
      </c>
      <c r="D9" s="345" t="s">
        <v>61</v>
      </c>
      <c r="E9" s="345">
        <v>17979.803345281736</v>
      </c>
      <c r="F9" s="42"/>
      <c r="G9" s="333"/>
      <c r="H9" s="332"/>
      <c r="I9" s="331"/>
      <c r="J9" s="332"/>
    </row>
    <row r="10" spans="1:10" ht="11.45" customHeight="1">
      <c r="A10" s="137" t="s">
        <v>78</v>
      </c>
      <c r="B10" s="336">
        <v>24041.979163150074</v>
      </c>
      <c r="C10" s="345">
        <v>22284.720843000003</v>
      </c>
      <c r="D10" s="345">
        <v>1757.2583201498878</v>
      </c>
      <c r="E10" s="345">
        <v>9416.8825490036706</v>
      </c>
      <c r="F10" s="42"/>
      <c r="G10" s="333"/>
      <c r="H10" s="332"/>
      <c r="I10" s="332"/>
      <c r="J10" s="332"/>
    </row>
    <row r="11" spans="1:10" ht="11.45" customHeight="1">
      <c r="A11" s="137" t="s">
        <v>79</v>
      </c>
      <c r="B11" s="336">
        <v>26384.540663573596</v>
      </c>
      <c r="C11" s="345">
        <v>26384.540663573596</v>
      </c>
      <c r="D11" s="345" t="s">
        <v>61</v>
      </c>
      <c r="E11" s="345">
        <v>37418.352065630534</v>
      </c>
      <c r="F11" s="42"/>
      <c r="G11" s="333"/>
      <c r="H11" s="332"/>
      <c r="I11" s="331"/>
      <c r="J11" s="332"/>
    </row>
    <row r="12" spans="1:10" ht="11.45" customHeight="1">
      <c r="A12" s="137" t="s">
        <v>80</v>
      </c>
      <c r="B12" s="336">
        <v>35781.209425203313</v>
      </c>
      <c r="C12" s="345">
        <v>35781.209425203313</v>
      </c>
      <c r="D12" s="345" t="s">
        <v>61</v>
      </c>
      <c r="E12" s="345">
        <v>19186.118591301391</v>
      </c>
      <c r="F12" s="42"/>
      <c r="G12" s="333"/>
      <c r="H12" s="332"/>
      <c r="I12" s="331"/>
      <c r="J12" s="330"/>
    </row>
    <row r="13" spans="1:10" ht="11.45" customHeight="1">
      <c r="A13" s="137" t="s">
        <v>81</v>
      </c>
      <c r="B13" s="336">
        <v>67816.404450461981</v>
      </c>
      <c r="C13" s="345">
        <v>47046.325503333319</v>
      </c>
      <c r="D13" s="345">
        <v>20770.07894712863</v>
      </c>
      <c r="E13" s="345">
        <v>10803.127250678492</v>
      </c>
      <c r="F13" s="42"/>
      <c r="G13" s="333"/>
      <c r="H13" s="332"/>
      <c r="I13" s="332"/>
      <c r="J13" s="332"/>
    </row>
    <row r="14" spans="1:10" ht="11.45" customHeight="1">
      <c r="A14" s="138" t="s">
        <v>125</v>
      </c>
      <c r="B14" s="334">
        <v>10734.087276442508</v>
      </c>
      <c r="C14" s="344">
        <v>8234.5931285735987</v>
      </c>
      <c r="D14" s="344">
        <v>2499.4941478687492</v>
      </c>
      <c r="E14" s="344">
        <v>6838.8756890855748</v>
      </c>
      <c r="F14" s="43"/>
      <c r="G14" s="333"/>
      <c r="H14" s="332"/>
      <c r="I14" s="332"/>
      <c r="J14" s="332"/>
    </row>
    <row r="15" spans="1:10" ht="11.45" customHeight="1">
      <c r="A15" s="137" t="s">
        <v>82</v>
      </c>
      <c r="B15" s="336">
        <v>81288.833348452623</v>
      </c>
      <c r="C15" s="345">
        <v>57583.135426746201</v>
      </c>
      <c r="D15" s="345">
        <v>23705.697921706527</v>
      </c>
      <c r="E15" s="345">
        <v>10161.439496059962</v>
      </c>
      <c r="F15" s="42"/>
      <c r="G15" s="333"/>
      <c r="H15" s="332"/>
      <c r="I15" s="332"/>
      <c r="J15" s="332"/>
    </row>
    <row r="16" spans="1:10" ht="11.45" customHeight="1">
      <c r="A16" s="137" t="s">
        <v>83</v>
      </c>
      <c r="B16" s="336">
        <v>245865.51781570181</v>
      </c>
      <c r="C16" s="345">
        <v>172760.67078700004</v>
      </c>
      <c r="D16" s="345">
        <v>73104.847028701377</v>
      </c>
      <c r="E16" s="345">
        <v>13650.227234912316</v>
      </c>
      <c r="F16" s="42"/>
      <c r="G16" s="333"/>
      <c r="H16" s="332"/>
      <c r="I16" s="332"/>
      <c r="J16" s="332"/>
    </row>
    <row r="17" spans="1:10" ht="11.45" customHeight="1">
      <c r="A17" s="137" t="s">
        <v>84</v>
      </c>
      <c r="B17" s="336">
        <v>39550.063880996131</v>
      </c>
      <c r="C17" s="345">
        <v>28419.899928999999</v>
      </c>
      <c r="D17" s="345">
        <v>11130.163951995915</v>
      </c>
      <c r="E17" s="345">
        <v>9591.7798169866983</v>
      </c>
      <c r="F17" s="42"/>
      <c r="G17" s="333"/>
      <c r="H17" s="332"/>
      <c r="I17" s="332"/>
      <c r="J17" s="332"/>
    </row>
    <row r="18" spans="1:10" ht="11.45" customHeight="1">
      <c r="A18" s="137" t="s">
        <v>85</v>
      </c>
      <c r="B18" s="336">
        <v>16962.281161354309</v>
      </c>
      <c r="C18" s="345">
        <v>14039.264916000002</v>
      </c>
      <c r="D18" s="345">
        <v>2923.0162453542785</v>
      </c>
      <c r="E18" s="345">
        <v>16808.250355100139</v>
      </c>
      <c r="F18" s="42"/>
      <c r="G18" s="333"/>
      <c r="H18" s="332"/>
      <c r="I18" s="332"/>
      <c r="J18" s="332"/>
    </row>
    <row r="19" spans="1:10" ht="11.45" customHeight="1">
      <c r="A19" s="137" t="s">
        <v>86</v>
      </c>
      <c r="B19" s="336">
        <v>11277.624376412192</v>
      </c>
      <c r="C19" s="345">
        <v>6989.6007730000001</v>
      </c>
      <c r="D19" s="345">
        <v>4288.0236034122618</v>
      </c>
      <c r="E19" s="345">
        <v>2800.3664029295442</v>
      </c>
      <c r="F19" s="42"/>
      <c r="G19" s="333"/>
      <c r="H19" s="332"/>
      <c r="I19" s="332"/>
      <c r="J19" s="332"/>
    </row>
    <row r="20" spans="1:10" ht="11.45" customHeight="1">
      <c r="A20" s="137" t="s">
        <v>87</v>
      </c>
      <c r="B20" s="336">
        <v>27589.570253147656</v>
      </c>
      <c r="C20" s="345">
        <v>23652.145496746201</v>
      </c>
      <c r="D20" s="345">
        <v>3937.4247564014545</v>
      </c>
      <c r="E20" s="345">
        <v>12981.134129880013</v>
      </c>
      <c r="F20" s="42"/>
      <c r="G20" s="333"/>
      <c r="H20" s="332"/>
      <c r="I20" s="332"/>
      <c r="J20" s="332"/>
    </row>
    <row r="21" spans="1:10" ht="11.45" customHeight="1">
      <c r="A21" s="137" t="s">
        <v>88</v>
      </c>
      <c r="B21" s="336">
        <v>39649.692327157201</v>
      </c>
      <c r="C21" s="345">
        <v>32679.088140157102</v>
      </c>
      <c r="D21" s="345">
        <v>6970.6041869999972</v>
      </c>
      <c r="E21" s="345">
        <v>13401.52752477345</v>
      </c>
      <c r="F21" s="42"/>
      <c r="G21" s="333"/>
      <c r="H21" s="332"/>
      <c r="I21" s="332"/>
      <c r="J21" s="332"/>
    </row>
    <row r="22" spans="1:10" ht="11.45" customHeight="1">
      <c r="A22" s="137" t="s">
        <v>89</v>
      </c>
      <c r="B22" s="336">
        <v>16940.204086215836</v>
      </c>
      <c r="C22" s="345">
        <v>15182.797337999998</v>
      </c>
      <c r="D22" s="345">
        <v>1757.4067482158393</v>
      </c>
      <c r="E22" s="345">
        <v>8110.308483029522</v>
      </c>
      <c r="F22" s="42"/>
      <c r="G22" s="333"/>
      <c r="H22" s="332"/>
      <c r="I22" s="332"/>
      <c r="J22" s="332"/>
    </row>
    <row r="23" spans="1:10" ht="11.45" customHeight="1">
      <c r="G23" s="311"/>
    </row>
    <row r="24" spans="1:10" ht="11.45" customHeight="1">
      <c r="A24" s="106" t="s">
        <v>357</v>
      </c>
      <c r="B24" s="79"/>
      <c r="G24" s="285" t="s">
        <v>737</v>
      </c>
      <c r="H24" s="22"/>
    </row>
    <row r="25" spans="1:10" ht="11.45" customHeight="1">
      <c r="G25" s="22" t="s">
        <v>338</v>
      </c>
      <c r="H25" s="22" t="s">
        <v>393</v>
      </c>
    </row>
    <row r="26" spans="1:10" ht="11.45" customHeight="1">
      <c r="G26" s="101" t="s">
        <v>339</v>
      </c>
      <c r="H26" s="105">
        <f>E7</f>
        <v>5943.4501569572203</v>
      </c>
    </row>
    <row r="27" spans="1:10" ht="11.45" customHeight="1">
      <c r="G27" s="101" t="s">
        <v>340</v>
      </c>
      <c r="H27" s="105">
        <f t="shared" ref="H27:H41" si="0">E8</f>
        <v>3380.5865959274602</v>
      </c>
    </row>
    <row r="28" spans="1:10" ht="11.45" customHeight="1">
      <c r="G28" s="22" t="s">
        <v>341</v>
      </c>
      <c r="H28" s="105">
        <f t="shared" si="0"/>
        <v>17979.803345281736</v>
      </c>
    </row>
    <row r="29" spans="1:10" ht="11.45" customHeight="1">
      <c r="G29" s="22" t="s">
        <v>342</v>
      </c>
      <c r="H29" s="105">
        <f t="shared" si="0"/>
        <v>9416.8825490036706</v>
      </c>
    </row>
    <row r="30" spans="1:10" ht="11.45" customHeight="1">
      <c r="G30" s="22" t="s">
        <v>343</v>
      </c>
      <c r="H30" s="105">
        <f t="shared" si="0"/>
        <v>37418.352065630534</v>
      </c>
    </row>
    <row r="31" spans="1:10" ht="11.45" customHeight="1">
      <c r="G31" s="22" t="s">
        <v>344</v>
      </c>
      <c r="H31" s="105">
        <f t="shared" si="0"/>
        <v>19186.118591301391</v>
      </c>
    </row>
    <row r="32" spans="1:10" ht="11.45" customHeight="1">
      <c r="G32" s="22" t="s">
        <v>345</v>
      </c>
      <c r="H32" s="105">
        <f t="shared" si="0"/>
        <v>10803.127250678492</v>
      </c>
    </row>
    <row r="33" spans="7:8" ht="11.45" customHeight="1">
      <c r="G33" s="22" t="s">
        <v>66</v>
      </c>
      <c r="H33" s="105">
        <f t="shared" si="0"/>
        <v>6838.8756890855748</v>
      </c>
    </row>
    <row r="34" spans="7:8" ht="11.45" customHeight="1">
      <c r="G34" s="22" t="s">
        <v>346</v>
      </c>
      <c r="H34" s="105">
        <f t="shared" si="0"/>
        <v>10161.439496059962</v>
      </c>
    </row>
    <row r="35" spans="7:8" ht="11.45" customHeight="1">
      <c r="G35" s="22" t="s">
        <v>347</v>
      </c>
      <c r="H35" s="105">
        <f t="shared" si="0"/>
        <v>13650.227234912316</v>
      </c>
    </row>
    <row r="36" spans="7:8" ht="11.45" customHeight="1">
      <c r="G36" s="22" t="s">
        <v>348</v>
      </c>
      <c r="H36" s="105">
        <f t="shared" si="0"/>
        <v>9591.7798169866983</v>
      </c>
    </row>
    <row r="37" spans="7:8" ht="11.45" customHeight="1">
      <c r="G37" s="22" t="s">
        <v>349</v>
      </c>
      <c r="H37" s="105">
        <f t="shared" si="0"/>
        <v>16808.250355100139</v>
      </c>
    </row>
    <row r="38" spans="7:8" ht="11.45" customHeight="1">
      <c r="G38" s="22" t="s">
        <v>350</v>
      </c>
      <c r="H38" s="105">
        <f t="shared" si="0"/>
        <v>2800.3664029295442</v>
      </c>
    </row>
    <row r="39" spans="7:8" ht="11.45" customHeight="1">
      <c r="G39" s="22" t="s">
        <v>351</v>
      </c>
      <c r="H39" s="105">
        <f t="shared" si="0"/>
        <v>12981.134129880013</v>
      </c>
    </row>
    <row r="40" spans="7:8" ht="11.45" customHeight="1">
      <c r="G40" s="22" t="s">
        <v>352</v>
      </c>
      <c r="H40" s="105">
        <f t="shared" si="0"/>
        <v>13401.52752477345</v>
      </c>
    </row>
    <row r="41" spans="7:8" ht="11.45" customHeight="1">
      <c r="G41" s="22" t="s">
        <v>353</v>
      </c>
      <c r="H41" s="105">
        <f t="shared" si="0"/>
        <v>8110.308483029522</v>
      </c>
    </row>
    <row r="42" spans="7:8" ht="11.45" customHeight="1">
      <c r="G42" s="36" t="s">
        <v>354</v>
      </c>
      <c r="H42" s="286">
        <f>E6</f>
        <v>9843.4804857812087</v>
      </c>
    </row>
    <row r="43" spans="7:8" ht="11.45" customHeight="1">
      <c r="H43" s="38"/>
    </row>
    <row r="44" spans="7:8" ht="11.45" customHeight="1">
      <c r="H44" s="38"/>
    </row>
    <row r="45" spans="7:8" ht="11.45" customHeight="1">
      <c r="H45" s="38"/>
    </row>
    <row r="60" spans="1:4" ht="11.45" customHeight="1">
      <c r="A60" s="234"/>
      <c r="B60" s="234"/>
      <c r="C60" s="234"/>
      <c r="D60" s="234"/>
    </row>
    <row r="61" spans="1:4" ht="11.45" customHeight="1">
      <c r="A61" s="234"/>
      <c r="B61" s="234"/>
      <c r="C61" s="234"/>
      <c r="D61" s="234"/>
    </row>
    <row r="62" spans="1:4" ht="11.45" customHeight="1">
      <c r="A62" s="234"/>
      <c r="B62" s="234"/>
      <c r="C62" s="234"/>
      <c r="D62" s="234"/>
    </row>
    <row r="63" spans="1:4" ht="11.45" customHeight="1">
      <c r="A63" s="234"/>
      <c r="B63" s="234"/>
      <c r="C63" s="234"/>
      <c r="D63" s="234"/>
    </row>
    <row r="64" spans="1:4" ht="11.45" customHeight="1">
      <c r="A64" s="234"/>
      <c r="B64" s="234"/>
      <c r="C64" s="234"/>
      <c r="D64" s="234"/>
    </row>
    <row r="65" spans="1:4" ht="11.45" customHeight="1">
      <c r="A65" s="234"/>
      <c r="B65" s="234"/>
      <c r="C65" s="234"/>
      <c r="D65" s="234"/>
    </row>
    <row r="66" spans="1:4" ht="11.45" customHeight="1">
      <c r="A66" s="234"/>
      <c r="B66" s="234"/>
      <c r="C66" s="234"/>
      <c r="D66" s="234"/>
    </row>
    <row r="67" spans="1:4" ht="11.45" customHeight="1">
      <c r="A67" s="234"/>
      <c r="B67" s="234"/>
      <c r="C67" s="234"/>
      <c r="D67" s="234"/>
    </row>
    <row r="68" spans="1:4" ht="11.45" customHeight="1">
      <c r="A68" s="235"/>
      <c r="B68" s="235"/>
      <c r="C68" s="235"/>
      <c r="D68" s="235"/>
    </row>
    <row r="69" spans="1:4" ht="11.45" customHeight="1">
      <c r="A69" s="234"/>
      <c r="B69" s="234"/>
      <c r="C69" s="234"/>
      <c r="D69" s="234"/>
    </row>
    <row r="70" spans="1:4" ht="11.45" customHeight="1">
      <c r="A70" s="234"/>
      <c r="B70" s="234"/>
      <c r="C70" s="234"/>
      <c r="D70" s="234"/>
    </row>
    <row r="71" spans="1:4" ht="11.45" customHeight="1">
      <c r="A71" s="234"/>
      <c r="B71" s="234"/>
      <c r="C71" s="234"/>
      <c r="D71" s="234"/>
    </row>
    <row r="72" spans="1:4" ht="11.45" customHeight="1">
      <c r="A72" s="234"/>
      <c r="B72" s="234"/>
      <c r="C72" s="234"/>
      <c r="D72" s="234"/>
    </row>
    <row r="73" spans="1:4" ht="11.45" customHeight="1">
      <c r="A73" s="234"/>
      <c r="B73" s="234"/>
      <c r="C73" s="234"/>
      <c r="D73" s="234"/>
    </row>
    <row r="74" spans="1:4" ht="11.45" customHeight="1">
      <c r="A74" s="234"/>
      <c r="B74" s="234"/>
      <c r="C74" s="234"/>
      <c r="D74" s="234"/>
    </row>
    <row r="75" spans="1:4" ht="11.45" customHeight="1">
      <c r="A75" s="234"/>
      <c r="B75" s="234"/>
      <c r="C75" s="234"/>
      <c r="D75" s="234"/>
    </row>
    <row r="76" spans="1:4" ht="11.45" customHeight="1">
      <c r="A76" s="234"/>
      <c r="B76" s="234"/>
      <c r="C76" s="234"/>
      <c r="D76" s="234"/>
    </row>
  </sheetData>
  <conditionalFormatting sqref="H26:H41">
    <cfRule type="top10" dxfId="89" priority="1" bottom="1" rank="1"/>
    <cfRule type="top10" dxfId="88" priority="2" rank="1"/>
  </conditionalFormatting>
  <hyperlinks>
    <hyperlink ref="A1" location="Inhalt!A18" display="Link zum Inhaltsverzeichnis" xr:uid="{00000000-0004-0000-0D00-000000000000}"/>
    <hyperlink ref="A24" location="_GrafikDaten_8.6" display="            Grafik 8.6" xr:uid="{00000000-0004-0000-0D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drawing r:id="rId2"/>
  <legacyDrawing r:id="rId3"/>
  <tableParts count="2">
    <tablePart r:id="rId4"/>
    <tablePart r:id="rId5"/>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dimension ref="A1:T36"/>
  <sheetViews>
    <sheetView zoomScale="160" zoomScaleNormal="160" workbookViewId="0"/>
  </sheetViews>
  <sheetFormatPr baseColWidth="10" defaultRowHeight="11.45" customHeight="1"/>
  <cols>
    <col min="1" max="1" width="6.28515625" style="44" customWidth="1"/>
    <col min="2" max="2" width="24.7109375" style="44" customWidth="1"/>
    <col min="3" max="3" width="7.28515625" style="44" customWidth="1"/>
    <col min="4" max="4" width="8.28515625" style="44" customWidth="1"/>
    <col min="5" max="5" width="8.7109375" style="44" customWidth="1"/>
    <col min="6" max="6" width="7.7109375" style="44" customWidth="1"/>
    <col min="7" max="8" width="6.7109375" style="44" customWidth="1"/>
    <col min="9" max="10" width="7.7109375" style="44" customWidth="1"/>
    <col min="11" max="11" width="2.7109375" style="44" customWidth="1"/>
    <col min="12" max="16384" width="11.42578125" style="44"/>
  </cols>
  <sheetData>
    <row r="1" spans="1:20" ht="12" customHeight="1">
      <c r="A1" s="61" t="s">
        <v>282</v>
      </c>
    </row>
    <row r="2" spans="1:20" ht="30" customHeight="1">
      <c r="A2" s="95" t="s">
        <v>140</v>
      </c>
    </row>
    <row r="3" spans="1:20" ht="30" customHeight="1">
      <c r="A3" s="363" t="s">
        <v>738</v>
      </c>
    </row>
    <row r="4" spans="1:20" s="45" customFormat="1" ht="72" customHeight="1">
      <c r="A4" s="187" t="s">
        <v>665</v>
      </c>
      <c r="B4" s="202" t="s">
        <v>141</v>
      </c>
      <c r="C4" s="202" t="s">
        <v>776</v>
      </c>
      <c r="D4" s="202" t="s">
        <v>777</v>
      </c>
      <c r="E4" s="202" t="s">
        <v>693</v>
      </c>
      <c r="F4" s="202" t="s">
        <v>694</v>
      </c>
      <c r="G4" s="202" t="s">
        <v>666</v>
      </c>
      <c r="H4" s="202" t="s">
        <v>667</v>
      </c>
      <c r="I4" s="202" t="s">
        <v>668</v>
      </c>
      <c r="J4" s="188" t="s">
        <v>669</v>
      </c>
    </row>
    <row r="5" spans="1:20" s="45" customFormat="1" ht="20.100000000000001" customHeight="1">
      <c r="A5" s="206"/>
      <c r="B5" s="207" t="s">
        <v>142</v>
      </c>
      <c r="C5" s="354">
        <v>23760</v>
      </c>
      <c r="D5" s="354" t="s">
        <v>778</v>
      </c>
      <c r="E5" s="354" t="s">
        <v>778</v>
      </c>
      <c r="F5" s="354" t="s">
        <v>778</v>
      </c>
      <c r="G5" s="354" t="s">
        <v>778</v>
      </c>
      <c r="H5" s="354" t="s">
        <v>778</v>
      </c>
      <c r="I5" s="354" t="s">
        <v>778</v>
      </c>
      <c r="J5" s="354" t="s">
        <v>778</v>
      </c>
    </row>
    <row r="6" spans="1:20" s="45" customFormat="1" ht="20.100000000000001" customHeight="1">
      <c r="A6" s="133"/>
      <c r="B6" s="37" t="s">
        <v>143</v>
      </c>
      <c r="C6" s="353">
        <v>16895</v>
      </c>
      <c r="D6" s="353" t="s">
        <v>778</v>
      </c>
      <c r="E6" s="353" t="s">
        <v>778</v>
      </c>
      <c r="F6" s="353" t="s">
        <v>778</v>
      </c>
      <c r="G6" s="353" t="s">
        <v>778</v>
      </c>
      <c r="H6" s="353" t="s">
        <v>778</v>
      </c>
      <c r="I6" s="353" t="s">
        <v>778</v>
      </c>
      <c r="J6" s="353" t="s">
        <v>778</v>
      </c>
    </row>
    <row r="7" spans="1:20" s="45" customFormat="1" ht="11.45" customHeight="1">
      <c r="A7" s="208" t="s">
        <v>144</v>
      </c>
      <c r="B7" s="37" t="s">
        <v>145</v>
      </c>
      <c r="C7" s="353">
        <v>16875</v>
      </c>
      <c r="D7" s="353" t="s">
        <v>778</v>
      </c>
      <c r="E7" s="353" t="s">
        <v>778</v>
      </c>
      <c r="F7" s="353" t="s">
        <v>778</v>
      </c>
      <c r="G7" s="353" t="s">
        <v>778</v>
      </c>
      <c r="H7" s="353" t="s">
        <v>778</v>
      </c>
      <c r="I7" s="353" t="s">
        <v>778</v>
      </c>
      <c r="J7" s="353" t="s">
        <v>778</v>
      </c>
    </row>
    <row r="8" spans="1:20" s="45" customFormat="1" ht="11.45" customHeight="1">
      <c r="A8" s="208" t="s">
        <v>146</v>
      </c>
      <c r="B8" s="37" t="s">
        <v>147</v>
      </c>
      <c r="C8" s="353" t="s">
        <v>33</v>
      </c>
      <c r="D8" s="353" t="s">
        <v>778</v>
      </c>
      <c r="E8" s="353" t="s">
        <v>778</v>
      </c>
      <c r="F8" s="353" t="s">
        <v>778</v>
      </c>
      <c r="G8" s="353" t="s">
        <v>778</v>
      </c>
      <c r="H8" s="353" t="s">
        <v>778</v>
      </c>
      <c r="I8" s="353" t="s">
        <v>778</v>
      </c>
      <c r="J8" s="353" t="s">
        <v>778</v>
      </c>
    </row>
    <row r="9" spans="1:20" s="45" customFormat="1" ht="11.45" customHeight="1">
      <c r="A9" s="208" t="s">
        <v>148</v>
      </c>
      <c r="B9" s="37" t="s">
        <v>149</v>
      </c>
      <c r="C9" s="353">
        <v>20</v>
      </c>
      <c r="D9" s="353" t="s">
        <v>778</v>
      </c>
      <c r="E9" s="353" t="s">
        <v>778</v>
      </c>
      <c r="F9" s="353" t="s">
        <v>778</v>
      </c>
      <c r="G9" s="353" t="s">
        <v>778</v>
      </c>
      <c r="H9" s="353" t="s">
        <v>778</v>
      </c>
      <c r="I9" s="353" t="s">
        <v>778</v>
      </c>
      <c r="J9" s="353" t="s">
        <v>778</v>
      </c>
    </row>
    <row r="10" spans="1:20" s="45" customFormat="1" ht="20.100000000000001" customHeight="1">
      <c r="A10" s="208"/>
      <c r="B10" s="37" t="s">
        <v>150</v>
      </c>
      <c r="C10" s="353">
        <v>6870</v>
      </c>
      <c r="D10" s="353" t="s">
        <v>778</v>
      </c>
      <c r="E10" s="353" t="s">
        <v>778</v>
      </c>
      <c r="F10" s="353" t="s">
        <v>778</v>
      </c>
      <c r="G10" s="353" t="s">
        <v>778</v>
      </c>
      <c r="H10" s="353" t="s">
        <v>778</v>
      </c>
      <c r="I10" s="353" t="s">
        <v>778</v>
      </c>
      <c r="J10" s="353" t="s">
        <v>778</v>
      </c>
    </row>
    <row r="11" spans="1:20" s="45" customFormat="1" ht="11.45" customHeight="1">
      <c r="A11" s="208"/>
      <c r="B11" s="37" t="s">
        <v>151</v>
      </c>
      <c r="C11" s="353"/>
      <c r="D11" s="353" t="s">
        <v>778</v>
      </c>
      <c r="E11" s="353" t="s">
        <v>778</v>
      </c>
      <c r="F11" s="353" t="s">
        <v>778</v>
      </c>
      <c r="G11" s="353" t="s">
        <v>778</v>
      </c>
      <c r="H11" s="353" t="s">
        <v>778</v>
      </c>
      <c r="I11" s="353" t="s">
        <v>778</v>
      </c>
      <c r="J11" s="353" t="s">
        <v>778</v>
      </c>
    </row>
    <row r="12" spans="1:20" s="45" customFormat="1" ht="11.45" customHeight="1">
      <c r="A12" s="208" t="s">
        <v>152</v>
      </c>
      <c r="B12" s="37" t="s">
        <v>153</v>
      </c>
      <c r="C12" s="353">
        <v>3275</v>
      </c>
      <c r="D12" s="353" t="s">
        <v>778</v>
      </c>
      <c r="E12" s="353" t="s">
        <v>778</v>
      </c>
      <c r="F12" s="353" t="s">
        <v>778</v>
      </c>
      <c r="G12" s="353" t="s">
        <v>778</v>
      </c>
      <c r="H12" s="353" t="s">
        <v>778</v>
      </c>
      <c r="I12" s="353" t="s">
        <v>778</v>
      </c>
      <c r="J12" s="353" t="s">
        <v>778</v>
      </c>
    </row>
    <row r="13" spans="1:20" s="45" customFormat="1" ht="23.1" customHeight="1">
      <c r="A13" s="209" t="s">
        <v>538</v>
      </c>
      <c r="B13" s="37" t="s">
        <v>695</v>
      </c>
      <c r="C13" s="353">
        <v>3005</v>
      </c>
      <c r="D13" s="353" t="s">
        <v>778</v>
      </c>
      <c r="E13" s="353" t="s">
        <v>778</v>
      </c>
      <c r="F13" s="353" t="s">
        <v>778</v>
      </c>
      <c r="G13" s="353" t="s">
        <v>778</v>
      </c>
      <c r="H13" s="353" t="s">
        <v>778</v>
      </c>
      <c r="I13" s="353" t="s">
        <v>778</v>
      </c>
      <c r="J13" s="353" t="s">
        <v>778</v>
      </c>
    </row>
    <row r="14" spans="1:20" s="45" customFormat="1" ht="39.950000000000003" customHeight="1">
      <c r="A14" s="132"/>
      <c r="B14" s="35" t="s">
        <v>154</v>
      </c>
      <c r="C14" s="354">
        <v>79305</v>
      </c>
      <c r="D14" s="354">
        <v>80355</v>
      </c>
      <c r="E14" s="354">
        <v>21020</v>
      </c>
      <c r="F14" s="354">
        <v>59335</v>
      </c>
      <c r="G14" s="354">
        <v>55685</v>
      </c>
      <c r="H14" s="354">
        <v>24670</v>
      </c>
      <c r="I14" s="354">
        <v>225</v>
      </c>
      <c r="J14" s="354">
        <v>3260</v>
      </c>
      <c r="M14" s="355"/>
      <c r="N14" s="356"/>
      <c r="O14" s="356"/>
      <c r="P14" s="356"/>
      <c r="Q14" s="356"/>
      <c r="R14" s="356"/>
      <c r="S14" s="356"/>
      <c r="T14" s="356"/>
    </row>
    <row r="15" spans="1:20" s="45" customFormat="1" ht="20.100000000000001" customHeight="1">
      <c r="A15" s="133"/>
      <c r="B15" s="37" t="s">
        <v>155</v>
      </c>
      <c r="C15" s="353">
        <v>67665</v>
      </c>
      <c r="D15" s="353">
        <v>68200</v>
      </c>
      <c r="E15" s="353">
        <v>20605</v>
      </c>
      <c r="F15" s="353">
        <v>47595</v>
      </c>
      <c r="G15" s="353">
        <v>47720</v>
      </c>
      <c r="H15" s="353">
        <v>20480</v>
      </c>
      <c r="I15" s="353">
        <v>165</v>
      </c>
      <c r="J15" s="353">
        <v>2495</v>
      </c>
      <c r="M15" s="357"/>
      <c r="N15" s="358"/>
      <c r="O15" s="358"/>
      <c r="P15" s="358"/>
      <c r="Q15" s="358"/>
      <c r="R15" s="358"/>
      <c r="S15" s="358"/>
      <c r="T15" s="358"/>
    </row>
    <row r="16" spans="1:20" s="45" customFormat="1" ht="11.45" customHeight="1">
      <c r="A16" s="133"/>
      <c r="B16" s="37" t="s">
        <v>156</v>
      </c>
      <c r="C16" s="353">
        <v>38760</v>
      </c>
      <c r="D16" s="353">
        <v>39120</v>
      </c>
      <c r="E16" s="353">
        <v>18680</v>
      </c>
      <c r="F16" s="353">
        <v>20440</v>
      </c>
      <c r="G16" s="353">
        <v>28355</v>
      </c>
      <c r="H16" s="353">
        <v>10765</v>
      </c>
      <c r="I16" s="353" t="s">
        <v>33</v>
      </c>
      <c r="J16" s="353">
        <v>930</v>
      </c>
      <c r="M16" s="357"/>
      <c r="N16" s="358"/>
      <c r="O16" s="358"/>
      <c r="P16" s="358"/>
      <c r="Q16" s="358"/>
      <c r="R16" s="358"/>
      <c r="S16" s="358"/>
      <c r="T16" s="358"/>
    </row>
    <row r="17" spans="1:20" s="45" customFormat="1" ht="11.45" customHeight="1">
      <c r="A17" s="133">
        <v>11</v>
      </c>
      <c r="B17" s="37" t="s">
        <v>157</v>
      </c>
      <c r="C17" s="353">
        <v>34620</v>
      </c>
      <c r="D17" s="353">
        <v>34870</v>
      </c>
      <c r="E17" s="353">
        <v>17960</v>
      </c>
      <c r="F17" s="353">
        <v>16915</v>
      </c>
      <c r="G17" s="353">
        <v>25705</v>
      </c>
      <c r="H17" s="353">
        <v>9170</v>
      </c>
      <c r="I17" s="353" t="s">
        <v>33</v>
      </c>
      <c r="J17" s="353">
        <v>95</v>
      </c>
      <c r="M17" s="357"/>
      <c r="N17" s="358"/>
      <c r="O17" s="358"/>
      <c r="P17" s="358"/>
      <c r="Q17" s="358"/>
      <c r="R17" s="358"/>
      <c r="S17" s="358"/>
      <c r="T17" s="358"/>
    </row>
    <row r="18" spans="1:20" s="45" customFormat="1" ht="23.1" customHeight="1">
      <c r="A18" s="133" t="s">
        <v>539</v>
      </c>
      <c r="B18" s="37" t="s">
        <v>158</v>
      </c>
      <c r="C18" s="353">
        <v>4135</v>
      </c>
      <c r="D18" s="353">
        <v>4250</v>
      </c>
      <c r="E18" s="353">
        <v>720</v>
      </c>
      <c r="F18" s="353">
        <v>3525</v>
      </c>
      <c r="G18" s="353">
        <v>2655</v>
      </c>
      <c r="H18" s="353">
        <v>1595</v>
      </c>
      <c r="I18" s="353" t="s">
        <v>33</v>
      </c>
      <c r="J18" s="353">
        <v>835</v>
      </c>
      <c r="M18" s="359"/>
      <c r="N18" s="360"/>
      <c r="O18" s="360"/>
      <c r="P18" s="360"/>
      <c r="Q18" s="360"/>
      <c r="R18" s="360"/>
      <c r="S18" s="360"/>
      <c r="T18" s="360"/>
    </row>
    <row r="19" spans="1:20" s="45" customFormat="1" ht="23.1" customHeight="1">
      <c r="A19" s="133"/>
      <c r="B19" s="37" t="s">
        <v>159</v>
      </c>
      <c r="C19" s="353">
        <v>27640</v>
      </c>
      <c r="D19" s="353">
        <v>27790</v>
      </c>
      <c r="E19" s="353">
        <v>1920</v>
      </c>
      <c r="F19" s="353">
        <v>25870</v>
      </c>
      <c r="G19" s="353">
        <v>18310</v>
      </c>
      <c r="H19" s="353">
        <v>9480</v>
      </c>
      <c r="I19" s="353">
        <v>135</v>
      </c>
      <c r="J19" s="353">
        <v>1520</v>
      </c>
      <c r="M19" s="359"/>
      <c r="N19" s="360"/>
      <c r="O19" s="360"/>
      <c r="P19" s="360"/>
      <c r="Q19" s="360"/>
      <c r="R19" s="360"/>
      <c r="S19" s="360"/>
      <c r="T19" s="360"/>
    </row>
    <row r="20" spans="1:20" s="45" customFormat="1" ht="11.45" customHeight="1">
      <c r="A20" s="133">
        <v>21</v>
      </c>
      <c r="B20" s="37" t="s">
        <v>160</v>
      </c>
      <c r="C20" s="353">
        <v>23020</v>
      </c>
      <c r="D20" s="353">
        <v>23255</v>
      </c>
      <c r="E20" s="353">
        <v>1835</v>
      </c>
      <c r="F20" s="353">
        <v>21425</v>
      </c>
      <c r="G20" s="353">
        <v>15515</v>
      </c>
      <c r="H20" s="353">
        <v>7745</v>
      </c>
      <c r="I20" s="353">
        <v>110</v>
      </c>
      <c r="J20" s="353">
        <v>1400</v>
      </c>
      <c r="M20" s="359"/>
      <c r="N20" s="360"/>
      <c r="O20" s="360"/>
      <c r="P20" s="360"/>
      <c r="Q20" s="360"/>
      <c r="R20" s="360"/>
      <c r="S20" s="360"/>
      <c r="T20" s="360"/>
    </row>
    <row r="21" spans="1:20" s="45" customFormat="1" ht="23.1" customHeight="1">
      <c r="A21" s="133" t="s">
        <v>540</v>
      </c>
      <c r="B21" s="37" t="s">
        <v>158</v>
      </c>
      <c r="C21" s="353">
        <v>3215</v>
      </c>
      <c r="D21" s="353">
        <v>3105</v>
      </c>
      <c r="E21" s="353">
        <v>85</v>
      </c>
      <c r="F21" s="353">
        <v>3020</v>
      </c>
      <c r="G21" s="353">
        <v>1890</v>
      </c>
      <c r="H21" s="353">
        <v>1215</v>
      </c>
      <c r="I21" s="353">
        <v>10</v>
      </c>
      <c r="J21" s="353">
        <v>120</v>
      </c>
      <c r="M21" s="359"/>
      <c r="N21" s="360"/>
      <c r="O21" s="360"/>
      <c r="P21" s="360"/>
      <c r="Q21" s="360"/>
      <c r="R21" s="360"/>
      <c r="S21" s="360"/>
      <c r="T21" s="360"/>
    </row>
    <row r="22" spans="1:20" s="45" customFormat="1" ht="11.45" customHeight="1">
      <c r="A22" s="133">
        <v>23</v>
      </c>
      <c r="B22" s="37" t="s">
        <v>161</v>
      </c>
      <c r="C22" s="353">
        <v>1405</v>
      </c>
      <c r="D22" s="353">
        <v>1430</v>
      </c>
      <c r="E22" s="353" t="s">
        <v>33</v>
      </c>
      <c r="F22" s="353">
        <v>1430</v>
      </c>
      <c r="G22" s="353">
        <v>900</v>
      </c>
      <c r="H22" s="353">
        <v>525</v>
      </c>
      <c r="I22" s="353">
        <v>15</v>
      </c>
      <c r="J22" s="353" t="s">
        <v>33</v>
      </c>
      <c r="M22" s="359"/>
      <c r="N22" s="360"/>
      <c r="O22" s="360"/>
      <c r="P22" s="360"/>
      <c r="Q22" s="360"/>
      <c r="R22" s="360"/>
      <c r="S22" s="360"/>
      <c r="T22" s="360"/>
    </row>
    <row r="23" spans="1:20" s="45" customFormat="1" ht="11.45" customHeight="1">
      <c r="A23" s="133"/>
      <c r="B23" s="37" t="s">
        <v>162</v>
      </c>
      <c r="C23" s="353">
        <v>1270</v>
      </c>
      <c r="D23" s="353">
        <v>1290</v>
      </c>
      <c r="E23" s="353">
        <v>5</v>
      </c>
      <c r="F23" s="353">
        <v>1285</v>
      </c>
      <c r="G23" s="353">
        <v>1055</v>
      </c>
      <c r="H23" s="353">
        <v>235</v>
      </c>
      <c r="I23" s="353">
        <v>30</v>
      </c>
      <c r="J23" s="353">
        <v>40</v>
      </c>
      <c r="M23" s="359"/>
      <c r="N23" s="360"/>
      <c r="O23" s="360"/>
      <c r="P23" s="360"/>
      <c r="Q23" s="360"/>
      <c r="R23" s="360"/>
      <c r="S23" s="360"/>
      <c r="T23" s="360"/>
    </row>
    <row r="24" spans="1:20" s="45" customFormat="1" ht="11.45" customHeight="1">
      <c r="A24" s="133">
        <v>24</v>
      </c>
      <c r="B24" s="37" t="s">
        <v>163</v>
      </c>
      <c r="C24" s="353">
        <v>1270</v>
      </c>
      <c r="D24" s="353">
        <v>1290</v>
      </c>
      <c r="E24" s="353">
        <v>5</v>
      </c>
      <c r="F24" s="353">
        <v>1285</v>
      </c>
      <c r="G24" s="353">
        <v>1055</v>
      </c>
      <c r="H24" s="353">
        <v>235</v>
      </c>
      <c r="I24" s="353">
        <v>30</v>
      </c>
      <c r="J24" s="353">
        <v>40</v>
      </c>
      <c r="M24" s="357"/>
      <c r="N24" s="358"/>
      <c r="O24" s="358"/>
      <c r="P24" s="358"/>
      <c r="Q24" s="358"/>
      <c r="R24" s="358"/>
      <c r="S24" s="358"/>
      <c r="T24" s="358"/>
    </row>
    <row r="25" spans="1:20" s="45" customFormat="1" ht="20.100000000000001" customHeight="1">
      <c r="A25" s="133"/>
      <c r="B25" s="37" t="s">
        <v>164</v>
      </c>
      <c r="C25" s="353">
        <v>11640</v>
      </c>
      <c r="D25" s="353">
        <v>12155</v>
      </c>
      <c r="E25" s="353">
        <v>420</v>
      </c>
      <c r="F25" s="353">
        <v>11740</v>
      </c>
      <c r="G25" s="353">
        <v>7965</v>
      </c>
      <c r="H25" s="353">
        <v>4195</v>
      </c>
      <c r="I25" s="353">
        <v>60</v>
      </c>
      <c r="J25" s="353">
        <v>765</v>
      </c>
      <c r="M25" s="357"/>
      <c r="N25" s="358"/>
      <c r="O25" s="358"/>
      <c r="P25" s="358"/>
      <c r="Q25" s="358"/>
      <c r="R25" s="358"/>
      <c r="S25" s="358"/>
      <c r="T25" s="358"/>
    </row>
    <row r="26" spans="1:20" s="45" customFormat="1" ht="11.45" customHeight="1">
      <c r="A26" s="133">
        <v>42</v>
      </c>
      <c r="B26" s="37" t="s">
        <v>165</v>
      </c>
      <c r="C26" s="353">
        <v>80</v>
      </c>
      <c r="D26" s="353">
        <v>80</v>
      </c>
      <c r="E26" s="353">
        <v>5</v>
      </c>
      <c r="F26" s="353">
        <v>70</v>
      </c>
      <c r="G26" s="353">
        <v>65</v>
      </c>
      <c r="H26" s="353">
        <v>15</v>
      </c>
      <c r="I26" s="353" t="s">
        <v>33</v>
      </c>
      <c r="J26" s="353" t="s">
        <v>33</v>
      </c>
      <c r="M26" s="359"/>
      <c r="N26" s="360"/>
      <c r="O26" s="360"/>
      <c r="P26" s="360"/>
      <c r="Q26" s="360"/>
      <c r="R26" s="360"/>
      <c r="S26" s="360"/>
      <c r="T26" s="360"/>
    </row>
    <row r="27" spans="1:20" s="45" customFormat="1" ht="45.95" customHeight="1">
      <c r="A27" s="133" t="s">
        <v>541</v>
      </c>
      <c r="B27" s="37" t="s">
        <v>166</v>
      </c>
      <c r="C27" s="353">
        <v>11240</v>
      </c>
      <c r="D27" s="353">
        <v>11750</v>
      </c>
      <c r="E27" s="353">
        <v>410</v>
      </c>
      <c r="F27" s="353">
        <v>11340</v>
      </c>
      <c r="G27" s="353">
        <v>7625</v>
      </c>
      <c r="H27" s="353">
        <v>4125</v>
      </c>
      <c r="I27" s="353">
        <v>60</v>
      </c>
      <c r="J27" s="353">
        <v>765</v>
      </c>
      <c r="M27" s="359"/>
      <c r="N27" s="360"/>
      <c r="O27" s="360"/>
      <c r="P27" s="360"/>
      <c r="Q27" s="360"/>
      <c r="R27" s="360"/>
      <c r="S27" s="360"/>
      <c r="T27" s="360"/>
    </row>
    <row r="28" spans="1:20" s="45" customFormat="1" ht="45.95" customHeight="1">
      <c r="A28" s="133" t="s">
        <v>542</v>
      </c>
      <c r="B28" s="37" t="s">
        <v>167</v>
      </c>
      <c r="C28" s="353">
        <v>315</v>
      </c>
      <c r="D28" s="353">
        <v>330</v>
      </c>
      <c r="E28" s="353" t="s">
        <v>33</v>
      </c>
      <c r="F28" s="353">
        <v>325</v>
      </c>
      <c r="G28" s="353">
        <v>275</v>
      </c>
      <c r="H28" s="353">
        <v>55</v>
      </c>
      <c r="I28" s="353" t="s">
        <v>33</v>
      </c>
      <c r="J28" s="353" t="s">
        <v>33</v>
      </c>
      <c r="M28" s="359"/>
      <c r="N28" s="360"/>
      <c r="O28" s="360"/>
      <c r="P28" s="360"/>
      <c r="Q28" s="360"/>
      <c r="R28" s="360"/>
      <c r="S28" s="360"/>
      <c r="T28" s="360"/>
    </row>
    <row r="29" spans="1:20" ht="11.45" customHeight="1">
      <c r="C29" s="46"/>
      <c r="D29" s="46"/>
      <c r="E29" s="46"/>
      <c r="F29" s="46"/>
      <c r="G29" s="46"/>
      <c r="H29" s="46"/>
      <c r="I29" s="46"/>
      <c r="J29" s="46"/>
    </row>
    <row r="30" spans="1:20" ht="11.45" customHeight="1">
      <c r="C30" s="46"/>
      <c r="D30" s="46"/>
      <c r="E30" s="46"/>
      <c r="F30" s="46"/>
      <c r="G30" s="46"/>
      <c r="H30" s="46"/>
      <c r="I30" s="46"/>
      <c r="J30" s="46"/>
    </row>
    <row r="31" spans="1:20" ht="11.45" customHeight="1">
      <c r="C31" s="46"/>
      <c r="D31" s="46"/>
      <c r="E31" s="46"/>
      <c r="F31" s="46"/>
      <c r="G31" s="46"/>
      <c r="H31" s="46"/>
      <c r="I31" s="46"/>
      <c r="J31" s="46"/>
    </row>
    <row r="32" spans="1:20" ht="11.45" customHeight="1">
      <c r="C32" s="46"/>
      <c r="D32" s="46"/>
      <c r="E32" s="46"/>
      <c r="F32" s="46"/>
      <c r="G32" s="46"/>
      <c r="H32" s="46"/>
      <c r="I32" s="46"/>
      <c r="J32" s="46"/>
    </row>
    <row r="33" spans="3:10" ht="11.45" customHeight="1">
      <c r="C33" s="46"/>
      <c r="D33" s="46"/>
      <c r="E33" s="46"/>
      <c r="F33" s="46"/>
      <c r="G33" s="46"/>
      <c r="H33" s="46"/>
      <c r="I33" s="46"/>
      <c r="J33" s="46"/>
    </row>
    <row r="34" spans="3:10" ht="11.45" customHeight="1">
      <c r="C34" s="46"/>
      <c r="D34" s="46"/>
      <c r="E34" s="46"/>
      <c r="F34" s="46"/>
      <c r="G34" s="46"/>
      <c r="H34" s="46"/>
      <c r="I34" s="46"/>
      <c r="J34" s="46"/>
    </row>
    <row r="35" spans="3:10" ht="11.45" customHeight="1">
      <c r="C35" s="46"/>
      <c r="D35" s="46"/>
      <c r="E35" s="46"/>
      <c r="F35" s="46"/>
      <c r="G35" s="46"/>
      <c r="H35" s="46"/>
      <c r="I35" s="46"/>
      <c r="J35" s="46"/>
    </row>
    <row r="36" spans="3:10" ht="11.45" customHeight="1">
      <c r="C36" s="46"/>
      <c r="D36" s="46"/>
      <c r="E36" s="46"/>
      <c r="F36" s="46"/>
      <c r="G36" s="46"/>
      <c r="H36" s="46"/>
      <c r="I36" s="46"/>
      <c r="J36" s="46"/>
    </row>
  </sheetData>
  <hyperlinks>
    <hyperlink ref="A1" location="Inhalt!A20" display="Link zum Inhaltsverzeichnis" xr:uid="{00000000-0004-0000-0E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dimension ref="A1:L74"/>
  <sheetViews>
    <sheetView zoomScale="160" zoomScaleNormal="160" workbookViewId="0"/>
  </sheetViews>
  <sheetFormatPr baseColWidth="10" defaultRowHeight="11.45" customHeight="1"/>
  <cols>
    <col min="1" max="1" width="4.7109375" style="44" customWidth="1"/>
    <col min="2" max="2" width="27.7109375" style="44" customWidth="1"/>
    <col min="3" max="4" width="7.7109375" style="44" customWidth="1"/>
    <col min="5" max="6" width="8.7109375" style="44" customWidth="1"/>
    <col min="7" max="7" width="8.28515625" style="44" customWidth="1"/>
    <col min="8" max="8" width="6.28515625" style="44" customWidth="1"/>
    <col min="9" max="10" width="6" style="44" customWidth="1"/>
    <col min="11" max="11" width="2.7109375" style="47" customWidth="1"/>
    <col min="12" max="12" width="5.7109375" style="44" customWidth="1"/>
    <col min="13" max="16384" width="11.42578125" style="44"/>
  </cols>
  <sheetData>
    <row r="1" spans="1:12" ht="12" customHeight="1">
      <c r="A1" s="61" t="s">
        <v>282</v>
      </c>
    </row>
    <row r="2" spans="1:12" ht="30" customHeight="1">
      <c r="A2" s="95" t="s">
        <v>140</v>
      </c>
    </row>
    <row r="3" spans="1:12" ht="30" customHeight="1">
      <c r="A3" s="321" t="s">
        <v>739</v>
      </c>
    </row>
    <row r="4" spans="1:12" ht="84" customHeight="1">
      <c r="A4" s="187" t="s">
        <v>696</v>
      </c>
      <c r="B4" s="202" t="s">
        <v>168</v>
      </c>
      <c r="C4" s="202" t="s">
        <v>672</v>
      </c>
      <c r="D4" s="202" t="s">
        <v>670</v>
      </c>
      <c r="E4" s="202" t="s">
        <v>673</v>
      </c>
      <c r="F4" s="202" t="s">
        <v>674</v>
      </c>
      <c r="G4" s="202" t="s">
        <v>671</v>
      </c>
      <c r="H4" s="202" t="s">
        <v>697</v>
      </c>
      <c r="I4" s="202" t="s">
        <v>675</v>
      </c>
      <c r="J4" s="188" t="s">
        <v>676</v>
      </c>
    </row>
    <row r="5" spans="1:12" ht="20.100000000000001" customHeight="1">
      <c r="A5" s="146"/>
      <c r="B5" s="143" t="s">
        <v>169</v>
      </c>
      <c r="C5" s="304">
        <v>39120</v>
      </c>
      <c r="D5" s="303">
        <v>28355</v>
      </c>
      <c r="E5" s="303">
        <v>15660</v>
      </c>
      <c r="F5" s="303">
        <v>12700</v>
      </c>
      <c r="G5" s="303">
        <v>10765</v>
      </c>
      <c r="H5" s="303">
        <v>9625</v>
      </c>
      <c r="I5" s="303" t="s">
        <v>33</v>
      </c>
      <c r="J5" s="303">
        <v>930</v>
      </c>
    </row>
    <row r="6" spans="1:12" ht="11.45" customHeight="1">
      <c r="A6" s="147"/>
      <c r="B6" s="144" t="s">
        <v>170</v>
      </c>
      <c r="C6" s="305">
        <v>23360</v>
      </c>
      <c r="D6" s="319">
        <v>14710</v>
      </c>
      <c r="E6" s="319">
        <v>7295</v>
      </c>
      <c r="F6" s="319">
        <v>7415</v>
      </c>
      <c r="G6" s="319">
        <v>8650</v>
      </c>
      <c r="H6" s="319">
        <v>7905</v>
      </c>
      <c r="I6" s="319" t="s">
        <v>33</v>
      </c>
      <c r="J6" s="319">
        <v>570</v>
      </c>
      <c r="L6" s="225"/>
    </row>
    <row r="7" spans="1:12" ht="20.100000000000001" customHeight="1">
      <c r="A7" s="148"/>
      <c r="B7" s="145" t="s">
        <v>171</v>
      </c>
      <c r="C7" s="302">
        <v>34870</v>
      </c>
      <c r="D7" s="320">
        <v>25705</v>
      </c>
      <c r="E7" s="320">
        <v>14965</v>
      </c>
      <c r="F7" s="320">
        <v>10740</v>
      </c>
      <c r="G7" s="320">
        <v>9170</v>
      </c>
      <c r="H7" s="320">
        <v>8330</v>
      </c>
      <c r="I7" s="320" t="s">
        <v>33</v>
      </c>
      <c r="J7" s="320">
        <v>95</v>
      </c>
      <c r="L7" s="200"/>
    </row>
    <row r="8" spans="1:12" ht="11.45" customHeight="1">
      <c r="A8" s="147"/>
      <c r="B8" s="144" t="s">
        <v>172</v>
      </c>
      <c r="C8" s="305">
        <v>21220</v>
      </c>
      <c r="D8" s="319">
        <v>13585</v>
      </c>
      <c r="E8" s="319">
        <v>7080</v>
      </c>
      <c r="F8" s="319">
        <v>6505</v>
      </c>
      <c r="G8" s="319">
        <v>7635</v>
      </c>
      <c r="H8" s="319">
        <v>7060</v>
      </c>
      <c r="I8" s="319" t="s">
        <v>33</v>
      </c>
      <c r="J8" s="319">
        <v>60</v>
      </c>
      <c r="L8" s="201"/>
    </row>
    <row r="9" spans="1:12" ht="20.100000000000001" customHeight="1">
      <c r="A9" s="147" t="s">
        <v>144</v>
      </c>
      <c r="B9" s="144" t="s">
        <v>173</v>
      </c>
      <c r="C9" s="305">
        <v>235</v>
      </c>
      <c r="D9" s="319">
        <v>175</v>
      </c>
      <c r="E9" s="319">
        <v>30</v>
      </c>
      <c r="F9" s="319">
        <v>145</v>
      </c>
      <c r="G9" s="319">
        <v>60</v>
      </c>
      <c r="H9" s="319">
        <v>60</v>
      </c>
      <c r="I9" s="319" t="s">
        <v>33</v>
      </c>
      <c r="J9" s="319" t="s">
        <v>33</v>
      </c>
      <c r="K9" s="48"/>
      <c r="L9" s="200"/>
    </row>
    <row r="10" spans="1:12" ht="20.100000000000001" customHeight="1">
      <c r="A10" s="147" t="s">
        <v>146</v>
      </c>
      <c r="B10" s="144" t="s">
        <v>174</v>
      </c>
      <c r="C10" s="305">
        <v>90</v>
      </c>
      <c r="D10" s="319">
        <v>70</v>
      </c>
      <c r="E10" s="319">
        <v>60</v>
      </c>
      <c r="F10" s="319">
        <v>15</v>
      </c>
      <c r="G10" s="319">
        <v>20</v>
      </c>
      <c r="H10" s="319">
        <v>20</v>
      </c>
      <c r="I10" s="319" t="s">
        <v>33</v>
      </c>
      <c r="J10" s="319" t="s">
        <v>33</v>
      </c>
      <c r="K10" s="48"/>
      <c r="L10" s="200"/>
    </row>
    <row r="11" spans="1:12" ht="30" customHeight="1">
      <c r="A11" s="149" t="s">
        <v>543</v>
      </c>
      <c r="B11" s="144" t="s">
        <v>175</v>
      </c>
      <c r="C11" s="305">
        <v>130</v>
      </c>
      <c r="D11" s="319">
        <v>105</v>
      </c>
      <c r="E11" s="319">
        <v>60</v>
      </c>
      <c r="F11" s="319">
        <v>45</v>
      </c>
      <c r="G11" s="319">
        <v>25</v>
      </c>
      <c r="H11" s="319">
        <v>25</v>
      </c>
      <c r="I11" s="319" t="s">
        <v>33</v>
      </c>
      <c r="J11" s="319" t="s">
        <v>33</v>
      </c>
      <c r="K11" s="48"/>
      <c r="L11" s="200"/>
    </row>
    <row r="12" spans="1:12" ht="11.45" customHeight="1">
      <c r="A12" s="147"/>
      <c r="B12" s="144" t="s">
        <v>100</v>
      </c>
      <c r="C12" s="305"/>
      <c r="D12" s="319"/>
      <c r="E12" s="319"/>
      <c r="F12" s="319"/>
      <c r="G12" s="319"/>
      <c r="H12" s="319"/>
      <c r="I12" s="319"/>
      <c r="J12" s="319"/>
      <c r="L12" s="200"/>
    </row>
    <row r="13" spans="1:12" ht="11.45" customHeight="1">
      <c r="A13" s="147" t="s">
        <v>176</v>
      </c>
      <c r="B13" s="144" t="s">
        <v>177</v>
      </c>
      <c r="C13" s="305">
        <v>125</v>
      </c>
      <c r="D13" s="319">
        <v>100</v>
      </c>
      <c r="E13" s="319">
        <v>60</v>
      </c>
      <c r="F13" s="319">
        <v>40</v>
      </c>
      <c r="G13" s="319">
        <v>25</v>
      </c>
      <c r="H13" s="319">
        <v>25</v>
      </c>
      <c r="I13" s="319" t="s">
        <v>33</v>
      </c>
      <c r="J13" s="319" t="s">
        <v>33</v>
      </c>
      <c r="L13" s="200"/>
    </row>
    <row r="14" spans="1:12" ht="30" customHeight="1">
      <c r="A14" s="147" t="s">
        <v>544</v>
      </c>
      <c r="B14" s="144" t="s">
        <v>178</v>
      </c>
      <c r="C14" s="305">
        <v>7535</v>
      </c>
      <c r="D14" s="319">
        <v>6740</v>
      </c>
      <c r="E14" s="319">
        <v>5755</v>
      </c>
      <c r="F14" s="319">
        <v>985</v>
      </c>
      <c r="G14" s="319">
        <v>790</v>
      </c>
      <c r="H14" s="319">
        <v>785</v>
      </c>
      <c r="I14" s="319" t="s">
        <v>33</v>
      </c>
      <c r="J14" s="319">
        <v>5</v>
      </c>
      <c r="K14" s="48"/>
      <c r="L14" s="200"/>
    </row>
    <row r="15" spans="1:12" ht="11.45" customHeight="1">
      <c r="A15" s="147"/>
      <c r="B15" s="144" t="s">
        <v>100</v>
      </c>
      <c r="C15" s="305"/>
      <c r="D15" s="319"/>
      <c r="E15" s="319"/>
      <c r="F15" s="319"/>
      <c r="G15" s="319"/>
      <c r="H15" s="319"/>
      <c r="I15" s="319"/>
      <c r="J15" s="319"/>
      <c r="L15" s="200"/>
    </row>
    <row r="16" spans="1:12" ht="11.45" customHeight="1">
      <c r="A16" s="147" t="s">
        <v>179</v>
      </c>
      <c r="B16" s="144" t="s">
        <v>180</v>
      </c>
      <c r="C16" s="305">
        <v>440</v>
      </c>
      <c r="D16" s="319">
        <v>355</v>
      </c>
      <c r="E16" s="319">
        <v>255</v>
      </c>
      <c r="F16" s="319">
        <v>105</v>
      </c>
      <c r="G16" s="319">
        <v>80</v>
      </c>
      <c r="H16" s="319">
        <v>80</v>
      </c>
      <c r="I16" s="319" t="s">
        <v>33</v>
      </c>
      <c r="J16" s="319" t="s">
        <v>33</v>
      </c>
      <c r="L16" s="200"/>
    </row>
    <row r="17" spans="1:12" ht="11.45" customHeight="1">
      <c r="A17" s="147" t="s">
        <v>181</v>
      </c>
      <c r="B17" s="144" t="s">
        <v>182</v>
      </c>
      <c r="C17" s="305">
        <v>6290</v>
      </c>
      <c r="D17" s="319">
        <v>5750</v>
      </c>
      <c r="E17" s="319">
        <v>5165</v>
      </c>
      <c r="F17" s="319">
        <v>585</v>
      </c>
      <c r="G17" s="319">
        <v>540</v>
      </c>
      <c r="H17" s="319">
        <v>540</v>
      </c>
      <c r="I17" s="319" t="s">
        <v>33</v>
      </c>
      <c r="J17" s="319">
        <v>5</v>
      </c>
      <c r="L17" s="200"/>
    </row>
    <row r="18" spans="1:12" ht="11.45" customHeight="1">
      <c r="A18" s="149" t="s">
        <v>592</v>
      </c>
      <c r="B18" s="144" t="s">
        <v>183</v>
      </c>
      <c r="C18" s="305">
        <v>360</v>
      </c>
      <c r="D18" s="319">
        <v>235</v>
      </c>
      <c r="E18" s="319">
        <v>55</v>
      </c>
      <c r="F18" s="319">
        <v>175</v>
      </c>
      <c r="G18" s="319">
        <v>130</v>
      </c>
      <c r="H18" s="319">
        <v>130</v>
      </c>
      <c r="I18" s="319" t="s">
        <v>33</v>
      </c>
      <c r="J18" s="319" t="s">
        <v>33</v>
      </c>
      <c r="L18" s="200"/>
    </row>
    <row r="19" spans="1:12" ht="30" customHeight="1">
      <c r="A19" s="147" t="s">
        <v>545</v>
      </c>
      <c r="B19" s="144" t="s">
        <v>184</v>
      </c>
      <c r="C19" s="305">
        <v>3670</v>
      </c>
      <c r="D19" s="319">
        <v>2800</v>
      </c>
      <c r="E19" s="319">
        <v>1940</v>
      </c>
      <c r="F19" s="319">
        <v>865</v>
      </c>
      <c r="G19" s="319">
        <v>870</v>
      </c>
      <c r="H19" s="319">
        <v>865</v>
      </c>
      <c r="I19" s="319" t="s">
        <v>33</v>
      </c>
      <c r="J19" s="319" t="s">
        <v>33</v>
      </c>
      <c r="K19" s="48"/>
      <c r="L19" s="200"/>
    </row>
    <row r="20" spans="1:12" ht="11.45" customHeight="1">
      <c r="A20" s="147"/>
      <c r="B20" s="144" t="s">
        <v>100</v>
      </c>
      <c r="C20" s="305"/>
      <c r="D20" s="319"/>
      <c r="E20" s="319"/>
      <c r="F20" s="319"/>
      <c r="G20" s="319"/>
      <c r="H20" s="319"/>
      <c r="I20" s="319"/>
      <c r="J20" s="319"/>
      <c r="L20" s="200"/>
    </row>
    <row r="21" spans="1:12" ht="11.45" customHeight="1">
      <c r="A21" s="147" t="s">
        <v>185</v>
      </c>
      <c r="B21" s="144" t="s">
        <v>180</v>
      </c>
      <c r="C21" s="305">
        <v>440</v>
      </c>
      <c r="D21" s="319">
        <v>345</v>
      </c>
      <c r="E21" s="319">
        <v>230</v>
      </c>
      <c r="F21" s="319">
        <v>115</v>
      </c>
      <c r="G21" s="319">
        <v>95</v>
      </c>
      <c r="H21" s="319">
        <v>90</v>
      </c>
      <c r="I21" s="319" t="s">
        <v>33</v>
      </c>
      <c r="J21" s="319" t="s">
        <v>33</v>
      </c>
      <c r="L21" s="200"/>
    </row>
    <row r="22" spans="1:12" ht="11.45" customHeight="1">
      <c r="A22" s="147" t="s">
        <v>186</v>
      </c>
      <c r="B22" s="144" t="s">
        <v>187</v>
      </c>
      <c r="C22" s="305">
        <v>320</v>
      </c>
      <c r="D22" s="319">
        <v>235</v>
      </c>
      <c r="E22" s="319">
        <v>120</v>
      </c>
      <c r="F22" s="319">
        <v>115</v>
      </c>
      <c r="G22" s="319">
        <v>85</v>
      </c>
      <c r="H22" s="319">
        <v>85</v>
      </c>
      <c r="I22" s="319" t="s">
        <v>33</v>
      </c>
      <c r="J22" s="319" t="s">
        <v>33</v>
      </c>
      <c r="L22" s="200"/>
    </row>
    <row r="23" spans="1:12" ht="11.45" customHeight="1">
      <c r="A23" s="147" t="s">
        <v>188</v>
      </c>
      <c r="B23" s="144" t="s">
        <v>189</v>
      </c>
      <c r="C23" s="305">
        <v>2465</v>
      </c>
      <c r="D23" s="319">
        <v>1870</v>
      </c>
      <c r="E23" s="319">
        <v>1570</v>
      </c>
      <c r="F23" s="319">
        <v>300</v>
      </c>
      <c r="G23" s="319">
        <v>595</v>
      </c>
      <c r="H23" s="319">
        <v>595</v>
      </c>
      <c r="I23" s="319" t="s">
        <v>33</v>
      </c>
      <c r="J23" s="319" t="s">
        <v>33</v>
      </c>
      <c r="L23" s="200"/>
    </row>
    <row r="24" spans="1:12" ht="23.1" customHeight="1">
      <c r="A24" s="147" t="s">
        <v>579</v>
      </c>
      <c r="B24" s="144" t="s">
        <v>580</v>
      </c>
      <c r="C24" s="305">
        <v>445</v>
      </c>
      <c r="D24" s="319">
        <v>355</v>
      </c>
      <c r="E24" s="319">
        <v>15</v>
      </c>
      <c r="F24" s="319">
        <v>335</v>
      </c>
      <c r="G24" s="319">
        <v>95</v>
      </c>
      <c r="H24" s="319">
        <v>95</v>
      </c>
      <c r="I24" s="319" t="s">
        <v>33</v>
      </c>
      <c r="J24" s="319" t="s">
        <v>33</v>
      </c>
      <c r="L24" s="200"/>
    </row>
    <row r="25" spans="1:12" ht="39.950000000000003" customHeight="1">
      <c r="A25" s="147" t="s">
        <v>546</v>
      </c>
      <c r="B25" s="144" t="s">
        <v>585</v>
      </c>
      <c r="C25" s="305">
        <v>1400</v>
      </c>
      <c r="D25" s="319">
        <v>1235</v>
      </c>
      <c r="E25" s="319">
        <v>215</v>
      </c>
      <c r="F25" s="319">
        <v>1020</v>
      </c>
      <c r="G25" s="319">
        <v>160</v>
      </c>
      <c r="H25" s="319">
        <v>160</v>
      </c>
      <c r="I25" s="319" t="s">
        <v>33</v>
      </c>
      <c r="J25" s="319" t="s">
        <v>33</v>
      </c>
      <c r="K25" s="48"/>
      <c r="L25" s="200"/>
    </row>
    <row r="26" spans="1:12" ht="11.45" customHeight="1">
      <c r="A26" s="147"/>
      <c r="B26" s="144" t="s">
        <v>100</v>
      </c>
      <c r="C26" s="305"/>
      <c r="D26" s="319"/>
      <c r="E26" s="319"/>
      <c r="F26" s="319"/>
      <c r="G26" s="319"/>
      <c r="H26" s="319"/>
      <c r="I26" s="319"/>
      <c r="J26" s="319"/>
      <c r="L26" s="200"/>
    </row>
    <row r="27" spans="1:12" ht="11.45" customHeight="1">
      <c r="A27" s="147" t="s">
        <v>190</v>
      </c>
      <c r="B27" s="144" t="s">
        <v>180</v>
      </c>
      <c r="C27" s="305">
        <v>300</v>
      </c>
      <c r="D27" s="319">
        <v>250</v>
      </c>
      <c r="E27" s="319">
        <v>130</v>
      </c>
      <c r="F27" s="319">
        <v>120</v>
      </c>
      <c r="G27" s="319">
        <v>55</v>
      </c>
      <c r="H27" s="319">
        <v>55</v>
      </c>
      <c r="I27" s="319" t="s">
        <v>33</v>
      </c>
      <c r="J27" s="319" t="s">
        <v>33</v>
      </c>
      <c r="L27" s="200"/>
    </row>
    <row r="28" spans="1:12" ht="23.1" customHeight="1">
      <c r="A28" s="149" t="s">
        <v>581</v>
      </c>
      <c r="B28" s="144" t="s">
        <v>191</v>
      </c>
      <c r="C28" s="305">
        <v>1045</v>
      </c>
      <c r="D28" s="319">
        <v>955</v>
      </c>
      <c r="E28" s="319">
        <v>80</v>
      </c>
      <c r="F28" s="319">
        <v>875</v>
      </c>
      <c r="G28" s="319">
        <v>90</v>
      </c>
      <c r="H28" s="319">
        <v>90</v>
      </c>
      <c r="I28" s="319" t="s">
        <v>33</v>
      </c>
      <c r="J28" s="319" t="s">
        <v>33</v>
      </c>
      <c r="L28" s="200"/>
    </row>
    <row r="29" spans="1:12" ht="30" customHeight="1">
      <c r="A29" s="147" t="s">
        <v>547</v>
      </c>
      <c r="B29" s="144" t="s">
        <v>192</v>
      </c>
      <c r="C29" s="305">
        <v>15110</v>
      </c>
      <c r="D29" s="319">
        <v>9355</v>
      </c>
      <c r="E29" s="319">
        <v>3855</v>
      </c>
      <c r="F29" s="319">
        <v>5505</v>
      </c>
      <c r="G29" s="319">
        <v>5755</v>
      </c>
      <c r="H29" s="319">
        <v>4940</v>
      </c>
      <c r="I29" s="319" t="s">
        <v>33</v>
      </c>
      <c r="J29" s="319">
        <v>80</v>
      </c>
      <c r="K29" s="48"/>
      <c r="L29" s="200"/>
    </row>
    <row r="30" spans="1:12" ht="11.45" customHeight="1">
      <c r="A30" s="147"/>
      <c r="B30" s="144" t="s">
        <v>100</v>
      </c>
      <c r="C30" s="305"/>
      <c r="D30" s="319"/>
      <c r="E30" s="319"/>
      <c r="F30" s="319"/>
      <c r="G30" s="319"/>
      <c r="H30" s="319"/>
      <c r="I30" s="319"/>
      <c r="J30" s="319"/>
      <c r="L30" s="200"/>
    </row>
    <row r="31" spans="1:12" ht="11.45" customHeight="1">
      <c r="A31" s="147" t="s">
        <v>193</v>
      </c>
      <c r="B31" s="144" t="s">
        <v>180</v>
      </c>
      <c r="C31" s="305">
        <v>415</v>
      </c>
      <c r="D31" s="319">
        <v>350</v>
      </c>
      <c r="E31" s="319">
        <v>135</v>
      </c>
      <c r="F31" s="319">
        <v>215</v>
      </c>
      <c r="G31" s="319">
        <v>65</v>
      </c>
      <c r="H31" s="319">
        <v>60</v>
      </c>
      <c r="I31" s="319" t="s">
        <v>33</v>
      </c>
      <c r="J31" s="319" t="s">
        <v>33</v>
      </c>
      <c r="L31" s="200"/>
    </row>
    <row r="32" spans="1:12" ht="11.45" customHeight="1">
      <c r="A32" s="147" t="s">
        <v>194</v>
      </c>
      <c r="B32" s="144" t="s">
        <v>195</v>
      </c>
      <c r="C32" s="305">
        <v>3420</v>
      </c>
      <c r="D32" s="319">
        <v>2055</v>
      </c>
      <c r="E32" s="319">
        <v>765</v>
      </c>
      <c r="F32" s="319">
        <v>1290</v>
      </c>
      <c r="G32" s="319">
        <v>1370</v>
      </c>
      <c r="H32" s="319">
        <v>1120</v>
      </c>
      <c r="I32" s="319" t="s">
        <v>33</v>
      </c>
      <c r="J32" s="319">
        <v>25</v>
      </c>
      <c r="L32" s="200"/>
    </row>
    <row r="33" spans="1:12" ht="11.45" customHeight="1">
      <c r="A33" s="147" t="s">
        <v>196</v>
      </c>
      <c r="B33" s="144" t="s">
        <v>197</v>
      </c>
      <c r="C33" s="305">
        <v>1495</v>
      </c>
      <c r="D33" s="319">
        <v>810</v>
      </c>
      <c r="E33" s="319">
        <v>265</v>
      </c>
      <c r="F33" s="319">
        <v>545</v>
      </c>
      <c r="G33" s="319">
        <v>685</v>
      </c>
      <c r="H33" s="319">
        <v>640</v>
      </c>
      <c r="I33" s="319" t="s">
        <v>33</v>
      </c>
      <c r="J33" s="319">
        <v>5</v>
      </c>
      <c r="L33" s="200"/>
    </row>
    <row r="34" spans="1:12" ht="11.45" customHeight="1">
      <c r="A34" s="147" t="s">
        <v>198</v>
      </c>
      <c r="B34" s="144" t="s">
        <v>199</v>
      </c>
      <c r="C34" s="305">
        <v>1660</v>
      </c>
      <c r="D34" s="319">
        <v>930</v>
      </c>
      <c r="E34" s="319">
        <v>470</v>
      </c>
      <c r="F34" s="319">
        <v>465</v>
      </c>
      <c r="G34" s="319">
        <v>730</v>
      </c>
      <c r="H34" s="319">
        <v>610</v>
      </c>
      <c r="I34" s="319" t="s">
        <v>33</v>
      </c>
      <c r="J34" s="319">
        <v>10</v>
      </c>
      <c r="L34" s="200"/>
    </row>
    <row r="35" spans="1:12" ht="11.45" customHeight="1">
      <c r="A35" s="147" t="s">
        <v>200</v>
      </c>
      <c r="B35" s="144" t="s">
        <v>201</v>
      </c>
      <c r="C35" s="305">
        <v>4165</v>
      </c>
      <c r="D35" s="319">
        <v>2680</v>
      </c>
      <c r="E35" s="319">
        <v>985</v>
      </c>
      <c r="F35" s="319">
        <v>1700</v>
      </c>
      <c r="G35" s="319">
        <v>1480</v>
      </c>
      <c r="H35" s="319">
        <v>1235</v>
      </c>
      <c r="I35" s="319" t="s">
        <v>33</v>
      </c>
      <c r="J35" s="319">
        <v>20</v>
      </c>
      <c r="L35" s="200"/>
    </row>
    <row r="36" spans="1:12" ht="11.45" customHeight="1">
      <c r="A36" s="147" t="s">
        <v>202</v>
      </c>
      <c r="B36" s="144" t="s">
        <v>203</v>
      </c>
      <c r="C36" s="305">
        <v>2370</v>
      </c>
      <c r="D36" s="319">
        <v>1420</v>
      </c>
      <c r="E36" s="319">
        <v>915</v>
      </c>
      <c r="F36" s="319">
        <v>505</v>
      </c>
      <c r="G36" s="319">
        <v>950</v>
      </c>
      <c r="H36" s="319">
        <v>830</v>
      </c>
      <c r="I36" s="319" t="s">
        <v>33</v>
      </c>
      <c r="J36" s="319">
        <v>20</v>
      </c>
      <c r="L36" s="200"/>
    </row>
    <row r="37" spans="1:12" ht="11.45" customHeight="1">
      <c r="A37" s="147" t="s">
        <v>204</v>
      </c>
      <c r="B37" s="144" t="s">
        <v>589</v>
      </c>
      <c r="C37" s="305">
        <v>1380</v>
      </c>
      <c r="D37" s="319">
        <v>975</v>
      </c>
      <c r="E37" s="319">
        <v>275</v>
      </c>
      <c r="F37" s="319">
        <v>700</v>
      </c>
      <c r="G37" s="319">
        <v>410</v>
      </c>
      <c r="H37" s="319">
        <v>375</v>
      </c>
      <c r="I37" s="319" t="s">
        <v>33</v>
      </c>
      <c r="J37" s="319">
        <v>5</v>
      </c>
      <c r="L37" s="200"/>
    </row>
    <row r="38" spans="1:12" ht="39.950000000000003" customHeight="1">
      <c r="A38" s="147" t="s">
        <v>548</v>
      </c>
      <c r="B38" s="144" t="s">
        <v>205</v>
      </c>
      <c r="C38" s="305">
        <v>2020</v>
      </c>
      <c r="D38" s="319">
        <v>1430</v>
      </c>
      <c r="E38" s="319">
        <v>365</v>
      </c>
      <c r="F38" s="319">
        <v>1065</v>
      </c>
      <c r="G38" s="319">
        <v>590</v>
      </c>
      <c r="H38" s="319">
        <v>585</v>
      </c>
      <c r="I38" s="319" t="s">
        <v>33</v>
      </c>
      <c r="J38" s="319">
        <v>10</v>
      </c>
      <c r="K38" s="48"/>
      <c r="L38" s="200"/>
    </row>
    <row r="39" spans="1:12" ht="11.45" customHeight="1">
      <c r="A39" s="147"/>
      <c r="B39" s="144" t="s">
        <v>136</v>
      </c>
      <c r="C39" s="305"/>
      <c r="D39" s="319"/>
      <c r="E39" s="319"/>
      <c r="F39" s="319"/>
      <c r="G39" s="319"/>
      <c r="H39" s="319"/>
      <c r="I39" s="319"/>
      <c r="J39" s="319"/>
      <c r="L39" s="200"/>
    </row>
    <row r="40" spans="1:12" ht="11.45" customHeight="1">
      <c r="A40" s="147" t="s">
        <v>206</v>
      </c>
      <c r="B40" s="144" t="s">
        <v>180</v>
      </c>
      <c r="C40" s="305">
        <v>335</v>
      </c>
      <c r="D40" s="319">
        <v>265</v>
      </c>
      <c r="E40" s="319">
        <v>130</v>
      </c>
      <c r="F40" s="319">
        <v>135</v>
      </c>
      <c r="G40" s="319">
        <v>70</v>
      </c>
      <c r="H40" s="319">
        <v>70</v>
      </c>
      <c r="I40" s="319" t="s">
        <v>33</v>
      </c>
      <c r="J40" s="319" t="s">
        <v>33</v>
      </c>
      <c r="L40" s="200"/>
    </row>
    <row r="41" spans="1:12" ht="23.1" customHeight="1">
      <c r="A41" s="149" t="s">
        <v>549</v>
      </c>
      <c r="B41" s="144" t="s">
        <v>207</v>
      </c>
      <c r="C41" s="305">
        <v>765</v>
      </c>
      <c r="D41" s="319">
        <v>545</v>
      </c>
      <c r="E41" s="319">
        <v>145</v>
      </c>
      <c r="F41" s="319">
        <v>400</v>
      </c>
      <c r="G41" s="319">
        <v>225</v>
      </c>
      <c r="H41" s="319">
        <v>220</v>
      </c>
      <c r="I41" s="319" t="s">
        <v>33</v>
      </c>
      <c r="J41" s="319" t="s">
        <v>33</v>
      </c>
      <c r="L41" s="200"/>
    </row>
    <row r="42" spans="1:12" ht="23.1" customHeight="1">
      <c r="A42" s="147" t="s">
        <v>550</v>
      </c>
      <c r="B42" s="144" t="s">
        <v>208</v>
      </c>
      <c r="C42" s="305">
        <v>265</v>
      </c>
      <c r="D42" s="319">
        <v>160</v>
      </c>
      <c r="E42" s="319">
        <v>20</v>
      </c>
      <c r="F42" s="319">
        <v>140</v>
      </c>
      <c r="G42" s="319">
        <v>105</v>
      </c>
      <c r="H42" s="319">
        <v>100</v>
      </c>
      <c r="I42" s="319" t="s">
        <v>33</v>
      </c>
      <c r="J42" s="319" t="s">
        <v>33</v>
      </c>
      <c r="L42" s="200"/>
    </row>
    <row r="43" spans="1:12" ht="34.5" customHeight="1">
      <c r="A43" s="149" t="s">
        <v>551</v>
      </c>
      <c r="B43" s="144" t="s">
        <v>209</v>
      </c>
      <c r="C43" s="305">
        <v>305</v>
      </c>
      <c r="D43" s="319">
        <v>210</v>
      </c>
      <c r="E43" s="319">
        <v>40</v>
      </c>
      <c r="F43" s="319">
        <v>170</v>
      </c>
      <c r="G43" s="319">
        <v>95</v>
      </c>
      <c r="H43" s="319">
        <v>95</v>
      </c>
      <c r="I43" s="319" t="s">
        <v>33</v>
      </c>
      <c r="J43" s="319" t="s">
        <v>33</v>
      </c>
      <c r="L43" s="200"/>
    </row>
    <row r="44" spans="1:12" ht="23.1" customHeight="1">
      <c r="A44" s="149" t="s">
        <v>552</v>
      </c>
      <c r="B44" s="144" t="s">
        <v>210</v>
      </c>
      <c r="C44" s="305">
        <v>110</v>
      </c>
      <c r="D44" s="319">
        <v>70</v>
      </c>
      <c r="E44" s="319">
        <v>5</v>
      </c>
      <c r="F44" s="319">
        <v>65</v>
      </c>
      <c r="G44" s="319">
        <v>40</v>
      </c>
      <c r="H44" s="319">
        <v>40</v>
      </c>
      <c r="I44" s="319" t="s">
        <v>33</v>
      </c>
      <c r="J44" s="319" t="s">
        <v>33</v>
      </c>
      <c r="L44" s="200"/>
    </row>
    <row r="45" spans="1:12" ht="11.45" customHeight="1">
      <c r="A45" s="147" t="s">
        <v>211</v>
      </c>
      <c r="B45" s="144" t="s">
        <v>212</v>
      </c>
      <c r="C45" s="305">
        <v>35</v>
      </c>
      <c r="D45" s="319">
        <v>25</v>
      </c>
      <c r="E45" s="319">
        <v>5</v>
      </c>
      <c r="F45" s="319">
        <v>20</v>
      </c>
      <c r="G45" s="319">
        <v>10</v>
      </c>
      <c r="H45" s="319">
        <v>10</v>
      </c>
      <c r="I45" s="319" t="s">
        <v>33</v>
      </c>
      <c r="J45" s="319" t="s">
        <v>33</v>
      </c>
      <c r="L45" s="200"/>
    </row>
    <row r="46" spans="1:12" ht="23.1" customHeight="1">
      <c r="A46" s="149" t="s">
        <v>553</v>
      </c>
      <c r="B46" s="144" t="s">
        <v>213</v>
      </c>
      <c r="C46" s="305">
        <v>200</v>
      </c>
      <c r="D46" s="319">
        <v>155</v>
      </c>
      <c r="E46" s="319">
        <v>25</v>
      </c>
      <c r="F46" s="319">
        <v>130</v>
      </c>
      <c r="G46" s="319">
        <v>45</v>
      </c>
      <c r="H46" s="319">
        <v>45</v>
      </c>
      <c r="I46" s="319" t="s">
        <v>33</v>
      </c>
      <c r="J46" s="319">
        <v>5</v>
      </c>
      <c r="L46" s="200"/>
    </row>
    <row r="47" spans="1:12" ht="39.950000000000003" customHeight="1">
      <c r="A47" s="147" t="s">
        <v>554</v>
      </c>
      <c r="B47" s="144" t="s">
        <v>214</v>
      </c>
      <c r="C47" s="305">
        <v>3565</v>
      </c>
      <c r="D47" s="319">
        <v>2975</v>
      </c>
      <c r="E47" s="319">
        <v>2385</v>
      </c>
      <c r="F47" s="319">
        <v>585</v>
      </c>
      <c r="G47" s="319">
        <v>590</v>
      </c>
      <c r="H47" s="319">
        <v>585</v>
      </c>
      <c r="I47" s="319" t="s">
        <v>33</v>
      </c>
      <c r="J47" s="319" t="s">
        <v>33</v>
      </c>
      <c r="K47" s="48"/>
      <c r="L47" s="200"/>
    </row>
    <row r="48" spans="1:12" ht="11.45" customHeight="1">
      <c r="A48" s="147"/>
      <c r="B48" s="144" t="s">
        <v>100</v>
      </c>
      <c r="C48" s="305"/>
      <c r="D48" s="319"/>
      <c r="E48" s="319"/>
      <c r="F48" s="319"/>
      <c r="G48" s="319"/>
      <c r="H48" s="319"/>
      <c r="I48" s="319"/>
      <c r="J48" s="319"/>
      <c r="L48" s="200"/>
    </row>
    <row r="49" spans="1:12" ht="11.45" customHeight="1">
      <c r="A49" s="147" t="s">
        <v>215</v>
      </c>
      <c r="B49" s="144" t="s">
        <v>180</v>
      </c>
      <c r="C49" s="305">
        <v>165</v>
      </c>
      <c r="D49" s="319">
        <v>130</v>
      </c>
      <c r="E49" s="319">
        <v>85</v>
      </c>
      <c r="F49" s="319">
        <v>40</v>
      </c>
      <c r="G49" s="319">
        <v>35</v>
      </c>
      <c r="H49" s="319">
        <v>35</v>
      </c>
      <c r="I49" s="319" t="s">
        <v>33</v>
      </c>
      <c r="J49" s="319" t="s">
        <v>33</v>
      </c>
      <c r="L49" s="200"/>
    </row>
    <row r="50" spans="1:12" ht="11.45" customHeight="1">
      <c r="A50" s="147" t="s">
        <v>216</v>
      </c>
      <c r="B50" s="144" t="s">
        <v>217</v>
      </c>
      <c r="C50" s="305">
        <v>2275</v>
      </c>
      <c r="D50" s="319">
        <v>1875</v>
      </c>
      <c r="E50" s="319">
        <v>1475</v>
      </c>
      <c r="F50" s="319">
        <v>400</v>
      </c>
      <c r="G50" s="319">
        <v>400</v>
      </c>
      <c r="H50" s="319">
        <v>400</v>
      </c>
      <c r="I50" s="319" t="s">
        <v>33</v>
      </c>
      <c r="J50" s="319" t="s">
        <v>33</v>
      </c>
      <c r="L50" s="200"/>
    </row>
    <row r="51" spans="1:12" ht="11.45" customHeight="1">
      <c r="A51" s="147" t="s">
        <v>218</v>
      </c>
      <c r="B51" s="144" t="s">
        <v>219</v>
      </c>
      <c r="C51" s="305">
        <v>725</v>
      </c>
      <c r="D51" s="319">
        <v>675</v>
      </c>
      <c r="E51" s="319">
        <v>610</v>
      </c>
      <c r="F51" s="319">
        <v>65</v>
      </c>
      <c r="G51" s="319">
        <v>50</v>
      </c>
      <c r="H51" s="319">
        <v>50</v>
      </c>
      <c r="I51" s="319" t="s">
        <v>33</v>
      </c>
      <c r="J51" s="319" t="s">
        <v>33</v>
      </c>
      <c r="L51" s="200"/>
    </row>
    <row r="52" spans="1:12" ht="30" customHeight="1">
      <c r="A52" s="147" t="s">
        <v>555</v>
      </c>
      <c r="B52" s="144" t="s">
        <v>220</v>
      </c>
      <c r="C52" s="305">
        <v>695</v>
      </c>
      <c r="D52" s="319">
        <v>475</v>
      </c>
      <c r="E52" s="319">
        <v>205</v>
      </c>
      <c r="F52" s="319">
        <v>270</v>
      </c>
      <c r="G52" s="319">
        <v>215</v>
      </c>
      <c r="H52" s="319">
        <v>215</v>
      </c>
      <c r="I52" s="319" t="s">
        <v>33</v>
      </c>
      <c r="J52" s="319" t="s">
        <v>33</v>
      </c>
      <c r="K52" s="48"/>
      <c r="L52" s="200"/>
    </row>
    <row r="53" spans="1:12" ht="11.45" customHeight="1">
      <c r="A53" s="147"/>
      <c r="B53" s="144" t="s">
        <v>136</v>
      </c>
      <c r="C53" s="305"/>
      <c r="D53" s="319"/>
      <c r="E53" s="319"/>
      <c r="F53" s="319"/>
      <c r="G53" s="319"/>
      <c r="H53" s="319"/>
      <c r="I53" s="319"/>
      <c r="J53" s="319"/>
      <c r="L53" s="200"/>
    </row>
    <row r="54" spans="1:12" ht="11.45" customHeight="1">
      <c r="A54" s="147">
        <v>1001</v>
      </c>
      <c r="B54" s="144" t="s">
        <v>180</v>
      </c>
      <c r="C54" s="305">
        <v>180</v>
      </c>
      <c r="D54" s="319">
        <v>130</v>
      </c>
      <c r="E54" s="319">
        <v>55</v>
      </c>
      <c r="F54" s="319">
        <v>75</v>
      </c>
      <c r="G54" s="319">
        <v>50</v>
      </c>
      <c r="H54" s="319">
        <v>50</v>
      </c>
      <c r="I54" s="319" t="s">
        <v>33</v>
      </c>
      <c r="J54" s="319" t="s">
        <v>33</v>
      </c>
      <c r="L54" s="200"/>
    </row>
    <row r="55" spans="1:12" ht="22.5" customHeight="1">
      <c r="A55" s="147" t="s">
        <v>556</v>
      </c>
      <c r="B55" s="144" t="s">
        <v>221</v>
      </c>
      <c r="C55" s="305">
        <v>515</v>
      </c>
      <c r="D55" s="319">
        <v>345</v>
      </c>
      <c r="E55" s="319">
        <v>150</v>
      </c>
      <c r="F55" s="319">
        <v>200</v>
      </c>
      <c r="G55" s="319">
        <v>165</v>
      </c>
      <c r="H55" s="319">
        <v>165</v>
      </c>
      <c r="I55" s="319" t="s">
        <v>33</v>
      </c>
      <c r="J55" s="319" t="s">
        <v>33</v>
      </c>
      <c r="L55" s="200"/>
    </row>
    <row r="56" spans="1:12" ht="39.950000000000003" customHeight="1">
      <c r="A56" s="147" t="s">
        <v>582</v>
      </c>
      <c r="B56" s="159" t="s">
        <v>224</v>
      </c>
      <c r="C56" s="305">
        <v>425</v>
      </c>
      <c r="D56" s="319">
        <v>335</v>
      </c>
      <c r="E56" s="319">
        <v>95</v>
      </c>
      <c r="F56" s="319">
        <v>245</v>
      </c>
      <c r="G56" s="319">
        <v>90</v>
      </c>
      <c r="H56" s="319">
        <v>85</v>
      </c>
      <c r="I56" s="319" t="s">
        <v>33</v>
      </c>
      <c r="J56" s="319" t="s">
        <v>33</v>
      </c>
      <c r="K56" s="48"/>
      <c r="L56" s="200"/>
    </row>
    <row r="57" spans="1:12" ht="11.45" customHeight="1">
      <c r="A57" s="152"/>
      <c r="B57" s="159" t="s">
        <v>100</v>
      </c>
      <c r="C57" s="305"/>
      <c r="D57" s="319"/>
      <c r="E57" s="319"/>
      <c r="F57" s="319"/>
      <c r="G57" s="319"/>
      <c r="H57" s="319"/>
      <c r="I57" s="319"/>
      <c r="J57" s="319"/>
      <c r="L57" s="200"/>
    </row>
    <row r="58" spans="1:12" ht="11.45" customHeight="1">
      <c r="A58" s="152">
        <v>1301</v>
      </c>
      <c r="B58" s="159" t="s">
        <v>180</v>
      </c>
      <c r="C58" s="305">
        <v>150</v>
      </c>
      <c r="D58" s="319">
        <v>110</v>
      </c>
      <c r="E58" s="319">
        <v>50</v>
      </c>
      <c r="F58" s="319">
        <v>55</v>
      </c>
      <c r="G58" s="319">
        <v>45</v>
      </c>
      <c r="H58" s="319">
        <v>45</v>
      </c>
      <c r="I58" s="319" t="s">
        <v>33</v>
      </c>
      <c r="J58" s="319" t="s">
        <v>33</v>
      </c>
      <c r="L58" s="200"/>
    </row>
    <row r="59" spans="1:12" ht="23.1" customHeight="1">
      <c r="A59" s="152">
        <v>1308</v>
      </c>
      <c r="B59" s="175" t="s">
        <v>583</v>
      </c>
      <c r="C59" s="305">
        <v>115</v>
      </c>
      <c r="D59" s="319">
        <v>95</v>
      </c>
      <c r="E59" s="319">
        <v>25</v>
      </c>
      <c r="F59" s="319">
        <v>70</v>
      </c>
      <c r="G59" s="319">
        <v>20</v>
      </c>
      <c r="H59" s="319">
        <v>20</v>
      </c>
      <c r="I59" s="319" t="s">
        <v>33</v>
      </c>
      <c r="J59" s="319" t="s">
        <v>33</v>
      </c>
      <c r="L59" s="200"/>
    </row>
    <row r="60" spans="1:12" ht="23.1" customHeight="1">
      <c r="A60" s="152">
        <v>1309</v>
      </c>
      <c r="B60" s="175" t="s">
        <v>584</v>
      </c>
      <c r="C60" s="305">
        <v>110</v>
      </c>
      <c r="D60" s="319">
        <v>85</v>
      </c>
      <c r="E60" s="319">
        <v>5</v>
      </c>
      <c r="F60" s="319">
        <v>80</v>
      </c>
      <c r="G60" s="319">
        <v>25</v>
      </c>
      <c r="H60" s="319">
        <v>20</v>
      </c>
      <c r="I60" s="319" t="s">
        <v>33</v>
      </c>
      <c r="J60" s="319" t="s">
        <v>33</v>
      </c>
      <c r="L60" s="200"/>
    </row>
    <row r="61" spans="1:12" ht="30" customHeight="1">
      <c r="A61" s="148"/>
      <c r="B61" s="35" t="s">
        <v>222</v>
      </c>
      <c r="C61" s="302">
        <v>4250</v>
      </c>
      <c r="D61" s="320">
        <v>2655</v>
      </c>
      <c r="E61" s="320">
        <v>695</v>
      </c>
      <c r="F61" s="320">
        <v>1960</v>
      </c>
      <c r="G61" s="320">
        <v>1595</v>
      </c>
      <c r="H61" s="320">
        <v>1295</v>
      </c>
      <c r="I61" s="320" t="s">
        <v>33</v>
      </c>
      <c r="J61" s="320">
        <v>835</v>
      </c>
      <c r="K61" s="48"/>
      <c r="L61" s="200"/>
    </row>
    <row r="62" spans="1:12" ht="11.45" customHeight="1">
      <c r="A62" s="147"/>
      <c r="B62" s="144" t="s">
        <v>223</v>
      </c>
      <c r="C62" s="305">
        <v>2145</v>
      </c>
      <c r="D62" s="319">
        <v>1125</v>
      </c>
      <c r="E62" s="319">
        <v>215</v>
      </c>
      <c r="F62" s="319">
        <v>910</v>
      </c>
      <c r="G62" s="319">
        <v>1015</v>
      </c>
      <c r="H62" s="319">
        <v>845</v>
      </c>
      <c r="I62" s="319" t="s">
        <v>33</v>
      </c>
      <c r="J62" s="319">
        <v>510</v>
      </c>
      <c r="L62" s="201"/>
    </row>
    <row r="63" spans="1:12" ht="39.950000000000003" customHeight="1">
      <c r="A63" s="147" t="s">
        <v>582</v>
      </c>
      <c r="B63" s="144" t="s">
        <v>224</v>
      </c>
      <c r="C63" s="305">
        <v>4180</v>
      </c>
      <c r="D63" s="319">
        <v>2600</v>
      </c>
      <c r="E63" s="319">
        <v>695</v>
      </c>
      <c r="F63" s="319">
        <v>1900</v>
      </c>
      <c r="G63" s="319">
        <v>1580</v>
      </c>
      <c r="H63" s="319">
        <v>1285</v>
      </c>
      <c r="I63" s="319" t="s">
        <v>33</v>
      </c>
      <c r="J63" s="319">
        <v>835</v>
      </c>
      <c r="L63" s="200"/>
    </row>
    <row r="64" spans="1:12" ht="11.45" customHeight="1">
      <c r="A64" s="147"/>
      <c r="B64" s="144" t="s">
        <v>136</v>
      </c>
      <c r="C64" s="305"/>
      <c r="D64" s="319"/>
      <c r="E64" s="319"/>
      <c r="F64" s="319"/>
      <c r="G64" s="319"/>
      <c r="H64" s="319"/>
      <c r="I64" s="319"/>
      <c r="J64" s="319"/>
      <c r="L64" s="200"/>
    </row>
    <row r="65" spans="1:12" ht="11.45" customHeight="1">
      <c r="A65" s="147">
        <v>1371</v>
      </c>
      <c r="B65" s="144" t="s">
        <v>225</v>
      </c>
      <c r="C65" s="305">
        <v>1470</v>
      </c>
      <c r="D65" s="319">
        <v>810</v>
      </c>
      <c r="E65" s="319">
        <v>210</v>
      </c>
      <c r="F65" s="319">
        <v>600</v>
      </c>
      <c r="G65" s="319">
        <v>660</v>
      </c>
      <c r="H65" s="319">
        <v>545</v>
      </c>
      <c r="I65" s="319" t="s">
        <v>33</v>
      </c>
      <c r="J65" s="319">
        <v>335</v>
      </c>
      <c r="L65" s="200"/>
    </row>
    <row r="66" spans="1:12" ht="11.45" customHeight="1">
      <c r="A66" s="147">
        <v>1373</v>
      </c>
      <c r="B66" s="144" t="s">
        <v>226</v>
      </c>
      <c r="C66" s="305">
        <v>1600</v>
      </c>
      <c r="D66" s="319">
        <v>1050</v>
      </c>
      <c r="E66" s="319">
        <v>225</v>
      </c>
      <c r="F66" s="319">
        <v>825</v>
      </c>
      <c r="G66" s="319">
        <v>550</v>
      </c>
      <c r="H66" s="319">
        <v>440</v>
      </c>
      <c r="I66" s="319" t="s">
        <v>33</v>
      </c>
      <c r="J66" s="319">
        <v>295</v>
      </c>
      <c r="L66" s="200"/>
    </row>
    <row r="67" spans="1:12" ht="11.45" customHeight="1">
      <c r="A67" s="147">
        <v>1375</v>
      </c>
      <c r="B67" s="144" t="s">
        <v>227</v>
      </c>
      <c r="C67" s="305">
        <v>105</v>
      </c>
      <c r="D67" s="319">
        <v>50</v>
      </c>
      <c r="E67" s="319">
        <v>20</v>
      </c>
      <c r="F67" s="319">
        <v>30</v>
      </c>
      <c r="G67" s="319">
        <v>55</v>
      </c>
      <c r="H67" s="319">
        <v>45</v>
      </c>
      <c r="I67" s="319" t="s">
        <v>33</v>
      </c>
      <c r="J67" s="319">
        <v>30</v>
      </c>
      <c r="L67" s="200"/>
    </row>
    <row r="68" spans="1:12" ht="11.45" customHeight="1">
      <c r="A68" s="147">
        <v>1376</v>
      </c>
      <c r="B68" s="144" t="s">
        <v>228</v>
      </c>
      <c r="C68" s="305">
        <v>290</v>
      </c>
      <c r="D68" s="319">
        <v>185</v>
      </c>
      <c r="E68" s="319">
        <v>65</v>
      </c>
      <c r="F68" s="319">
        <v>120</v>
      </c>
      <c r="G68" s="319">
        <v>105</v>
      </c>
      <c r="H68" s="319">
        <v>80</v>
      </c>
      <c r="I68" s="319" t="s">
        <v>33</v>
      </c>
      <c r="J68" s="319">
        <v>75</v>
      </c>
      <c r="L68" s="200"/>
    </row>
    <row r="69" spans="1:12" ht="11.45" customHeight="1">
      <c r="A69" s="147">
        <v>1377</v>
      </c>
      <c r="B69" s="144" t="s">
        <v>229</v>
      </c>
      <c r="C69" s="305">
        <v>245</v>
      </c>
      <c r="D69" s="319">
        <v>195</v>
      </c>
      <c r="E69" s="319">
        <v>65</v>
      </c>
      <c r="F69" s="319">
        <v>130</v>
      </c>
      <c r="G69" s="319">
        <v>50</v>
      </c>
      <c r="H69" s="319">
        <v>35</v>
      </c>
      <c r="I69" s="319" t="s">
        <v>33</v>
      </c>
      <c r="J69" s="319">
        <v>35</v>
      </c>
      <c r="L69" s="200"/>
    </row>
    <row r="70" spans="1:12" ht="11.45" customHeight="1">
      <c r="A70" s="147">
        <v>1378</v>
      </c>
      <c r="B70" s="144" t="s">
        <v>230</v>
      </c>
      <c r="C70" s="305">
        <v>470</v>
      </c>
      <c r="D70" s="319">
        <v>305</v>
      </c>
      <c r="E70" s="319">
        <v>105</v>
      </c>
      <c r="F70" s="319">
        <v>200</v>
      </c>
      <c r="G70" s="319">
        <v>165</v>
      </c>
      <c r="H70" s="319">
        <v>140</v>
      </c>
      <c r="I70" s="319" t="s">
        <v>33</v>
      </c>
      <c r="J70" s="319">
        <v>75</v>
      </c>
      <c r="L70" s="200"/>
    </row>
    <row r="71" spans="1:12" ht="11.45" customHeight="1">
      <c r="C71" s="49"/>
      <c r="D71" s="49"/>
      <c r="E71" s="49"/>
      <c r="F71" s="49"/>
      <c r="G71" s="49"/>
      <c r="H71" s="49"/>
      <c r="I71" s="49"/>
      <c r="J71" s="49"/>
      <c r="L71" s="200"/>
    </row>
    <row r="72" spans="1:12" ht="11.45" customHeight="1">
      <c r="L72" s="199"/>
    </row>
    <row r="73" spans="1:12" ht="11.45" customHeight="1">
      <c r="C73" s="49"/>
      <c r="D73" s="49"/>
      <c r="E73" s="49"/>
      <c r="F73" s="49"/>
      <c r="G73" s="49"/>
      <c r="H73" s="49"/>
      <c r="I73" s="49"/>
      <c r="J73" s="49"/>
    </row>
    <row r="74" spans="1:12" ht="11.45" customHeight="1">
      <c r="C74" s="49"/>
      <c r="D74" s="49"/>
      <c r="E74" s="49"/>
      <c r="F74" s="49"/>
      <c r="G74" s="49"/>
      <c r="H74" s="49"/>
      <c r="I74" s="49"/>
      <c r="J74" s="49"/>
    </row>
  </sheetData>
  <hyperlinks>
    <hyperlink ref="A1" location="Inhalt!A21" display="Link zum Inhaltsverzeichnis" xr:uid="{00000000-0004-0000-0F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rowBreaks count="1" manualBreakCount="1">
    <brk id="37" max="16383" man="1"/>
  </rowBreaks>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dimension ref="A1:J26"/>
  <sheetViews>
    <sheetView zoomScale="160" zoomScaleNormal="160" workbookViewId="0">
      <selection activeCell="H5" sqref="H5:J5"/>
    </sheetView>
  </sheetViews>
  <sheetFormatPr baseColWidth="10" defaultRowHeight="11.45" customHeight="1"/>
  <cols>
    <col min="1" max="1" width="24.7109375" style="44" customWidth="1"/>
    <col min="2" max="6" width="7.28515625" style="44" customWidth="1"/>
    <col min="7" max="10" width="7.7109375" style="44" customWidth="1"/>
    <col min="11" max="11" width="2.7109375" style="44" customWidth="1"/>
    <col min="12" max="16384" width="11.42578125" style="44"/>
  </cols>
  <sheetData>
    <row r="1" spans="1:10" ht="12" customHeight="1">
      <c r="A1" s="61" t="s">
        <v>282</v>
      </c>
    </row>
    <row r="2" spans="1:10" ht="30" customHeight="1">
      <c r="A2" s="95" t="s">
        <v>140</v>
      </c>
    </row>
    <row r="3" spans="1:10" ht="30" customHeight="1">
      <c r="A3" s="94" t="s">
        <v>231</v>
      </c>
    </row>
    <row r="4" spans="1:10" s="22" customFormat="1" ht="24" customHeight="1">
      <c r="A4" s="308" t="s">
        <v>59</v>
      </c>
      <c r="B4" s="309" t="s">
        <v>557</v>
      </c>
      <c r="C4" s="309" t="s">
        <v>558</v>
      </c>
      <c r="D4" s="309" t="s">
        <v>559</v>
      </c>
      <c r="E4" s="309" t="s">
        <v>560</v>
      </c>
      <c r="F4" s="309" t="s">
        <v>561</v>
      </c>
      <c r="G4" s="309" t="s">
        <v>562</v>
      </c>
      <c r="H4" s="309" t="s">
        <v>618</v>
      </c>
      <c r="I4" s="309" t="s">
        <v>740</v>
      </c>
      <c r="J4" s="307" t="s">
        <v>677</v>
      </c>
    </row>
    <row r="5" spans="1:10" s="22" customFormat="1" ht="20.100000000000001" customHeight="1">
      <c r="A5" s="134" t="s">
        <v>169</v>
      </c>
      <c r="B5" s="113"/>
      <c r="C5" s="113"/>
      <c r="D5" s="113"/>
      <c r="E5" s="113"/>
      <c r="F5" s="113"/>
      <c r="G5" s="113"/>
      <c r="H5" s="339"/>
      <c r="I5" s="339"/>
      <c r="J5" s="339"/>
    </row>
    <row r="6" spans="1:10" s="22" customFormat="1" ht="11.45" customHeight="1">
      <c r="A6" s="133" t="s">
        <v>565</v>
      </c>
      <c r="B6" s="113">
        <v>51825</v>
      </c>
      <c r="C6" s="113">
        <v>49030</v>
      </c>
      <c r="D6" s="113">
        <v>34440</v>
      </c>
      <c r="E6" s="113">
        <v>25525</v>
      </c>
      <c r="F6" s="113">
        <v>26815</v>
      </c>
      <c r="G6" s="113">
        <v>27270</v>
      </c>
      <c r="H6" s="231">
        <v>28450</v>
      </c>
      <c r="I6" s="306">
        <v>28355</v>
      </c>
      <c r="J6" s="306">
        <v>14710</v>
      </c>
    </row>
    <row r="7" spans="1:10" s="22" customFormat="1" ht="11.45" customHeight="1">
      <c r="A7" s="133" t="s">
        <v>566</v>
      </c>
      <c r="B7" s="113"/>
      <c r="C7" s="113"/>
      <c r="D7" s="113"/>
      <c r="E7" s="113"/>
      <c r="F7" s="113"/>
      <c r="G7" s="113"/>
      <c r="H7" s="231"/>
      <c r="I7" s="306"/>
      <c r="J7" s="306"/>
    </row>
    <row r="8" spans="1:10" s="22" customFormat="1" ht="11.45" customHeight="1">
      <c r="A8" s="133" t="s">
        <v>567</v>
      </c>
      <c r="B8" s="113">
        <v>46470</v>
      </c>
      <c r="C8" s="113">
        <v>43310</v>
      </c>
      <c r="D8" s="113">
        <v>30370</v>
      </c>
      <c r="E8" s="113">
        <v>21000</v>
      </c>
      <c r="F8" s="113">
        <v>23810</v>
      </c>
      <c r="G8" s="113">
        <v>24780</v>
      </c>
      <c r="H8" s="231">
        <v>25810</v>
      </c>
      <c r="I8" s="306">
        <v>25705</v>
      </c>
      <c r="J8" s="306">
        <v>13585</v>
      </c>
    </row>
    <row r="9" spans="1:10" s="22" customFormat="1" ht="23.1" customHeight="1">
      <c r="A9" s="133" t="s">
        <v>568</v>
      </c>
      <c r="B9" s="113">
        <v>265</v>
      </c>
      <c r="C9" s="113">
        <v>405</v>
      </c>
      <c r="D9" s="113">
        <v>1370</v>
      </c>
      <c r="E9" s="113">
        <v>4520</v>
      </c>
      <c r="F9" s="113">
        <v>3005</v>
      </c>
      <c r="G9" s="113">
        <v>2490</v>
      </c>
      <c r="H9" s="231">
        <v>2645</v>
      </c>
      <c r="I9" s="306">
        <v>2655</v>
      </c>
      <c r="J9" s="306">
        <v>1125</v>
      </c>
    </row>
    <row r="10" spans="1:10" s="22" customFormat="1" ht="11.45" customHeight="1">
      <c r="A10" s="133" t="s">
        <v>698</v>
      </c>
      <c r="B10" s="113">
        <v>5085</v>
      </c>
      <c r="C10" s="113">
        <v>5315</v>
      </c>
      <c r="D10" s="113">
        <v>2700</v>
      </c>
      <c r="E10" s="113" t="s">
        <v>61</v>
      </c>
      <c r="F10" s="113" t="s">
        <v>232</v>
      </c>
      <c r="G10" s="113" t="s">
        <v>61</v>
      </c>
      <c r="H10" s="231" t="s">
        <v>61</v>
      </c>
      <c r="I10" s="306" t="s">
        <v>61</v>
      </c>
      <c r="J10" s="306" t="s">
        <v>61</v>
      </c>
    </row>
    <row r="11" spans="1:10" s="22" customFormat="1" ht="30" customHeight="1">
      <c r="A11" s="133" t="s">
        <v>699</v>
      </c>
      <c r="B11" s="113">
        <v>6440</v>
      </c>
      <c r="C11" s="113">
        <v>6615</v>
      </c>
      <c r="D11" s="113">
        <v>14080</v>
      </c>
      <c r="E11" s="113">
        <v>13630</v>
      </c>
      <c r="F11" s="113">
        <v>9085</v>
      </c>
      <c r="G11" s="113">
        <v>7720</v>
      </c>
      <c r="H11" s="231">
        <v>9345</v>
      </c>
      <c r="I11" s="306">
        <v>9625</v>
      </c>
      <c r="J11" s="306">
        <v>7905</v>
      </c>
    </row>
    <row r="12" spans="1:10" s="22" customFormat="1" ht="11.45" customHeight="1">
      <c r="A12" s="133" t="s">
        <v>566</v>
      </c>
      <c r="B12" s="113"/>
      <c r="C12" s="113"/>
      <c r="D12" s="113"/>
      <c r="E12" s="113"/>
      <c r="F12" s="113"/>
      <c r="G12" s="113"/>
      <c r="H12" s="231"/>
      <c r="I12" s="306"/>
      <c r="J12" s="306"/>
    </row>
    <row r="13" spans="1:10" s="22" customFormat="1" ht="11.45" customHeight="1">
      <c r="A13" s="133" t="s">
        <v>567</v>
      </c>
      <c r="B13" s="113">
        <v>5710</v>
      </c>
      <c r="C13" s="113">
        <v>5785</v>
      </c>
      <c r="D13" s="113">
        <v>13245</v>
      </c>
      <c r="E13" s="113">
        <v>11730</v>
      </c>
      <c r="F13" s="113">
        <v>7720</v>
      </c>
      <c r="G13" s="113">
        <v>6590</v>
      </c>
      <c r="H13" s="231">
        <v>8065</v>
      </c>
      <c r="I13" s="306">
        <v>8330</v>
      </c>
      <c r="J13" s="306">
        <v>7060</v>
      </c>
    </row>
    <row r="14" spans="1:10" s="22" customFormat="1" ht="23.1" customHeight="1">
      <c r="A14" s="133" t="s">
        <v>568</v>
      </c>
      <c r="B14" s="113">
        <v>50</v>
      </c>
      <c r="C14" s="113">
        <v>105</v>
      </c>
      <c r="D14" s="113">
        <v>220</v>
      </c>
      <c r="E14" s="113">
        <v>1900</v>
      </c>
      <c r="F14" s="113">
        <v>1365</v>
      </c>
      <c r="G14" s="113">
        <v>1130</v>
      </c>
      <c r="H14" s="231">
        <v>1280</v>
      </c>
      <c r="I14" s="306">
        <v>1295</v>
      </c>
      <c r="J14" s="306">
        <v>845</v>
      </c>
    </row>
    <row r="15" spans="1:10" s="22" customFormat="1" ht="11.45" customHeight="1">
      <c r="A15" s="133" t="s">
        <v>698</v>
      </c>
      <c r="B15" s="113">
        <v>675</v>
      </c>
      <c r="C15" s="113">
        <v>725</v>
      </c>
      <c r="D15" s="113">
        <v>610</v>
      </c>
      <c r="E15" s="113" t="s">
        <v>61</v>
      </c>
      <c r="F15" s="113" t="s">
        <v>232</v>
      </c>
      <c r="G15" s="113" t="s">
        <v>61</v>
      </c>
      <c r="H15" s="231" t="s">
        <v>61</v>
      </c>
      <c r="I15" s="306" t="s">
        <v>61</v>
      </c>
      <c r="J15" s="306" t="s">
        <v>61</v>
      </c>
    </row>
    <row r="16" spans="1:10" s="22" customFormat="1" ht="30" customHeight="1">
      <c r="A16" s="132" t="s">
        <v>564</v>
      </c>
      <c r="B16" s="113"/>
      <c r="C16" s="113"/>
      <c r="D16" s="113"/>
      <c r="E16" s="113"/>
      <c r="F16" s="113"/>
      <c r="G16" s="113"/>
      <c r="H16" s="231"/>
      <c r="I16" s="306"/>
      <c r="J16" s="306"/>
    </row>
    <row r="17" spans="1:10" s="22" customFormat="1" ht="11.45" customHeight="1">
      <c r="A17" s="133" t="s">
        <v>565</v>
      </c>
      <c r="B17" s="113">
        <v>35830</v>
      </c>
      <c r="C17" s="113">
        <v>26560</v>
      </c>
      <c r="D17" s="113">
        <v>19520</v>
      </c>
      <c r="E17" s="113">
        <v>15390</v>
      </c>
      <c r="F17" s="113">
        <v>16375</v>
      </c>
      <c r="G17" s="113">
        <v>16730</v>
      </c>
      <c r="H17" s="231">
        <v>18185</v>
      </c>
      <c r="I17" s="306">
        <v>18310</v>
      </c>
      <c r="J17" s="306">
        <v>9195</v>
      </c>
    </row>
    <row r="18" spans="1:10" s="22" customFormat="1" ht="11.45" customHeight="1">
      <c r="A18" s="133" t="s">
        <v>566</v>
      </c>
      <c r="B18" s="113"/>
      <c r="C18" s="113"/>
      <c r="D18" s="113"/>
      <c r="E18" s="113"/>
      <c r="F18" s="113"/>
      <c r="G18" s="113"/>
      <c r="H18" s="231"/>
      <c r="I18" s="306"/>
      <c r="J18" s="306"/>
    </row>
    <row r="19" spans="1:10" s="22" customFormat="1" ht="11.45" customHeight="1">
      <c r="A19" s="133" t="s">
        <v>569</v>
      </c>
      <c r="B19" s="113">
        <v>29445</v>
      </c>
      <c r="C19" s="113">
        <v>20325</v>
      </c>
      <c r="D19" s="113">
        <v>16280</v>
      </c>
      <c r="E19" s="113">
        <v>13490</v>
      </c>
      <c r="F19" s="113">
        <v>13745</v>
      </c>
      <c r="G19" s="113">
        <v>14140</v>
      </c>
      <c r="H19" s="231">
        <v>15405</v>
      </c>
      <c r="I19" s="306">
        <v>15515</v>
      </c>
      <c r="J19" s="306">
        <v>7845</v>
      </c>
    </row>
    <row r="20" spans="1:10" s="22" customFormat="1" ht="23.1" customHeight="1">
      <c r="A20" s="133" t="s">
        <v>568</v>
      </c>
      <c r="B20" s="113">
        <v>400</v>
      </c>
      <c r="C20" s="113">
        <v>1275</v>
      </c>
      <c r="D20" s="113">
        <v>1200</v>
      </c>
      <c r="E20" s="113">
        <v>960</v>
      </c>
      <c r="F20" s="113">
        <v>1715</v>
      </c>
      <c r="G20" s="113">
        <v>1675</v>
      </c>
      <c r="H20" s="231">
        <v>1890</v>
      </c>
      <c r="I20" s="306">
        <v>1890</v>
      </c>
      <c r="J20" s="306">
        <v>725</v>
      </c>
    </row>
    <row r="21" spans="1:10" s="22" customFormat="1" ht="11.45" customHeight="1">
      <c r="A21" s="133" t="s">
        <v>698</v>
      </c>
      <c r="B21" s="113">
        <v>5980</v>
      </c>
      <c r="C21" s="113">
        <v>4960</v>
      </c>
      <c r="D21" s="113">
        <v>2035</v>
      </c>
      <c r="E21" s="113">
        <v>940</v>
      </c>
      <c r="F21" s="113">
        <v>920</v>
      </c>
      <c r="G21" s="113">
        <v>915</v>
      </c>
      <c r="H21" s="231">
        <v>890</v>
      </c>
      <c r="I21" s="306">
        <v>900</v>
      </c>
      <c r="J21" s="306">
        <v>625</v>
      </c>
    </row>
    <row r="22" spans="1:10" s="22" customFormat="1" ht="30" customHeight="1">
      <c r="A22" s="133" t="s">
        <v>699</v>
      </c>
      <c r="B22" s="113">
        <v>15355</v>
      </c>
      <c r="C22" s="113">
        <v>11565</v>
      </c>
      <c r="D22" s="113">
        <v>8545</v>
      </c>
      <c r="E22" s="113">
        <v>9005</v>
      </c>
      <c r="F22" s="113">
        <v>8005</v>
      </c>
      <c r="G22" s="113">
        <v>8185</v>
      </c>
      <c r="H22" s="231">
        <v>9105</v>
      </c>
      <c r="I22" s="306">
        <v>9130</v>
      </c>
      <c r="J22" s="306">
        <v>7575</v>
      </c>
    </row>
    <row r="23" spans="1:10" s="22" customFormat="1" ht="11.45" customHeight="1">
      <c r="A23" s="133" t="s">
        <v>566</v>
      </c>
      <c r="B23" s="113"/>
      <c r="C23" s="113"/>
      <c r="D23" s="113"/>
      <c r="E23" s="113"/>
      <c r="F23" s="113"/>
      <c r="G23" s="113"/>
      <c r="H23" s="231"/>
      <c r="I23" s="306"/>
      <c r="J23" s="306"/>
    </row>
    <row r="24" spans="1:10" s="22" customFormat="1" ht="11.45" customHeight="1">
      <c r="A24" s="133" t="s">
        <v>569</v>
      </c>
      <c r="B24" s="113">
        <v>14415</v>
      </c>
      <c r="C24" s="113">
        <v>10230</v>
      </c>
      <c r="D24" s="113">
        <v>6960</v>
      </c>
      <c r="E24" s="113">
        <v>7805</v>
      </c>
      <c r="F24" s="113">
        <v>6455</v>
      </c>
      <c r="G24" s="113">
        <v>6505</v>
      </c>
      <c r="H24" s="231">
        <v>7300</v>
      </c>
      <c r="I24" s="306">
        <v>7425</v>
      </c>
      <c r="J24" s="306">
        <v>6140</v>
      </c>
    </row>
    <row r="25" spans="1:10" s="22" customFormat="1" ht="23.1" customHeight="1">
      <c r="A25" s="133" t="s">
        <v>568</v>
      </c>
      <c r="B25" s="113">
        <v>105</v>
      </c>
      <c r="C25" s="113">
        <v>470</v>
      </c>
      <c r="D25" s="113">
        <v>840</v>
      </c>
      <c r="E25" s="113">
        <v>855</v>
      </c>
      <c r="F25" s="113">
        <v>1265</v>
      </c>
      <c r="G25" s="113">
        <v>1310</v>
      </c>
      <c r="H25" s="231">
        <v>1295</v>
      </c>
      <c r="I25" s="306">
        <v>1190</v>
      </c>
      <c r="J25" s="306">
        <v>975</v>
      </c>
    </row>
    <row r="26" spans="1:10" s="22" customFormat="1" ht="11.45" customHeight="1">
      <c r="A26" s="133" t="s">
        <v>698</v>
      </c>
      <c r="B26" s="113">
        <v>835</v>
      </c>
      <c r="C26" s="113">
        <v>865</v>
      </c>
      <c r="D26" s="113">
        <v>750</v>
      </c>
      <c r="E26" s="113">
        <v>345</v>
      </c>
      <c r="F26" s="113">
        <v>285</v>
      </c>
      <c r="G26" s="113">
        <v>370</v>
      </c>
      <c r="H26" s="231">
        <v>510</v>
      </c>
      <c r="I26" s="306">
        <v>515</v>
      </c>
      <c r="J26" s="306">
        <v>460</v>
      </c>
    </row>
  </sheetData>
  <hyperlinks>
    <hyperlink ref="A1" location="Inhalt!A22" display="Link zum Inhaltsverzeichnis" xr:uid="{00000000-0004-0000-10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7"/>
  <dimension ref="A1:T49"/>
  <sheetViews>
    <sheetView zoomScale="160" zoomScaleNormal="160" workbookViewId="0"/>
  </sheetViews>
  <sheetFormatPr baseColWidth="10" defaultRowHeight="11.45" customHeight="1"/>
  <cols>
    <col min="1" max="1" width="18.7109375" style="38" customWidth="1"/>
    <col min="2" max="2" width="8.7109375" style="38" customWidth="1"/>
    <col min="3" max="3" width="7.28515625" style="38" customWidth="1"/>
    <col min="4" max="4" width="9.7109375" style="38" customWidth="1"/>
    <col min="5" max="5" width="6.5703125" style="38" customWidth="1"/>
    <col min="6" max="6" width="9.28515625" style="38" customWidth="1"/>
    <col min="7" max="7" width="7.28515625" style="38" customWidth="1"/>
    <col min="8" max="8" width="9.28515625" style="38" customWidth="1"/>
    <col min="9" max="9" width="6.5703125" style="38" customWidth="1"/>
    <col min="10" max="10" width="8.7109375" style="311" customWidth="1"/>
    <col min="11" max="11" width="2.7109375" style="38" customWidth="1"/>
    <col min="12" max="12" width="11.42578125" style="38"/>
    <col min="13" max="13" width="13.85546875" style="38" customWidth="1"/>
    <col min="14" max="14" width="24" style="38" customWidth="1"/>
    <col min="15" max="15" width="13.85546875" style="38" customWidth="1"/>
    <col min="16" max="16" width="23.85546875" style="38" customWidth="1"/>
    <col min="17" max="16384" width="11.42578125" style="38"/>
  </cols>
  <sheetData>
    <row r="1" spans="1:19" ht="12" customHeight="1">
      <c r="A1" s="61" t="s">
        <v>282</v>
      </c>
    </row>
    <row r="2" spans="1:19" ht="30" customHeight="1">
      <c r="A2" s="95" t="s">
        <v>140</v>
      </c>
    </row>
    <row r="3" spans="1:19" ht="11.45" customHeight="1">
      <c r="A3" s="363" t="s">
        <v>741</v>
      </c>
    </row>
    <row r="4" spans="1:19" ht="18.600000000000001" customHeight="1">
      <c r="A4" s="363" t="s">
        <v>330</v>
      </c>
      <c r="L4" s="44"/>
      <c r="M4" s="44"/>
      <c r="N4" s="44"/>
    </row>
    <row r="5" spans="1:19" ht="84" customHeight="1">
      <c r="A5" s="187" t="s">
        <v>59</v>
      </c>
      <c r="B5" s="202" t="s">
        <v>678</v>
      </c>
      <c r="C5" s="202" t="s">
        <v>764</v>
      </c>
      <c r="D5" s="202" t="s">
        <v>679</v>
      </c>
      <c r="E5" s="202" t="s">
        <v>766</v>
      </c>
      <c r="F5" s="202" t="s">
        <v>700</v>
      </c>
      <c r="G5" s="202" t="s">
        <v>765</v>
      </c>
      <c r="H5" s="202" t="s">
        <v>768</v>
      </c>
      <c r="I5" s="188" t="s">
        <v>767</v>
      </c>
      <c r="J5" s="293"/>
    </row>
    <row r="6" spans="1:19" ht="20.100000000000001" customHeight="1">
      <c r="A6" s="150" t="s">
        <v>169</v>
      </c>
      <c r="B6" s="205"/>
      <c r="C6" s="122"/>
      <c r="D6" s="122"/>
      <c r="E6" s="122"/>
      <c r="F6" s="122"/>
      <c r="G6" s="122"/>
      <c r="H6" s="122"/>
      <c r="I6" s="122"/>
      <c r="J6" s="316"/>
    </row>
    <row r="7" spans="1:19" ht="34.5" customHeight="1">
      <c r="A7" s="139" t="s">
        <v>570</v>
      </c>
      <c r="B7" s="362">
        <v>15660</v>
      </c>
      <c r="C7" s="361">
        <v>14965</v>
      </c>
      <c r="D7" s="361">
        <v>695</v>
      </c>
      <c r="E7" s="361" t="s">
        <v>61</v>
      </c>
      <c r="F7" s="361">
        <v>2985</v>
      </c>
      <c r="G7" s="361">
        <v>2965</v>
      </c>
      <c r="H7" s="361">
        <v>25</v>
      </c>
      <c r="I7" s="361" t="s">
        <v>61</v>
      </c>
      <c r="J7" s="329"/>
      <c r="L7" s="366"/>
      <c r="M7" s="366"/>
      <c r="N7" s="366"/>
      <c r="O7" s="366"/>
      <c r="P7" s="366"/>
      <c r="Q7" s="366"/>
      <c r="R7" s="366"/>
      <c r="S7" s="366"/>
    </row>
    <row r="8" spans="1:19" ht="11.45" customHeight="1">
      <c r="A8" s="139" t="s">
        <v>572</v>
      </c>
      <c r="B8" s="362">
        <v>7295</v>
      </c>
      <c r="C8" s="361">
        <v>7080</v>
      </c>
      <c r="D8" s="361">
        <v>215</v>
      </c>
      <c r="E8" s="361" t="s">
        <v>61</v>
      </c>
      <c r="F8" s="361">
        <v>2510</v>
      </c>
      <c r="G8" s="361">
        <v>2490</v>
      </c>
      <c r="H8" s="361">
        <v>20</v>
      </c>
      <c r="I8" s="361" t="s">
        <v>61</v>
      </c>
      <c r="J8" s="329"/>
      <c r="L8" s="366"/>
      <c r="M8" s="366"/>
      <c r="N8" s="366"/>
      <c r="O8" s="366"/>
      <c r="P8" s="366"/>
      <c r="Q8" s="366"/>
      <c r="R8" s="366"/>
      <c r="S8" s="366"/>
    </row>
    <row r="9" spans="1:19" ht="24.95" customHeight="1">
      <c r="A9" s="139" t="s">
        <v>571</v>
      </c>
      <c r="B9" s="362">
        <v>12700</v>
      </c>
      <c r="C9" s="361">
        <v>10740</v>
      </c>
      <c r="D9" s="361">
        <v>1960</v>
      </c>
      <c r="E9" s="361" t="s">
        <v>61</v>
      </c>
      <c r="F9" s="361">
        <v>6635</v>
      </c>
      <c r="G9" s="361">
        <v>5365</v>
      </c>
      <c r="H9" s="361">
        <v>1270</v>
      </c>
      <c r="I9" s="361" t="s">
        <v>61</v>
      </c>
      <c r="J9" s="329"/>
      <c r="L9" s="366"/>
      <c r="M9" s="366"/>
      <c r="N9" s="366"/>
      <c r="O9" s="366"/>
      <c r="P9" s="366"/>
      <c r="Q9" s="366"/>
      <c r="R9" s="366"/>
      <c r="S9" s="366"/>
    </row>
    <row r="10" spans="1:19" ht="11.45" customHeight="1">
      <c r="A10" s="139" t="s">
        <v>572</v>
      </c>
      <c r="B10" s="362">
        <v>7415</v>
      </c>
      <c r="C10" s="361">
        <v>6505</v>
      </c>
      <c r="D10" s="361">
        <v>910</v>
      </c>
      <c r="E10" s="361" t="s">
        <v>61</v>
      </c>
      <c r="F10" s="361">
        <v>5395</v>
      </c>
      <c r="G10" s="361">
        <v>4570</v>
      </c>
      <c r="H10" s="361">
        <v>825</v>
      </c>
      <c r="I10" s="361" t="s">
        <v>61</v>
      </c>
      <c r="J10" s="329"/>
      <c r="L10" s="366"/>
      <c r="M10" s="366"/>
      <c r="N10" s="366"/>
      <c r="O10" s="366"/>
      <c r="P10" s="366"/>
      <c r="Q10" s="366"/>
      <c r="R10" s="366"/>
      <c r="S10" s="366"/>
    </row>
    <row r="11" spans="1:19" ht="30" customHeight="1">
      <c r="A11" s="141" t="s">
        <v>573</v>
      </c>
      <c r="B11" s="362"/>
      <c r="C11" s="361"/>
      <c r="D11" s="361"/>
      <c r="E11" s="361"/>
      <c r="F11" s="361"/>
      <c r="G11" s="361"/>
      <c r="H11" s="361"/>
      <c r="I11" s="361"/>
      <c r="J11" s="329"/>
      <c r="L11" s="365"/>
      <c r="M11" s="364"/>
      <c r="N11" s="364"/>
      <c r="O11" s="364"/>
      <c r="P11" s="364"/>
      <c r="Q11" s="364"/>
      <c r="R11" s="364"/>
      <c r="S11" s="364"/>
    </row>
    <row r="12" spans="1:19" ht="34.5" customHeight="1">
      <c r="A12" s="139" t="s">
        <v>570</v>
      </c>
      <c r="B12" s="362">
        <v>1735</v>
      </c>
      <c r="C12" s="361">
        <v>1670</v>
      </c>
      <c r="D12" s="361">
        <v>65</v>
      </c>
      <c r="E12" s="361" t="s">
        <v>33</v>
      </c>
      <c r="F12" s="361">
        <v>180</v>
      </c>
      <c r="G12" s="361">
        <v>160</v>
      </c>
      <c r="H12" s="361">
        <v>20</v>
      </c>
      <c r="I12" s="361" t="s">
        <v>33</v>
      </c>
      <c r="J12" s="329"/>
      <c r="L12" s="366"/>
      <c r="M12" s="366"/>
      <c r="N12" s="366"/>
      <c r="O12" s="366"/>
      <c r="P12" s="366"/>
      <c r="Q12" s="366"/>
      <c r="R12" s="366"/>
      <c r="S12" s="366"/>
    </row>
    <row r="13" spans="1:19" ht="11.45" customHeight="1">
      <c r="A13" s="139" t="s">
        <v>572</v>
      </c>
      <c r="B13" s="362">
        <v>585</v>
      </c>
      <c r="C13" s="361">
        <v>545</v>
      </c>
      <c r="D13" s="361">
        <v>40</v>
      </c>
      <c r="E13" s="361" t="s">
        <v>33</v>
      </c>
      <c r="F13" s="361">
        <v>155</v>
      </c>
      <c r="G13" s="361">
        <v>140</v>
      </c>
      <c r="H13" s="361">
        <v>15</v>
      </c>
      <c r="I13" s="361" t="s">
        <v>33</v>
      </c>
      <c r="J13" s="329"/>
      <c r="L13" s="366"/>
      <c r="M13" s="366"/>
      <c r="N13" s="366"/>
      <c r="O13" s="366"/>
      <c r="P13" s="366"/>
      <c r="Q13" s="366"/>
      <c r="R13" s="366"/>
      <c r="S13" s="366"/>
    </row>
    <row r="14" spans="1:19" ht="24.95" customHeight="1">
      <c r="A14" s="139" t="s">
        <v>571</v>
      </c>
      <c r="B14" s="362">
        <v>16570</v>
      </c>
      <c r="C14" s="361">
        <v>13845</v>
      </c>
      <c r="D14" s="361">
        <v>1825</v>
      </c>
      <c r="E14" s="361">
        <v>900</v>
      </c>
      <c r="F14" s="361">
        <v>8945</v>
      </c>
      <c r="G14" s="361">
        <v>7265</v>
      </c>
      <c r="H14" s="361">
        <v>1170</v>
      </c>
      <c r="I14" s="361">
        <v>515</v>
      </c>
      <c r="J14" s="329"/>
      <c r="L14" s="366"/>
      <c r="M14" s="366"/>
      <c r="N14" s="366"/>
      <c r="O14" s="366"/>
      <c r="P14" s="366"/>
      <c r="Q14" s="366"/>
      <c r="R14" s="366"/>
      <c r="S14" s="366"/>
    </row>
    <row r="15" spans="1:19" ht="10.5" customHeight="1">
      <c r="A15" s="139" t="s">
        <v>572</v>
      </c>
      <c r="B15" s="362">
        <v>8610</v>
      </c>
      <c r="C15" s="361">
        <v>7305</v>
      </c>
      <c r="D15" s="361">
        <v>685</v>
      </c>
      <c r="E15" s="361">
        <v>625</v>
      </c>
      <c r="F15" s="361">
        <v>7420</v>
      </c>
      <c r="G15" s="361">
        <v>6005</v>
      </c>
      <c r="H15" s="361">
        <v>955</v>
      </c>
      <c r="I15" s="361">
        <v>460</v>
      </c>
      <c r="J15" s="329"/>
      <c r="L15" s="366"/>
      <c r="M15" s="366"/>
      <c r="N15" s="366"/>
      <c r="O15" s="366"/>
      <c r="P15" s="366"/>
      <c r="Q15" s="366"/>
      <c r="R15" s="366"/>
      <c r="S15" s="366"/>
    </row>
    <row r="16" spans="1:19" ht="11.45" customHeight="1">
      <c r="L16" s="311"/>
      <c r="M16" s="311"/>
    </row>
    <row r="17" spans="1:20" ht="11.45" customHeight="1">
      <c r="A17" s="106" t="s">
        <v>358</v>
      </c>
      <c r="B17" s="79"/>
      <c r="C17" s="14"/>
      <c r="D17" s="14"/>
      <c r="E17" s="14"/>
      <c r="F17" s="14"/>
      <c r="L17" s="93" t="s">
        <v>359</v>
      </c>
    </row>
    <row r="18" spans="1:20" ht="23.1" customHeight="1">
      <c r="L18" s="151" t="s">
        <v>364</v>
      </c>
      <c r="M18" s="151" t="s">
        <v>370</v>
      </c>
      <c r="N18" s="151" t="s">
        <v>371</v>
      </c>
      <c r="O18" s="110" t="s">
        <v>372</v>
      </c>
      <c r="P18" s="110" t="s">
        <v>394</v>
      </c>
    </row>
    <row r="19" spans="1:20" ht="11.45" customHeight="1">
      <c r="L19" s="101">
        <v>1991</v>
      </c>
      <c r="M19" s="109">
        <v>65845</v>
      </c>
      <c r="N19" s="109">
        <v>84355</v>
      </c>
      <c r="O19" s="109">
        <v>3560</v>
      </c>
      <c r="P19" s="109">
        <v>10795</v>
      </c>
    </row>
    <row r="20" spans="1:20" ht="11.45" customHeight="1">
      <c r="L20" s="101">
        <v>1995</v>
      </c>
      <c r="M20" s="109">
        <v>51825</v>
      </c>
      <c r="N20" s="109">
        <v>35830</v>
      </c>
      <c r="O20" s="109">
        <v>6440</v>
      </c>
      <c r="P20" s="109">
        <v>15355</v>
      </c>
    </row>
    <row r="21" spans="1:20" ht="11.45" customHeight="1">
      <c r="L21" s="45">
        <v>2000</v>
      </c>
      <c r="M21" s="109">
        <v>49030</v>
      </c>
      <c r="N21" s="109">
        <v>26560</v>
      </c>
      <c r="O21" s="109">
        <v>6615</v>
      </c>
      <c r="P21" s="109">
        <v>11565</v>
      </c>
    </row>
    <row r="22" spans="1:20" ht="11.45" customHeight="1">
      <c r="L22" s="45">
        <v>2005</v>
      </c>
      <c r="M22" s="109">
        <v>34440</v>
      </c>
      <c r="N22" s="109">
        <v>19520</v>
      </c>
      <c r="O22" s="109">
        <v>14080</v>
      </c>
      <c r="P22" s="109">
        <v>8545</v>
      </c>
    </row>
    <row r="23" spans="1:20" ht="11.45" customHeight="1">
      <c r="L23" s="45">
        <v>2010</v>
      </c>
      <c r="M23" s="109">
        <v>25525</v>
      </c>
      <c r="N23" s="109">
        <v>15390</v>
      </c>
      <c r="O23" s="109">
        <v>13630</v>
      </c>
      <c r="P23" s="109">
        <v>9005</v>
      </c>
    </row>
    <row r="24" spans="1:20" ht="11.45" customHeight="1">
      <c r="L24" s="45">
        <v>2015</v>
      </c>
      <c r="M24" s="109">
        <v>26815</v>
      </c>
      <c r="N24" s="109">
        <v>16375</v>
      </c>
      <c r="O24" s="109">
        <v>9085</v>
      </c>
      <c r="P24" s="109">
        <v>8005</v>
      </c>
    </row>
    <row r="25" spans="1:20" ht="11.45" customHeight="1">
      <c r="L25" s="45">
        <v>2020</v>
      </c>
      <c r="M25" s="109">
        <v>27270</v>
      </c>
      <c r="N25" s="109">
        <v>16730</v>
      </c>
      <c r="O25" s="109">
        <v>7720</v>
      </c>
      <c r="P25" s="109">
        <v>8185</v>
      </c>
    </row>
    <row r="26" spans="1:20" ht="11.45" customHeight="1">
      <c r="L26" s="45">
        <v>2022</v>
      </c>
      <c r="M26" s="109">
        <v>28450</v>
      </c>
      <c r="N26" s="109">
        <v>17490</v>
      </c>
      <c r="O26" s="109">
        <v>8665</v>
      </c>
      <c r="P26" s="109">
        <v>8880</v>
      </c>
    </row>
    <row r="27" spans="1:20" ht="11.45" customHeight="1">
      <c r="L27" s="45">
        <v>2023</v>
      </c>
      <c r="M27" s="109">
        <v>28490</v>
      </c>
      <c r="N27" s="109">
        <v>17895</v>
      </c>
      <c r="O27" s="109">
        <v>9105</v>
      </c>
      <c r="P27" s="109">
        <v>8965</v>
      </c>
    </row>
    <row r="28" spans="1:20" ht="11.45" customHeight="1">
      <c r="L28" s="45">
        <v>2024</v>
      </c>
      <c r="M28" s="109">
        <v>28455</v>
      </c>
      <c r="N28" s="109">
        <v>18180</v>
      </c>
      <c r="O28" s="109">
        <v>9345</v>
      </c>
      <c r="P28" s="109">
        <v>9105</v>
      </c>
    </row>
    <row r="29" spans="1:20" ht="11.45" customHeight="1">
      <c r="L29" s="45">
        <v>2025</v>
      </c>
      <c r="M29" s="109">
        <f>B7+B9</f>
        <v>28360</v>
      </c>
      <c r="N29" s="109">
        <f>B12+B14</f>
        <v>18305</v>
      </c>
      <c r="O29" s="109">
        <f>F7+F9</f>
        <v>9620</v>
      </c>
      <c r="P29" s="109">
        <f>F12+F14</f>
        <v>9125</v>
      </c>
    </row>
    <row r="30" spans="1:20" ht="11.45" customHeight="1">
      <c r="L30" s="156"/>
      <c r="M30" s="157"/>
      <c r="N30" s="157"/>
      <c r="O30" s="157"/>
      <c r="P30" s="157"/>
    </row>
    <row r="32" spans="1:20" ht="11.45" customHeight="1">
      <c r="Q32" s="203"/>
      <c r="R32" s="203"/>
      <c r="S32" s="203"/>
      <c r="T32" s="204"/>
    </row>
    <row r="33" spans="1:20" ht="11.45" customHeight="1">
      <c r="L33" s="203"/>
      <c r="M33" s="203"/>
      <c r="N33" s="203"/>
      <c r="O33" s="203"/>
      <c r="P33" s="203"/>
      <c r="Q33" s="203"/>
      <c r="R33" s="203"/>
      <c r="S33" s="203"/>
      <c r="T33" s="204"/>
    </row>
    <row r="34" spans="1:20" ht="11.45" customHeight="1">
      <c r="L34" s="203"/>
      <c r="M34" s="203"/>
      <c r="N34" s="203"/>
      <c r="O34" s="203"/>
      <c r="P34" s="203"/>
      <c r="Q34" s="203"/>
      <c r="R34" s="203"/>
      <c r="S34" s="203"/>
      <c r="T34" s="204"/>
    </row>
    <row r="35" spans="1:20" ht="11.45" customHeight="1">
      <c r="L35" s="203"/>
      <c r="M35" s="203"/>
      <c r="N35" s="203"/>
      <c r="O35" s="203"/>
      <c r="P35" s="203"/>
      <c r="Q35" s="203"/>
      <c r="R35" s="203"/>
      <c r="S35" s="203"/>
      <c r="T35" s="204"/>
    </row>
    <row r="36" spans="1:20" ht="11.45" customHeight="1">
      <c r="L36" s="203"/>
      <c r="M36" s="203"/>
      <c r="N36" s="203"/>
      <c r="O36" s="203"/>
      <c r="P36" s="203"/>
      <c r="Q36" s="184"/>
      <c r="R36" s="184"/>
      <c r="S36" s="184"/>
      <c r="T36" s="204"/>
    </row>
    <row r="37" spans="1:20" ht="11.45" customHeight="1">
      <c r="L37" s="184"/>
      <c r="M37" s="184"/>
      <c r="N37" s="184"/>
      <c r="O37" s="184"/>
      <c r="P37" s="184"/>
      <c r="Q37" s="203"/>
      <c r="R37" s="203"/>
      <c r="S37" s="203"/>
      <c r="T37" s="204"/>
    </row>
    <row r="38" spans="1:20" ht="11.45" customHeight="1">
      <c r="L38" s="203"/>
      <c r="M38" s="203"/>
      <c r="N38" s="203"/>
      <c r="O38" s="203"/>
      <c r="P38" s="203"/>
      <c r="Q38" s="203"/>
      <c r="R38" s="203"/>
      <c r="S38" s="203"/>
      <c r="T38" s="204"/>
    </row>
    <row r="39" spans="1:20" ht="11.45" customHeight="1">
      <c r="L39" s="203"/>
      <c r="M39" s="203"/>
      <c r="N39" s="203"/>
      <c r="O39" s="203"/>
      <c r="P39" s="203"/>
      <c r="Q39" s="203"/>
      <c r="R39" s="203"/>
      <c r="S39" s="203"/>
      <c r="T39" s="204"/>
    </row>
    <row r="40" spans="1:20" ht="11.45" customHeight="1">
      <c r="L40" s="203"/>
      <c r="M40" s="203"/>
      <c r="N40" s="203"/>
      <c r="O40" s="203"/>
      <c r="P40" s="203"/>
      <c r="Q40" s="203"/>
      <c r="R40" s="203"/>
      <c r="S40" s="203"/>
      <c r="T40" s="204"/>
    </row>
    <row r="41" spans="1:20" ht="11.45" customHeight="1">
      <c r="L41" s="203"/>
      <c r="M41" s="203"/>
      <c r="N41" s="203"/>
      <c r="O41" s="203"/>
      <c r="P41" s="203"/>
      <c r="Q41" s="204"/>
      <c r="R41" s="204"/>
      <c r="S41" s="204"/>
      <c r="T41" s="204"/>
    </row>
    <row r="42" spans="1:20" ht="30" customHeight="1">
      <c r="A42" s="340" t="s">
        <v>233</v>
      </c>
      <c r="B42" s="44"/>
      <c r="C42" s="44"/>
      <c r="D42" s="44"/>
      <c r="E42" s="44"/>
      <c r="F42" s="44"/>
      <c r="G42" s="44"/>
      <c r="H42" s="44"/>
      <c r="I42" s="181"/>
      <c r="J42" s="317"/>
      <c r="L42" s="204"/>
      <c r="M42" s="204"/>
      <c r="N42" s="204"/>
      <c r="O42" s="204"/>
      <c r="P42" s="204"/>
    </row>
    <row r="43" spans="1:20" ht="12" customHeight="1">
      <c r="A43" s="342" t="s">
        <v>234</v>
      </c>
      <c r="B43" s="341" t="s">
        <v>559</v>
      </c>
      <c r="C43" s="341" t="s">
        <v>560</v>
      </c>
      <c r="D43" s="341" t="s">
        <v>561</v>
      </c>
      <c r="E43" s="341" t="s">
        <v>562</v>
      </c>
      <c r="F43" s="341" t="s">
        <v>720</v>
      </c>
      <c r="G43" s="341" t="s">
        <v>563</v>
      </c>
      <c r="H43" s="341" t="s">
        <v>574</v>
      </c>
      <c r="I43" s="341" t="s">
        <v>618</v>
      </c>
      <c r="J43" s="335" t="s">
        <v>740</v>
      </c>
    </row>
    <row r="44" spans="1:20" ht="20.100000000000001" customHeight="1">
      <c r="A44" s="97" t="s">
        <v>235</v>
      </c>
      <c r="B44" s="315">
        <v>1460</v>
      </c>
      <c r="C44" s="315">
        <v>2820</v>
      </c>
      <c r="D44" s="315">
        <v>4985</v>
      </c>
      <c r="E44" s="315">
        <v>8005</v>
      </c>
      <c r="F44" s="315">
        <v>8660</v>
      </c>
      <c r="G44" s="315">
        <v>9250</v>
      </c>
      <c r="H44" s="315">
        <v>9830</v>
      </c>
      <c r="I44" s="315">
        <v>10345</v>
      </c>
      <c r="J44" s="339">
        <v>10860</v>
      </c>
    </row>
    <row r="45" spans="1:20" ht="11.45" customHeight="1">
      <c r="A45" s="97" t="s">
        <v>65</v>
      </c>
      <c r="B45" s="315"/>
      <c r="C45" s="315"/>
      <c r="D45" s="315"/>
      <c r="E45" s="315"/>
      <c r="F45" s="315"/>
      <c r="G45" s="315"/>
      <c r="H45" s="315"/>
      <c r="I45" s="315"/>
      <c r="J45" s="339"/>
      <c r="L45" s="216"/>
    </row>
    <row r="46" spans="1:20" ht="11.45" customHeight="1">
      <c r="A46" s="97" t="s">
        <v>236</v>
      </c>
      <c r="B46" s="315">
        <v>1135</v>
      </c>
      <c r="C46" s="315">
        <v>2395</v>
      </c>
      <c r="D46" s="315">
        <v>4305</v>
      </c>
      <c r="E46" s="315">
        <v>7000</v>
      </c>
      <c r="F46" s="315">
        <v>7530</v>
      </c>
      <c r="G46" s="315">
        <v>8045</v>
      </c>
      <c r="H46" s="315">
        <v>8510</v>
      </c>
      <c r="I46" s="315">
        <v>8940</v>
      </c>
      <c r="J46" s="339">
        <v>9380</v>
      </c>
      <c r="L46" s="216"/>
    </row>
    <row r="47" spans="1:20" ht="11.45" customHeight="1">
      <c r="A47" s="133" t="s">
        <v>237</v>
      </c>
      <c r="B47" s="315">
        <v>190</v>
      </c>
      <c r="C47" s="315">
        <v>325</v>
      </c>
      <c r="D47" s="315">
        <v>565</v>
      </c>
      <c r="E47" s="315">
        <v>880</v>
      </c>
      <c r="F47" s="315">
        <v>1000</v>
      </c>
      <c r="G47" s="315">
        <v>1080</v>
      </c>
      <c r="H47" s="315">
        <v>1195</v>
      </c>
      <c r="I47" s="315">
        <v>1280</v>
      </c>
      <c r="J47" s="339">
        <v>1360</v>
      </c>
      <c r="L47" s="216"/>
    </row>
    <row r="48" spans="1:20" ht="11.45" customHeight="1">
      <c r="A48" s="133" t="s">
        <v>238</v>
      </c>
      <c r="B48" s="315">
        <v>130</v>
      </c>
      <c r="C48" s="315">
        <v>100</v>
      </c>
      <c r="D48" s="315">
        <v>120</v>
      </c>
      <c r="E48" s="315">
        <v>120</v>
      </c>
      <c r="F48" s="315">
        <v>130</v>
      </c>
      <c r="G48" s="315">
        <v>130</v>
      </c>
      <c r="H48" s="315">
        <v>125</v>
      </c>
      <c r="I48" s="315">
        <v>120</v>
      </c>
      <c r="J48" s="339">
        <v>120</v>
      </c>
      <c r="L48" s="216"/>
    </row>
    <row r="49" spans="5:12" ht="11.45" customHeight="1">
      <c r="E49" s="50"/>
      <c r="I49" s="50"/>
      <c r="J49" s="312"/>
      <c r="L49" s="216"/>
    </row>
  </sheetData>
  <conditionalFormatting sqref="M30:P30">
    <cfRule type="cellIs" dxfId="34" priority="1" operator="notEqual">
      <formula>0</formula>
    </cfRule>
    <cfRule type="cellIs" priority="2" operator="notEqual">
      <formula>0</formula>
    </cfRule>
  </conditionalFormatting>
  <hyperlinks>
    <hyperlink ref="A1" location="Inhalt!A23" display="Link zum Inhaltsverzeichnis" xr:uid="{00000000-0004-0000-1100-000000000000}"/>
    <hyperlink ref="A17" location="_GrafikDaten_8.7" display="Grafik 8.7" xr:uid="{00000000-0004-0000-11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dimension ref="A1:B38"/>
  <sheetViews>
    <sheetView zoomScale="160" zoomScaleNormal="160" workbookViewId="0"/>
  </sheetViews>
  <sheetFormatPr baseColWidth="10" defaultRowHeight="12"/>
  <cols>
    <col min="1" max="1" width="5.7109375" style="56" customWidth="1"/>
    <col min="2" max="2" width="85.7109375" style="55" customWidth="1"/>
    <col min="3" max="16384" width="11.42578125" style="53"/>
  </cols>
  <sheetData>
    <row r="1" spans="1:2" ht="12" customHeight="1">
      <c r="A1" s="61" t="s">
        <v>282</v>
      </c>
    </row>
    <row r="2" spans="1:2" s="51" customFormat="1" ht="30" customHeight="1" thickBot="1">
      <c r="A2" s="71" t="s">
        <v>239</v>
      </c>
      <c r="B2" s="86"/>
    </row>
    <row r="3" spans="1:2" ht="30" customHeight="1">
      <c r="A3" s="84" t="s">
        <v>320</v>
      </c>
      <c r="B3" s="54" t="s">
        <v>294</v>
      </c>
    </row>
    <row r="4" spans="1:2" ht="18" customHeight="1">
      <c r="A4" s="85" t="s">
        <v>295</v>
      </c>
      <c r="B4" s="54" t="s">
        <v>240</v>
      </c>
    </row>
    <row r="5" spans="1:2" ht="18" customHeight="1">
      <c r="A5" s="85" t="s">
        <v>296</v>
      </c>
      <c r="B5" s="52" t="s">
        <v>241</v>
      </c>
    </row>
    <row r="6" spans="1:2" ht="30" customHeight="1">
      <c r="A6" s="85" t="s">
        <v>297</v>
      </c>
      <c r="B6" s="54" t="s">
        <v>321</v>
      </c>
    </row>
    <row r="7" spans="1:2" ht="30" customHeight="1">
      <c r="A7" s="85" t="s">
        <v>298</v>
      </c>
      <c r="B7" s="54" t="s">
        <v>322</v>
      </c>
    </row>
    <row r="8" spans="1:2" ht="18" customHeight="1">
      <c r="A8" s="85" t="s">
        <v>299</v>
      </c>
      <c r="B8" s="54" t="s">
        <v>242</v>
      </c>
    </row>
    <row r="9" spans="1:2" ht="18" customHeight="1">
      <c r="A9" s="85" t="s">
        <v>300</v>
      </c>
      <c r="B9" s="54" t="s">
        <v>243</v>
      </c>
    </row>
    <row r="10" spans="1:2" ht="30" customHeight="1">
      <c r="A10" s="85" t="s">
        <v>301</v>
      </c>
      <c r="B10" s="54" t="s">
        <v>323</v>
      </c>
    </row>
    <row r="11" spans="1:2" ht="18" customHeight="1">
      <c r="A11" s="85" t="s">
        <v>302</v>
      </c>
      <c r="B11" s="54" t="s">
        <v>244</v>
      </c>
    </row>
    <row r="12" spans="1:2" ht="18" customHeight="1">
      <c r="A12" s="85" t="s">
        <v>303</v>
      </c>
      <c r="B12" s="54" t="s">
        <v>245</v>
      </c>
    </row>
    <row r="13" spans="1:2" ht="30" customHeight="1">
      <c r="A13" s="85" t="s">
        <v>304</v>
      </c>
      <c r="B13" s="54" t="s">
        <v>324</v>
      </c>
    </row>
    <row r="14" spans="1:2" ht="30" customHeight="1">
      <c r="A14" s="85" t="s">
        <v>305</v>
      </c>
      <c r="B14" s="54" t="s">
        <v>326</v>
      </c>
    </row>
    <row r="15" spans="1:2" ht="18" customHeight="1">
      <c r="A15" s="85" t="s">
        <v>306</v>
      </c>
      <c r="B15" s="54" t="s">
        <v>246</v>
      </c>
    </row>
    <row r="16" spans="1:2" ht="18" customHeight="1">
      <c r="A16" s="85" t="s">
        <v>307</v>
      </c>
      <c r="B16" s="54" t="s">
        <v>247</v>
      </c>
    </row>
    <row r="17" spans="1:2" s="58" customFormat="1" ht="56.1" customHeight="1">
      <c r="A17" s="85" t="s">
        <v>308</v>
      </c>
      <c r="B17" s="54" t="s">
        <v>701</v>
      </c>
    </row>
    <row r="18" spans="1:2" ht="18" customHeight="1">
      <c r="A18" s="85" t="s">
        <v>309</v>
      </c>
      <c r="B18" s="54" t="s">
        <v>248</v>
      </c>
    </row>
    <row r="19" spans="1:2" ht="30" customHeight="1">
      <c r="A19" s="85" t="s">
        <v>310</v>
      </c>
      <c r="B19" s="54" t="s">
        <v>327</v>
      </c>
    </row>
    <row r="20" spans="1:2" ht="18" customHeight="1">
      <c r="A20" s="85" t="s">
        <v>311</v>
      </c>
      <c r="B20" s="54" t="s">
        <v>249</v>
      </c>
    </row>
    <row r="21" spans="1:2" ht="18" customHeight="1">
      <c r="A21" s="85" t="s">
        <v>312</v>
      </c>
      <c r="B21" s="54" t="s">
        <v>250</v>
      </c>
    </row>
    <row r="22" spans="1:2" ht="18" customHeight="1">
      <c r="A22" s="85" t="s">
        <v>313</v>
      </c>
      <c r="B22" s="54" t="s">
        <v>251</v>
      </c>
    </row>
    <row r="23" spans="1:2" ht="18" customHeight="1">
      <c r="A23" s="85" t="s">
        <v>314</v>
      </c>
      <c r="B23" s="54" t="s">
        <v>252</v>
      </c>
    </row>
    <row r="24" spans="1:2" ht="18" customHeight="1">
      <c r="A24" s="85" t="s">
        <v>315</v>
      </c>
      <c r="B24" s="54" t="s">
        <v>253</v>
      </c>
    </row>
    <row r="25" spans="1:2" ht="18" customHeight="1">
      <c r="A25" s="85" t="s">
        <v>316</v>
      </c>
      <c r="B25" s="54" t="s">
        <v>254</v>
      </c>
    </row>
    <row r="26" spans="1:2" ht="18" customHeight="1">
      <c r="A26" s="85" t="s">
        <v>317</v>
      </c>
      <c r="B26" s="54" t="s">
        <v>255</v>
      </c>
    </row>
    <row r="27" spans="1:2" ht="30" customHeight="1">
      <c r="A27" s="85" t="s">
        <v>318</v>
      </c>
      <c r="B27" s="54" t="s">
        <v>325</v>
      </c>
    </row>
    <row r="28" spans="1:2" ht="18" customHeight="1">
      <c r="A28" s="85" t="s">
        <v>319</v>
      </c>
      <c r="B28" s="54" t="s">
        <v>256</v>
      </c>
    </row>
    <row r="29" spans="1:2" ht="18" customHeight="1">
      <c r="A29" s="85" t="s">
        <v>686</v>
      </c>
      <c r="B29" s="54" t="s">
        <v>257</v>
      </c>
    </row>
    <row r="30" spans="1:2">
      <c r="B30" s="54"/>
    </row>
    <row r="31" spans="1:2">
      <c r="B31" s="54"/>
    </row>
    <row r="32" spans="1:2">
      <c r="B32" s="54"/>
    </row>
    <row r="33" spans="2:2">
      <c r="B33" s="54"/>
    </row>
    <row r="34" spans="2:2">
      <c r="B34" s="54"/>
    </row>
    <row r="35" spans="2:2">
      <c r="B35" s="54"/>
    </row>
    <row r="36" spans="2:2">
      <c r="B36" s="54"/>
    </row>
    <row r="37" spans="2:2">
      <c r="B37" s="54"/>
    </row>
    <row r="38" spans="2:2">
      <c r="B38" s="54"/>
    </row>
  </sheetData>
  <hyperlinks>
    <hyperlink ref="A1" location="Inhalt!A34" display="Link zum Inhaltsverzeichnis" xr:uid="{00000000-0004-0000-12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135"/>
  <sheetViews>
    <sheetView zoomScale="160" zoomScaleNormal="160" workbookViewId="0"/>
  </sheetViews>
  <sheetFormatPr baseColWidth="10" defaultRowHeight="11.45" customHeight="1"/>
  <cols>
    <col min="1" max="1" width="95.7109375" style="5" customWidth="1"/>
    <col min="2" max="16384" width="11.42578125" style="5"/>
  </cols>
  <sheetData>
    <row r="1" spans="1:1" ht="12" customHeight="1">
      <c r="A1" s="61" t="s">
        <v>282</v>
      </c>
    </row>
    <row r="2" spans="1:1" s="17" customFormat="1" ht="30" customHeight="1" thickBot="1">
      <c r="A2" s="71" t="s">
        <v>258</v>
      </c>
    </row>
    <row r="3" spans="1:1" ht="72" customHeight="1">
      <c r="A3" s="176" t="s">
        <v>597</v>
      </c>
    </row>
    <row r="4" spans="1:1" ht="48" customHeight="1">
      <c r="A4" s="176" t="s">
        <v>619</v>
      </c>
    </row>
    <row r="5" spans="1:1" ht="48" customHeight="1">
      <c r="A5" s="176" t="s">
        <v>598</v>
      </c>
    </row>
    <row r="6" spans="1:1" ht="72" customHeight="1">
      <c r="A6" s="176" t="s">
        <v>682</v>
      </c>
    </row>
    <row r="7" spans="1:1" ht="60" customHeight="1">
      <c r="A7" s="232" t="s">
        <v>718</v>
      </c>
    </row>
    <row r="8" spans="1:1" ht="120" customHeight="1">
      <c r="A8" s="176" t="s">
        <v>599</v>
      </c>
    </row>
    <row r="9" spans="1:1" ht="72" customHeight="1">
      <c r="A9" s="176" t="s">
        <v>602</v>
      </c>
    </row>
    <row r="10" spans="1:1" ht="132" customHeight="1">
      <c r="A10" s="176" t="s">
        <v>600</v>
      </c>
    </row>
    <row r="11" spans="1:1" ht="60" customHeight="1">
      <c r="A11" s="176" t="s">
        <v>601</v>
      </c>
    </row>
    <row r="12" spans="1:1" ht="36" customHeight="1">
      <c r="A12" s="176" t="s">
        <v>620</v>
      </c>
    </row>
    <row r="13" spans="1:1" ht="11.45" customHeight="1">
      <c r="A13" s="176"/>
    </row>
    <row r="14" spans="1:1" ht="11.45" customHeight="1">
      <c r="A14" s="176"/>
    </row>
    <row r="15" spans="1:1" ht="11.45" customHeight="1">
      <c r="A15" s="176"/>
    </row>
    <row r="16" spans="1:1" ht="11.45" customHeight="1">
      <c r="A16" s="176"/>
    </row>
    <row r="17" spans="1:1" ht="11.45" customHeight="1">
      <c r="A17" s="176"/>
    </row>
    <row r="18" spans="1:1" ht="11.45" customHeight="1">
      <c r="A18" s="176"/>
    </row>
    <row r="19" spans="1:1" ht="11.45" customHeight="1">
      <c r="A19" s="176"/>
    </row>
    <row r="20" spans="1:1" ht="11.45" customHeight="1">
      <c r="A20" s="176"/>
    </row>
    <row r="21" spans="1:1" ht="11.45" customHeight="1">
      <c r="A21" s="176"/>
    </row>
    <row r="22" spans="1:1" ht="11.45" customHeight="1">
      <c r="A22" s="176"/>
    </row>
    <row r="23" spans="1:1" ht="11.45" customHeight="1">
      <c r="A23" s="176"/>
    </row>
    <row r="24" spans="1:1" ht="11.45" customHeight="1">
      <c r="A24" s="176"/>
    </row>
    <row r="25" spans="1:1" ht="11.45" customHeight="1">
      <c r="A25" s="176"/>
    </row>
    <row r="26" spans="1:1" ht="11.45" customHeight="1">
      <c r="A26" s="176"/>
    </row>
    <row r="27" spans="1:1" ht="11.45" customHeight="1">
      <c r="A27" s="176"/>
    </row>
    <row r="28" spans="1:1" ht="11.45" customHeight="1">
      <c r="A28" s="176"/>
    </row>
    <row r="29" spans="1:1" ht="11.45" customHeight="1">
      <c r="A29" s="176"/>
    </row>
    <row r="30" spans="1:1" ht="11.45" customHeight="1">
      <c r="A30" s="176"/>
    </row>
    <row r="31" spans="1:1" ht="11.45" customHeight="1">
      <c r="A31" s="176"/>
    </row>
    <row r="32" spans="1:1" ht="11.45" customHeight="1">
      <c r="A32" s="176"/>
    </row>
    <row r="33" spans="1:1" ht="11.45" customHeight="1">
      <c r="A33" s="176"/>
    </row>
    <row r="34" spans="1:1" ht="11.45" customHeight="1">
      <c r="A34" s="176"/>
    </row>
    <row r="35" spans="1:1" ht="11.45" customHeight="1">
      <c r="A35" s="176"/>
    </row>
    <row r="36" spans="1:1" ht="11.45" customHeight="1">
      <c r="A36" s="176"/>
    </row>
    <row r="37" spans="1:1" ht="11.45" customHeight="1">
      <c r="A37" s="176"/>
    </row>
    <row r="38" spans="1:1" ht="11.45" customHeight="1">
      <c r="A38" s="176"/>
    </row>
    <row r="39" spans="1:1" ht="11.45" customHeight="1">
      <c r="A39" s="176"/>
    </row>
    <row r="40" spans="1:1" ht="11.45" customHeight="1">
      <c r="A40" s="176"/>
    </row>
    <row r="41" spans="1:1" ht="11.45" customHeight="1">
      <c r="A41" s="176"/>
    </row>
    <row r="42" spans="1:1" ht="11.45" customHeight="1">
      <c r="A42" s="176"/>
    </row>
    <row r="43" spans="1:1" ht="11.45" customHeight="1">
      <c r="A43" s="176"/>
    </row>
    <row r="44" spans="1:1" ht="11.45" customHeight="1">
      <c r="A44" s="176"/>
    </row>
    <row r="45" spans="1:1" ht="11.45" customHeight="1">
      <c r="A45" s="176"/>
    </row>
    <row r="46" spans="1:1" ht="11.45" customHeight="1">
      <c r="A46" s="176"/>
    </row>
    <row r="47" spans="1:1" ht="11.45" customHeight="1">
      <c r="A47" s="176"/>
    </row>
    <row r="48" spans="1:1" ht="11.45" customHeight="1">
      <c r="A48" s="176"/>
    </row>
    <row r="49" spans="1:1" ht="11.45" customHeight="1">
      <c r="A49" s="176"/>
    </row>
    <row r="50" spans="1:1" ht="11.45" customHeight="1">
      <c r="A50" s="176"/>
    </row>
    <row r="51" spans="1:1" ht="11.45" customHeight="1">
      <c r="A51" s="176"/>
    </row>
    <row r="52" spans="1:1" ht="11.45" customHeight="1">
      <c r="A52" s="176"/>
    </row>
    <row r="53" spans="1:1" ht="11.45" customHeight="1">
      <c r="A53" s="176"/>
    </row>
    <row r="54" spans="1:1" ht="11.45" customHeight="1">
      <c r="A54" s="176"/>
    </row>
    <row r="55" spans="1:1" ht="11.45" customHeight="1">
      <c r="A55" s="176"/>
    </row>
    <row r="56" spans="1:1" ht="11.45" customHeight="1">
      <c r="A56" s="176"/>
    </row>
    <row r="57" spans="1:1" ht="11.45" customHeight="1">
      <c r="A57" s="176"/>
    </row>
    <row r="58" spans="1:1" ht="11.45" customHeight="1">
      <c r="A58" s="176"/>
    </row>
    <row r="59" spans="1:1" ht="11.45" customHeight="1">
      <c r="A59" s="176"/>
    </row>
    <row r="60" spans="1:1" ht="11.45" customHeight="1">
      <c r="A60" s="176"/>
    </row>
    <row r="61" spans="1:1" ht="11.45" customHeight="1">
      <c r="A61" s="176"/>
    </row>
    <row r="62" spans="1:1" ht="11.45" customHeight="1">
      <c r="A62" s="176"/>
    </row>
    <row r="63" spans="1:1" ht="11.45" customHeight="1">
      <c r="A63" s="176"/>
    </row>
    <row r="64" spans="1:1" ht="11.45" customHeight="1">
      <c r="A64" s="176"/>
    </row>
    <row r="65" spans="1:1" ht="11.45" customHeight="1">
      <c r="A65" s="176"/>
    </row>
    <row r="66" spans="1:1" ht="11.45" customHeight="1">
      <c r="A66" s="176"/>
    </row>
    <row r="67" spans="1:1" ht="11.45" customHeight="1">
      <c r="A67" s="176"/>
    </row>
    <row r="68" spans="1:1" ht="11.45" customHeight="1">
      <c r="A68" s="176"/>
    </row>
    <row r="69" spans="1:1" ht="11.45" customHeight="1">
      <c r="A69" s="176"/>
    </row>
    <row r="70" spans="1:1" ht="11.45" customHeight="1">
      <c r="A70" s="176"/>
    </row>
    <row r="71" spans="1:1" ht="11.45" customHeight="1">
      <c r="A71" s="176"/>
    </row>
    <row r="72" spans="1:1" ht="11.45" customHeight="1">
      <c r="A72" s="176"/>
    </row>
    <row r="73" spans="1:1" ht="11.45" customHeight="1">
      <c r="A73" s="176"/>
    </row>
    <row r="74" spans="1:1" ht="11.45" customHeight="1">
      <c r="A74" s="176"/>
    </row>
    <row r="75" spans="1:1" ht="11.45" customHeight="1">
      <c r="A75" s="176"/>
    </row>
    <row r="76" spans="1:1" ht="11.45" customHeight="1">
      <c r="A76" s="176"/>
    </row>
    <row r="77" spans="1:1" ht="11.45" customHeight="1">
      <c r="A77" s="176"/>
    </row>
    <row r="78" spans="1:1" ht="11.45" customHeight="1">
      <c r="A78" s="176"/>
    </row>
    <row r="79" spans="1:1" ht="11.45" customHeight="1">
      <c r="A79" s="176"/>
    </row>
    <row r="80" spans="1:1" ht="11.45" customHeight="1">
      <c r="A80" s="176"/>
    </row>
    <row r="81" spans="1:1" ht="11.45" customHeight="1">
      <c r="A81" s="176"/>
    </row>
    <row r="82" spans="1:1" ht="11.45" customHeight="1">
      <c r="A82" s="176"/>
    </row>
    <row r="83" spans="1:1" ht="11.45" customHeight="1">
      <c r="A83" s="176"/>
    </row>
    <row r="84" spans="1:1" ht="11.45" customHeight="1">
      <c r="A84" s="176"/>
    </row>
    <row r="85" spans="1:1" ht="11.45" customHeight="1">
      <c r="A85" s="176"/>
    </row>
    <row r="86" spans="1:1" ht="11.45" customHeight="1">
      <c r="A86" s="176"/>
    </row>
    <row r="87" spans="1:1" ht="11.45" customHeight="1">
      <c r="A87" s="176"/>
    </row>
    <row r="88" spans="1:1" ht="11.45" customHeight="1">
      <c r="A88" s="176"/>
    </row>
    <row r="89" spans="1:1" ht="11.45" customHeight="1">
      <c r="A89" s="176"/>
    </row>
    <row r="90" spans="1:1" ht="11.45" customHeight="1">
      <c r="A90" s="176"/>
    </row>
    <row r="91" spans="1:1" ht="11.45" customHeight="1">
      <c r="A91" s="176"/>
    </row>
    <row r="92" spans="1:1" ht="11.45" customHeight="1">
      <c r="A92" s="176"/>
    </row>
    <row r="93" spans="1:1" ht="11.45" customHeight="1">
      <c r="A93" s="176"/>
    </row>
    <row r="94" spans="1:1" ht="11.45" customHeight="1">
      <c r="A94" s="176"/>
    </row>
    <row r="95" spans="1:1" ht="11.45" customHeight="1">
      <c r="A95" s="176"/>
    </row>
    <row r="96" spans="1:1" ht="11.45" customHeight="1">
      <c r="A96" s="176"/>
    </row>
    <row r="97" spans="1:1" ht="11.45" customHeight="1">
      <c r="A97" s="176"/>
    </row>
    <row r="98" spans="1:1" ht="11.45" customHeight="1">
      <c r="A98" s="176"/>
    </row>
    <row r="99" spans="1:1" ht="11.45" customHeight="1">
      <c r="A99" s="176"/>
    </row>
    <row r="100" spans="1:1" ht="11.45" customHeight="1">
      <c r="A100" s="176"/>
    </row>
    <row r="101" spans="1:1" ht="11.45" customHeight="1">
      <c r="A101" s="176"/>
    </row>
    <row r="102" spans="1:1" ht="11.45" customHeight="1">
      <c r="A102" s="176"/>
    </row>
    <row r="103" spans="1:1" ht="11.45" customHeight="1">
      <c r="A103" s="176"/>
    </row>
    <row r="104" spans="1:1" ht="11.45" customHeight="1">
      <c r="A104" s="176"/>
    </row>
    <row r="105" spans="1:1" ht="11.45" customHeight="1">
      <c r="A105" s="176"/>
    </row>
    <row r="106" spans="1:1" ht="11.45" customHeight="1">
      <c r="A106" s="176"/>
    </row>
    <row r="107" spans="1:1" ht="11.45" customHeight="1">
      <c r="A107" s="176"/>
    </row>
    <row r="108" spans="1:1" ht="11.45" customHeight="1">
      <c r="A108" s="176"/>
    </row>
    <row r="109" spans="1:1" ht="11.45" customHeight="1">
      <c r="A109" s="176"/>
    </row>
    <row r="110" spans="1:1" ht="11.45" customHeight="1">
      <c r="A110" s="176"/>
    </row>
    <row r="111" spans="1:1" ht="11.45" customHeight="1">
      <c r="A111" s="176"/>
    </row>
    <row r="112" spans="1:1" ht="11.45" customHeight="1">
      <c r="A112" s="176"/>
    </row>
    <row r="113" spans="1:1" ht="11.45" customHeight="1">
      <c r="A113" s="176"/>
    </row>
    <row r="114" spans="1:1" ht="11.45" customHeight="1">
      <c r="A114" s="176"/>
    </row>
    <row r="115" spans="1:1" ht="11.45" customHeight="1">
      <c r="A115" s="176"/>
    </row>
    <row r="116" spans="1:1" ht="11.45" customHeight="1">
      <c r="A116" s="176"/>
    </row>
    <row r="117" spans="1:1" ht="11.45" customHeight="1">
      <c r="A117" s="176"/>
    </row>
    <row r="118" spans="1:1" ht="11.45" customHeight="1">
      <c r="A118" s="176"/>
    </row>
    <row r="119" spans="1:1" ht="11.45" customHeight="1">
      <c r="A119" s="176"/>
    </row>
    <row r="120" spans="1:1" ht="11.45" customHeight="1">
      <c r="A120" s="176"/>
    </row>
    <row r="121" spans="1:1" ht="11.45" customHeight="1">
      <c r="A121" s="176"/>
    </row>
    <row r="122" spans="1:1" ht="11.45" customHeight="1">
      <c r="A122" s="176"/>
    </row>
    <row r="123" spans="1:1" ht="11.45" customHeight="1">
      <c r="A123" s="176"/>
    </row>
    <row r="124" spans="1:1" ht="11.45" customHeight="1">
      <c r="A124" s="176"/>
    </row>
    <row r="125" spans="1:1" ht="11.45" customHeight="1">
      <c r="A125" s="176"/>
    </row>
    <row r="126" spans="1:1" ht="11.45" customHeight="1">
      <c r="A126" s="176"/>
    </row>
    <row r="127" spans="1:1" ht="11.45" customHeight="1">
      <c r="A127" s="176"/>
    </row>
    <row r="128" spans="1:1" ht="11.45" customHeight="1">
      <c r="A128" s="176"/>
    </row>
    <row r="129" spans="1:1" ht="11.45" customHeight="1">
      <c r="A129" s="176"/>
    </row>
    <row r="130" spans="1:1" ht="11.45" customHeight="1">
      <c r="A130" s="176"/>
    </row>
    <row r="131" spans="1:1" ht="11.45" customHeight="1">
      <c r="A131" s="176"/>
    </row>
    <row r="132" spans="1:1" ht="11.45" customHeight="1">
      <c r="A132" s="176"/>
    </row>
    <row r="133" spans="1:1" ht="11.45" customHeight="1">
      <c r="A133" s="176"/>
    </row>
    <row r="134" spans="1:1" ht="11.45" customHeight="1">
      <c r="A134" s="176"/>
    </row>
    <row r="135" spans="1:1" ht="11.45" customHeight="1">
      <c r="A135" s="176"/>
    </row>
  </sheetData>
  <hyperlinks>
    <hyperlink ref="A1" location="Inhalt!A35" display="Link zum Inhaltsverzeichnis" xr:uid="{00000000-0004-0000-13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67"/>
  <sheetViews>
    <sheetView zoomScale="160" zoomScaleNormal="160" workbookViewId="0"/>
  </sheetViews>
  <sheetFormatPr baseColWidth="10" defaultRowHeight="11.45" customHeight="1"/>
  <cols>
    <col min="1" max="1" width="95.7109375" style="5" customWidth="1"/>
    <col min="2" max="16384" width="11.42578125" style="5"/>
  </cols>
  <sheetData>
    <row r="1" spans="1:1" ht="12" customHeight="1">
      <c r="A1" s="61" t="s">
        <v>282</v>
      </c>
    </row>
    <row r="2" spans="1:1" s="17" customFormat="1" ht="30" customHeight="1" thickBot="1">
      <c r="A2" s="71" t="s">
        <v>259</v>
      </c>
    </row>
    <row r="3" spans="1:1" ht="48" customHeight="1">
      <c r="A3" s="176" t="s">
        <v>603</v>
      </c>
    </row>
    <row r="4" spans="1:1" ht="48" customHeight="1">
      <c r="A4" s="176" t="s">
        <v>604</v>
      </c>
    </row>
    <row r="5" spans="1:1" ht="60" customHeight="1">
      <c r="A5" s="176" t="s">
        <v>605</v>
      </c>
    </row>
    <row r="6" spans="1:1" ht="36" customHeight="1">
      <c r="A6" s="176" t="s">
        <v>606</v>
      </c>
    </row>
    <row r="7" spans="1:1" ht="36" customHeight="1">
      <c r="A7" s="176" t="s">
        <v>607</v>
      </c>
    </row>
    <row r="8" spans="1:1" ht="48" customHeight="1">
      <c r="A8" s="176" t="s">
        <v>608</v>
      </c>
    </row>
    <row r="9" spans="1:1" ht="24" customHeight="1">
      <c r="A9" s="176" t="s">
        <v>609</v>
      </c>
    </row>
    <row r="10" spans="1:1" ht="48" customHeight="1">
      <c r="A10" s="176" t="s">
        <v>610</v>
      </c>
    </row>
    <row r="11" spans="1:1" ht="36" customHeight="1">
      <c r="A11" s="176" t="s">
        <v>611</v>
      </c>
    </row>
    <row r="12" spans="1:1" ht="48" customHeight="1">
      <c r="A12" s="176" t="s">
        <v>612</v>
      </c>
    </row>
    <row r="13" spans="1:1" ht="84" customHeight="1">
      <c r="A13" s="176" t="s">
        <v>613</v>
      </c>
    </row>
    <row r="14" spans="1:1" ht="36" customHeight="1">
      <c r="A14" s="176" t="s">
        <v>614</v>
      </c>
    </row>
    <row r="15" spans="1:1" ht="72" customHeight="1">
      <c r="A15" s="176" t="s">
        <v>615</v>
      </c>
    </row>
    <row r="16" spans="1:1" ht="48" customHeight="1">
      <c r="A16" s="177" t="s">
        <v>616</v>
      </c>
    </row>
    <row r="17" spans="1:1" ht="60" customHeight="1">
      <c r="A17" s="176" t="s">
        <v>617</v>
      </c>
    </row>
    <row r="18" spans="1:1" s="176" customFormat="1" ht="12" customHeight="1"/>
    <row r="19" spans="1:1" s="176" customFormat="1" ht="12" customHeight="1"/>
    <row r="20" spans="1:1" s="176" customFormat="1" ht="12" customHeight="1"/>
    <row r="21" spans="1:1" s="176" customFormat="1" ht="12" customHeight="1"/>
    <row r="22" spans="1:1" s="176" customFormat="1" ht="12" customHeight="1"/>
    <row r="23" spans="1:1" s="176" customFormat="1" ht="12" customHeight="1"/>
    <row r="24" spans="1:1" s="176" customFormat="1" ht="12" customHeight="1"/>
    <row r="25" spans="1:1" s="176" customFormat="1" ht="12" customHeight="1"/>
    <row r="26" spans="1:1" s="176" customFormat="1" ht="12" customHeight="1"/>
    <row r="27" spans="1:1" s="176" customFormat="1" ht="12" customHeight="1"/>
    <row r="28" spans="1:1" s="176" customFormat="1" ht="12" customHeight="1"/>
    <row r="29" spans="1:1" s="176" customFormat="1" ht="12" customHeight="1"/>
    <row r="30" spans="1:1" s="176" customFormat="1" ht="12" customHeight="1"/>
    <row r="31" spans="1:1" s="176" customFormat="1" ht="12" customHeight="1"/>
    <row r="32" spans="1:1" s="176" customFormat="1" ht="12" customHeight="1"/>
    <row r="33" s="176" customFormat="1" ht="12" customHeight="1"/>
    <row r="34" s="176" customFormat="1" ht="12" customHeight="1"/>
    <row r="35" s="176" customFormat="1" ht="12" customHeight="1"/>
    <row r="36" s="176" customFormat="1" ht="12" customHeight="1"/>
    <row r="37" s="176" customFormat="1" ht="12" customHeight="1"/>
    <row r="38" s="176" customFormat="1" ht="12" customHeight="1"/>
    <row r="39" s="176" customFormat="1" ht="12" customHeight="1"/>
    <row r="40" s="176" customFormat="1" ht="12" customHeight="1"/>
    <row r="41" s="176" customFormat="1" ht="12" customHeight="1"/>
    <row r="42" s="176" customFormat="1" ht="12" customHeight="1"/>
    <row r="43" s="176" customFormat="1" ht="12" customHeight="1"/>
    <row r="44" s="176" customFormat="1" ht="12" customHeight="1"/>
    <row r="45" s="176" customFormat="1" ht="12" customHeight="1"/>
    <row r="46" s="176" customFormat="1" ht="12" customHeight="1"/>
    <row r="47" s="176" customFormat="1" ht="12" customHeight="1"/>
    <row r="48" s="176" customFormat="1" ht="12" customHeight="1"/>
    <row r="49" s="176" customFormat="1" ht="12" customHeight="1"/>
    <row r="50" s="176" customFormat="1" ht="12" customHeight="1"/>
    <row r="51" s="176" customFormat="1" ht="12" customHeight="1"/>
    <row r="52" s="176" customFormat="1" ht="12" customHeight="1"/>
    <row r="53" s="176" customFormat="1" ht="12" customHeight="1"/>
    <row r="54" s="176" customFormat="1" ht="12" customHeight="1"/>
    <row r="55" s="176" customFormat="1" ht="12" customHeight="1"/>
    <row r="56" s="176" customFormat="1" ht="12" customHeight="1"/>
    <row r="57" s="176" customFormat="1" ht="12" customHeight="1"/>
    <row r="58" s="176" customFormat="1" ht="12" customHeight="1"/>
    <row r="59" s="176" customFormat="1" ht="12" customHeight="1"/>
    <row r="60" s="176" customFormat="1" ht="12" customHeight="1"/>
    <row r="61" s="176" customFormat="1" ht="12" customHeight="1"/>
    <row r="62" s="176" customFormat="1" ht="12" customHeight="1"/>
    <row r="63" s="176" customFormat="1" ht="12" customHeight="1"/>
    <row r="64" s="176" customFormat="1" ht="12" customHeight="1"/>
    <row r="65" s="176" customFormat="1" ht="12" customHeight="1"/>
    <row r="66" s="176" customFormat="1" ht="12" customHeight="1"/>
    <row r="67" s="176" customFormat="1" ht="12" customHeight="1"/>
  </sheetData>
  <hyperlinks>
    <hyperlink ref="A1" location="Inhalt!A36" display="Link zum Inhaltsverzeichnis" xr:uid="{00000000-0004-0000-14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1"/>
  <dimension ref="A1:B19"/>
  <sheetViews>
    <sheetView zoomScale="160" zoomScaleNormal="160" workbookViewId="0"/>
  </sheetViews>
  <sheetFormatPr baseColWidth="10" defaultRowHeight="11.45" customHeight="1"/>
  <cols>
    <col min="1" max="1" width="7.7109375" style="10" customWidth="1"/>
    <col min="2" max="2" width="84.42578125" style="10" customWidth="1"/>
    <col min="3" max="16384" width="11.42578125" style="10"/>
  </cols>
  <sheetData>
    <row r="1" spans="1:2" s="59" customFormat="1" ht="12" customHeight="1">
      <c r="A1" s="61" t="s">
        <v>282</v>
      </c>
    </row>
    <row r="2" spans="1:2" s="57" customFormat="1" ht="30" customHeight="1" thickBot="1">
      <c r="A2" s="71" t="s">
        <v>260</v>
      </c>
      <c r="B2" s="70"/>
    </row>
    <row r="3" spans="1:2" ht="24" customHeight="1">
      <c r="A3" s="77" t="s">
        <v>591</v>
      </c>
      <c r="B3" s="87"/>
    </row>
    <row r="4" spans="1:2" ht="12" customHeight="1">
      <c r="A4" s="91" t="s">
        <v>721</v>
      </c>
      <c r="B4" s="238"/>
    </row>
    <row r="5" spans="1:2" ht="36" customHeight="1">
      <c r="A5" s="88" t="s">
        <v>261</v>
      </c>
      <c r="B5" s="88"/>
    </row>
    <row r="6" spans="1:2" ht="12" customHeight="1">
      <c r="A6" s="237" t="s">
        <v>262</v>
      </c>
      <c r="B6" s="237" t="s">
        <v>263</v>
      </c>
    </row>
    <row r="7" spans="1:2" ht="24" customHeight="1">
      <c r="A7" s="239" t="s">
        <v>264</v>
      </c>
      <c r="B7" s="240" t="s">
        <v>265</v>
      </c>
    </row>
    <row r="8" spans="1:2" ht="12" customHeight="1">
      <c r="A8" s="237" t="s">
        <v>266</v>
      </c>
      <c r="B8" s="237" t="s">
        <v>267</v>
      </c>
    </row>
    <row r="9" spans="1:2" ht="12" customHeight="1">
      <c r="A9" s="237" t="s">
        <v>268</v>
      </c>
      <c r="B9" s="237" t="s">
        <v>269</v>
      </c>
    </row>
    <row r="10" spans="1:2" ht="36" customHeight="1">
      <c r="A10" s="89" t="s">
        <v>270</v>
      </c>
      <c r="B10" s="89"/>
    </row>
    <row r="11" spans="1:2" ht="12" customHeight="1">
      <c r="A11" s="58" t="s">
        <v>271</v>
      </c>
      <c r="B11" s="58"/>
    </row>
    <row r="12" spans="1:2" ht="12" customHeight="1">
      <c r="A12" s="58" t="s">
        <v>272</v>
      </c>
      <c r="B12" s="58"/>
    </row>
    <row r="13" spans="1:2" ht="36" customHeight="1">
      <c r="A13" s="89" t="s">
        <v>273</v>
      </c>
      <c r="B13" s="89"/>
    </row>
    <row r="14" spans="1:2" ht="12" customHeight="1">
      <c r="A14" s="76" t="s">
        <v>780</v>
      </c>
      <c r="B14" s="76"/>
    </row>
    <row r="15" spans="1:2" ht="36" customHeight="1">
      <c r="A15" s="88" t="s">
        <v>274</v>
      </c>
      <c r="B15" s="90"/>
    </row>
    <row r="16" spans="1:2" s="60" customFormat="1" ht="12" customHeight="1">
      <c r="A16" s="158" t="s">
        <v>685</v>
      </c>
      <c r="B16" s="90"/>
    </row>
    <row r="17" spans="1:2" s="60" customFormat="1" ht="12" customHeight="1">
      <c r="A17" s="158" t="s">
        <v>705</v>
      </c>
      <c r="B17" s="221"/>
    </row>
    <row r="18" spans="1:2" s="60" customFormat="1" ht="12" customHeight="1">
      <c r="A18" s="158" t="s">
        <v>680</v>
      </c>
      <c r="B18" s="90"/>
    </row>
    <row r="19" spans="1:2" s="60" customFormat="1" ht="12" customHeight="1">
      <c r="A19" s="158" t="s">
        <v>590</v>
      </c>
      <c r="B19" s="90"/>
    </row>
  </sheetData>
  <hyperlinks>
    <hyperlink ref="A6" r:id="rId1" display="L223 - Gemeindefinanzen (Vierteljahresstatistik) in Mecklenburg-Vorpommern" xr:uid="{00000000-0004-0000-1500-000000000000}"/>
    <hyperlink ref="A7" r:id="rId2" display="http://www.laiv-mv.de/Statistik/Zahlen-und-Fakten/Gesellschaft-&amp;-Staat/Oeffentliche-Finanzen-und-Personal" xr:uid="{00000000-0004-0000-1500-000001000000}"/>
    <hyperlink ref="A8" r:id="rId3" display="L313 - Schulden der öffentlichen Haushalte in Mecklenburg-Vorpommern" xr:uid="{00000000-0004-0000-1500-000002000000}"/>
    <hyperlink ref="A9" r:id="rId4" display="L323 - Personal im öffentlichen Dienst in Mecklenburg-Vorpommern" xr:uid="{00000000-0004-0000-1500-000003000000}"/>
    <hyperlink ref="A14" r:id="rId5" display="Heidi Knothe, Telefon: 0385 588-56442, E-Mail: heidi.knothe@statistik-mv.de" xr:uid="{00000000-0004-0000-1500-000004000000}"/>
    <hyperlink ref="B6" r:id="rId6" display="L223 - Gemeindefinanzen (Vierteljahresstatistik) in Mecklenburg-Vorpommern" xr:uid="{00000000-0004-0000-1500-000005000000}"/>
    <hyperlink ref="B7" r:id="rId7" display="http://www.laiv-mv.de/Statistik/Zahlen-und-Fakten/Gesellschaft-&amp;-Staat/Oeffentliche-Finanzen-und-Personal" xr:uid="{00000000-0004-0000-1500-000006000000}"/>
    <hyperlink ref="B8" r:id="rId8" display="L313 - Schulden der öffentlichen Haushalte in Mecklenburg-Vorpommern" xr:uid="{00000000-0004-0000-1500-000007000000}"/>
    <hyperlink ref="B9" r:id="rId9" display="L323 - Personal im öffentlichen Dienst in Mecklenburg-Vorpommern" xr:uid="{00000000-0004-0000-1500-000008000000}"/>
    <hyperlink ref="A6:B9" r:id="rId10" tooltip="Zahlen &amp; Fakten - Thema: Öffentliche Finanzen &amp; Personal" display="&gt; L223" xr:uid="{00000000-0004-0000-1500-000009000000}"/>
    <hyperlink ref="A11:B11" r:id="rId11" tooltip="Qualitätsberichte Statistisches Bundesamt - Thema: Öffentliche Finanzen" display="&gt; Öffentliche Finanzen" xr:uid="{00000000-0004-0000-1500-00000A000000}"/>
    <hyperlink ref="A12:B12" r:id="rId12" tooltip="Qualitätsberichte Statistisches Bundesamt - Thema: Öffentlicher Dienst" display="&gt; Personal" xr:uid="{00000000-0004-0000-1500-00000B000000}"/>
    <hyperlink ref="A1" location="Inhalt!A37" display="Link zum Inhaltsverzeichnis" xr:uid="{00000000-0004-0000-1500-00000C000000}"/>
    <hyperlink ref="A4" r:id="rId13" tooltip="Zahlen &amp; Fakten - Thema: Privathaushalte &amp; Familien" display="&gt; www.statistik-mv.de" xr:uid="{00000000-0004-0000-1500-00000D000000}"/>
    <hyperlink ref="A4:B4" r:id="rId14" display="&gt; https://www.laiv-mv.de/statistik/" xr:uid="{16392B68-1066-47D3-8F74-2432D0E355DC}"/>
  </hyperlinks>
  <pageMargins left="0.59055118110236227" right="0.59055118110236227" top="0.59055118110236227" bottom="0.59055118110236227" header="0.39370078740157483" footer="0.39370078740157483"/>
  <pageSetup paperSize="9" orientation="portrait" r:id="rId15"/>
  <headerFooter differentOddEven="1" differentFirst="1">
    <oddHeader>&amp;C&amp;"-,Standard"&amp;7 8 Öffentliche Finanzen und Personal</oddHeader>
    <oddFooter>&amp;L&amp;"-,Standard"&amp;7StatA MV, Statistisches Jahrbuch 2026&amp;R&amp;"-,Standard"&amp;7&amp;P</oddFooter>
    <evenHeader>&amp;C&amp;"-,Standard"&amp;7 8 Öffentliche Finanzen und Personal</evenHeader>
    <evenFooter>&amp;L&amp;"-,Standard"&amp;7&amp;P&amp;R&amp;"-,Standard"&amp;7StatA MV, Statistisches Jahrbuch 2026</evenFooter>
  </headerFooter>
  <drawing r:id="rId1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workbookViewId="0"/>
  </sheetViews>
  <sheetFormatPr baseColWidth="10" defaultRowHeight="12.75"/>
  <sheetData>
    <row r="1" spans="1:1">
      <c r="A1" t="s">
        <v>276</v>
      </c>
    </row>
  </sheetData>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48</vt:i4>
      </vt:variant>
    </vt:vector>
  </HeadingPairs>
  <TitlesOfParts>
    <vt:vector size="71" baseType="lpstr">
      <vt:lpstr>Titelblatt</vt:lpstr>
      <vt:lpstr>Inhalt</vt:lpstr>
      <vt:lpstr>Überblick in Grafiken</vt:lpstr>
      <vt:lpstr>Überblick in Worten</vt:lpstr>
      <vt:lpstr>8.1.1</vt:lpstr>
      <vt:lpstr>8.1.2</vt:lpstr>
      <vt:lpstr>8.1.3</vt:lpstr>
      <vt:lpstr>8.1.4-8.1.6</vt:lpstr>
      <vt:lpstr>8.1.7</vt:lpstr>
      <vt:lpstr>8.1.8</vt:lpstr>
      <vt:lpstr>8.1.9</vt:lpstr>
      <vt:lpstr>8.1.10</vt:lpstr>
      <vt:lpstr>8.1.11</vt:lpstr>
      <vt:lpstr>8.1.12</vt:lpstr>
      <vt:lpstr>8.2.1</vt:lpstr>
      <vt:lpstr>8.2.2</vt:lpstr>
      <vt:lpstr>8.2.3</vt:lpstr>
      <vt:lpstr>8.2.4+8.2.5</vt:lpstr>
      <vt:lpstr>Fußnotenerläuterungen</vt:lpstr>
      <vt:lpstr>Methodik</vt:lpstr>
      <vt:lpstr>Glossar</vt:lpstr>
      <vt:lpstr>Mehr zum Thema</vt:lpstr>
      <vt:lpstr> </vt:lpstr>
      <vt:lpstr>_GrafikDaten_8.1</vt:lpstr>
      <vt:lpstr>_GrafikDaten_8.2</vt:lpstr>
      <vt:lpstr>_GrafikDaten_8.3</vt:lpstr>
      <vt:lpstr>_GrafikDaten_8.4</vt:lpstr>
      <vt:lpstr>_GrafikDaten_8.5</vt:lpstr>
      <vt:lpstr>_GrafikDaten_8.6</vt:lpstr>
      <vt:lpstr>_GrafikDaten_8.7</vt:lpstr>
      <vt:lpstr>_Tabelle_8.1.1</vt:lpstr>
      <vt:lpstr>_Tabelle_8.1.10</vt:lpstr>
      <vt:lpstr>_Tabelle_8.1.11</vt:lpstr>
      <vt:lpstr>_Tabelle_8.1.12</vt:lpstr>
      <vt:lpstr>_Tabelle_8.1.2</vt:lpstr>
      <vt:lpstr>_Tabelle_8.1.3</vt:lpstr>
      <vt:lpstr>_Tabelle_8.1.4</vt:lpstr>
      <vt:lpstr>_Tabelle_8.1.5</vt:lpstr>
      <vt:lpstr>_Tabelle_8.1.6</vt:lpstr>
      <vt:lpstr>_Tabelle_8.1.7</vt:lpstr>
      <vt:lpstr>_Tabelle_8.1.8</vt:lpstr>
      <vt:lpstr>_Tabelle_8.1.9</vt:lpstr>
      <vt:lpstr>_Tabelle_8.2.1</vt:lpstr>
      <vt:lpstr>_Tabelle_8.2.2</vt:lpstr>
      <vt:lpstr>_Tabelle_8.2.3</vt:lpstr>
      <vt:lpstr>_Tabelle_8.2.4</vt:lpstr>
      <vt:lpstr>_Tabelle_8.2.5</vt:lpstr>
      <vt:lpstr>'8.1.1'!Druckbereich</vt:lpstr>
      <vt:lpstr>'8.1.10'!Druckbereich</vt:lpstr>
      <vt:lpstr>'8.1.11'!Druckbereich</vt:lpstr>
      <vt:lpstr>'8.1.12'!Druckbereich</vt:lpstr>
      <vt:lpstr>'8.1.2'!Druckbereich</vt:lpstr>
      <vt:lpstr>'8.1.3'!Druckbereich</vt:lpstr>
      <vt:lpstr>'8.1.4-8.1.6'!Druckbereich</vt:lpstr>
      <vt:lpstr>'8.1.7'!Druckbereich</vt:lpstr>
      <vt:lpstr>'8.1.8'!Druckbereich</vt:lpstr>
      <vt:lpstr>'8.1.9'!Druckbereich</vt:lpstr>
      <vt:lpstr>'8.2.1'!Druckbereich</vt:lpstr>
      <vt:lpstr>'8.2.2'!Druckbereich</vt:lpstr>
      <vt:lpstr>'8.2.3'!Druckbereich</vt:lpstr>
      <vt:lpstr>'8.2.4+8.2.5'!Druckbereich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lpstr>'8.2.2'!Drucktitel</vt:lpstr>
      <vt:lpstr>'8.2.2'!Print_Titles</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8: Öffentliche Finanzen und Personal</dc:title>
  <dc:subject>Statistisches Jahrbuch Mecklenburg-Vorpommern</dc:subject>
  <dc:creator>FB 432</dc:creator>
  <cp:lastModifiedBy>Wank, Annett</cp:lastModifiedBy>
  <cp:lastPrinted>2026-09-01T06:41:29Z</cp:lastPrinted>
  <dcterms:created xsi:type="dcterms:W3CDTF">2023-02-13T12:10:32Z</dcterms:created>
  <dcterms:modified xsi:type="dcterms:W3CDTF">2026-09-24T06:50:07Z</dcterms:modified>
</cp:coreProperties>
</file>