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omments2.xml" ContentType="application/vnd.openxmlformats-officedocument.spreadsheetml.comments+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3.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omments5.xml" ContentType="application/vnd.openxmlformats-officedocument.spreadsheetml.comments+xml"/>
  <Override PartName="/xl/drawings/drawing7.xml" ContentType="application/vnd.openxmlformats-officedocument.drawing+xml"/>
  <Override PartName="/xl/tables/table19.xml" ContentType="application/vnd.openxmlformats-officedocument.spreadsheetml.table+xml"/>
  <Override PartName="/xl/comments6.xml" ContentType="application/vnd.openxmlformats-officedocument.spreadsheetml.comments+xml"/>
  <Override PartName="/xl/tables/table20.xml" ContentType="application/vnd.openxmlformats-officedocument.spreadsheetml.table+xml"/>
  <Override PartName="/xl/tables/table21.xml" ContentType="application/vnd.openxmlformats-officedocument.spreadsheetml.table+xml"/>
  <Override PartName="/xl/comments7.xml" ContentType="application/vnd.openxmlformats-officedocument.spreadsheetml.comments+xml"/>
  <Override PartName="/xl/drawings/drawing8.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omments8.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5DCA3A43-014F-442B-9B07-56ED3EC526A4}" xr6:coauthVersionLast="47" xr6:coauthVersionMax="47" xr10:uidLastSave="{00000000-0000-0000-0000-000000000000}"/>
  <bookViews>
    <workbookView xWindow="690" yWindow="2760" windowWidth="38700" windowHeight="15345" tabRatio="754" xr2:uid="{00000000-000D-0000-FFFF-FFFF00000000}"/>
  </bookViews>
  <sheets>
    <sheet name="Titelblatt" sheetId="17" r:id="rId1"/>
    <sheet name="Inhalt" sheetId="18" r:id="rId2"/>
    <sheet name="Überblick in Grafiken" sheetId="19" r:id="rId3"/>
    <sheet name="Überblick in Worten" sheetId="20" r:id="rId4"/>
    <sheet name="25.1.1-25.1.2" sheetId="21" r:id="rId5"/>
    <sheet name="25.1.3" sheetId="22" r:id="rId6"/>
    <sheet name="25.2.1-25.2.3" sheetId="23" r:id="rId7"/>
    <sheet name="25.3.1-25.3.3" sheetId="24" r:id="rId8"/>
    <sheet name="25.3.4" sheetId="25" r:id="rId9"/>
    <sheet name="25.4.1" sheetId="26" r:id="rId10"/>
    <sheet name="25.4.2+25.4.3" sheetId="27" r:id="rId11"/>
    <sheet name="25.4.4" sheetId="28" r:id="rId12"/>
    <sheet name="Fußnotenerläuterungen" sheetId="29" r:id="rId13"/>
    <sheet name="Methodik" sheetId="33" r:id="rId14"/>
    <sheet name="Glossar" sheetId="34" r:id="rId15"/>
    <sheet name="Mehr zum Thema" sheetId="32" r:id="rId16"/>
  </sheets>
  <definedNames>
    <definedName name="_GrafikDaten_25.1">Titelblatt!$C$20:$E$30</definedName>
    <definedName name="_GrafikDaten_25.10">'25.4.4'!$L$52:$O$70</definedName>
    <definedName name="_GrafikDaten_25.2">'Überblick in Grafiken'!$C$3:$E$14</definedName>
    <definedName name="_GrafikDaten_25.3">'Überblick in Grafiken'!$C$26:$D$37</definedName>
    <definedName name="_GrafikDaten_25.4">'Überblick in Grafiken'!$C$47:$E$52</definedName>
    <definedName name="_GrafikDaten_25.5">'25.1.1-25.1.2'!$L$40:$O$47</definedName>
    <definedName name="_GrafikDaten_25.6">'25.1.3'!$N$12:$P$31</definedName>
    <definedName name="_GrafikDaten_25.7">'25.2.1-25.2.3'!$K$13:$M$16</definedName>
    <definedName name="_GrafikDaten_25.8">'25.3.4'!$H$23:$I$28</definedName>
    <definedName name="_GrafikDaten_25.9">'25.4.4'!$L$16:$N$47</definedName>
    <definedName name="_Tabelle_25.1.1">'25.1.1-25.1.2'!$A$3:$J$14</definedName>
    <definedName name="_Tabelle_25.1.2">'25.1.1-25.1.2'!$A$17:$G$38</definedName>
    <definedName name="_Tabelle_25.1.3">'25.1.3'!#REF!</definedName>
    <definedName name="_Tabelle_25.1.4">'25.1.3'!$A$3:$L$10</definedName>
    <definedName name="_Tabelle_25.2.1">'25.2.1-25.2.3'!$A$3:$I$8</definedName>
    <definedName name="_Tabelle_25.2.2">'25.2.1-25.2.3'!$A$11:$E$25</definedName>
    <definedName name="_Tabelle_25.2.3">'25.2.1-25.2.3'!$A$28:$E$44</definedName>
    <definedName name="_Tabelle_25.3.1">'25.3.1-25.3.3'!$A$3:$J$9</definedName>
    <definedName name="_Tabelle_25.3.2">'25.3.1-25.3.3'!$A$12:$J$34</definedName>
    <definedName name="_Tabelle_25.3.3">'25.3.1-25.3.3'!$A$37:$J$43</definedName>
    <definedName name="_Tabelle_25.3.4">'25.3.4'!$A$3:$F$21</definedName>
    <definedName name="_Tabelle_25.4.1">'25.4.1'!$A$3:$J$53</definedName>
    <definedName name="_Tabelle_25.4.2">'25.4.2+25.4.3'!$A$3:$K$20</definedName>
    <definedName name="_Tabelle_25.4.3">'25.4.2+25.4.3'!$A$23:$J$38</definedName>
    <definedName name="_Tabelle_25.4.4">'25.4.4'!$A$3:$J$14</definedName>
    <definedName name="_xlnm.Print_Area" localSheetId="4">'25.1.1-25.1.2'!$A$2:$J$54</definedName>
    <definedName name="_xlnm.Print_Area" localSheetId="5">'25.1.3'!$A$2:$L$35</definedName>
    <definedName name="_xlnm.Print_Area" localSheetId="6">'25.2.1-25.2.3'!$A$2:$I$44</definedName>
    <definedName name="_xlnm.Print_Area" localSheetId="7">'25.3.1-25.3.3'!$A$2:$J$43</definedName>
    <definedName name="_xlnm.Print_Area" localSheetId="8">'25.3.4'!$A$2:$F$51</definedName>
    <definedName name="_xlnm.Print_Area" localSheetId="9">'25.4.1'!$A$2:$J$53</definedName>
    <definedName name="_xlnm.Print_Area" localSheetId="10">'25.4.2+25.4.3'!$A$2:$K$38</definedName>
    <definedName name="_xlnm.Print_Area" localSheetId="11">'25.4.4'!$A$2:$J$57</definedName>
    <definedName name="_xlnm.Print_Area" localSheetId="12">Fußnotenerläuterungen!$A$2:$B$20</definedName>
    <definedName name="_xlnm.Print_Area" localSheetId="14">Glossar!$A$2:$A$25</definedName>
    <definedName name="_xlnm.Print_Area" localSheetId="1">Inhalt!$A$2:$C$39</definedName>
    <definedName name="_xlnm.Print_Area" localSheetId="15">'Mehr zum Thema'!$A$2:$B$24</definedName>
    <definedName name="_xlnm.Print_Area" localSheetId="13">Methodik!$A$2:$A$39</definedName>
    <definedName name="_xlnm.Print_Area" localSheetId="0">Titelblatt!$A$2:$A$53</definedName>
    <definedName name="_xlnm.Print_Area" localSheetId="2">'Überblick in Grafiken'!$A$2:$A$64</definedName>
    <definedName name="_xlnm.Print_Area" localSheetId="3">'Überblick in Worten'!$A$2:$B$14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1" i="18"/>
  <c r="C12" i="18"/>
  <c r="C13" i="18"/>
  <c r="C15" i="18"/>
  <c r="C16" i="18"/>
  <c r="C17" i="18"/>
  <c r="C18" i="18"/>
  <c r="C20" i="18"/>
  <c r="C21" i="18"/>
  <c r="C22" i="18"/>
  <c r="C23" i="18"/>
  <c r="C25" i="18"/>
  <c r="C26" i="18"/>
  <c r="C27" i="18"/>
  <c r="C28" i="18"/>
  <c r="C29" i="18"/>
  <c r="C30" i="18"/>
  <c r="C31" i="18"/>
  <c r="C32" i="18"/>
  <c r="C33" i="18"/>
  <c r="C34" i="18"/>
  <c r="C36" i="18"/>
  <c r="C37" i="18"/>
  <c r="C38" i="18"/>
  <c r="C39" i="18"/>
  <c r="C3" i="18"/>
  <c r="M55" i="28"/>
  <c r="M56" i="28"/>
  <c r="M57" i="28"/>
  <c r="M58" i="28"/>
  <c r="M59" i="28"/>
  <c r="M60" i="28"/>
  <c r="M61" i="28"/>
  <c r="M62" i="28"/>
  <c r="M63" i="28"/>
  <c r="M64" i="28"/>
  <c r="M65" i="28"/>
  <c r="M66" i="28"/>
  <c r="M67" i="28"/>
  <c r="M68" i="28"/>
  <c r="M69" i="28"/>
  <c r="M70" i="28"/>
  <c r="M54" i="28"/>
  <c r="N48" i="28" l="1"/>
  <c r="M48" i="28"/>
  <c r="P31" i="22"/>
  <c r="O31" i="22"/>
  <c r="D14" i="19"/>
  <c r="E14" i="19"/>
  <c r="O46" i="21" l="1"/>
  <c r="O45" i="21"/>
  <c r="O44" i="21"/>
  <c r="M46" i="21"/>
  <c r="M44" i="21"/>
  <c r="M42" i="21"/>
  <c r="M43" i="21"/>
  <c r="M45" i="21"/>
  <c r="M47" i="21"/>
  <c r="O47" i="21" l="1"/>
  <c r="O43" i="21"/>
  <c r="O42" i="21"/>
  <c r="D30" i="17" l="1"/>
  <c r="D29" i="17"/>
  <c r="D28" i="17"/>
  <c r="D27" i="17"/>
  <c r="D26" i="17"/>
  <c r="D25" i="17"/>
  <c r="D24" i="17"/>
  <c r="D23" i="17"/>
  <c r="D22" i="17"/>
  <c r="I28" i="25" l="1"/>
  <c r="I27" i="25"/>
  <c r="I26" i="25"/>
  <c r="I25" i="25"/>
  <c r="M16" i="23"/>
  <c r="M15" i="23"/>
  <c r="L16" i="23"/>
  <c r="L15"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9" authorId="0" shapeId="0" xr:uid="{00000000-0006-0000-0400-000001000000}">
      <text>
        <r>
          <rPr>
            <sz val="7"/>
            <color indexed="81"/>
            <rFont val="Calibri"/>
            <family val="2"/>
            <scheme val="minor"/>
          </rPr>
          <t>Ab 2000: Stadthafen und Fährhafen.</t>
        </r>
      </text>
    </comment>
    <comment ref="A37" authorId="0" shapeId="0" xr:uid="{00000000-0006-0000-0400-000002000000}">
      <text>
        <r>
          <rPr>
            <sz val="7"/>
            <color indexed="81"/>
            <rFont val="Calibri"/>
            <family val="2"/>
            <scheme val="minor"/>
          </rPr>
          <t>Nicht näher klassifizierbare Güter, die vorwiegend in geschlossenen Ladeeinheiten, wie Lkw und Eisenbahnwagen, transportiert werden.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Wank, Annett</author>
  </authors>
  <commentList>
    <comment ref="A8" authorId="0" shapeId="0" xr:uid="{00000000-0006-0000-0500-000002000000}">
      <text>
        <r>
          <rPr>
            <sz val="7"/>
            <color indexed="81"/>
            <rFont val="Calibri"/>
            <family val="2"/>
            <scheme val="minor"/>
          </rPr>
          <t>Ab 2000: Stadthafen und Fährhafen.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Angelika Etzien</author>
    <author>Etzien, Angelika</author>
  </authors>
  <commentList>
    <comment ref="A5" authorId="0" shapeId="0" xr:uid="{00000000-0006-0000-0600-000001000000}">
      <text>
        <r>
          <rPr>
            <sz val="7"/>
            <color indexed="81"/>
            <rFont val="Calibri"/>
            <family val="2"/>
            <scheme val="minor"/>
          </rPr>
          <t>Unternehmen, die mindestens 250.000 Fahrgäste im Jahr der Totalerhebung 2024 befördert haben.</t>
        </r>
      </text>
    </comment>
    <comment ref="A12" authorId="1" shapeId="0" xr:uid="{00000000-0006-0000-0600-000002000000}">
      <text>
        <r>
          <rPr>
            <sz val="7"/>
            <color indexed="81"/>
            <rFont val="Calibri"/>
            <family val="2"/>
            <scheme val="minor"/>
          </rPr>
          <t>Hochgerechnete Ergebnisse der jährlichen Erhebung.</t>
        </r>
      </text>
    </comment>
    <comment ref="A29" authorId="1" shapeId="0" xr:uid="{00000000-0006-0000-0600-000003000000}">
      <text>
        <r>
          <rPr>
            <sz val="7"/>
            <color indexed="81"/>
            <rFont val="Calibri"/>
            <family val="2"/>
            <scheme val="minor"/>
          </rPr>
          <t>Fünfjährliche Totalerhebung 2024.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Angelika Etzien</author>
    <author>Wank, Annett</author>
  </authors>
  <commentList>
    <comment ref="A3" authorId="0" shapeId="0" xr:uid="{00000000-0006-0000-0700-000001000000}">
      <text>
        <r>
          <rPr>
            <sz val="7"/>
            <color indexed="81"/>
            <rFont val="Calibri"/>
            <family val="2"/>
            <scheme val="minor"/>
          </rPr>
          <t>Quelle: Landesamt für Straßenbau und Verkehr Mecklenburg-Vorpommern</t>
        </r>
      </text>
    </comment>
    <comment ref="C4" authorId="1" shapeId="0" xr:uid="{00000000-0006-0000-0700-000002000000}">
      <text>
        <r>
          <rPr>
            <sz val="7"/>
            <color indexed="81"/>
            <rFont val="Calibri"/>
            <family val="2"/>
            <scheme val="minor"/>
          </rPr>
          <t>1995 erfolgte eine Umwidmung von Landes- und Kreisstraßen.</t>
        </r>
      </text>
    </comment>
    <comment ref="A12" authorId="0" shapeId="0" xr:uid="{00000000-0006-0000-0700-000003000000}">
      <text>
        <r>
          <rPr>
            <sz val="7"/>
            <color indexed="81"/>
            <rFont val="Calibri"/>
            <family val="2"/>
            <scheme val="minor"/>
          </rPr>
          <t>Quelle: Landesamt für Straßenbau und Verkehr Mecklenburg-Vorpommern</t>
        </r>
      </text>
    </comment>
    <comment ref="C13" authorId="2" shapeId="0" xr:uid="{00000000-0006-0000-0700-000004000000}">
      <text>
        <r>
          <rPr>
            <sz val="7"/>
            <color indexed="81"/>
            <rFont val="Calibri"/>
            <family val="2"/>
            <scheme val="minor"/>
          </rPr>
          <t>Ab 2000: Stand 01.01. des Folgejahres.</t>
        </r>
      </text>
    </comment>
    <comment ref="A17" authorId="1" shapeId="0" xr:uid="{00000000-0006-0000-0700-000005000000}">
      <text>
        <r>
          <rPr>
            <sz val="7"/>
            <color indexed="81"/>
            <rFont val="Calibri"/>
            <family val="2"/>
            <scheme val="minor"/>
          </rPr>
          <t>Radwege, die auch von Fußgängerinnen  und Fußgängern mitbenutzt werden, und Mehrzweckstreifen, die auch von Radfahrerinnen und Radfahrern mitbenutzt werden.</t>
        </r>
      </text>
    </comment>
    <comment ref="A20" authorId="1" shapeId="0" xr:uid="{970FF529-CC51-434A-82CA-7F3B1C70241D}">
      <text>
        <r>
          <rPr>
            <sz val="7"/>
            <color indexed="81"/>
            <rFont val="Calibri"/>
            <family val="2"/>
            <scheme val="minor"/>
          </rPr>
          <t>Radwege, die auch von Fußgängerinnen  und Fußgängern mitbenutzt werden, und Mehrzweckstreifen, die auch von Radfahrerinnen und Radfahrern mitbenutzt werden.</t>
        </r>
      </text>
    </comment>
    <comment ref="A24" authorId="1" shapeId="0" xr:uid="{1BD7885B-8B58-4325-B208-482A2CEA3D7D}">
      <text>
        <r>
          <rPr>
            <sz val="7"/>
            <color indexed="81"/>
            <rFont val="Calibri"/>
            <family val="2"/>
            <scheme val="minor"/>
          </rPr>
          <t>Radwege, die auch von Fußgängerinnen  und Fußgängern mitbenutzt werden, und Mehrzweckstreifen, die auch von Radfahrerinnen und Radfahrern mitbenutzt werden.</t>
        </r>
      </text>
    </comment>
    <comment ref="A27" authorId="1" shapeId="0" xr:uid="{1B162AF0-1BAA-4CE8-819B-B464004A4509}">
      <text>
        <r>
          <rPr>
            <sz val="7"/>
            <color indexed="81"/>
            <rFont val="Calibri"/>
            <family val="2"/>
            <scheme val="minor"/>
          </rPr>
          <t>Radwege, die auch von Fußgängerinnen  und Fußgängern mitbenutzt werden, und Mehrzweckstreifen, die auch von Radfahrerinnen und Radfahrern mitbenutzt werden.</t>
        </r>
      </text>
    </comment>
    <comment ref="A31" authorId="1" shapeId="0" xr:uid="{FB2AD9FB-9DB5-4BB0-BE6D-4F7591D00D39}">
      <text>
        <r>
          <rPr>
            <sz val="7"/>
            <color indexed="81"/>
            <rFont val="Calibri"/>
            <family val="2"/>
            <scheme val="minor"/>
          </rPr>
          <t>Radwege, die auch von Fußgängerinnen  und Fußgängern mitbenutzt werden, und Mehrzweckstreifen, die auch von Radfahrerinnen und Radfahrern mitbenutzt werden.</t>
        </r>
      </text>
    </comment>
    <comment ref="A34" authorId="1" shapeId="0" xr:uid="{843B1F56-D6AF-4A5C-941D-7D203D17820F}">
      <text>
        <r>
          <rPr>
            <sz val="7"/>
            <color indexed="81"/>
            <rFont val="Calibri"/>
            <family val="2"/>
            <scheme val="minor"/>
          </rPr>
          <t>Radwege, die auch von Fußgängerinnen  und Fußgängern mitbenutzt werden, und Mehrzweckstreifen, die auch von Radfahrerinnen und Radfahrern mitbenutzt werden.</t>
        </r>
      </text>
    </comment>
    <comment ref="A37" authorId="0" shapeId="0" xr:uid="{00000000-0006-0000-0700-00000B000000}">
      <text>
        <r>
          <rPr>
            <sz val="7"/>
            <color indexed="81"/>
            <rFont val="Calibri"/>
            <family val="2"/>
            <scheme val="minor"/>
          </rPr>
          <t>Quelle: Landesamt für Straßenbau und Verkehr Mecklenburg-Vorpommern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800-000001000000}">
      <text>
        <r>
          <rPr>
            <sz val="7"/>
            <color indexed="81"/>
            <rFont val="Calibri"/>
            <family val="2"/>
            <scheme val="minor"/>
          </rPr>
          <t>Quelle: Bundesministerium für Digitales und Verkehr, Fernstraßen-Bundesamt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6" authorId="0" shapeId="0" xr:uid="{00000000-0006-0000-0900-000001000000}">
      <text>
        <r>
          <rPr>
            <sz val="7"/>
            <color indexed="81"/>
            <rFont val="Calibri"/>
            <family val="2"/>
            <scheme val="minor"/>
          </rPr>
          <t>1990: Mit Personenschaden und Sachschaden ab 800 DDR-Mark (im 2. Halbjahr 1990 = DM).</t>
        </r>
      </text>
    </comment>
    <comment ref="A12" authorId="0" shapeId="0" xr:uid="{00000000-0006-0000-0900-000002000000}">
      <text>
        <r>
          <rPr>
            <sz val="7"/>
            <color indexed="81"/>
            <rFont val="Calibri"/>
            <family val="2"/>
            <scheme val="minor"/>
          </rPr>
          <t>Einschließlich der innerhalb von 30 Tagen nach dem Unfall an den Unfallfolgen Verstorbenen.</t>
        </r>
      </text>
    </comment>
    <comment ref="A31" authorId="0" shapeId="0" xr:uid="{00000000-0006-0000-0900-000003000000}">
      <text>
        <r>
          <rPr>
            <sz val="7"/>
            <color indexed="81"/>
            <rFont val="Calibri"/>
            <family val="2"/>
            <scheme val="minor"/>
          </rPr>
          <t>Ab 2014: Einschließlich E-Bikes.</t>
        </r>
      </text>
    </comment>
    <comment ref="A37" authorId="0" shapeId="0" xr:uid="{00000000-0006-0000-0900-000004000000}">
      <text>
        <r>
          <rPr>
            <sz val="7"/>
            <color indexed="81"/>
            <rFont val="Calibri"/>
            <family val="2"/>
            <scheme val="minor"/>
          </rPr>
          <t>Ab 2014: Einschließlich Pedelecs.</t>
        </r>
      </text>
    </comment>
    <comment ref="A38" authorId="0" shapeId="0" xr:uid="{00000000-0006-0000-0900-000005000000}">
      <text>
        <r>
          <rPr>
            <sz val="7"/>
            <color indexed="81"/>
            <rFont val="Calibri"/>
            <family val="2"/>
            <scheme val="minor"/>
          </rPr>
          <t>Ab 2014: Einschließlich Fußgängerinnen und Fußgänger mit Sport- oder Spielgeräten.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7" authorId="0" shapeId="0" xr:uid="{00000000-0006-0000-0A00-000001000000}">
      <text>
        <r>
          <rPr>
            <sz val="7"/>
            <color indexed="81"/>
            <rFont val="Calibri"/>
            <family val="2"/>
            <scheme val="minor"/>
          </rPr>
          <t>Einschließlich der innerhalb von 30 Tagen nach dem Unfall an den Unfallfolgen Verstorbenen.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Angelika Etzien</author>
    <author xml:space="preserve"> </author>
  </authors>
  <commentList>
    <comment ref="A12" authorId="0" shapeId="0" xr:uid="{00000000-0006-0000-0B00-000001000000}">
      <text>
        <r>
          <rPr>
            <sz val="7"/>
            <color indexed="81"/>
            <rFont val="Calibri"/>
            <family val="2"/>
            <scheme val="minor"/>
          </rPr>
          <t>Einschließlich der innerhalb von 30 Tagen nach dem Unfall an den Unfallfolgen Verstorbenen.</t>
        </r>
      </text>
    </comment>
    <comment ref="L52" authorId="1" shapeId="0" xr:uid="{00000000-0006-0000-0B00-000002000000}">
      <text>
        <r>
          <rPr>
            <sz val="7"/>
            <color indexed="81"/>
            <rFont val="Calibri"/>
            <family val="2"/>
            <scheme val="minor"/>
          </rPr>
          <t>Quelle: Statistisches Bundesamt, GENESIS-Online, Code 46241 und 12411</t>
        </r>
      </text>
    </comment>
  </commentList>
</comments>
</file>

<file path=xl/sharedStrings.xml><?xml version="1.0" encoding="utf-8"?>
<sst xmlns="http://schemas.openxmlformats.org/spreadsheetml/2006/main" count="689" uniqueCount="521">
  <si>
    <t>Inhaltsverzeichnis</t>
  </si>
  <si>
    <t>Überblick</t>
  </si>
  <si>
    <t xml:space="preserve">  25.1</t>
  </si>
  <si>
    <t>Seeverkehr</t>
  </si>
  <si>
    <t xml:space="preserve">  25.1.1</t>
  </si>
  <si>
    <t xml:space="preserve">   Güterumschlag in den Seehäfen im Zeitvergleich</t>
  </si>
  <si>
    <t xml:space="preserve">  25.1.2</t>
  </si>
  <si>
    <t xml:space="preserve">  25.1.3</t>
  </si>
  <si>
    <t xml:space="preserve">   Passagierverkehr über See im Zeitvergleich</t>
  </si>
  <si>
    <t xml:space="preserve">  25.2</t>
  </si>
  <si>
    <t>Personenbeförderung</t>
  </si>
  <si>
    <t xml:space="preserve">   Verkehrsleistungen im Liniennahverkehr auf Schienen und im gewerblichen Omnibuslinienverkehr
      im Zeitvergleich</t>
  </si>
  <si>
    <t xml:space="preserve">  25.3</t>
  </si>
  <si>
    <t>Straßen</t>
  </si>
  <si>
    <t xml:space="preserve">  25.3.1</t>
  </si>
  <si>
    <t xml:space="preserve">   Straßenlängen im Zeitvergleich</t>
  </si>
  <si>
    <t xml:space="preserve">  25.3.2</t>
  </si>
  <si>
    <t xml:space="preserve">   Länge der überörtlichen Straßen mit Radwegen im Zeitvergleich</t>
  </si>
  <si>
    <t xml:space="preserve">  25.3.3</t>
  </si>
  <si>
    <t xml:space="preserve">  25.3.4</t>
  </si>
  <si>
    <t xml:space="preserve">  25.4</t>
  </si>
  <si>
    <t>Straßenverkehrsunfälle</t>
  </si>
  <si>
    <t xml:space="preserve">  25.4.2</t>
  </si>
  <si>
    <t xml:space="preserve">  25.4.3</t>
  </si>
  <si>
    <t xml:space="preserve">   Ausgewählte Unfallursachen bei Unfällen mit Personenschaden im Zeitvergleich</t>
  </si>
  <si>
    <t xml:space="preserve">  25.4.4</t>
  </si>
  <si>
    <t>Straßenverkehrsunfälle mit Personenschaden im Zeitvergleich</t>
  </si>
  <si>
    <t>Passagierverkehr über See im Zeitvergleich</t>
  </si>
  <si>
    <t>Unfälle mit Personenschaden und schwerwiegendem Sachschaden im engeren Sinne im Zeitvergleich</t>
  </si>
  <si>
    <t>Erläuterungen</t>
  </si>
  <si>
    <t xml:space="preserve">  Fußnotenerläuterungen</t>
  </si>
  <si>
    <t xml:space="preserve">  Mehr zum Thema</t>
  </si>
  <si>
    <t>§</t>
  </si>
  <si>
    <t>25.1 Seeverkehr</t>
  </si>
  <si>
    <t>25.1.1 Güterumschlag in den Seehäfen im Zeitvergleich</t>
  </si>
  <si>
    <t>Merkmal</t>
  </si>
  <si>
    <t>Insgesamt</t>
  </si>
  <si>
    <t xml:space="preserve">   darunter</t>
  </si>
  <si>
    <t xml:space="preserve">   Rostock</t>
  </si>
  <si>
    <t xml:space="preserve">      darunter Fährverkehr</t>
  </si>
  <si>
    <r>
      <t xml:space="preserve">   Sassnitz </t>
    </r>
    <r>
      <rPr>
        <sz val="6"/>
        <rFont val="Calibri"/>
        <family val="2"/>
        <scheme val="minor"/>
      </rPr>
      <t>1)</t>
    </r>
  </si>
  <si>
    <t xml:space="preserve">   Stralsund</t>
  </si>
  <si>
    <t xml:space="preserve">   Wismar</t>
  </si>
  <si>
    <t xml:space="preserve">   Vierow</t>
  </si>
  <si>
    <t>.</t>
  </si>
  <si>
    <t xml:space="preserve">   Wolgast</t>
  </si>
  <si>
    <t>Güterhauptgruppe</t>
  </si>
  <si>
    <t>Empfang</t>
  </si>
  <si>
    <t>Versand</t>
  </si>
  <si>
    <t>Erzeugnisse der Land- und Forstwirtschaft, Fischerei</t>
  </si>
  <si>
    <t>Kohle, rohes Erdöl und Erdgas</t>
  </si>
  <si>
    <t>Erze, Steine, Erden, sonstige Bergbauerzeugnisse</t>
  </si>
  <si>
    <t>Nahrungs- und Genussmittel</t>
  </si>
  <si>
    <t>Holzwaren, Papier, Pappe, Druckerzeugnisse</t>
  </si>
  <si>
    <t>Kokerei- und Mineralölerzeugnisse</t>
  </si>
  <si>
    <t>Chemische Erzeugnisse, etc.</t>
  </si>
  <si>
    <t>Sonstige Mineralerzeugnisse (Glas, Zement, etc.)</t>
  </si>
  <si>
    <t>Metalle und Metallerzeugnisse</t>
  </si>
  <si>
    <t>Fahrzeuge</t>
  </si>
  <si>
    <t>Sekundärrohstoffe, Abfälle</t>
  </si>
  <si>
    <t>Post, Pakete</t>
  </si>
  <si>
    <t>Geräte und Material für die Güterbeförderung</t>
  </si>
  <si>
    <t>Umzugsgut und sonstige nicht marktbestimmte Güter</t>
  </si>
  <si>
    <t>Sammelgut</t>
  </si>
  <si>
    <r>
      <t xml:space="preserve">Güterart unbekannt </t>
    </r>
    <r>
      <rPr>
        <sz val="6"/>
        <rFont val="Calibri"/>
        <family val="2"/>
        <scheme val="minor"/>
      </rPr>
      <t>2)</t>
    </r>
  </si>
  <si>
    <t>Sonstige Güter, a. n. g.</t>
  </si>
  <si>
    <t>Anzahl</t>
  </si>
  <si>
    <t>Passagiere</t>
  </si>
  <si>
    <t xml:space="preserve">   darunter in</t>
  </si>
  <si>
    <t>-</t>
  </si>
  <si>
    <t xml:space="preserve">   Ueckermünde am
      Stettiner Haff</t>
  </si>
  <si>
    <t xml:space="preserve">   Usedomer Häfen</t>
  </si>
  <si>
    <t>25.2 Personenbeförderung</t>
  </si>
  <si>
    <t>25.2.1 Verkehrsleistungen im Liniennahverkehr auf Schienen und im gewerblichen Omnibuslinienverkehr im Zeitvergleich</t>
  </si>
  <si>
    <t>Einheit</t>
  </si>
  <si>
    <t>Fahrgäste</t>
  </si>
  <si>
    <t>Beförderungsleistung</t>
  </si>
  <si>
    <t>Mittlere Reiseweite</t>
  </si>
  <si>
    <t>km</t>
  </si>
  <si>
    <t xml:space="preserve">   Unternehmen</t>
  </si>
  <si>
    <t xml:space="preserve">   Fahrgäste</t>
  </si>
  <si>
    <t xml:space="preserve">   Beförderungsleistung</t>
  </si>
  <si>
    <t xml:space="preserve">   Fahrleistung</t>
  </si>
  <si>
    <t xml:space="preserve">   Personenbeförderung
      im Liniennahverkehr</t>
  </si>
  <si>
    <t xml:space="preserve">      Unternehmen</t>
  </si>
  <si>
    <t xml:space="preserve">      Fahrgäste</t>
  </si>
  <si>
    <t xml:space="preserve">      Beförderungsleistung</t>
  </si>
  <si>
    <t xml:space="preserve">      Fahrleistung</t>
  </si>
  <si>
    <t xml:space="preserve">      Beförderungseinnahmen</t>
  </si>
  <si>
    <t>Beschäftigte</t>
  </si>
  <si>
    <t xml:space="preserve">   ausschließlich oder über-
      wiegend eingesetzt</t>
  </si>
  <si>
    <t xml:space="preserve">   im Fahrdienst</t>
  </si>
  <si>
    <t xml:space="preserve">   im technischen Dienst</t>
  </si>
  <si>
    <t xml:space="preserve">   in der Verwaltung</t>
  </si>
  <si>
    <t xml:space="preserve">   Eisenbahnen und Straßenbahnen</t>
  </si>
  <si>
    <t xml:space="preserve">   Omnibusse</t>
  </si>
  <si>
    <t>Sitzplätze</t>
  </si>
  <si>
    <t>Linienlänge</t>
  </si>
  <si>
    <t xml:space="preserve">   Straßenbahnen</t>
  </si>
  <si>
    <t>25.3 Straßen</t>
  </si>
  <si>
    <t>25.3.1 Straßenlängen im Zeitvergleich</t>
  </si>
  <si>
    <t>Verkehrsweg</t>
  </si>
  <si>
    <t>Bundesstraßen</t>
  </si>
  <si>
    <t>Landesstraßen</t>
  </si>
  <si>
    <t>Kreisstraßen</t>
  </si>
  <si>
    <t>25.3.2 Länge der überörtlichen Straßen mit Radwegen im Zeitvergleich</t>
  </si>
  <si>
    <t>Land</t>
  </si>
  <si>
    <t xml:space="preserve">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</si>
  <si>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</si>
  <si>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</si>
  <si>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</si>
  <si>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</si>
  <si>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</si>
  <si>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</si>
  <si>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</si>
  <si>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</si>
  <si>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</si>
  <si>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</si>
  <si>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</si>
  <si>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</si>
  <si>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</si>
  <si>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</si>
  <si>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</si>
  <si>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</si>
  <si>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25.4 Straßenverkehrsunfälle</t>
  </si>
  <si>
    <t xml:space="preserve">   Verkehrsunfälle mit Personenschaden</t>
  </si>
  <si>
    <t xml:space="preserve">      Verkehrsunfälle mit Getöteten</t>
  </si>
  <si>
    <t xml:space="preserve">      Verkehrsunfälle mit Verletzten</t>
  </si>
  <si>
    <t>Verunglückte Personen</t>
  </si>
  <si>
    <t xml:space="preserve">   Verletzte</t>
  </si>
  <si>
    <t xml:space="preserve">   davon</t>
  </si>
  <si>
    <t xml:space="preserve">   Schwerverletzte</t>
  </si>
  <si>
    <t xml:space="preserve">   Leichtverletzte</t>
  </si>
  <si>
    <t>18 - 25</t>
  </si>
  <si>
    <t>Ohne Angabe</t>
  </si>
  <si>
    <t>25.4.3 Ausgewählte Unfallursachen bei Unfällen mit Personenschaden im Zeitvergleich</t>
  </si>
  <si>
    <t>Unfallursache</t>
  </si>
  <si>
    <t>Fehlverhalten von</t>
  </si>
  <si>
    <t xml:space="preserve">  Kraftfahrzeugführerin-
    nen und Kraftfahrzeug-
      führern</t>
  </si>
  <si>
    <t xml:space="preserve">    darunter</t>
  </si>
  <si>
    <t xml:space="preserve">    Alkoholeinfluss</t>
  </si>
  <si>
    <t xml:space="preserve">    Geschwindigkeit</t>
  </si>
  <si>
    <t xml:space="preserve">    Nichtbeachten der
      Vorfahrt</t>
  </si>
  <si>
    <t xml:space="preserve">  Radfahrerinnen und
    Radfahrern</t>
  </si>
  <si>
    <t xml:space="preserve">  Fußgängerinnen
    und Fußgängern</t>
  </si>
  <si>
    <t xml:space="preserve">    Verkehrstüchtigkeit</t>
  </si>
  <si>
    <t xml:space="preserve">    falsches Verhalten
      beim Überschreiten
      der Fahrbahn</t>
  </si>
  <si>
    <t xml:space="preserve">   mit Personenschaden</t>
  </si>
  <si>
    <t xml:space="preserve">   mit schwerwiegendem Sach-
      schaden im engeren Sinne</t>
  </si>
  <si>
    <t xml:space="preserve">   sonstige Unfälle unter dem
      Einfluss berauschender Mittel</t>
  </si>
  <si>
    <t>Fußnotenerläuterungen</t>
  </si>
  <si>
    <t>Hochgerechnete Ergebnisse der jährlichen Erhebung.</t>
  </si>
  <si>
    <t>1995 erfolgte eine Umwidmung von Landes- und Kreisstraßen.</t>
  </si>
  <si>
    <t>Ab 2000: Stand 01.01. des Folgejahres.</t>
  </si>
  <si>
    <t>Einschließlich der innerhalb von 30 Tagen nach dem Unfall an den Unfallfolgen Verstorbenen.</t>
  </si>
  <si>
    <t>Ab 2014: Einschließlich E-Bikes.</t>
  </si>
  <si>
    <t>Ab 2014: Einschließlich Pedelecs.</t>
  </si>
  <si>
    <t>Ab 2014: Einschließlich Fußgängerinnen und Fußgänger mit Sport- oder Spielgeräten.</t>
  </si>
  <si>
    <t>Methodik</t>
  </si>
  <si>
    <t>Glossar</t>
  </si>
  <si>
    <t>Mehr zum Thema</t>
  </si>
  <si>
    <t>Statistische Berichte Mecklenburg-Vorpommern</t>
  </si>
  <si>
    <t>&gt; H113</t>
  </si>
  <si>
    <t>&gt; H113J</t>
  </si>
  <si>
    <t>Straßenverkehrsunfälle (Jahresbericht)</t>
  </si>
  <si>
    <t>&gt; H143J</t>
  </si>
  <si>
    <t>Personenbeförderung im Schienennahverkehr und im gewerblichen Omnibusverkehr (Jahresbericht)</t>
  </si>
  <si>
    <t>&gt; H223</t>
  </si>
  <si>
    <t>Seeschifffahrt – Schiffs- und Güterverkehr –</t>
  </si>
  <si>
    <t>Qualitätsberichte Statistisches Bundesamt</t>
  </si>
  <si>
    <t>&gt; Verkehr</t>
  </si>
  <si>
    <t>&gt; Verkehrsunfälle</t>
  </si>
  <si>
    <t>Fachliche Informationen</t>
  </si>
  <si>
    <t>Quellenangaben</t>
  </si>
  <si>
    <t xml:space="preserve"> </t>
  </si>
  <si>
    <t xml:space="preserve">            Grafik 25.1</t>
  </si>
  <si>
    <t>Titelblatt des Kapitels 25 "Verkehr": Link zum Inhaltsverzeichnis</t>
  </si>
  <si>
    <r>
      <t xml:space="preserve">Inhaltsverzeichnis des Kapitels 25 "Verkehr": </t>
    </r>
    <r>
      <rPr>
        <sz val="7"/>
        <rFont val="Calibri"/>
        <family val="2"/>
        <scheme val="minor"/>
      </rPr>
      <t>Die Gliederungen und Überschriften auf dieser Seite sind Links zum Inhalt.</t>
    </r>
  </si>
  <si>
    <t>Link zum Inhaltsverzeichnis</t>
  </si>
  <si>
    <t xml:space="preserve">  Methodik</t>
  </si>
  <si>
    <t xml:space="preserve">  Glossar</t>
  </si>
  <si>
    <t>Überblick in Grafiken</t>
  </si>
  <si>
    <t>Überblick in Worten</t>
  </si>
  <si>
    <t>Ergebnisse in Tabellen</t>
  </si>
  <si>
    <t>Ergebnisse in Grafiken</t>
  </si>
  <si>
    <t xml:space="preserve">  25.5</t>
  </si>
  <si>
    <t xml:space="preserve">  25.8</t>
  </si>
  <si>
    <t xml:space="preserve">  25.9</t>
  </si>
  <si>
    <t xml:space="preserve">  25.6</t>
  </si>
  <si>
    <t xml:space="preserve">  25.7</t>
  </si>
  <si>
    <t xml:space="preserve">  25.10</t>
  </si>
  <si>
    <t>Grafik 25.2</t>
  </si>
  <si>
    <t>Grafik 25.3</t>
  </si>
  <si>
    <t>Grafik 25.4</t>
  </si>
  <si>
    <t xml:space="preserve">
§</t>
  </si>
  <si>
    <t>2)</t>
  </si>
  <si>
    <t>3)</t>
  </si>
  <si>
    <t>4)</t>
  </si>
  <si>
    <t>5)</t>
  </si>
  <si>
    <t>6)</t>
  </si>
  <si>
    <t>7)</t>
  </si>
  <si>
    <t>8)</t>
  </si>
  <si>
    <t>9)</t>
  </si>
  <si>
    <t>10)</t>
  </si>
  <si>
    <t>11)</t>
  </si>
  <si>
    <t>12)</t>
  </si>
  <si>
    <t>13)</t>
  </si>
  <si>
    <t xml:space="preserve">
1)</t>
  </si>
  <si>
    <t xml:space="preserve">
Ab 2000: Stadthafen und Fährhafen.</t>
  </si>
  <si>
    <t>Tabellen 25.3.1, 25.3.2, 25.3.3: Landesamt für Straßenbau und Verkehr Mecklenburg-Vorpommern</t>
  </si>
  <si>
    <t>Bundesautobahnen</t>
  </si>
  <si>
    <t>15 - 18</t>
  </si>
  <si>
    <t>25 - 35</t>
  </si>
  <si>
    <t>35 - 45</t>
  </si>
  <si>
    <t>45 - 55</t>
  </si>
  <si>
    <t>55 - 65</t>
  </si>
  <si>
    <t>75 und mehr</t>
  </si>
  <si>
    <t>Landkreis Rostock</t>
  </si>
  <si>
    <t>Rostock</t>
  </si>
  <si>
    <t>Schwerin</t>
  </si>
  <si>
    <t>Mecklenburgische Seenplatte</t>
  </si>
  <si>
    <t>Vorpommern-Rügen</t>
  </si>
  <si>
    <t>Nordwestmecklenburg</t>
  </si>
  <si>
    <t>Vorpommern-Greifswald</t>
  </si>
  <si>
    <t>Ludwigslust-Parchim</t>
  </si>
  <si>
    <t>Kreise</t>
  </si>
  <si>
    <t>Bundesland</t>
  </si>
  <si>
    <t>Mecklenburg-Vorpommern</t>
  </si>
  <si>
    <t>Getötete</t>
  </si>
  <si>
    <t>Getötete je 1.000.000 Einwohner</t>
  </si>
  <si>
    <t>Daten der Grafik 25.2 "Straßenverkehrsunfälle mit Personenschaden im Zeitvergleich"</t>
  </si>
  <si>
    <t>Jahr</t>
  </si>
  <si>
    <t>Unter 15</t>
  </si>
  <si>
    <t>65 -75</t>
  </si>
  <si>
    <t>Altersgruppe</t>
  </si>
  <si>
    <t>Straßenverkehrsunfälle mit Personenschaden = 100 %</t>
  </si>
  <si>
    <t>Omnibus</t>
  </si>
  <si>
    <t>Straßenbahn</t>
  </si>
  <si>
    <t>Eisenbahn</t>
  </si>
  <si>
    <t>Fahrgäste in Mill.</t>
  </si>
  <si>
    <t>Verkehrsmittel</t>
  </si>
  <si>
    <t>Grafik 25.5</t>
  </si>
  <si>
    <t>Grafik 25.6</t>
  </si>
  <si>
    <t>Daten der Grafik 25.6 "Passagierverkehr über See im Zeitvergleich"</t>
  </si>
  <si>
    <t>Grafik 25.8</t>
  </si>
  <si>
    <t>Grafik 25.9</t>
  </si>
  <si>
    <t>Deutschland</t>
  </si>
  <si>
    <t>Grafik 25.10</t>
  </si>
  <si>
    <t>Daten der Grafik 25.9 "Unfälle mit Personenschaden und schwerwiegendem Sachschaden im engeren Sinne im Zeitvergleich"</t>
  </si>
  <si>
    <t xml:space="preserve">  25.2.1
</t>
  </si>
  <si>
    <t xml:space="preserve">  25.2.2
</t>
  </si>
  <si>
    <t xml:space="preserve">  25.2.3
</t>
  </si>
  <si>
    <t xml:space="preserve">  25.4.1
</t>
  </si>
  <si>
    <t xml:space="preserve">  25.1
</t>
  </si>
  <si>
    <t xml:space="preserve">in Mill. t </t>
  </si>
  <si>
    <t xml:space="preserve">in Mill. t </t>
  </si>
  <si>
    <t>Erzeugnisse der Land- u. Forstwirtschaft, Fischerei</t>
  </si>
  <si>
    <t>Holzwaren, Papier, Pap-pe, Druckerzeugnisse</t>
  </si>
  <si>
    <t>Nahrungs- und Genuss-mittel</t>
  </si>
  <si>
    <t>Erze, Steine, Erden, sons-tige Bergbauerzeugnisse</t>
  </si>
  <si>
    <t>Kohle, rohes Erdöl und Erdgas</t>
  </si>
  <si>
    <t>Chemische Erzeug-nisse, etc.</t>
  </si>
  <si>
    <t>Sonstige Mineralerzeug-nisse (Glas, Zement, etc.)</t>
  </si>
  <si>
    <t>Passagiere insgesamt in 1.000</t>
  </si>
  <si>
    <t>Darunter in Rostock in 1.000</t>
  </si>
  <si>
    <t>Öffentliche Unternehmen</t>
  </si>
  <si>
    <t>Unternehmen (Insgesamt = 100 %)</t>
  </si>
  <si>
    <t>Fahrgäste (Insgesamt = 100 %)</t>
  </si>
  <si>
    <t>Private und gemischtwirtschaftliche Unternehmen</t>
  </si>
  <si>
    <t>Eigentumsverhältnis</t>
  </si>
  <si>
    <t>Bundesautobahn</t>
  </si>
  <si>
    <t>Straßenart</t>
  </si>
  <si>
    <t>Insgesamt = 100 %</t>
  </si>
  <si>
    <t>Unfälle mit Personenschaden</t>
  </si>
  <si>
    <t>Unfälle mit schwerwiegendem Sachschaden</t>
  </si>
  <si>
    <t>2000</t>
  </si>
  <si>
    <t>2005</t>
  </si>
  <si>
    <t>2010</t>
  </si>
  <si>
    <t>2015</t>
  </si>
  <si>
    <t>2020</t>
  </si>
  <si>
    <t xml:space="preserve">  </t>
  </si>
  <si>
    <t xml:space="preserve">   </t>
  </si>
  <si>
    <t>1995</t>
  </si>
  <si>
    <t xml:space="preserve">      Grafik 25.7</t>
  </si>
  <si>
    <r>
      <t xml:space="preserve">Insgesamt
</t>
    </r>
    <r>
      <rPr>
        <i/>
        <sz val="8.5"/>
        <rFont val="Calibri"/>
        <family val="2"/>
        <scheme val="minor"/>
      </rPr>
      <t>davon...</t>
    </r>
  </si>
  <si>
    <t>Kommunale Straßen</t>
  </si>
  <si>
    <t xml:space="preserve">   freie Strecke</t>
  </si>
  <si>
    <t xml:space="preserve">      Radwege</t>
  </si>
  <si>
    <t xml:space="preserve">   Ortsdurchfahrt</t>
  </si>
  <si>
    <t>Verkehrsunfälle mit Personenschaden nach der Art
   des Unfalls</t>
  </si>
  <si>
    <t>Verkehrsunfälle mit Personenschaden nach dem
   Straßenzustand</t>
  </si>
  <si>
    <t xml:space="preserve">   winterglatt</t>
  </si>
  <si>
    <t xml:space="preserve">   trocken</t>
  </si>
  <si>
    <t>Verursacherinnen bzw. Verursacher von Verkehrs-
   unfällen mit Personenschaden nach der Art der
   Verkehrsteilnahme</t>
  </si>
  <si>
    <t xml:space="preserve">   Zusammenstoß mit einem Fahrzeug, das</t>
  </si>
  <si>
    <t xml:space="preserve">      anfährt, anhält oder im ruhenden Verkehr steht</t>
  </si>
  <si>
    <t xml:space="preserve">      vorausfährt oder wartet</t>
  </si>
  <si>
    <t xml:space="preserve">      seitlich in gleicher Richtung fährt</t>
  </si>
  <si>
    <t xml:space="preserve">      entgegenkommt</t>
  </si>
  <si>
    <t xml:space="preserve">      einbiegt oder kreuzt</t>
  </si>
  <si>
    <t xml:space="preserve">   Zusammenstoß zwischen Fahrzeug und Fußgängerin
      bzw. Fußgänger</t>
  </si>
  <si>
    <t xml:space="preserve">   Aufprall auf Hindernis auf der Fahrbahn</t>
  </si>
  <si>
    <t xml:space="preserve">   Abkommen von der Fahrbahn</t>
  </si>
  <si>
    <t xml:space="preserve">   Unfall anderer Art</t>
  </si>
  <si>
    <t xml:space="preserve">   Kraftfahrzeuge</t>
  </si>
  <si>
    <t xml:space="preserve">      Personenkraftwagen</t>
  </si>
  <si>
    <t xml:space="preserve">      Güterkraftfahrzeuge</t>
  </si>
  <si>
    <t xml:space="preserve">      Busse</t>
  </si>
  <si>
    <t xml:space="preserve">      landwirtschaftliche Zugmaschinen</t>
  </si>
  <si>
    <t xml:space="preserve">      übrige Kraftfahrzeuge</t>
  </si>
  <si>
    <t xml:space="preserve">   sonstige Fahrzeuge/andere Personen</t>
  </si>
  <si>
    <t xml:space="preserve">   unbekannt</t>
  </si>
  <si>
    <t>1990</t>
  </si>
  <si>
    <t>Verursacherinnen bzw. Verursacher von Verkehrs-
   unfällen mit Personenschaden im Alter von …
   bis unter … Jahren</t>
  </si>
  <si>
    <t xml:space="preserve">     unter 6 </t>
  </si>
  <si>
    <t xml:space="preserve">     6 bis unter 10 </t>
  </si>
  <si>
    <t xml:space="preserve">   10 bis unter 15 </t>
  </si>
  <si>
    <t xml:space="preserve">   15 bis unter 18 </t>
  </si>
  <si>
    <t xml:space="preserve">   18 bis unter 21 </t>
  </si>
  <si>
    <t xml:space="preserve">   21 bis unter 25 </t>
  </si>
  <si>
    <t xml:space="preserve">   25 bis unter 35 </t>
  </si>
  <si>
    <t xml:space="preserve">   35 bis unter 45 </t>
  </si>
  <si>
    <t xml:space="preserve">   45 bis unter 55 </t>
  </si>
  <si>
    <t xml:space="preserve">   55 bis unter 65 </t>
  </si>
  <si>
    <t xml:space="preserve">   65 bis unter 75 </t>
  </si>
  <si>
    <t xml:space="preserve">   75 und mehr</t>
  </si>
  <si>
    <t>Alter von … bis unter … 
   Jahren</t>
  </si>
  <si>
    <t xml:space="preserve">   15 bis unter 18</t>
  </si>
  <si>
    <t xml:space="preserve">   18 bis unter 25</t>
  </si>
  <si>
    <t xml:space="preserve">   25 bis unter 30</t>
  </si>
  <si>
    <t xml:space="preserve">   30 bis unter 40</t>
  </si>
  <si>
    <t xml:space="preserve">   40 bis unter 50</t>
  </si>
  <si>
    <t xml:space="preserve">   50 bis unter 65</t>
  </si>
  <si>
    <t xml:space="preserve">   65 und mehr</t>
  </si>
  <si>
    <t xml:space="preserve">   ohne Angabe</t>
  </si>
  <si>
    <t xml:space="preserve">     6 bis unter 15</t>
  </si>
  <si>
    <t xml:space="preserve">     unter 6</t>
  </si>
  <si>
    <t>Verunglückte je 1.000 Einwohner</t>
  </si>
  <si>
    <t>Fahrleistung in Mill. km</t>
  </si>
  <si>
    <t>Bundesautobahnen 
in km</t>
  </si>
  <si>
    <t>Bundesstraßen
in km</t>
  </si>
  <si>
    <t>Kreisstraßen
in km</t>
  </si>
  <si>
    <t xml:space="preserve">   nass/feucht/schlüpfrig (Öl, Laub, usw.)</t>
  </si>
  <si>
    <t>Textilien, Bekleidung, Leder und Lederwaren</t>
  </si>
  <si>
    <t>Maschinen, Ausrüstungen, Haushaltsgeräte etc.</t>
  </si>
  <si>
    <t>Möbel, Schmuck, Musikinstrumente, Sportgeräte etc.</t>
  </si>
  <si>
    <t>1990: Mit Personenschaden und Sachschaden ab 800 DDR-Mark (im 2. Halbjahr 1990 = DM).</t>
  </si>
  <si>
    <t>Weitere Informationen zum Thema finden Sie auf der Website des Statistischen Amtes Mecklenburg-Vorpommern</t>
  </si>
  <si>
    <t>25.4.1 Straßenverkehrsunfälle sowie Straßenverkehrsunfälle mit Personenschaden im Zeitvergleich nach der Art des Unfalls,</t>
  </si>
  <si>
    <t xml:space="preserve">               der Verkehrsteilnahme und dem Alter der Verursacherinnen bzw. Verursacher</t>
  </si>
  <si>
    <t>1.000 Pkm</t>
  </si>
  <si>
    <t>1.000 EUR</t>
  </si>
  <si>
    <r>
      <t xml:space="preserve">Die </t>
    </r>
    <r>
      <rPr>
        <b/>
        <sz val="9"/>
        <color theme="1"/>
        <rFont val="Calibri"/>
        <family val="2"/>
        <scheme val="minor"/>
      </rPr>
      <t>Personenverkehrsstatistiken</t>
    </r>
    <r>
      <rPr>
        <sz val="9"/>
        <color theme="1"/>
        <rFont val="Calibri"/>
        <family val="2"/>
        <scheme val="minor"/>
      </rPr>
      <t xml:space="preserve"> erfassen Unternehmen, die als Betriebsführerin bzw. Betriebsführer oder beauftragte Beförderin bzw. 
Beförderer öffentlichen Personennahverkehr mit Eisenbahnen oder Straßenbahnen (Schienennahverkehr) oder Personennah- oder Perso-
nenfernverkehr mit Omnibussen betreiben. In der vierteljährlichen Erhebung wird die Verkehrsleistung von den Unternehmen ermittelt, 
die mindestens 250.000 Fahrgäste im Jahr befördert haben. In der jährlichen Strukturerhebung werden zusätzlich als Stichprobe auch 
Unternehmen erfasst, die weniger als 250.000 Fahrgäste im Jahr befördert haben. Mit der fünfjährlichen Erhebung mit einem erweiterten 
Merkmalskatalog werden alle Unternehmen erfasst. </t>
    </r>
  </si>
  <si>
    <r>
      <t xml:space="preserve">
</t>
    </r>
    <r>
      <rPr>
        <b/>
        <sz val="9"/>
        <color theme="1"/>
        <rFont val="Calibri"/>
        <family val="2"/>
        <scheme val="minor"/>
      </rPr>
      <t>Beförderte Fahrgäste:</t>
    </r>
    <r>
      <rPr>
        <sz val="9"/>
        <color theme="1"/>
        <rFont val="Calibri"/>
        <family val="2"/>
        <scheme val="minor"/>
      </rPr>
      <t xml:space="preserve"> Als Fahrgäste werden Beförderungsfälle gezählt. Als Beförderungsfall gilt eine nicht unterbrochene Fahrt auf dem 
Netz eines Unternehmens mit einem verkauften Fahrausweis, aus unentgeltlicher Beförderungsleistung oder mit Freifahrausweis. </t>
    </r>
  </si>
  <si>
    <r>
      <t xml:space="preserve">Zu den </t>
    </r>
    <r>
      <rPr>
        <b/>
        <sz val="9"/>
        <color theme="1"/>
        <rFont val="Calibri"/>
        <family val="2"/>
        <scheme val="minor"/>
      </rPr>
      <t>Beförderungseinnahmen</t>
    </r>
    <r>
      <rPr>
        <sz val="9"/>
        <color theme="1"/>
        <rFont val="Calibri"/>
        <family val="2"/>
        <scheme val="minor"/>
      </rPr>
      <t xml:space="preserve"> zählen alle Einnahmen im Schienen- und Liniennahverkehr und Einnahmen aus dem freigestellten Omni-
busverkehr (z. B. Schülerverkehr). Berücksichtigt werden alle Zahlungseingänge mit direktem Bezug zur Personenbeförderung. </t>
    </r>
  </si>
  <si>
    <r>
      <t xml:space="preserve">Die </t>
    </r>
    <r>
      <rPr>
        <b/>
        <sz val="9"/>
        <color theme="1"/>
        <rFont val="Calibri"/>
        <family val="2"/>
        <scheme val="minor"/>
      </rPr>
      <t>Beförderungsleistung</t>
    </r>
    <r>
      <rPr>
        <sz val="9"/>
        <color theme="1"/>
        <rFont val="Calibri"/>
        <family val="2"/>
        <scheme val="minor"/>
      </rPr>
      <t xml:space="preserve"> wird in Personen-Kilometern (Pkm) gemessen und durch Multiplikation der Zahl der Fahrgäste mit den von 
ihnen zurückgelegten Kilometern (Fahrtweiten) errechnet. </t>
    </r>
  </si>
  <si>
    <r>
      <t>Die</t>
    </r>
    <r>
      <rPr>
        <b/>
        <sz val="9"/>
        <color rgb="FF000000"/>
        <rFont val="Calibri"/>
        <family val="2"/>
      </rPr>
      <t xml:space="preserve"> Fahrleistung</t>
    </r>
    <r>
      <rPr>
        <sz val="9"/>
        <color rgb="FF000000"/>
        <rFont val="Calibri"/>
        <family val="2"/>
      </rPr>
      <t xml:space="preserve"> bezeichnet die in einem bestimmten Zeitraum von den Verkehrsmitteln im Einsatz für den Personenverkehr zurückgelegte 
Distanz. </t>
    </r>
  </si>
  <si>
    <r>
      <t xml:space="preserve">Der </t>
    </r>
    <r>
      <rPr>
        <b/>
        <sz val="9"/>
        <color theme="1"/>
        <rFont val="Calibri"/>
        <family val="2"/>
        <scheme val="minor"/>
      </rPr>
      <t>Güterverkehr über See</t>
    </r>
    <r>
      <rPr>
        <sz val="9"/>
        <color theme="1"/>
        <rFont val="Calibri"/>
        <family val="2"/>
        <scheme val="minor"/>
      </rPr>
      <t xml:space="preserve"> bezeichnet die Beförderung von Gütern durch Seeschiffe auf Reisen, die ganz oder teilweise auf See stattfin-
den. Erfasst werden Art und Anzahl der beförderten Güter im Einladehafen und im Ausladehafen. Der Güterumschlag umfasst sämtliche 
Ein- und Ausladungen von Gütern in den Seehäfen, jedoch nicht ihren Transport innerhalb des Hafengeländes.</t>
    </r>
  </si>
  <si>
    <r>
      <rPr>
        <b/>
        <sz val="9"/>
        <color theme="1"/>
        <rFont val="Calibri"/>
        <family val="2"/>
        <scheme val="minor"/>
      </rPr>
      <t>Linienfernverkehr mit Omnibussen:</t>
    </r>
    <r>
      <rPr>
        <sz val="9"/>
        <color theme="1"/>
        <rFont val="Calibri"/>
        <family val="2"/>
        <scheme val="minor"/>
      </rPr>
      <t xml:space="preserve"> In der Regel ist das Überlandlinienverkehr mit einer regelmäßigen Verkehrsverbindung zwischen 
bestimmten Ausgangs- und Endpunkten, auf der Fahrgäste an bestimmten Haltestellen ein- und aussteigen können. Im Unterschied zum 
Liniennahverkehr zählen zum Linienfernverkehr Verkehre, bei denen in der Mehrzahl der Beförderungsfälle die gesamte Reiseweite 50 Kilo-
meter oder die gesamte Reisezeit eine Stunde übersteigt. Auch der Verkehr mit Fernreisebussen gehört dazu. </t>
    </r>
  </si>
  <si>
    <r>
      <t xml:space="preserve">Zum </t>
    </r>
    <r>
      <rPr>
        <b/>
        <sz val="9"/>
        <color theme="1"/>
        <rFont val="Calibri"/>
        <family val="2"/>
        <scheme val="minor"/>
      </rPr>
      <t xml:space="preserve">Liniennahverkehr </t>
    </r>
    <r>
      <rPr>
        <sz val="9"/>
        <color theme="1"/>
        <rFont val="Calibri"/>
        <family val="2"/>
        <scheme val="minor"/>
      </rPr>
      <t xml:space="preserve">gehört der Linienverkehr mit Straßenbahnen und Omnibussen, der überwiegend dazu bestimmt ist, die Verkehrs-
nachfrage im Stadt-, Vorort- oder Regionalverkehr zu befriedigen. 
</t>
    </r>
  </si>
  <si>
    <r>
      <t xml:space="preserve">Der </t>
    </r>
    <r>
      <rPr>
        <b/>
        <sz val="9"/>
        <color theme="1"/>
        <rFont val="Calibri"/>
        <family val="2"/>
        <scheme val="minor"/>
      </rPr>
      <t>Passagierverkehr über See</t>
    </r>
    <r>
      <rPr>
        <sz val="9"/>
        <color theme="1"/>
        <rFont val="Calibri"/>
        <family val="2"/>
        <scheme val="minor"/>
      </rPr>
      <t xml:space="preserve"> bezeichnet die Beförderung von Personen durch Seeschiffe auf Reisen, die ganz oder teilweise auf See 
stattfinden. Erfasst wird die Anzahl der Personen, die eine Reise beginnen oder beenden. Nicht berücksichtigt werden die an Bord ver-
bleibenden Passagiere einer Rundreise u. Ä.
</t>
    </r>
  </si>
  <si>
    <r>
      <rPr>
        <b/>
        <sz val="9"/>
        <color theme="1"/>
        <rFont val="Calibri"/>
        <family val="2"/>
        <scheme val="minor"/>
      </rPr>
      <t xml:space="preserve">Unternehmensformen: </t>
    </r>
    <r>
      <rPr>
        <sz val="9"/>
        <color theme="1"/>
        <rFont val="Calibri"/>
        <family val="2"/>
        <scheme val="minor"/>
      </rPr>
      <t xml:space="preserve">Die Zuordnung erfolgt nach dem Eigentumsverhältnis des Unternehmens und ist abhängig von seiner Rechtsform. </t>
    </r>
  </si>
  <si>
    <t>2023</t>
  </si>
  <si>
    <r>
      <rPr>
        <b/>
        <sz val="9"/>
        <color theme="1"/>
        <rFont val="Calibri"/>
        <family val="2"/>
        <scheme val="minor"/>
      </rPr>
      <t>Verkehrsunfall:</t>
    </r>
    <r>
      <rPr>
        <sz val="9"/>
        <color theme="1"/>
        <rFont val="Calibri"/>
        <family val="2"/>
        <scheme val="minor"/>
      </rPr>
      <t xml:space="preserve"> Im Sinne der Unfallaufnahme ist das ein plötzliches, d. h. für mindestens eine Beteiligte bzw. einen Beteiligten ungewolltes 
Ereignis im öffentlichen Straßenverkehr, das zur Tötung oder Verletzung von Menschen oder zu Sachschäden geführt hat. Verkehrsunfälle 
werden nach der Schwere der Unfallfolgen unterschieden. </t>
    </r>
  </si>
  <si>
    <t>1995
in 1.000 t</t>
  </si>
  <si>
    <t>2000
in 1.000 t</t>
  </si>
  <si>
    <t>2005
in 1.000 t</t>
  </si>
  <si>
    <t>2010
in 1.000 t</t>
  </si>
  <si>
    <t>2015
in 1.000 t</t>
  </si>
  <si>
    <t>2020
in 1.000 t</t>
  </si>
  <si>
    <t>2023
in 1.000 t</t>
  </si>
  <si>
    <t>Insgesamt
in t</t>
  </si>
  <si>
    <t>Empfang
in t</t>
  </si>
  <si>
    <t>Versand
in t</t>
  </si>
  <si>
    <t>2000
in 1.000</t>
  </si>
  <si>
    <t>2005
in 1.000</t>
  </si>
  <si>
    <t>2010
in 1.000</t>
  </si>
  <si>
    <t>2015
in 1.000</t>
  </si>
  <si>
    <t>2019
in 1.000</t>
  </si>
  <si>
    <t>2020
in 1.000</t>
  </si>
  <si>
    <t>2021
in 1.000</t>
  </si>
  <si>
    <t>2022
in 1.000</t>
  </si>
  <si>
    <t>2023
in 1.000</t>
  </si>
  <si>
    <t>…öffent-
liche
Unter-
nehmen</t>
  </si>
  <si>
    <t>…private und
gemischt-
wirtschaft-
liche Unter-
nehmen</t>
  </si>
  <si>
    <t>1991
in km</t>
  </si>
  <si>
    <t>2000
in km</t>
  </si>
  <si>
    <t>2005
in km</t>
  </si>
  <si>
    <t>2010
in km</t>
  </si>
  <si>
    <t>2015
in km</t>
  </si>
  <si>
    <t>2020
in km</t>
  </si>
  <si>
    <t>2023
in km</t>
  </si>
  <si>
    <t>1995
in km</t>
  </si>
  <si>
    <t>Mecklen-
burg-Vor-
pommern
in km</t>
  </si>
  <si>
    <t>Kreisfreie
Stadt
Rostock
in km</t>
  </si>
  <si>
    <t>Kreisfreie
Stadt
Schwerin
in km</t>
  </si>
  <si>
    <t>Mecklen-
burgische
Seenplatte  
in km</t>
  </si>
  <si>
    <t>Landkreis
Rostock 
in km</t>
  </si>
  <si>
    <t>Vor-
pommern-
Rügen 
in km</t>
  </si>
  <si>
    <t>Nordwest-
mecklen-
burg
in km</t>
  </si>
  <si>
    <t>Vor-
pommern-
Greifswald
in km</t>
  </si>
  <si>
    <t>Ludwigslust-
Parchim 
in km</t>
  </si>
  <si>
    <t>Straßen des über-
örtlichen Verkehrs
in km</t>
  </si>
  <si>
    <t>Land(es)-,
Staatsstraßen
in km</t>
  </si>
  <si>
    <t>In Perso-
nenkraft-
wagen
innerorts</t>
  </si>
  <si>
    <t>In Perso-
nenkraft-
wagen 
außerorts</t>
  </si>
  <si>
    <t>Auf Kraft-
rädern
(mit Ver-
sicherungs-
und amt-
lichen
Kenn-
zeichen) 
innerorts</t>
  </si>
  <si>
    <t>Auf Kraft-
rädern
(mit Ver-
sicherungs-
und amt-
lichen
Kenn-
zeichen) 
außerorts</t>
  </si>
  <si>
    <t>Als Fahr-
radfah-
rer/in
(einschl.
Pedelecs)
innerorts</t>
  </si>
  <si>
    <t>Als Fahr-
radfah-
rer/in
(einschl.
Pedelecs)
außerorts</t>
  </si>
  <si>
    <t>Als Fuß-
gänger/in
(einschl.
Fußgän-
ger/in mit
Sport- 
oder Spiel-
geräten)
innerorts</t>
  </si>
  <si>
    <t>Als Fuß-
gänger/in
(einschl.
Fußgän-
ger/in mit
Sport- 
oder Spiel-
geräten) 
außerorts</t>
  </si>
  <si>
    <t>Unfälle
2023</t>
  </si>
  <si>
    <t>Innerorts
2023</t>
  </si>
  <si>
    <t>Außerorts
2023</t>
  </si>
  <si>
    <t xml:space="preserve">Mecklen-
burg-Vor-
pommern </t>
  </si>
  <si>
    <t>Kreisfreie
Stadt
Rostock</t>
  </si>
  <si>
    <t>Kreisfreie
Stadt
Schwerin</t>
  </si>
  <si>
    <t xml:space="preserve">Mecklen-
burgische
Seenplatte </t>
  </si>
  <si>
    <t>Landkreis
Rostock</t>
  </si>
  <si>
    <t>Vor-
pommern-
Rügen</t>
  </si>
  <si>
    <t>Nordwest-
mecklen-
burg</t>
  </si>
  <si>
    <t>Vor-
pommern-
Greifswald</t>
  </si>
  <si>
    <t>Ludwigs-
lust-
Parchim</t>
  </si>
  <si>
    <t>Ver-
unglückte
insgesamt 
innerorts</t>
  </si>
  <si>
    <t>Ver-
unglückte
insgesamt
außerorts</t>
  </si>
  <si>
    <t>Verletzte</t>
  </si>
  <si>
    <t>Land(es)-, Staatsstraßen</t>
  </si>
  <si>
    <t>Baden-Württemberg (BW)</t>
  </si>
  <si>
    <t>Bayern (BY)</t>
  </si>
  <si>
    <t>Berlin (BE)</t>
  </si>
  <si>
    <t>Brandenburg (BB)</t>
  </si>
  <si>
    <t>Bremen (HB)</t>
  </si>
  <si>
    <t>Hamburg (HH)</t>
  </si>
  <si>
    <t>Hessen (HE)</t>
  </si>
  <si>
    <t>Mecklenburg-Vorpommern (MV)</t>
  </si>
  <si>
    <t>Niedersachsen (NI)</t>
  </si>
  <si>
    <t>Nordrhein-Westfalen (NW)</t>
  </si>
  <si>
    <t>Rheinland-Pfalz (RP)</t>
  </si>
  <si>
    <t>Saarland (SL)</t>
  </si>
  <si>
    <t>Sachsen (SN)</t>
  </si>
  <si>
    <t>Sachsen-Anhalt (ST)</t>
  </si>
  <si>
    <t>Schleswig-Holstein (SH)</t>
  </si>
  <si>
    <t>Thüringen (TH)</t>
  </si>
  <si>
    <t xml:space="preserve">Grafik 25.10: Statistisches Bundesamt, GENESIS-Online, Code 46241 und 12411 </t>
  </si>
  <si>
    <t>Daten der Grafik 25.1 "Verunglückte Personen je 1.000 Einwohner bei Straßenverkehrsunfällen 2024 nach Kreisen"</t>
  </si>
  <si>
    <t>2024
in 1.000 t</t>
  </si>
  <si>
    <t>2024</t>
  </si>
  <si>
    <t>2024
in 1.000</t>
  </si>
  <si>
    <t>2024
in km</t>
  </si>
  <si>
    <t>Unfälle
2024</t>
  </si>
  <si>
    <t>Innerorts
2024</t>
  </si>
  <si>
    <t>Außerorts
2024</t>
  </si>
  <si>
    <t xml:space="preserve"> 25 | Verkehr</t>
  </si>
  <si>
    <t>Darlin Victoria Böhme, Telefon: 0385 588-56431, darlin-victoria.boehme@statistik-mv.de</t>
  </si>
  <si>
    <t>Tabelle 25.3.4: Bundesministerium für Verkehr, Fernstraßen-Bundesamt</t>
  </si>
  <si>
    <t>&gt; https:// www.laiv-mv.de/statistik/</t>
  </si>
  <si>
    <t>Nachrichtlich: Bevölkerung am 31.12.2025</t>
  </si>
  <si>
    <t>Daten der Grafik 25.3 "Beteiligung an Straßenverkehrsunfällen mit Personenschaden 2025 nach Altersgruppen"</t>
  </si>
  <si>
    <t>Daten der Grafik 25.4 "Fahrgäste (Unternehmensfahrten) und Fahrleistung im Liniennahverkehr mit Bussen und Bahnen 2024"</t>
  </si>
  <si>
    <t>2025
in 1.000 t</t>
  </si>
  <si>
    <t>25.1.2 Güterumschlag 2025 nach ausgewählten Güterhauptgruppen</t>
  </si>
  <si>
    <t>Daten der Grafik 25.5 "Güterumschlag im Seeverkehr 2025 nach ausgewählten Güterhauptgruppen"</t>
  </si>
  <si>
    <t>2025</t>
  </si>
  <si>
    <t>2025
in 1.000</t>
  </si>
  <si>
    <t>25.2.2 Verkehrsleistungen 2024 nach Eigentumsverhältnissen im Schienennah-</t>
  </si>
  <si>
    <t>Grafik 25.7 "Personenbeförderung 2024"</t>
  </si>
  <si>
    <t>2025
in km</t>
  </si>
  <si>
    <t>25.3.4 Länge der überörtlichen Straßen am 1. Januar 2026 im Ländervergleich</t>
  </si>
  <si>
    <t>Daten der Grafik 25.8 "Anteil der Straßen des überörtlichen Verkehrs am 1. Januar 2026 in Mecklenburg-Vorpommern"</t>
  </si>
  <si>
    <t>25.4.2 Verunglückte Personen 2025 nach Ortslage, Alter und Verkehrsbeteiligung</t>
  </si>
  <si>
    <t>Unfälle
2025</t>
  </si>
  <si>
    <t>Innerorts
2025</t>
  </si>
  <si>
    <t>Außerorts
2025</t>
  </si>
  <si>
    <t>25.4.4 Straßenverkehrsunfälle und verunglückte Personen 2025 nach Kreisen</t>
  </si>
  <si>
    <t>Daten der Grafik 25.10 "Getötete je 1.000.000 Einwohner bei Straßenverkehrsunfällen 2025 im Ländervergleich"</t>
  </si>
  <si>
    <t>Nachrichtlich: Getötete insgesamt 2025</t>
  </si>
  <si>
    <t>25.2.3 Beschäftigte, Fahrzeuge, Platzkapazität und Linienlänge am 31. Dezember 2024 nach</t>
  </si>
  <si>
    <t xml:space="preserve">
In den Seehäfen Mecklenburg-Vorpommerns wurden im Jahr 2025 insgesamt 32,1 Millionen Tonnen Güter umgeschlagen.</t>
  </si>
  <si>
    <t xml:space="preserve">Allein auf den Seehafen Rostock entfielen mit 24,9 Millionen Tonnen über drei Viertel der Umschlagmenge. 
Darunter hatte der Fährverkehr einen Anteil von 8,5 Millionen Tonnen. </t>
  </si>
  <si>
    <t>In der Summe aller Seehäfen waren Kohle, rohes Erdöl und Erdgas mit 8,2 Millionen Tonnen Güterumschlag die bedeutends-
te Güterhauptgruppe, gefolgt von Erzeugnissen der Land- und Forstwirtschaft sowie Fischerei mit 5,3 Millionen Tonnen.</t>
  </si>
  <si>
    <t>Die Zahl der Verkehrsunfälle mit Personenschaden ist im Jahr 2025 gegenüber 2024 um 5,7 Prozent auf insgesamt 5.175 
Unfälle gestiegen. Verletzt wurden 6.562 Personen, das sind 5,5 Prozent mehr als im Jahr 2024. Die Zahl der bei Verkehrs-
unfällen tödlich Verunglückten stieg von 93 im Jahr 2024 auf 94 im Jahr 2025.</t>
  </si>
  <si>
    <t>Mit 4.124 Unfällen wurden die meisten Verkehrsunfälle mit Personenschaden von Fahrerinnen bzw. Fahrern von Kraftfahr-
zeugen verursacht, darunter waren 3.165 Unfälle mit Personenkraftwagen. Bei 814 Unfällen mit Personenschaden waren 
Radfahrerinnen und Radfahrer die Verursacherinnen bzw. Verursacher.</t>
  </si>
  <si>
    <t xml:space="preserve">   Güterumschlag 2025 nach ausgewählten Güterhauptgruppen</t>
  </si>
  <si>
    <t xml:space="preserve">   Verkehrsleistungen 2024 nach Eigentumsverhältnissen im Schienennahverkehr und gewerblichen
      Omnibusverkehr</t>
  </si>
  <si>
    <t xml:space="preserve">   Beschäftigte, Fahrzeuge, Platzkapazität und Linienlänge am 31. Dezember 2024 nach Eigentumsverhältnissen
      im Schienennahverkehr und gewerblichen Omnibusverkehr</t>
  </si>
  <si>
    <r>
      <t xml:space="preserve">   Straßenverkehrsunfälle</t>
    </r>
    <r>
      <rPr>
        <sz val="7"/>
        <rFont val="Calibri"/>
        <family val="2"/>
        <scheme val="minor"/>
      </rPr>
      <t xml:space="preserve"> </t>
    </r>
    <r>
      <rPr>
        <sz val="9"/>
        <rFont val="Calibri"/>
        <family val="2"/>
        <scheme val="minor"/>
      </rPr>
      <t>sowie</t>
    </r>
    <r>
      <rPr>
        <sz val="7"/>
        <rFont val="Calibri"/>
        <family val="2"/>
        <scheme val="minor"/>
      </rPr>
      <t xml:space="preserve"> </t>
    </r>
    <r>
      <rPr>
        <sz val="9"/>
        <rFont val="Calibri"/>
        <family val="2"/>
        <scheme val="minor"/>
      </rPr>
      <t>Straßenverkehrsunfälle</t>
    </r>
    <r>
      <rPr>
        <sz val="7"/>
        <rFont val="Calibri"/>
        <family val="2"/>
        <scheme val="minor"/>
      </rPr>
      <t xml:space="preserve"> </t>
    </r>
    <r>
      <rPr>
        <sz val="9"/>
        <rFont val="Calibri"/>
        <family val="2"/>
        <scheme val="minor"/>
      </rPr>
      <t>mit</t>
    </r>
    <r>
      <rPr>
        <sz val="7"/>
        <rFont val="Calibri"/>
        <family val="2"/>
        <scheme val="minor"/>
      </rPr>
      <t xml:space="preserve"> </t>
    </r>
    <r>
      <rPr>
        <sz val="9"/>
        <rFont val="Calibri"/>
        <family val="2"/>
        <scheme val="minor"/>
      </rPr>
      <t>Personenschaden</t>
    </r>
    <r>
      <rPr>
        <sz val="7"/>
        <rFont val="Calibri"/>
        <family val="2"/>
        <scheme val="minor"/>
      </rPr>
      <t xml:space="preserve"> </t>
    </r>
    <r>
      <rPr>
        <sz val="9"/>
        <rFont val="Calibri"/>
        <family val="2"/>
        <scheme val="minor"/>
      </rPr>
      <t>im</t>
    </r>
    <r>
      <rPr>
        <sz val="7"/>
        <rFont val="Calibri"/>
        <family val="2"/>
        <scheme val="minor"/>
      </rPr>
      <t xml:space="preserve"> </t>
    </r>
    <r>
      <rPr>
        <sz val="9"/>
        <rFont val="Calibri"/>
        <family val="2"/>
        <scheme val="minor"/>
      </rPr>
      <t>Zeitvergleich nach der Art
      des Unfalls, der Verkehrsteilnahme und dem Alter der Verursacherinnen bzw. Verursacher</t>
    </r>
  </si>
  <si>
    <t xml:space="preserve">   Verunglückte Personen 2025 nach Ortslage, Alter und Verkehrsbeteiligung</t>
  </si>
  <si>
    <t xml:space="preserve">   Straßenverkehrsunfälle und verunglückte Personen 2025 nach Kreisen</t>
  </si>
  <si>
    <t>Der Passagierverkehr über See ist gegenüber dem Vorjahr um 4,0 Prozent auf 3,3 Millionen Personen angestiegen, von 
denen allein in Rostock 94,3 Prozent abgefertigt wurden.</t>
  </si>
  <si>
    <t>Bei der Personenbeförderung im Liniennahverkehr war nach der Anzahl der Fahrgäste 2025 gegenüber 2024 ein Anstieg 
von 1,9 Prozent zu verzeichnen; die Beförderungsleistung sank dagegen gegenüber dem Vorjahr um 2,4 Prozent.</t>
  </si>
  <si>
    <t>Fünfjährliche Totalerhebung 2024.</t>
  </si>
  <si>
    <t>Beteiligung an Straßenverkehrsunfällen mit Personenschaden 2025 nach Altersgruppen</t>
  </si>
  <si>
    <t>Fahrgäste und Fahrleistung im Liniennahverkehr mit Bussen und Bahnen 2024</t>
  </si>
  <si>
    <t>Güterumschlag im Seeverkehr 2025 nach ausgewählten Güterhauptgruppen</t>
  </si>
  <si>
    <t>Personenbeförderung 2024</t>
  </si>
  <si>
    <t>Verunglückte Personen je 1.000 Einwohnerinnen bzw. Einwohner bei Straßenverkehrsunfällen 2025
   nach Kreisen</t>
  </si>
  <si>
    <t>Getötete je 1.000.000 Einwohnerinnen bzw. Einwohner bei Straßenverkehrsunfällen 2025 im Ländervergleich</t>
  </si>
  <si>
    <r>
      <rPr>
        <b/>
        <sz val="9"/>
        <color theme="1"/>
        <rFont val="Calibri"/>
        <family val="2"/>
        <scheme val="minor"/>
      </rPr>
      <t>Abkürzungsverzeichnis</t>
    </r>
    <r>
      <rPr>
        <sz val="9"/>
        <color theme="1"/>
        <rFont val="Calibri"/>
        <family val="2"/>
        <scheme val="minor"/>
      </rPr>
      <t xml:space="preserve">
a. n. g.        Anderweitig nicht genannt
Fkm            Fahrzeugkilometer
Pkm            Personenkilometer</t>
    </r>
  </si>
  <si>
    <t>25.1.3  Passagierverkehr über See im Zeitvergleich</t>
  </si>
  <si>
    <r>
      <t xml:space="preserve">Unternehmen </t>
    </r>
    <r>
      <rPr>
        <sz val="6"/>
        <rFont val="Calibri"/>
        <family val="2"/>
        <scheme val="minor"/>
      </rPr>
      <t>3)</t>
    </r>
  </si>
  <si>
    <r>
      <t xml:space="preserve">               verkehr und gewerblichen Omnibusverkehr </t>
    </r>
    <r>
      <rPr>
        <b/>
        <sz val="6"/>
        <rFont val="Calibri"/>
        <family val="2"/>
        <scheme val="minor"/>
      </rPr>
      <t>4)</t>
    </r>
  </si>
  <si>
    <r>
      <t xml:space="preserve">              Eigentumsverhältnissen im Schienennahverkehr und gewerblichen Omnibusverkehr </t>
    </r>
    <r>
      <rPr>
        <b/>
        <sz val="6"/>
        <rFont val="Calibri"/>
        <family val="2"/>
        <scheme val="minor"/>
      </rPr>
      <t>5)</t>
    </r>
  </si>
  <si>
    <r>
      <t xml:space="preserve">1996 </t>
    </r>
    <r>
      <rPr>
        <sz val="6"/>
        <rFont val="Calibri"/>
        <family val="2"/>
        <scheme val="minor"/>
      </rPr>
      <t xml:space="preserve">6)
</t>
    </r>
    <r>
      <rPr>
        <sz val="8.5"/>
        <rFont val="Calibri"/>
        <family val="2"/>
        <scheme val="minor"/>
      </rPr>
      <t>in km</t>
    </r>
  </si>
  <si>
    <r>
      <t xml:space="preserve">2000 </t>
    </r>
    <r>
      <rPr>
        <sz val="6"/>
        <rFont val="Calibri"/>
        <family val="2"/>
        <scheme val="minor"/>
      </rPr>
      <t xml:space="preserve">7)
</t>
    </r>
    <r>
      <rPr>
        <sz val="8.5"/>
        <rFont val="Calibri"/>
        <family val="2"/>
        <scheme val="minor"/>
      </rPr>
      <t>in km</t>
    </r>
  </si>
  <si>
    <r>
      <t xml:space="preserve">      andere </t>
    </r>
    <r>
      <rPr>
        <sz val="6"/>
        <rFont val="Calibri"/>
        <family val="2"/>
        <scheme val="minor"/>
      </rPr>
      <t>8)</t>
    </r>
  </si>
  <si>
    <r>
      <t xml:space="preserve">Insgesamt </t>
    </r>
    <r>
      <rPr>
        <b/>
        <sz val="6"/>
        <rFont val="Calibri"/>
        <family val="2"/>
        <scheme val="minor"/>
      </rPr>
      <t>9)</t>
    </r>
  </si>
  <si>
    <r>
      <t xml:space="preserve">   Getötete </t>
    </r>
    <r>
      <rPr>
        <sz val="6"/>
        <rFont val="Calibri"/>
        <family val="2"/>
        <scheme val="minor"/>
      </rPr>
      <t>10)</t>
    </r>
  </si>
  <si>
    <r>
      <t xml:space="preserve">      Krafträder (mit Versicherungs- und amtlichem
         Kennzeichen) </t>
    </r>
    <r>
      <rPr>
        <sz val="6"/>
        <rFont val="Calibri"/>
        <family val="2"/>
        <scheme val="minor"/>
      </rPr>
      <t>11)</t>
    </r>
  </si>
  <si>
    <r>
      <t xml:space="preserve">   Fahrräder </t>
    </r>
    <r>
      <rPr>
        <sz val="6"/>
        <rFont val="Calibri"/>
        <family val="2"/>
        <scheme val="minor"/>
      </rPr>
      <t>12)</t>
    </r>
  </si>
  <si>
    <r>
      <t xml:space="preserve">   Fußgängerinnen und Fußgänger </t>
    </r>
    <r>
      <rPr>
        <sz val="6"/>
        <rFont val="Calibri"/>
        <family val="2"/>
        <scheme val="minor"/>
      </rPr>
      <t>13)</t>
    </r>
  </si>
  <si>
    <t xml:space="preserve">   Länge der überörtlichen Straßen am 1. Januar 2026 im Ländervergleich</t>
  </si>
  <si>
    <t>Unternehmen, die mindestens 250.000 Fahrgäste im Jahr der Totalerhebung 2024 befördert haben.</t>
  </si>
  <si>
    <t>1.000 Fkm</t>
  </si>
  <si>
    <t>Anteil der Straßen des überörtlichen Verkehrs am 1. Januar 2026 in Mecklenburg-Vorpommern</t>
  </si>
  <si>
    <t>Radwege, die auch von Fußgängerinnen und Fußgängern mitbenutzt werden, und Mehrzweckstreifen, die auch von 
Radfahrerinnen und Radfahrern mitbenutzt werden.</t>
  </si>
  <si>
    <t>Nicht näher klassifizierbare Güter, die vorwiegend in geschlossenen Ladeeinheiten, wie Lkw und Eisenbahnwagen, 
transportiert werden.</t>
  </si>
  <si>
    <t>25.3.3 Straßenlängen 2025 nach Kreisen</t>
  </si>
  <si>
    <t xml:space="preserve">   Straßenlängen 2025 nach Kreisen</t>
  </si>
  <si>
    <r>
      <rPr>
        <b/>
        <sz val="9"/>
        <color theme="1"/>
        <rFont val="Calibri"/>
        <family val="2"/>
        <scheme val="minor"/>
      </rPr>
      <t>Straßenverkehrsunfälle:</t>
    </r>
    <r>
      <rPr>
        <sz val="9"/>
        <color theme="1"/>
        <rFont val="Calibri"/>
        <family val="2"/>
        <scheme val="minor"/>
      </rPr>
      <t xml:space="preserve"> Die Straßenverkehrsunfallstatistik erfasst alle Unfälle, bei denen infolge des Fahrverkehrs auf öffentlichen Wegen 
und Plätzen Personen getötet oder verletzt wurden oder Sachschaden verursacht worden ist und zu denen die Polizei hinzugezogen wurde.
In die Auswertung einbezogen werden alle Unfälle mit Personenschaden, schwerwiegende Unfälle mit Sachschaden im engeren Sinne 
(ein Straftatbestand oder eine Ordnungswidrigkeit lagen vor und mindestens ein Kraftfahrzeug musste abgeschleppt werden) und sonstige 
Unfälle unter dem Einfluss berauschender Mittel (bis 2007 sonstige Alkoholunfälle). Nicht detailliert erfasst sind sonstige Sachschadens-
unfälle (Bagatellunfälle), bei denen kein Straftatbestand oder eine Ordnungswidrigkeit (Bußgeld) vorliegt.</t>
    </r>
  </si>
  <si>
    <r>
      <t xml:space="preserve">
</t>
    </r>
    <r>
      <rPr>
        <b/>
        <sz val="9"/>
        <color theme="1"/>
        <rFont val="Calibri"/>
        <family val="2"/>
        <scheme val="minor"/>
      </rPr>
      <t xml:space="preserve">Seeverkehr: </t>
    </r>
    <r>
      <rPr>
        <sz val="9"/>
        <color theme="1"/>
        <rFont val="Calibri"/>
        <family val="2"/>
        <scheme val="minor"/>
      </rPr>
      <t>Als Seeverkehr gilt jede Fahrt, die entweder ganz außerhalb der Seegrenzen stattfindet oder bei der diese überschritten 
werden. Das Gewicht der beförderten Güter von und nach Häfen wird zuzüglich der Verpackungsgewichte der Güter als Bruttogewicht 
in Tonnen ausgewiesen, jedoch ohne die Eigengewichte der Ladungsträger. Der Passagierverkehr über See erfasst die Anzahl der 
Personen, die eine Reise beginnen oder beenden.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</si>
</sst>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quot;  &quot;;\-\ #,##0&quot;  &quot;;0&quot;  &quot;;@&quot;  &quot;"/>
    <numFmt numFmtId="171" formatCode="#,##0&quot;   &quot;;\-\ #,##0&quot;   &quot;;0&quot;   &quot;;@&quot;   &quot;"/>
    <numFmt numFmtId="172" formatCode="#,##0&quot;                &quot;;\-\ #,##0&quot;                &quot;;0&quot;                &quot;;@&quot;                &quot;"/>
    <numFmt numFmtId="173" formatCode="#,##0&quot;      &quot;;\-\ #,##0&quot;      &quot;;0&quot;      &quot;;@&quot;       &quot;"/>
    <numFmt numFmtId="174" formatCode="0.0"/>
    <numFmt numFmtId="175" formatCode="#,##0&quot;  &quot;;\-\ #,##0&quot;  &quot;;0&quot;  &quot;;@&quot;   &quot;"/>
    <numFmt numFmtId="176" formatCode="#,##0&quot; &quot;;\-#,##0&quot; &quot;;0&quot; &quot;;@&quot; &quot;"/>
    <numFmt numFmtId="177" formatCode="#,##0&quot;  &quot;;\-#,##0&quot;  &quot;;0&quot;  &quot;;@&quot;  &quot;"/>
    <numFmt numFmtId="178" formatCode="#,##0&quot;   &quot;;\-#,##0&quot;   &quot;;0&quot;   &quot;;@&quot;   &quot;"/>
    <numFmt numFmtId="179" formatCode="#,##0.000"/>
    <numFmt numFmtId="180" formatCode="0.000000&quot;    &quot;"/>
    <numFmt numFmtId="181" formatCode="#,##0&quot;    &quot;;\-#,##0&quot;    &quot;;0&quot;    &quot;;@&quot;    &quot;"/>
    <numFmt numFmtId="182" formatCode="#,##0&quot;  &quot;;\-#,##0&quot;  &quot;;0&quot;  &quot;;@&quot;   &quot;"/>
  </numFmts>
  <fonts count="6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0CA0D9"/>
      <name val="Calibri"/>
      <family val="2"/>
      <scheme val="minor"/>
    </font>
    <font>
      <sz val="21"/>
      <color theme="1"/>
      <name val="Calibri"/>
      <family val="2"/>
      <scheme val="minor"/>
    </font>
    <font>
      <b/>
      <sz val="20"/>
      <color theme="1"/>
      <name val="Calibri"/>
      <family val="2"/>
      <scheme val="minor"/>
    </font>
    <font>
      <sz val="20"/>
      <color rgb="FF008D57"/>
      <name val="Calibri"/>
      <family val="2"/>
      <scheme val="minor"/>
    </font>
    <font>
      <sz val="20"/>
      <color theme="1"/>
      <name val="Calibri"/>
      <family val="2"/>
      <scheme val="minor"/>
    </font>
    <font>
      <sz val="9"/>
      <color rgb="FFFF0000"/>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b/>
      <sz val="9"/>
      <name val="Calibri"/>
      <family val="2"/>
      <scheme val="minor"/>
    </font>
    <font>
      <sz val="9.5"/>
      <color theme="1"/>
      <name val="Calibri"/>
      <family val="2"/>
      <scheme val="minor"/>
    </font>
    <font>
      <b/>
      <sz val="9.5"/>
      <color theme="1"/>
      <name val="Calibri"/>
      <family val="2"/>
      <scheme val="minor"/>
    </font>
    <font>
      <sz val="9"/>
      <color rgb="FF0CA0D9"/>
      <name val="Wingdings"/>
      <charset val="2"/>
    </font>
    <font>
      <sz val="9.5"/>
      <color rgb="FF0CA0D9"/>
      <name val="Wingdings"/>
      <charset val="2"/>
    </font>
    <font>
      <sz val="10"/>
      <name val="Calibri"/>
      <family val="2"/>
      <scheme val="minor"/>
    </font>
    <font>
      <sz val="8.5"/>
      <color rgb="FFFF0000"/>
      <name val="Calibri"/>
      <family val="2"/>
      <scheme val="minor"/>
    </font>
    <font>
      <b/>
      <sz val="8.5"/>
      <color rgb="FFFF0000"/>
      <name val="Calibri"/>
      <family val="2"/>
      <scheme val="minor"/>
    </font>
    <font>
      <sz val="6"/>
      <name val="Calibri"/>
      <family val="2"/>
      <scheme val="minor"/>
    </font>
    <font>
      <sz val="7"/>
      <color indexed="81"/>
      <name val="Calibri"/>
      <family val="2"/>
      <scheme val="minor"/>
    </font>
    <font>
      <b/>
      <sz val="6"/>
      <name val="Calibri"/>
      <family val="2"/>
      <scheme val="minor"/>
    </font>
    <font>
      <sz val="8.5"/>
      <color theme="1"/>
      <name val="Calibri"/>
      <family val="2"/>
      <scheme val="minor"/>
    </font>
    <font>
      <sz val="11"/>
      <name val="Calibri"/>
      <family val="2"/>
      <scheme val="minor"/>
    </font>
    <font>
      <sz val="9"/>
      <name val="Arial"/>
      <family val="2"/>
    </font>
    <font>
      <b/>
      <sz val="9"/>
      <color rgb="FF000000"/>
      <name val="Calibri"/>
      <family val="2"/>
      <scheme val="minor"/>
    </font>
    <font>
      <sz val="9"/>
      <color rgb="FF000000"/>
      <name val="Calibri"/>
      <family val="2"/>
      <scheme val="minor"/>
    </font>
    <font>
      <b/>
      <sz val="8.5"/>
      <color theme="3" tint="0.39997558519241921"/>
      <name val="Calibri"/>
      <family val="2"/>
      <scheme val="minor"/>
    </font>
    <font>
      <sz val="7"/>
      <name val="Calibri"/>
      <family val="2"/>
      <scheme val="minor"/>
    </font>
    <font>
      <sz val="8.5"/>
      <color rgb="FF548235"/>
      <name val="Calibri"/>
      <family val="2"/>
      <scheme val="minor"/>
    </font>
    <font>
      <sz val="8.5"/>
      <color theme="0"/>
      <name val="Calibri"/>
      <family val="2"/>
      <scheme val="minor"/>
    </font>
    <font>
      <i/>
      <sz val="8.5"/>
      <name val="Calibri"/>
      <family val="2"/>
      <scheme val="minor"/>
    </font>
    <font>
      <sz val="8.5"/>
      <name val="Calibri"/>
      <family val="2"/>
    </font>
    <font>
      <i/>
      <sz val="8.5"/>
      <color rgb="FFFF0000"/>
      <name val="Calibri"/>
      <family val="2"/>
      <scheme val="minor"/>
    </font>
    <font>
      <sz val="10"/>
      <name val="Arial"/>
      <family val="2"/>
    </font>
    <font>
      <sz val="8.5"/>
      <color rgb="FF0070C0"/>
      <name val="Calibri"/>
      <family val="2"/>
      <scheme val="minor"/>
    </font>
    <font>
      <b/>
      <sz val="9"/>
      <color rgb="FF000000"/>
      <name val="Calibri"/>
      <family val="2"/>
    </font>
    <font>
      <sz val="9"/>
      <color rgb="FF000000"/>
      <name val="Calibri"/>
      <family val="2"/>
    </font>
    <font>
      <sz val="20"/>
      <name val="Calibri"/>
      <family val="2"/>
      <scheme val="minor"/>
    </font>
    <font>
      <sz val="9"/>
      <color rgb="FF0070C0"/>
      <name val="Calibri"/>
      <family val="2"/>
      <scheme val="minor"/>
    </font>
    <font>
      <b/>
      <sz val="21"/>
      <color theme="0"/>
      <name val="Calibri"/>
      <family val="2"/>
      <scheme val="minor"/>
    </font>
    <font>
      <sz val="8.5"/>
      <color rgb="FF0070C0"/>
      <name val="Calibri"/>
      <family val="2"/>
    </font>
    <font>
      <sz val="8.5"/>
      <color theme="1"/>
      <name val="Calibri"/>
      <family val="2"/>
    </font>
    <font>
      <b/>
      <sz val="8.5"/>
      <name val="Calibri"/>
      <family val="2"/>
    </font>
  </fonts>
  <fills count="32">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EEF0BC"/>
        <bgColor indexed="64"/>
      </patternFill>
    </fill>
    <fill>
      <patternFill patternType="solid">
        <fgColor rgb="FF0CA0D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0CA0D9"/>
      </bottom>
      <diagonal/>
    </border>
    <border>
      <left style="thin">
        <color rgb="FF0CA0D9"/>
      </left>
      <right/>
      <top/>
      <bottom/>
      <diagonal/>
    </border>
    <border>
      <left/>
      <right style="thin">
        <color rgb="FF0CA0D9"/>
      </right>
      <top/>
      <bottom/>
      <diagonal/>
    </border>
    <border>
      <left style="thin">
        <color rgb="FF0CA0D9"/>
      </left>
      <right style="thin">
        <color rgb="FF0CA0D9"/>
      </right>
      <top/>
      <bottom/>
      <diagonal/>
    </border>
    <border>
      <left/>
      <right/>
      <top style="thin">
        <color rgb="FF0CA0D9"/>
      </top>
      <bottom/>
      <diagonal/>
    </border>
    <border>
      <left/>
      <right style="thin">
        <color rgb="FF0CA0D9"/>
      </right>
      <top style="thin">
        <color rgb="FF0CA0D9"/>
      </top>
      <bottom/>
      <diagonal/>
    </border>
    <border>
      <left style="thin">
        <color rgb="FF0CA0D9"/>
      </left>
      <right style="thin">
        <color rgb="FF0CA0D9"/>
      </right>
      <top style="thin">
        <color rgb="FF0CA0D9"/>
      </top>
      <bottom style="thin">
        <color rgb="FF0CA0D9"/>
      </bottom>
      <diagonal/>
    </border>
    <border>
      <left/>
      <right style="thin">
        <color rgb="FF0CA0D9"/>
      </right>
      <top style="thin">
        <color rgb="FF0CA0D9"/>
      </top>
      <bottom style="thin">
        <color rgb="FF0CA0D9"/>
      </bottom>
      <diagonal/>
    </border>
    <border>
      <left style="thin">
        <color rgb="FF0CA0D9"/>
      </left>
      <right/>
      <top style="thin">
        <color rgb="FF0CA0D9"/>
      </top>
      <bottom style="thin">
        <color rgb="FF0CA0D9"/>
      </bottom>
      <diagonal/>
    </border>
    <border>
      <left/>
      <right/>
      <top style="thin">
        <color rgb="FF0CA0D9"/>
      </top>
      <bottom style="thin">
        <color rgb="FF0CA0D9"/>
      </bottom>
      <diagonal/>
    </border>
    <border>
      <left style="thin">
        <color rgb="FF0CA0D9"/>
      </left>
      <right style="thin">
        <color rgb="FF0CA0D9"/>
      </right>
      <top style="thin">
        <color rgb="FF0CA0D9"/>
      </top>
      <bottom/>
      <diagonal/>
    </border>
  </borders>
  <cellStyleXfs count="57">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48" fillId="0" borderId="0" applyFill="0" applyBorder="0" applyAlignment="0" applyProtection="0"/>
    <xf numFmtId="0" fontId="12" fillId="0" borderId="0" applyNumberFormat="0" applyFill="0" applyBorder="0" applyAlignment="0" applyProtection="0"/>
  </cellStyleXfs>
  <cellXfs count="325">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left" vertical="center"/>
    </xf>
    <xf numFmtId="0" fontId="31" fillId="0" borderId="0" xfId="0" applyFont="1"/>
    <xf numFmtId="0" fontId="32" fillId="0" borderId="0" xfId="0" applyFont="1" applyBorder="1" applyAlignment="1">
      <alignment vertical="center"/>
    </xf>
    <xf numFmtId="0" fontId="33" fillId="0" borderId="0" xfId="0" applyFont="1" applyBorder="1"/>
    <xf numFmtId="0" fontId="10" fillId="0" borderId="0" xfId="0" applyFont="1"/>
    <xf numFmtId="0" fontId="15" fillId="0" borderId="0" xfId="0" applyFont="1" applyFill="1" applyBorder="1" applyAlignment="1">
      <alignment horizontal="right"/>
    </xf>
    <xf numFmtId="0" fontId="15" fillId="0" borderId="0" xfId="0" applyFont="1" applyAlignment="1">
      <alignment horizontal="left"/>
    </xf>
    <xf numFmtId="0" fontId="15" fillId="0" borderId="0" xfId="0" applyFont="1" applyBorder="1" applyAlignment="1">
      <alignment horizontal="left"/>
    </xf>
    <xf numFmtId="0" fontId="10" fillId="0" borderId="0" xfId="0" applyFont="1" applyAlignment="1">
      <alignment horizontal="left"/>
    </xf>
    <xf numFmtId="0" fontId="10" fillId="0" borderId="0" xfId="0" applyNumberFormat="1" applyFont="1" applyAlignment="1">
      <alignment horizontal="left"/>
    </xf>
    <xf numFmtId="0" fontId="36" fillId="0" borderId="0" xfId="0" applyFont="1" applyAlignment="1">
      <alignment horizontal="left"/>
    </xf>
    <xf numFmtId="0" fontId="36" fillId="0" borderId="0" xfId="0" applyFont="1" applyAlignment="1">
      <alignment horizontal="left" wrapText="1" indent="1"/>
    </xf>
    <xf numFmtId="0" fontId="36" fillId="0" borderId="0" xfId="0" applyFont="1"/>
    <xf numFmtId="0" fontId="37" fillId="0" borderId="0" xfId="0" applyFont="1" applyAlignment="1">
      <alignment horizontal="left"/>
    </xf>
    <xf numFmtId="0" fontId="37" fillId="0" borderId="0" xfId="0" applyFont="1" applyAlignment="1">
      <alignment horizontal="center"/>
    </xf>
    <xf numFmtId="0" fontId="33" fillId="0" borderId="0" xfId="0" applyFont="1"/>
    <xf numFmtId="0" fontId="38" fillId="0" borderId="0" xfId="0" applyFont="1" applyAlignment="1">
      <alignment horizontal="center" vertical="top"/>
    </xf>
    <xf numFmtId="0" fontId="36" fillId="0" borderId="0" xfId="0" applyFont="1" applyAlignment="1">
      <alignment vertical="center"/>
    </xf>
    <xf numFmtId="0" fontId="12" fillId="0" borderId="0" xfId="0" applyFont="1" applyAlignment="1">
      <alignment vertical="top" wrapText="1"/>
    </xf>
    <xf numFmtId="0" fontId="39" fillId="0" borderId="0" xfId="0" applyFont="1"/>
    <xf numFmtId="0" fontId="40" fillId="0" borderId="0" xfId="0" applyFont="1"/>
    <xf numFmtId="0" fontId="14" fillId="0" borderId="0" xfId="0" applyFont="1"/>
    <xf numFmtId="0" fontId="19" fillId="0" borderId="0" xfId="0" applyFont="1"/>
    <xf numFmtId="0" fontId="14" fillId="0" borderId="0" xfId="0" applyFont="1" applyBorder="1"/>
    <xf numFmtId="0" fontId="41" fillId="0" borderId="0" xfId="0" applyFont="1" applyBorder="1"/>
    <xf numFmtId="0" fontId="14" fillId="0" borderId="0" xfId="0" applyFont="1" applyBorder="1" applyAlignment="1">
      <alignment horizontal="left"/>
    </xf>
    <xf numFmtId="170" fontId="14" fillId="0" borderId="0" xfId="0" applyNumberFormat="1" applyFont="1" applyBorder="1" applyAlignment="1">
      <alignment horizontal="right"/>
    </xf>
    <xf numFmtId="170" fontId="41" fillId="0" borderId="0" xfId="0" applyNumberFormat="1" applyFont="1" applyBorder="1" applyAlignment="1">
      <alignment horizontal="right"/>
    </xf>
    <xf numFmtId="0" fontId="18" fillId="0" borderId="0" xfId="0" applyNumberFormat="1" applyFont="1" applyBorder="1" applyAlignment="1">
      <alignment horizontal="left" vertical="top" wrapText="1"/>
    </xf>
    <xf numFmtId="0" fontId="18" fillId="0" borderId="0" xfId="0" applyNumberFormat="1" applyFont="1" applyBorder="1" applyAlignment="1">
      <alignment vertical="center" wrapText="1"/>
    </xf>
    <xf numFmtId="171" fontId="14" fillId="0" borderId="0" xfId="0" applyNumberFormat="1" applyFont="1" applyBorder="1" applyAlignment="1">
      <alignment horizontal="right"/>
    </xf>
    <xf numFmtId="0" fontId="14" fillId="0" borderId="0" xfId="0" applyFont="1" applyBorder="1" applyAlignment="1">
      <alignment horizontal="left" wrapText="1"/>
    </xf>
    <xf numFmtId="0" fontId="14" fillId="0" borderId="0" xfId="0" applyNumberFormat="1" applyFont="1" applyBorder="1" applyAlignment="1">
      <alignment horizontal="center"/>
    </xf>
    <xf numFmtId="169" fontId="14" fillId="0" borderId="0" xfId="0" applyNumberFormat="1" applyFont="1" applyBorder="1" applyAlignment="1">
      <alignment horizontal="right"/>
    </xf>
    <xf numFmtId="0" fontId="41" fillId="0" borderId="0" xfId="0" applyFont="1"/>
    <xf numFmtId="0" fontId="14" fillId="0" borderId="10" xfId="0" applyFont="1" applyBorder="1" applyAlignment="1">
      <alignment horizontal="center" wrapText="1"/>
    </xf>
    <xf numFmtId="3" fontId="14" fillId="0" borderId="10" xfId="0" applyNumberFormat="1" applyFont="1" applyBorder="1" applyAlignment="1">
      <alignment horizontal="center" wrapText="1"/>
    </xf>
    <xf numFmtId="0" fontId="14" fillId="0" borderId="0" xfId="0" applyFont="1" applyBorder="1" applyAlignment="1">
      <alignment horizontal="center" vertical="center" wrapText="1"/>
    </xf>
    <xf numFmtId="0" fontId="14" fillId="0" borderId="0" xfId="0" applyFont="1" applyBorder="1" applyAlignment="1">
      <alignment vertical="center" wrapText="1"/>
    </xf>
    <xf numFmtId="0" fontId="14" fillId="0" borderId="0" xfId="0" applyFont="1" applyBorder="1" applyAlignment="1">
      <alignment horizontal="right" vertical="center" wrapText="1"/>
    </xf>
    <xf numFmtId="0" fontId="46" fillId="0" borderId="0" xfId="0" applyFont="1"/>
    <xf numFmtId="0" fontId="46" fillId="0" borderId="0" xfId="0" applyFont="1" applyBorder="1" applyAlignment="1">
      <alignment horizontal="left"/>
    </xf>
    <xf numFmtId="173" fontId="14" fillId="0" borderId="0" xfId="0" applyNumberFormat="1" applyFont="1" applyBorder="1"/>
    <xf numFmtId="0" fontId="46" fillId="0" borderId="0" xfId="0" applyFont="1" applyBorder="1"/>
    <xf numFmtId="16" fontId="14" fillId="0" borderId="9" xfId="0" quotePrefix="1" applyNumberFormat="1" applyFont="1" applyBorder="1" applyAlignment="1">
      <alignment horizontal="left" wrapText="1"/>
    </xf>
    <xf numFmtId="17" fontId="14" fillId="0" borderId="9" xfId="0" quotePrefix="1" applyNumberFormat="1" applyFont="1" applyBorder="1" applyAlignment="1">
      <alignment horizontal="left" wrapText="1"/>
    </xf>
    <xf numFmtId="175" fontId="41" fillId="0" borderId="0" xfId="0" applyNumberFormat="1" applyFont="1" applyBorder="1" applyAlignment="1">
      <alignment horizontal="right"/>
    </xf>
    <xf numFmtId="0" fontId="47" fillId="0" borderId="0" xfId="0" applyFont="1" applyAlignment="1">
      <alignment vertical="center"/>
    </xf>
    <xf numFmtId="0" fontId="12" fillId="0" borderId="0" xfId="0" applyFont="1" applyAlignment="1">
      <alignment wrapText="1"/>
    </xf>
    <xf numFmtId="0" fontId="12" fillId="0" borderId="0" xfId="0" applyFont="1"/>
    <xf numFmtId="0" fontId="12" fillId="0" borderId="0" xfId="0" applyFont="1" applyAlignment="1">
      <alignment horizontal="right"/>
    </xf>
    <xf numFmtId="0" fontId="33" fillId="0" borderId="0" xfId="0" applyFont="1" applyAlignment="1">
      <alignment horizontal="left"/>
    </xf>
    <xf numFmtId="0" fontId="34" fillId="0" borderId="0" xfId="0" applyFont="1"/>
    <xf numFmtId="0" fontId="12" fillId="0" borderId="0" xfId="55" applyFont="1" applyAlignment="1">
      <alignment horizontal="left"/>
    </xf>
    <xf numFmtId="0" fontId="12" fillId="0" borderId="0" xfId="55" applyFont="1" applyAlignment="1"/>
    <xf numFmtId="0" fontId="13" fillId="0" borderId="0" xfId="0" applyFont="1" applyAlignment="1">
      <alignment horizontal="left" vertical="center"/>
    </xf>
    <xf numFmtId="0" fontId="51" fillId="0" borderId="0" xfId="0" applyFont="1" applyAlignment="1">
      <alignment horizontal="left" vertical="center"/>
    </xf>
    <xf numFmtId="0" fontId="46" fillId="0" borderId="0" xfId="54" applyFont="1"/>
    <xf numFmtId="1" fontId="14" fillId="0" borderId="0" xfId="41" applyFont="1">
      <alignment horizontal="left"/>
    </xf>
    <xf numFmtId="0" fontId="12" fillId="0" borderId="0" xfId="42"/>
    <xf numFmtId="0" fontId="14" fillId="0" borderId="0" xfId="0" applyFont="1" applyBorder="1" applyAlignment="1">
      <alignment horizontal="left" wrapText="1"/>
    </xf>
    <xf numFmtId="0" fontId="14" fillId="0" borderId="9" xfId="0" applyFont="1" applyBorder="1" applyAlignment="1">
      <alignment horizontal="left" wrapText="1"/>
    </xf>
    <xf numFmtId="0" fontId="14" fillId="0" borderId="0" xfId="0" applyFont="1" applyBorder="1" applyAlignment="1">
      <alignment horizontal="center" wrapText="1"/>
    </xf>
    <xf numFmtId="0" fontId="19" fillId="0" borderId="9" xfId="0" applyFont="1" applyBorder="1" applyAlignment="1">
      <alignment horizontal="left" wrapText="1"/>
    </xf>
    <xf numFmtId="0" fontId="10" fillId="0" borderId="0" xfId="0" applyFont="1" applyAlignment="1"/>
    <xf numFmtId="0" fontId="32" fillId="0" borderId="7" xfId="0" applyFont="1" applyBorder="1" applyAlignment="1">
      <alignment vertical="center"/>
    </xf>
    <xf numFmtId="0" fontId="12" fillId="0" borderId="0" xfId="54" applyFont="1"/>
    <xf numFmtId="0" fontId="12" fillId="0" borderId="0" xfId="54" applyFont="1" applyAlignment="1"/>
    <xf numFmtId="0" fontId="35" fillId="0" borderId="0" xfId="0" applyFont="1" applyBorder="1" applyAlignment="1"/>
    <xf numFmtId="0" fontId="12" fillId="0" borderId="0" xfId="54" applyNumberFormat="1" applyFont="1" applyBorder="1" applyAlignment="1">
      <alignment wrapText="1"/>
    </xf>
    <xf numFmtId="168" fontId="10" fillId="0" borderId="0" xfId="0" applyNumberFormat="1" applyFont="1" applyBorder="1" applyAlignment="1">
      <alignment horizontal="right"/>
    </xf>
    <xf numFmtId="0" fontId="15" fillId="0" borderId="0" xfId="0" applyFont="1" applyFill="1" applyBorder="1" applyAlignment="1">
      <alignment horizontal="right" vertical="top"/>
    </xf>
    <xf numFmtId="0" fontId="16" fillId="0" borderId="7" xfId="44">
      <alignment horizontal="left" vertical="center"/>
    </xf>
    <xf numFmtId="0" fontId="10" fillId="0" borderId="0" xfId="0" applyFont="1" applyBorder="1" applyAlignment="1">
      <alignment horizontal="left" wrapText="1" indent="1"/>
    </xf>
    <xf numFmtId="0" fontId="16" fillId="0" borderId="7" xfId="0" applyFont="1" applyBorder="1" applyAlignment="1">
      <alignment vertical="center"/>
    </xf>
    <xf numFmtId="0" fontId="38" fillId="0" borderId="0" xfId="0" applyFont="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34" fillId="0" borderId="0" xfId="0" applyFont="1" applyAlignment="1"/>
    <xf numFmtId="0" fontId="49" fillId="0" borderId="0" xfId="0" applyFont="1" applyAlignment="1"/>
    <xf numFmtId="0" fontId="50" fillId="0" borderId="0" xfId="0" applyFont="1" applyAlignment="1"/>
    <xf numFmtId="0" fontId="14" fillId="0" borderId="0" xfId="0" applyFont="1" applyBorder="1" applyAlignment="1">
      <alignment horizontal="left" wrapText="1"/>
    </xf>
    <xf numFmtId="0" fontId="53" fillId="0" borderId="0" xfId="0" applyFont="1" applyFill="1"/>
    <xf numFmtId="0" fontId="18" fillId="0" borderId="0" xfId="46" applyAlignment="1">
      <alignment vertical="top"/>
    </xf>
    <xf numFmtId="0" fontId="19" fillId="0" borderId="0" xfId="47" applyAlignment="1">
      <alignment vertical="top"/>
    </xf>
    <xf numFmtId="0" fontId="14" fillId="0" borderId="0" xfId="41" applyNumberFormat="1">
      <alignment horizontal="left"/>
    </xf>
    <xf numFmtId="172" fontId="41" fillId="0" borderId="0" xfId="0" applyNumberFormat="1" applyFont="1" applyBorder="1" applyAlignment="1"/>
    <xf numFmtId="0" fontId="14" fillId="0" borderId="9" xfId="0" applyFont="1" applyBorder="1" applyAlignment="1">
      <alignment wrapText="1"/>
    </xf>
    <xf numFmtId="0" fontId="14" fillId="0" borderId="9" xfId="0" quotePrefix="1" applyFont="1" applyBorder="1" applyAlignment="1">
      <alignment horizontal="left" wrapText="1"/>
    </xf>
    <xf numFmtId="0" fontId="14" fillId="0" borderId="0" xfId="0" applyFont="1" applyAlignment="1">
      <alignment horizontal="left" vertical="center"/>
    </xf>
    <xf numFmtId="49" fontId="14" fillId="0" borderId="0" xfId="0" applyNumberFormat="1" applyFont="1" applyAlignment="1">
      <alignment horizontal="left" vertical="center"/>
    </xf>
    <xf numFmtId="0" fontId="14" fillId="0" borderId="0" xfId="0" applyFont="1" applyFill="1"/>
    <xf numFmtId="0" fontId="14" fillId="0" borderId="0" xfId="0" applyFont="1" applyFill="1" applyAlignment="1">
      <alignment horizontal="left"/>
    </xf>
    <xf numFmtId="0" fontId="46" fillId="0" borderId="0" xfId="0" applyFont="1" applyAlignment="1">
      <alignment horizontal="left"/>
    </xf>
    <xf numFmtId="3" fontId="46" fillId="0" borderId="0" xfId="0" applyNumberFormat="1" applyFont="1"/>
    <xf numFmtId="0" fontId="13" fillId="0" borderId="0" xfId="40" applyAlignment="1">
      <alignment horizontal="left" vertical="center"/>
    </xf>
    <xf numFmtId="0" fontId="13" fillId="0" borderId="0" xfId="40"/>
    <xf numFmtId="0" fontId="14" fillId="0" borderId="0" xfId="0" applyFont="1" applyAlignment="1">
      <alignment horizontal="left"/>
    </xf>
    <xf numFmtId="3" fontId="14" fillId="0" borderId="0" xfId="0" applyNumberFormat="1" applyFont="1"/>
    <xf numFmtId="0" fontId="14" fillId="0" borderId="0" xfId="0" applyFont="1" applyBorder="1" applyAlignment="1"/>
    <xf numFmtId="177" fontId="19" fillId="0" borderId="0" xfId="0" applyNumberFormat="1" applyFont="1" applyBorder="1" applyAlignment="1">
      <alignment horizontal="right"/>
    </xf>
    <xf numFmtId="177" fontId="14" fillId="0" borderId="0" xfId="0" applyNumberFormat="1" applyFont="1" applyBorder="1" applyAlignment="1">
      <alignment horizontal="right"/>
    </xf>
    <xf numFmtId="178" fontId="19" fillId="0" borderId="0" xfId="0" applyNumberFormat="1" applyFont="1" applyBorder="1" applyAlignment="1">
      <alignment horizontal="right"/>
    </xf>
    <xf numFmtId="178" fontId="14" fillId="0" borderId="0" xfId="0" applyNumberFormat="1" applyFont="1" applyBorder="1" applyAlignment="1">
      <alignment horizontal="right"/>
    </xf>
    <xf numFmtId="0" fontId="14" fillId="0" borderId="11" xfId="0" applyFont="1" applyBorder="1" applyAlignment="1"/>
    <xf numFmtId="0" fontId="14" fillId="0" borderId="12" xfId="0" applyFont="1" applyBorder="1" applyAlignment="1"/>
    <xf numFmtId="0" fontId="14" fillId="0" borderId="9" xfId="0" applyFont="1" applyBorder="1" applyAlignment="1"/>
    <xf numFmtId="0" fontId="13" fillId="0" borderId="0" xfId="40" applyBorder="1" applyAlignment="1">
      <alignment vertical="center"/>
    </xf>
    <xf numFmtId="0" fontId="46" fillId="0" borderId="0" xfId="0" applyNumberFormat="1" applyFont="1" applyAlignment="1">
      <alignment horizontal="center"/>
    </xf>
    <xf numFmtId="0" fontId="12" fillId="0" borderId="0" xfId="54"/>
    <xf numFmtId="0" fontId="30" fillId="0" borderId="0" xfId="0" applyFont="1" applyAlignment="1"/>
    <xf numFmtId="0" fontId="42" fillId="0" borderId="0" xfId="0" applyFont="1"/>
    <xf numFmtId="0" fontId="14" fillId="0" borderId="0" xfId="0" applyFont="1" applyAlignment="1">
      <alignment horizontal="left" vertical="top"/>
    </xf>
    <xf numFmtId="0" fontId="14" fillId="0" borderId="0" xfId="0" applyFont="1" applyAlignment="1">
      <alignment horizontal="left" vertical="top" wrapText="1"/>
    </xf>
    <xf numFmtId="174" fontId="56" fillId="0" borderId="0" xfId="0" applyNumberFormat="1" applyFont="1" applyFill="1" applyBorder="1"/>
    <xf numFmtId="0" fontId="46" fillId="0" borderId="0" xfId="41" applyNumberFormat="1" applyFont="1">
      <alignment horizontal="left"/>
    </xf>
    <xf numFmtId="0" fontId="46" fillId="0" borderId="0" xfId="0" applyFont="1" applyFill="1" applyAlignment="1">
      <alignment horizontal="left"/>
    </xf>
    <xf numFmtId="0" fontId="14" fillId="0" borderId="0" xfId="0" applyFont="1" applyFill="1" applyBorder="1" applyAlignment="1"/>
    <xf numFmtId="0" fontId="14" fillId="0" borderId="9" xfId="0" applyFont="1" applyFill="1" applyBorder="1" applyAlignment="1"/>
    <xf numFmtId="3" fontId="14" fillId="0" borderId="0" xfId="0" applyNumberFormat="1" applyFont="1" applyFill="1"/>
    <xf numFmtId="3" fontId="57" fillId="0" borderId="0" xfId="0" applyNumberFormat="1" applyFont="1"/>
    <xf numFmtId="0" fontId="53" fillId="0" borderId="0" xfId="0" applyFont="1" applyFill="1" applyBorder="1"/>
    <xf numFmtId="0" fontId="57" fillId="0" borderId="0" xfId="0" applyFont="1" applyBorder="1"/>
    <xf numFmtId="0" fontId="41" fillId="0" borderId="0" xfId="0" applyFont="1" applyFill="1" applyBorder="1" applyAlignment="1">
      <alignment horizontal="center" vertical="center" wrapText="1"/>
    </xf>
    <xf numFmtId="0" fontId="41" fillId="0" borderId="0" xfId="0" applyFont="1" applyFill="1" applyBorder="1"/>
    <xf numFmtId="0" fontId="14" fillId="0" borderId="14" xfId="0" applyFont="1" applyBorder="1" applyAlignment="1">
      <alignment horizontal="center" vertical="center"/>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0" fontId="19" fillId="0" borderId="12" xfId="0" applyFont="1" applyBorder="1" applyAlignment="1">
      <alignment horizontal="left" wrapText="1"/>
    </xf>
    <xf numFmtId="174" fontId="14" fillId="0" borderId="0" xfId="0" applyNumberFormat="1" applyFont="1" applyFill="1"/>
    <xf numFmtId="0" fontId="54" fillId="0" borderId="0" xfId="0" applyFont="1" applyFill="1"/>
    <xf numFmtId="174" fontId="54" fillId="0" borderId="0" xfId="0" applyNumberFormat="1" applyFont="1" applyFill="1"/>
    <xf numFmtId="174" fontId="14" fillId="0" borderId="0" xfId="0" applyNumberFormat="1" applyFont="1" applyAlignment="1">
      <alignment horizontal="right" vertical="center"/>
    </xf>
    <xf numFmtId="174" fontId="14" fillId="0" borderId="0" xfId="0" applyNumberFormat="1" applyFont="1" applyAlignment="1">
      <alignment horizontal="right"/>
    </xf>
    <xf numFmtId="174" fontId="19" fillId="0" borderId="0" xfId="0" applyNumberFormat="1" applyFont="1" applyAlignment="1">
      <alignment horizontal="right"/>
    </xf>
    <xf numFmtId="0" fontId="14" fillId="0" borderId="0" xfId="0" applyFont="1" applyAlignment="1">
      <alignment vertical="top"/>
    </xf>
    <xf numFmtId="0" fontId="14" fillId="0" borderId="0" xfId="0" applyFont="1" applyAlignment="1">
      <alignment vertical="top" wrapText="1"/>
    </xf>
    <xf numFmtId="0" fontId="12" fillId="0" borderId="0" xfId="0" applyFont="1" applyAlignment="1"/>
    <xf numFmtId="3" fontId="10" fillId="0" borderId="0" xfId="0" applyNumberFormat="1" applyFont="1" applyAlignment="1">
      <alignment horizontal="right" vertical="center"/>
    </xf>
    <xf numFmtId="3" fontId="10" fillId="0" borderId="0" xfId="0" applyNumberFormat="1" applyFont="1" applyAlignment="1">
      <alignment horizontal="right"/>
    </xf>
    <xf numFmtId="0" fontId="10" fillId="0" borderId="0" xfId="0" applyFont="1" applyAlignment="1">
      <alignment horizontal="right"/>
    </xf>
    <xf numFmtId="174" fontId="10" fillId="0" borderId="0" xfId="0" applyNumberFormat="1" applyFont="1" applyAlignment="1">
      <alignment horizontal="right" vertical="center"/>
    </xf>
    <xf numFmtId="0" fontId="31" fillId="0" borderId="0" xfId="0" applyFont="1" applyAlignment="1">
      <alignment horizontal="left" vertical="center"/>
    </xf>
    <xf numFmtId="174" fontId="31" fillId="0" borderId="0" xfId="0" applyNumberFormat="1" applyFont="1" applyAlignment="1">
      <alignment horizontal="left" vertical="center"/>
    </xf>
    <xf numFmtId="0" fontId="35" fillId="0" borderId="0" xfId="0" applyNumberFormat="1" applyFont="1" applyBorder="1" applyAlignment="1"/>
    <xf numFmtId="0" fontId="35" fillId="0" borderId="0" xfId="0" applyNumberFormat="1" applyFont="1" applyBorder="1" applyAlignment="1">
      <alignment vertical="top" wrapText="1"/>
    </xf>
    <xf numFmtId="0" fontId="35" fillId="0" borderId="0" xfId="0" quotePrefix="1" applyFont="1" applyAlignment="1"/>
    <xf numFmtId="0" fontId="12" fillId="0" borderId="0" xfId="54" quotePrefix="1" applyFont="1" applyAlignment="1"/>
    <xf numFmtId="0" fontId="12" fillId="0" borderId="0" xfId="54" quotePrefix="1" applyFont="1" applyAlignment="1">
      <alignment wrapText="1"/>
    </xf>
    <xf numFmtId="0" fontId="35" fillId="0" borderId="0" xfId="0" quotePrefix="1" applyFont="1" applyBorder="1" applyAlignment="1">
      <alignment horizontal="left"/>
    </xf>
    <xf numFmtId="0" fontId="12" fillId="0" borderId="0" xfId="0" applyFont="1" applyBorder="1" applyAlignment="1">
      <alignment horizontal="left" vertical="top" wrapText="1"/>
    </xf>
    <xf numFmtId="0" fontId="12" fillId="0" borderId="0" xfId="54" quotePrefix="1" applyFont="1" applyAlignment="1">
      <alignment horizontal="left" wrapText="1"/>
    </xf>
    <xf numFmtId="0" fontId="12" fillId="0" borderId="0" xfId="54" quotePrefix="1" applyFont="1"/>
    <xf numFmtId="0" fontId="12" fillId="0" borderId="0" xfId="54" quotePrefix="1" applyFont="1" applyAlignment="1">
      <alignment horizontal="left"/>
    </xf>
    <xf numFmtId="0" fontId="35" fillId="0" borderId="0" xfId="0" applyNumberFormat="1" applyFont="1" applyBorder="1" applyAlignment="1">
      <alignment horizontal="left"/>
    </xf>
    <xf numFmtId="0" fontId="58" fillId="0" borderId="0" xfId="0" applyFont="1"/>
    <xf numFmtId="0" fontId="14" fillId="0" borderId="9" xfId="0" applyFont="1" applyFill="1" applyBorder="1" applyAlignment="1">
      <alignment horizontal="left" wrapText="1"/>
    </xf>
    <xf numFmtId="0" fontId="19" fillId="0" borderId="9" xfId="0" applyFont="1" applyFill="1" applyBorder="1" applyAlignment="1">
      <alignment horizontal="left" wrapText="1"/>
    </xf>
    <xf numFmtId="49" fontId="41" fillId="0" borderId="0" xfId="0" applyNumberFormat="1" applyFont="1" applyAlignment="1">
      <alignment vertical="center"/>
    </xf>
    <xf numFmtId="0" fontId="10" fillId="0" borderId="0" xfId="0" applyFont="1" applyAlignment="1">
      <alignment wrapText="1"/>
    </xf>
    <xf numFmtId="0" fontId="10" fillId="0" borderId="0" xfId="0" applyFont="1" applyAlignment="1">
      <alignment horizontal="left" vertical="top" wrapText="1"/>
    </xf>
    <xf numFmtId="0" fontId="61" fillId="0" borderId="0" xfId="0" applyFont="1" applyAlignment="1">
      <alignment horizontal="left" vertical="top" wrapText="1"/>
    </xf>
    <xf numFmtId="0" fontId="10" fillId="0" borderId="0" xfId="0" applyFont="1" applyAlignment="1">
      <alignment vertical="top" wrapText="1"/>
    </xf>
    <xf numFmtId="0" fontId="59" fillId="0" borderId="0" xfId="0" applyFont="1" applyAlignment="1">
      <alignment wrapText="1"/>
    </xf>
    <xf numFmtId="176" fontId="14" fillId="0" borderId="0" xfId="0" applyNumberFormat="1" applyFont="1" applyBorder="1" applyAlignment="1">
      <alignment horizontal="right"/>
    </xf>
    <xf numFmtId="176" fontId="41" fillId="0" borderId="0" xfId="0" quotePrefix="1" applyNumberFormat="1" applyFont="1" applyFill="1" applyBorder="1" applyAlignment="1">
      <alignment horizontal="right"/>
    </xf>
    <xf numFmtId="176" fontId="41" fillId="0" borderId="0" xfId="0" applyNumberFormat="1" applyFont="1" applyFill="1" applyBorder="1" applyAlignment="1">
      <alignment horizontal="right"/>
    </xf>
    <xf numFmtId="3" fontId="41" fillId="0" borderId="0" xfId="0" applyNumberFormat="1" applyFont="1" applyFill="1" applyBorder="1"/>
    <xf numFmtId="3" fontId="41" fillId="0" borderId="0" xfId="0" applyNumberFormat="1" applyFont="1" applyFill="1" applyBorder="1" applyAlignment="1">
      <alignment horizontal="right"/>
    </xf>
    <xf numFmtId="0" fontId="14" fillId="0" borderId="16" xfId="0" applyFont="1" applyBorder="1" applyAlignment="1">
      <alignment horizontal="left" vertical="center"/>
    </xf>
    <xf numFmtId="0" fontId="14" fillId="0" borderId="16" xfId="0" applyFont="1" applyBorder="1" applyAlignment="1">
      <alignment vertical="center" wrapText="1"/>
    </xf>
    <xf numFmtId="0" fontId="14" fillId="0" borderId="14" xfId="0" applyFont="1" applyBorder="1" applyAlignment="1">
      <alignment vertical="center" wrapText="1"/>
    </xf>
    <xf numFmtId="180" fontId="41" fillId="0" borderId="0" xfId="0" applyNumberFormat="1" applyFont="1"/>
    <xf numFmtId="0" fontId="14" fillId="0" borderId="14" xfId="0" applyFont="1" applyBorder="1" applyAlignment="1">
      <alignment horizontal="center" vertical="center" wrapText="1"/>
    </xf>
    <xf numFmtId="0" fontId="14" fillId="0" borderId="14" xfId="0" applyNumberFormat="1" applyFont="1" applyBorder="1" applyAlignment="1">
      <alignment horizontal="center" vertical="center" wrapText="1"/>
    </xf>
    <xf numFmtId="0" fontId="14" fillId="0" borderId="13" xfId="0" applyNumberFormat="1" applyFont="1" applyBorder="1" applyAlignment="1">
      <alignment horizontal="center" vertical="center" wrapText="1"/>
    </xf>
    <xf numFmtId="0" fontId="14" fillId="0" borderId="15" xfId="0" applyNumberFormat="1" applyFont="1" applyBorder="1" applyAlignment="1">
      <alignment horizontal="center" vertical="center" wrapText="1"/>
    </xf>
    <xf numFmtId="176" fontId="14" fillId="0" borderId="11" xfId="0" applyNumberFormat="1" applyFont="1" applyBorder="1" applyAlignment="1">
      <alignment horizontal="right"/>
    </xf>
    <xf numFmtId="0" fontId="14" fillId="0" borderId="13" xfId="0" applyFont="1" applyBorder="1" applyAlignment="1">
      <alignment horizontal="center" vertical="center"/>
    </xf>
    <xf numFmtId="181" fontId="14" fillId="0" borderId="0" xfId="0" applyNumberFormat="1" applyFont="1" applyBorder="1" applyAlignment="1">
      <alignment horizontal="right"/>
    </xf>
    <xf numFmtId="176" fontId="19" fillId="0" borderId="0" xfId="0" applyNumberFormat="1" applyFont="1" applyBorder="1" applyAlignment="1">
      <alignment horizontal="right"/>
    </xf>
    <xf numFmtId="0" fontId="46" fillId="0" borderId="0" xfId="0" applyFont="1" applyFill="1"/>
    <xf numFmtId="14" fontId="46" fillId="0" borderId="0" xfId="0" applyNumberFormat="1" applyFont="1" applyFill="1"/>
    <xf numFmtId="0" fontId="41" fillId="0" borderId="0" xfId="0" applyFont="1" applyFill="1" applyAlignment="1">
      <alignment horizontal="center"/>
    </xf>
    <xf numFmtId="0" fontId="19" fillId="0" borderId="0" xfId="0" applyFont="1" applyFill="1"/>
    <xf numFmtId="0" fontId="14" fillId="0" borderId="12" xfId="0" applyFont="1" applyBorder="1" applyAlignment="1">
      <alignment horizontal="left" wrapText="1"/>
    </xf>
    <xf numFmtId="0" fontId="14" fillId="0" borderId="17" xfId="0" applyNumberFormat="1" applyFont="1" applyBorder="1" applyAlignment="1">
      <alignment horizontal="center"/>
    </xf>
    <xf numFmtId="3" fontId="14" fillId="0" borderId="10" xfId="0" applyNumberFormat="1" applyFont="1" applyBorder="1" applyAlignment="1">
      <alignment horizontal="center"/>
    </xf>
    <xf numFmtId="0" fontId="14" fillId="0" borderId="10" xfId="0" applyNumberFormat="1" applyFont="1" applyBorder="1" applyAlignment="1">
      <alignment horizontal="center" vertical="center" wrapText="1"/>
    </xf>
    <xf numFmtId="0" fontId="14" fillId="0" borderId="10" xfId="0" applyNumberFormat="1" applyFont="1" applyBorder="1" applyAlignment="1">
      <alignment horizontal="center"/>
    </xf>
    <xf numFmtId="177" fontId="19" fillId="0" borderId="0" xfId="0" applyNumberFormat="1" applyFont="1"/>
    <xf numFmtId="0" fontId="58" fillId="0" borderId="0" xfId="0" applyFont="1" applyAlignment="1">
      <alignment horizontal="right"/>
    </xf>
    <xf numFmtId="0" fontId="14" fillId="0" borderId="0" xfId="0" applyNumberFormat="1" applyFont="1" applyAlignment="1">
      <alignment horizontal="center"/>
    </xf>
    <xf numFmtId="0" fontId="19" fillId="0" borderId="0" xfId="40" applyFont="1"/>
    <xf numFmtId="0" fontId="12" fillId="0" borderId="0" xfId="0" applyFont="1" applyBorder="1" applyAlignment="1">
      <alignment horizontal="left" wrapText="1" indent="1"/>
    </xf>
    <xf numFmtId="174" fontId="14" fillId="0" borderId="0" xfId="0" applyNumberFormat="1" applyFont="1" applyFill="1" applyAlignment="1">
      <alignment horizontal="left" vertical="center"/>
    </xf>
    <xf numFmtId="0" fontId="31" fillId="0" borderId="0" xfId="0" applyFont="1" applyFill="1"/>
    <xf numFmtId="0" fontId="41" fillId="0" borderId="0" xfId="0" applyFont="1" applyAlignment="1">
      <alignment horizontal="left"/>
    </xf>
    <xf numFmtId="0" fontId="46" fillId="30" borderId="0" xfId="0" applyFont="1" applyFill="1"/>
    <xf numFmtId="0" fontId="12" fillId="0" borderId="0" xfId="0" applyFont="1" applyAlignment="1"/>
    <xf numFmtId="0" fontId="14" fillId="0" borderId="0" xfId="0" applyNumberFormat="1" applyFont="1"/>
    <xf numFmtId="0" fontId="19" fillId="0" borderId="0" xfId="0" applyFont="1" applyAlignment="1">
      <alignment horizontal="left" vertical="center"/>
    </xf>
    <xf numFmtId="0" fontId="62" fillId="0" borderId="0" xfId="0" applyFont="1" applyAlignment="1">
      <alignment horizontal="left" vertical="center"/>
    </xf>
    <xf numFmtId="49" fontId="42" fillId="0" borderId="0" xfId="0" applyNumberFormat="1" applyFont="1" applyAlignment="1">
      <alignment horizontal="left" vertical="center"/>
    </xf>
    <xf numFmtId="0" fontId="46" fillId="0" borderId="0" xfId="0" applyFont="1" applyAlignment="1">
      <alignment horizontal="left" vertical="center"/>
    </xf>
    <xf numFmtId="0" fontId="63" fillId="0" borderId="0" xfId="0" applyFont="1" applyBorder="1" applyAlignment="1">
      <alignment horizontal="left" vertical="top" wrapText="1"/>
    </xf>
    <xf numFmtId="0" fontId="12" fillId="0" borderId="0" xfId="0" applyFont="1" applyFill="1" applyAlignment="1">
      <alignment vertical="top" wrapText="1"/>
    </xf>
    <xf numFmtId="182" fontId="14" fillId="0" borderId="0" xfId="0" applyNumberFormat="1" applyFont="1" applyBorder="1" applyAlignment="1">
      <alignment horizontal="right"/>
    </xf>
    <xf numFmtId="3" fontId="19" fillId="0" borderId="0" xfId="0" applyNumberFormat="1" applyFont="1"/>
    <xf numFmtId="181" fontId="14" fillId="0" borderId="0" xfId="0" applyNumberFormat="1" applyFont="1" applyFill="1" applyBorder="1" applyAlignment="1">
      <alignment horizontal="right"/>
    </xf>
    <xf numFmtId="0" fontId="14" fillId="0" borderId="0" xfId="0" applyFont="1"/>
    <xf numFmtId="170" fontId="14" fillId="0" borderId="0" xfId="0" applyNumberFormat="1" applyFont="1" applyBorder="1" applyAlignment="1">
      <alignment horizontal="right"/>
    </xf>
    <xf numFmtId="3" fontId="14" fillId="0" borderId="0" xfId="0" applyNumberFormat="1" applyFont="1"/>
    <xf numFmtId="177" fontId="19" fillId="0" borderId="0" xfId="0" applyNumberFormat="1" applyFont="1" applyBorder="1" applyAlignment="1">
      <alignment horizontal="right"/>
    </xf>
    <xf numFmtId="177" fontId="14" fillId="0" borderId="0" xfId="0" applyNumberFormat="1" applyFont="1" applyBorder="1" applyAlignment="1">
      <alignment horizontal="right"/>
    </xf>
    <xf numFmtId="0" fontId="14" fillId="0" borderId="15" xfId="0" applyFont="1" applyBorder="1" applyAlignment="1">
      <alignment horizontal="center" vertical="center" wrapText="1"/>
    </xf>
    <xf numFmtId="176" fontId="14" fillId="0" borderId="0" xfId="0" applyNumberFormat="1" applyFont="1" applyBorder="1" applyAlignment="1">
      <alignment horizontal="right"/>
    </xf>
    <xf numFmtId="176" fontId="14" fillId="0" borderId="11" xfId="0" applyNumberFormat="1" applyFont="1" applyBorder="1" applyAlignment="1">
      <alignment horizontal="right"/>
    </xf>
    <xf numFmtId="181" fontId="14" fillId="0" borderId="0" xfId="0" applyNumberFormat="1" applyFont="1" applyBorder="1" applyAlignment="1">
      <alignment horizontal="right"/>
    </xf>
    <xf numFmtId="173" fontId="14" fillId="0" borderId="0" xfId="0" applyNumberFormat="1" applyFont="1" applyBorder="1" applyAlignment="1">
      <alignment horizontal="right"/>
    </xf>
    <xf numFmtId="0" fontId="14" fillId="0" borderId="15" xfId="0" applyFont="1" applyBorder="1" applyAlignment="1">
      <alignment horizontal="center" vertical="center"/>
    </xf>
    <xf numFmtId="0" fontId="14" fillId="0" borderId="0" xfId="0" applyFont="1" applyFill="1" applyBorder="1"/>
    <xf numFmtId="0" fontId="47" fillId="0" borderId="0" xfId="0" applyFont="1"/>
    <xf numFmtId="0" fontId="12" fillId="0" borderId="0" xfId="0" applyFont="1" applyAlignment="1">
      <alignment vertical="top" wrapText="1"/>
    </xf>
    <xf numFmtId="0" fontId="12" fillId="0" borderId="0" xfId="0" applyFont="1" applyFill="1" applyAlignment="1">
      <alignment vertical="top" wrapText="1"/>
    </xf>
    <xf numFmtId="176" fontId="14" fillId="0" borderId="0" xfId="0" quotePrefix="1" applyNumberFormat="1" applyFont="1" applyFill="1" applyBorder="1" applyAlignment="1">
      <alignment horizontal="right"/>
    </xf>
    <xf numFmtId="176" fontId="14" fillId="0" borderId="0" xfId="0" applyNumberFormat="1" applyFont="1" applyFill="1" applyBorder="1" applyAlignment="1">
      <alignment horizontal="right"/>
    </xf>
    <xf numFmtId="0" fontId="14" fillId="0" borderId="0" xfId="0" applyFont="1" applyBorder="1"/>
    <xf numFmtId="0" fontId="14" fillId="0" borderId="0" xfId="0" applyFont="1" applyBorder="1" applyAlignment="1">
      <alignment horizontal="left"/>
    </xf>
    <xf numFmtId="3" fontId="14" fillId="0" borderId="0" xfId="0" applyNumberFormat="1" applyFont="1"/>
    <xf numFmtId="3" fontId="19" fillId="0" borderId="0" xfId="0" applyNumberFormat="1" applyFont="1"/>
    <xf numFmtId="0" fontId="13" fillId="0" borderId="0" xfId="0" applyFont="1" applyFill="1" applyAlignment="1">
      <alignment vertical="center"/>
    </xf>
    <xf numFmtId="0" fontId="14" fillId="0" borderId="0" xfId="0" quotePrefix="1" applyFont="1" applyFill="1" applyAlignment="1">
      <alignment vertical="center"/>
    </xf>
    <xf numFmtId="0" fontId="64" fillId="31" borderId="0" xfId="39" applyFont="1" applyFill="1">
      <alignment horizontal="left" vertical="center"/>
    </xf>
    <xf numFmtId="0" fontId="14" fillId="0" borderId="0" xfId="0" applyFont="1" applyFill="1" applyAlignment="1">
      <alignment horizontal="right"/>
    </xf>
    <xf numFmtId="0" fontId="12" fillId="0" borderId="0" xfId="0" applyFont="1" applyFill="1"/>
    <xf numFmtId="173" fontId="14" fillId="0" borderId="0" xfId="0" applyNumberFormat="1" applyFont="1" applyBorder="1" applyAlignment="1">
      <alignment horizontal="right"/>
    </xf>
    <xf numFmtId="173" fontId="19" fillId="0" borderId="0" xfId="0" applyNumberFormat="1" applyFont="1" applyBorder="1" applyAlignment="1">
      <alignment horizontal="right"/>
    </xf>
    <xf numFmtId="0" fontId="35" fillId="0" borderId="0" xfId="54" applyFont="1"/>
    <xf numFmtId="174" fontId="65" fillId="0" borderId="0" xfId="0" applyNumberFormat="1" applyFont="1" applyFill="1" applyBorder="1"/>
    <xf numFmtId="0" fontId="12" fillId="0" borderId="0" xfId="54" applyNumberFormat="1" applyBorder="1" applyAlignment="1">
      <alignment horizontal="left"/>
    </xf>
    <xf numFmtId="0" fontId="12" fillId="0" borderId="0" xfId="54" applyFill="1"/>
    <xf numFmtId="176" fontId="14" fillId="0" borderId="8" xfId="0" quotePrefix="1" applyNumberFormat="1" applyFont="1" applyFill="1" applyBorder="1" applyAlignment="1">
      <alignment horizontal="right"/>
    </xf>
    <xf numFmtId="0" fontId="19" fillId="0" borderId="0" xfId="47" applyFont="1" applyAlignment="1">
      <alignment vertical="top"/>
    </xf>
    <xf numFmtId="176" fontId="14" fillId="0" borderId="8" xfId="0" applyNumberFormat="1" applyFont="1" applyBorder="1" applyAlignment="1">
      <alignment horizontal="right"/>
    </xf>
    <xf numFmtId="0" fontId="12" fillId="0" borderId="0" xfId="0" applyFont="1" applyAlignment="1">
      <alignment vertical="top" wrapText="1"/>
    </xf>
    <xf numFmtId="0" fontId="12" fillId="0" borderId="0" xfId="0" applyFont="1" applyFill="1" applyAlignment="1">
      <alignment vertical="top" wrapText="1"/>
    </xf>
    <xf numFmtId="178" fontId="19" fillId="0" borderId="0" xfId="0" applyNumberFormat="1" applyFont="1" applyBorder="1" applyAlignment="1">
      <alignment horizontal="right"/>
    </xf>
    <xf numFmtId="178" fontId="14" fillId="0" borderId="0" xfId="0" applyNumberFormat="1" applyFont="1" applyBorder="1" applyAlignment="1">
      <alignment horizontal="right"/>
    </xf>
    <xf numFmtId="0" fontId="14" fillId="0" borderId="14" xfId="0" applyFont="1" applyBorder="1" applyAlignment="1">
      <alignment horizontal="center" vertical="center"/>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178" fontId="14" fillId="0" borderId="0" xfId="0" applyNumberFormat="1" applyFont="1" applyFill="1" applyBorder="1" applyAlignment="1">
      <alignment horizontal="right"/>
    </xf>
    <xf numFmtId="0" fontId="12" fillId="0" borderId="0" xfId="54" applyFont="1" applyAlignment="1">
      <alignment wrapText="1"/>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176" fontId="14" fillId="0" borderId="0" xfId="0" applyNumberFormat="1" applyFont="1" applyBorder="1" applyAlignment="1">
      <alignment horizontal="right"/>
    </xf>
    <xf numFmtId="176" fontId="14" fillId="0" borderId="0" xfId="0" quotePrefix="1" applyNumberFormat="1" applyFont="1" applyFill="1" applyBorder="1" applyAlignment="1">
      <alignment horizontal="right"/>
    </xf>
    <xf numFmtId="0" fontId="35" fillId="0" borderId="0" xfId="0" applyFont="1"/>
    <xf numFmtId="0" fontId="14" fillId="0" borderId="0" xfId="0" applyFont="1" applyFill="1"/>
    <xf numFmtId="177" fontId="19" fillId="0" borderId="0" xfId="0" applyNumberFormat="1" applyFont="1" applyBorder="1" applyAlignment="1">
      <alignment horizontal="right"/>
    </xf>
    <xf numFmtId="177" fontId="14" fillId="0" borderId="0" xfId="0" applyNumberFormat="1" applyFont="1" applyBorder="1" applyAlignment="1">
      <alignment horizontal="right"/>
    </xf>
    <xf numFmtId="0" fontId="14" fillId="0" borderId="14" xfId="0" applyNumberFormat="1" applyFont="1" applyBorder="1" applyAlignment="1">
      <alignment horizontal="center" vertical="center" wrapText="1"/>
    </xf>
    <xf numFmtId="0" fontId="14" fillId="0" borderId="13" xfId="0" applyNumberFormat="1" applyFont="1" applyFill="1" applyBorder="1" applyAlignment="1">
      <alignment horizontal="center" vertical="center" wrapText="1"/>
    </xf>
    <xf numFmtId="0" fontId="14" fillId="0" borderId="13" xfId="0" applyNumberFormat="1" applyFont="1" applyBorder="1" applyAlignment="1">
      <alignment horizontal="center" vertical="center" wrapText="1"/>
    </xf>
    <xf numFmtId="0" fontId="14" fillId="0" borderId="15" xfId="0" applyNumberFormat="1" applyFont="1" applyBorder="1" applyAlignment="1">
      <alignment horizontal="center" vertical="center" wrapText="1"/>
    </xf>
    <xf numFmtId="176" fontId="14" fillId="0" borderId="0" xfId="0" applyNumberFormat="1" applyFont="1" applyBorder="1" applyAlignment="1">
      <alignment horizontal="right"/>
    </xf>
    <xf numFmtId="176" fontId="14" fillId="0" borderId="11" xfId="0" applyNumberFormat="1" applyFont="1" applyBorder="1" applyAlignment="1">
      <alignment horizontal="right"/>
    </xf>
    <xf numFmtId="0" fontId="14" fillId="0" borderId="15" xfId="0" applyFont="1" applyBorder="1" applyAlignment="1">
      <alignment horizontal="center" vertical="center"/>
    </xf>
    <xf numFmtId="170" fontId="14" fillId="0" borderId="0" xfId="0" applyNumberFormat="1" applyFont="1" applyFill="1" applyBorder="1" applyAlignment="1">
      <alignment horizontal="right"/>
    </xf>
    <xf numFmtId="0" fontId="12" fillId="0" borderId="0" xfId="54" applyFont="1"/>
    <xf numFmtId="177" fontId="14" fillId="0" borderId="0" xfId="0" applyNumberFormat="1" applyFont="1" applyBorder="1" applyAlignment="1">
      <alignment horizontal="right"/>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177" fontId="14" fillId="0" borderId="0" xfId="0" applyNumberFormat="1" applyFont="1" applyFill="1" applyBorder="1" applyAlignment="1">
      <alignment horizontal="right"/>
    </xf>
    <xf numFmtId="0" fontId="14" fillId="0" borderId="1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176" fontId="14" fillId="0" borderId="0" xfId="0" applyNumberFormat="1" applyFont="1" applyBorder="1" applyAlignment="1">
      <alignment horizontal="right"/>
    </xf>
    <xf numFmtId="0" fontId="14" fillId="0" borderId="14" xfId="0" applyFont="1" applyBorder="1" applyAlignment="1">
      <alignment horizontal="center" vertical="center" wrapText="1"/>
    </xf>
    <xf numFmtId="176" fontId="19" fillId="0" borderId="0" xfId="0" applyNumberFormat="1" applyFont="1" applyBorder="1" applyAlignment="1">
      <alignment horizontal="right"/>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176" fontId="14" fillId="0" borderId="0" xfId="0" applyNumberFormat="1" applyFont="1" applyBorder="1" applyAlignment="1">
      <alignment horizontal="right"/>
    </xf>
    <xf numFmtId="0" fontId="14" fillId="0" borderId="14" xfId="0" applyFont="1" applyBorder="1" applyAlignment="1">
      <alignment horizontal="center" vertical="center" wrapText="1"/>
    </xf>
    <xf numFmtId="176" fontId="19" fillId="0" borderId="0" xfId="0" applyNumberFormat="1" applyFont="1" applyBorder="1" applyAlignment="1">
      <alignment horizontal="right"/>
    </xf>
    <xf numFmtId="176" fontId="14" fillId="0" borderId="0" xfId="0" applyNumberFormat="1" applyFont="1" applyBorder="1" applyAlignment="1">
      <alignment horizontal="right"/>
    </xf>
    <xf numFmtId="0" fontId="14" fillId="0" borderId="14" xfId="0" applyFont="1" applyBorder="1" applyAlignment="1">
      <alignment horizontal="center" vertical="center"/>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182" fontId="19" fillId="0" borderId="0" xfId="0" applyNumberFormat="1" applyFont="1" applyBorder="1" applyAlignment="1">
      <alignment horizontal="right"/>
    </xf>
    <xf numFmtId="182" fontId="14" fillId="0" borderId="0" xfId="0" applyNumberFormat="1" applyFont="1" applyBorder="1" applyAlignment="1">
      <alignment horizontal="right"/>
    </xf>
    <xf numFmtId="0" fontId="46" fillId="0" borderId="0" xfId="0" applyFont="1" applyFill="1" applyBorder="1"/>
    <xf numFmtId="1" fontId="46" fillId="0" borderId="0" xfId="41" applyFont="1">
      <alignment horizontal="left"/>
    </xf>
    <xf numFmtId="174" fontId="66" fillId="0" borderId="0" xfId="0" applyNumberFormat="1" applyFont="1"/>
    <xf numFmtId="179" fontId="46" fillId="0" borderId="0" xfId="0" applyNumberFormat="1" applyFont="1"/>
    <xf numFmtId="0" fontId="46" fillId="0" borderId="0" xfId="0" applyFont="1" applyAlignment="1">
      <alignment wrapText="1"/>
    </xf>
    <xf numFmtId="180" fontId="46" fillId="0" borderId="0" xfId="0" applyNumberFormat="1" applyFont="1"/>
    <xf numFmtId="3" fontId="46" fillId="0" borderId="0" xfId="0" applyNumberFormat="1" applyFont="1" applyFill="1"/>
    <xf numFmtId="0" fontId="46" fillId="0" borderId="0" xfId="0" applyFont="1" applyAlignment="1">
      <alignment vertical="top"/>
    </xf>
    <xf numFmtId="174" fontId="46" fillId="0" borderId="0" xfId="0" applyNumberFormat="1" applyFont="1"/>
    <xf numFmtId="182" fontId="14" fillId="0" borderId="0" xfId="0" applyNumberFormat="1" applyFont="1" applyFill="1" applyBorder="1" applyAlignment="1">
      <alignment horizontal="left"/>
    </xf>
    <xf numFmtId="0" fontId="10" fillId="0" borderId="0" xfId="54" applyFont="1"/>
    <xf numFmtId="0" fontId="14" fillId="0" borderId="0" xfId="0" applyFont="1" applyFill="1" applyAlignment="1">
      <alignment vertical="center"/>
    </xf>
    <xf numFmtId="3" fontId="56" fillId="0" borderId="0" xfId="0" applyNumberFormat="1" applyFont="1" applyAlignment="1">
      <alignment horizontal="right"/>
    </xf>
    <xf numFmtId="3" fontId="67" fillId="0" borderId="0" xfId="0" applyNumberFormat="1" applyFont="1" applyAlignment="1">
      <alignment horizontal="right"/>
    </xf>
    <xf numFmtId="0" fontId="14" fillId="0" borderId="0" xfId="0" applyFont="1" applyFill="1" applyAlignment="1">
      <alignment horizontal="left" vertical="center"/>
    </xf>
    <xf numFmtId="0" fontId="14" fillId="0" borderId="0" xfId="41" applyNumberFormat="1" applyFont="1">
      <alignment horizontal="left"/>
    </xf>
    <xf numFmtId="0" fontId="14" fillId="0" borderId="15" xfId="0" applyFont="1" applyBorder="1" applyAlignment="1">
      <alignment horizontal="center" vertical="center" wrapText="1"/>
    </xf>
    <xf numFmtId="176" fontId="14" fillId="0" borderId="0" xfId="0" applyNumberFormat="1" applyFont="1" applyBorder="1" applyAlignment="1">
      <alignment horizontal="right"/>
    </xf>
    <xf numFmtId="0" fontId="14" fillId="0" borderId="13"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4" xfId="0" applyFont="1" applyBorder="1" applyAlignment="1">
      <alignment horizontal="center" vertical="center" wrapText="1"/>
    </xf>
    <xf numFmtId="181" fontId="14" fillId="0" borderId="0" xfId="0" applyNumberFormat="1" applyFont="1" applyBorder="1" applyAlignment="1">
      <alignment horizontal="right"/>
    </xf>
    <xf numFmtId="173" fontId="14" fillId="0" borderId="0" xfId="0" applyNumberFormat="1" applyFont="1" applyBorder="1" applyAlignment="1">
      <alignment horizontal="right"/>
    </xf>
    <xf numFmtId="173" fontId="19" fillId="0" borderId="0" xfId="0" applyNumberFormat="1" applyFont="1" applyBorder="1" applyAlignment="1">
      <alignment horizontal="right"/>
    </xf>
    <xf numFmtId="0" fontId="19" fillId="0" borderId="0" xfId="47" applyFont="1" applyAlignment="1">
      <alignment vertical="top"/>
    </xf>
    <xf numFmtId="173" fontId="14" fillId="0" borderId="0" xfId="0" applyNumberFormat="1" applyFont="1" applyFill="1" applyBorder="1" applyAlignment="1">
      <alignment horizontal="left"/>
    </xf>
    <xf numFmtId="0" fontId="41" fillId="0" borderId="0" xfId="0" applyFont="1" applyFill="1"/>
    <xf numFmtId="49" fontId="42" fillId="0" borderId="0" xfId="0" applyNumberFormat="1" applyFont="1" applyFill="1" applyAlignment="1">
      <alignment horizontal="left" vertical="center"/>
    </xf>
  </cellXfs>
  <cellStyles count="57">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0000000}"/>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0000000}"/>
    <cellStyle name="Ueberschrift 2" xfId="44" xr:uid="{00000000-0005-0000-0000-000031000000}"/>
    <cellStyle name="Ueberschrift 3" xfId="46" xr:uid="{00000000-0005-0000-0000-000032000000}"/>
    <cellStyle name="Ueberschrift 4" xfId="47" xr:uid="{00000000-0005-0000-0000-000033000000}"/>
    <cellStyle name="Ueberschrift 5" xfId="41" xr:uid="{00000000-0005-0000-0000-000034000000}"/>
    <cellStyle name="Verknüpfte Zelle" xfId="53" builtinId="24" hidden="1"/>
    <cellStyle name="Währung" xfId="3" builtinId="4" hidden="1"/>
    <cellStyle name="Währung [0]" xfId="4" builtinId="7" hidden="1"/>
    <cellStyle name="Warnender Text" xfId="11" builtinId="11" hidden="1"/>
  </cellStyles>
  <dxfs count="235">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rgb="FF0070C0"/>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top" textRotation="0" wrapText="1" indent="0" justifyLastLine="0" shrinkToFit="0" readingOrder="0"/>
    </dxf>
    <dxf>
      <font>
        <color theme="0"/>
      </font>
      <fill>
        <patternFill>
          <bgColor rgb="FF097CA9"/>
        </patternFill>
      </fill>
    </dxf>
    <dxf>
      <fill>
        <patternFill>
          <bgColor rgb="FFB6E8FB"/>
        </patternFill>
      </fill>
    </dxf>
    <dxf>
      <font>
        <b val="0"/>
        <i val="0"/>
        <strike val="0"/>
        <condense val="0"/>
        <extend val="0"/>
        <outline val="0"/>
        <shadow val="0"/>
        <u val="none"/>
        <vertAlign val="baseline"/>
        <sz val="8.5"/>
        <color rgb="FFFF0000"/>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4" formatCode="0.0"/>
      <fill>
        <patternFill patternType="none">
          <fgColor indexed="64"/>
          <bgColor indexed="65"/>
        </patternFill>
      </fill>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strike val="0"/>
        <outline val="0"/>
        <shadow val="0"/>
        <u val="none"/>
        <vertAlign val="baseline"/>
        <color auto="1"/>
        <name val="Calibri"/>
        <scheme val="minor"/>
      </font>
      <border diagonalUp="0" diagonalDown="0">
        <left style="thin">
          <color rgb="FF0CA0D9"/>
        </left>
        <right style="thin">
          <color rgb="FF0CA0D9"/>
        </right>
        <top style="thin">
          <color auto="1"/>
        </top>
        <bottom style="thin">
          <color auto="1"/>
        </bottom>
        <vertical style="thin">
          <color rgb="FF0CA0D9"/>
        </vertical>
        <horizontal style="thin">
          <color auto="1"/>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0CA0D9"/>
        </right>
        <top style="thin">
          <color auto="1"/>
        </top>
        <bottom style="thin">
          <color auto="1"/>
        </bottom>
        <vertical style="thin">
          <color rgb="FF0CA0D9"/>
        </vertical>
        <horizontal style="thin">
          <color auto="1"/>
        </horizontal>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8.5"/>
        <color theme="1"/>
        <name val="Calibri"/>
        <family val="2"/>
        <scheme val="minor"/>
      </font>
      <numFmt numFmtId="174" formatCode="0.0"/>
    </dxf>
    <dxf>
      <font>
        <b val="0"/>
        <i val="0"/>
        <strike val="0"/>
        <condense val="0"/>
        <extend val="0"/>
        <outline val="0"/>
        <shadow val="0"/>
        <u val="none"/>
        <vertAlign val="baseline"/>
        <sz val="8.5"/>
        <color theme="1"/>
        <name val="Calibri"/>
        <family val="2"/>
        <scheme val="minor"/>
      </font>
      <numFmt numFmtId="174" formatCode="0.0"/>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alignment horizontal="left" vertical="bottom" textRotation="0" wrapText="0" indent="0" justifyLastLine="0" shrinkToFit="0" readingOrder="0"/>
    </dxf>
    <dxf>
      <font>
        <strike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border diagonalUp="0" diagonalDown="0" outline="0">
        <left/>
        <right style="thin">
          <color rgb="FF0CA0D9"/>
        </right>
        <top/>
        <bottom/>
      </border>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dxf>
    <dxf>
      <border outline="0">
        <top style="thin">
          <color rgb="FF0CA0D9"/>
        </top>
      </border>
    </dxf>
    <dxf>
      <font>
        <strike val="0"/>
        <outline val="0"/>
        <shadow val="0"/>
        <u val="none"/>
        <vertAlign val="baseline"/>
        <color auto="1"/>
        <name val="Calibri"/>
        <scheme val="minor"/>
      </font>
    </dxf>
    <dxf>
      <border outline="0">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287DA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7DA8"/>
        </left>
        <right style="thin">
          <color rgb="FF287DA8"/>
        </right>
        <top/>
        <bottom/>
      </border>
    </dxf>
    <dxf>
      <font>
        <b val="0"/>
        <i val="0"/>
        <strike val="0"/>
        <condense val="0"/>
        <extend val="0"/>
        <outline val="0"/>
        <shadow val="0"/>
        <u val="none"/>
        <vertAlign val="baseline"/>
        <sz val="8.5"/>
        <color theme="1"/>
        <name val="Calibri"/>
        <family val="2"/>
        <scheme val="minor"/>
      </font>
      <numFmt numFmtId="180" formatCode="0.000000&quot;    &quot;"/>
    </dxf>
    <dxf>
      <font>
        <b val="0"/>
        <i val="0"/>
        <strike val="0"/>
        <condense val="0"/>
        <extend val="0"/>
        <outline val="0"/>
        <shadow val="0"/>
        <u val="none"/>
        <vertAlign val="baseline"/>
        <sz val="8.5"/>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8.5"/>
        <color theme="1"/>
        <name val="Calibri"/>
        <family val="2"/>
        <scheme val="minor"/>
      </font>
      <numFmt numFmtId="180" formatCode="0.000000&quot;    &quot;"/>
    </dxf>
    <dxf>
      <font>
        <b val="0"/>
        <i val="0"/>
        <strike val="0"/>
        <condense val="0"/>
        <extend val="0"/>
        <outline val="0"/>
        <shadow val="0"/>
        <u val="none"/>
        <vertAlign val="baseline"/>
        <sz val="8.5"/>
        <color theme="1"/>
        <name val="Calibri"/>
        <family val="2"/>
        <scheme val="minor"/>
      </font>
      <alignment horizontal="general" vertical="bottom" textRotation="0" wrapText="1" indent="0" justifyLastLine="0" shrinkToFit="0" readingOrder="0"/>
    </dxf>
    <dxf>
      <font>
        <strike val="0"/>
        <outline val="0"/>
        <shadow val="0"/>
        <u val="none"/>
        <vertAlign val="baseline"/>
        <sz val="8.5"/>
        <color theme="1"/>
        <name val="Calibri"/>
        <family val="2"/>
        <scheme val="minor"/>
      </font>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fill>
        <patternFill patternType="solid">
          <fgColor indexed="64"/>
          <bgColor rgb="FFEEF0BC"/>
        </patternFill>
      </fill>
    </dxf>
    <dxf>
      <font>
        <b val="0"/>
        <i val="0"/>
        <strike val="0"/>
        <condense val="0"/>
        <extend val="0"/>
        <outline val="0"/>
        <shadow val="0"/>
        <u val="none"/>
        <vertAlign val="baseline"/>
        <sz val="8.5"/>
        <color theme="1"/>
        <name val="Calibri"/>
        <family val="2"/>
        <scheme val="minor"/>
      </font>
      <numFmt numFmtId="179" formatCode="#,##0.000"/>
    </dxf>
    <dxf>
      <font>
        <b val="0"/>
        <i val="0"/>
        <strike val="0"/>
        <condense val="0"/>
        <extend val="0"/>
        <outline val="0"/>
        <shadow val="0"/>
        <u val="none"/>
        <vertAlign val="baseline"/>
        <sz val="8.5"/>
        <color theme="1"/>
        <name val="Calibri"/>
        <family val="2"/>
        <scheme val="minor"/>
      </font>
      <numFmt numFmtId="179" formatCode="#,##0.000"/>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theme="1"/>
        <name val="Calibri"/>
        <family val="2"/>
        <scheme val="none"/>
      </font>
      <numFmt numFmtId="174" formatCode="0.0"/>
      <fill>
        <patternFill patternType="none">
          <fgColor indexed="64"/>
          <bgColor indexed="65"/>
        </patternFill>
      </fill>
    </dxf>
    <dxf>
      <font>
        <b val="0"/>
        <i val="0"/>
        <strike val="0"/>
        <condense val="0"/>
        <extend val="0"/>
        <outline val="0"/>
        <shadow val="0"/>
        <u val="none"/>
        <vertAlign val="baseline"/>
        <sz val="8.5"/>
        <color theme="1"/>
        <name val="Calibri"/>
        <family val="2"/>
        <scheme val="minor"/>
      </font>
    </dxf>
    <dxf>
      <font>
        <strike val="0"/>
        <outline val="0"/>
        <shadow val="0"/>
        <u val="none"/>
        <vertAlign val="baseline"/>
        <sz val="8.5"/>
        <color theme="1"/>
        <name val="Calibri"/>
        <family val="2"/>
      </font>
    </dxf>
    <dxf>
      <font>
        <b val="0"/>
        <i val="0"/>
        <strike val="0"/>
        <condense val="0"/>
        <extend val="0"/>
        <outline val="0"/>
        <shadow val="0"/>
        <u val="none"/>
        <vertAlign val="baseline"/>
        <sz val="8.5"/>
        <color theme="1"/>
        <name val="Calibri"/>
        <family val="2"/>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174"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top" textRotation="0" wrapText="0" indent="0" justifyLastLine="0" shrinkToFit="0" readingOrder="0"/>
    </dxf>
    <dxf>
      <font>
        <color theme="0"/>
      </font>
      <fill>
        <patternFill>
          <bgColor rgb="FF097CA9"/>
        </patternFill>
      </fill>
    </dxf>
    <dxf>
      <fill>
        <patternFill>
          <bgColor rgb="FFB6E8FB"/>
        </patternFill>
      </fill>
    </dxf>
    <dxf>
      <fill>
        <patternFill>
          <bgColor theme="7" tint="0.59996337778862885"/>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234"/>
    </tableStyle>
    <tableStyle name="StatA Jahrbuch" pivot="0" count="0" xr9:uid="{00000000-0011-0000-FFFF-FFFF01000000}"/>
  </tableStyles>
  <colors>
    <mruColors>
      <color rgb="FFB6E8FB"/>
      <color rgb="FF097CA9"/>
      <color rgb="FF0CA0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8.emf"/></Relationships>
</file>

<file path=xl/drawings/_rels/drawing8.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drawing9.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303608</xdr:colOff>
      <xdr:row>19</xdr:row>
      <xdr:rowOff>154780</xdr:rowOff>
    </xdr:from>
    <xdr:to>
      <xdr:col>0</xdr:col>
      <xdr:colOff>5808536</xdr:colOff>
      <xdr:row>47</xdr:row>
      <xdr:rowOff>131589</xdr:rowOff>
    </xdr:to>
    <xdr:pic>
      <xdr:nvPicPr>
        <xdr:cNvPr id="6" name="MV-Karte" descr="MV-Karte&#10;_GrafikDaten_25,1">
          <a:extLst>
            <a:ext uri="{FF2B5EF4-FFF2-40B4-BE49-F238E27FC236}">
              <a16:creationId xmlns:a16="http://schemas.microsoft.com/office/drawing/2014/main" id="{6111DB85-6301-4D6F-B02D-EBDE300BFD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999" t="14188" r="7093"/>
        <a:stretch/>
      </xdr:blipFill>
      <xdr:spPr>
        <a:xfrm>
          <a:off x="303608" y="3571874"/>
          <a:ext cx="5504928" cy="4459512"/>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0</xdr:col>
      <xdr:colOff>6019800</xdr:colOff>
      <xdr:row>63</xdr:row>
      <xdr:rowOff>28575</xdr:rowOff>
    </xdr:to>
    <xdr:pic>
      <xdr:nvPicPr>
        <xdr:cNvPr id="9" name="Balkengrafik" descr="Balkengrafik&#10;_GrafikDaten_25.4">
          <a:extLst>
            <a:ext uri="{FF2B5EF4-FFF2-40B4-BE49-F238E27FC236}">
              <a16:creationId xmlns:a16="http://schemas.microsoft.com/office/drawing/2014/main" id="{E591E2FA-F7D3-4732-A77C-8708A7524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24675"/>
          <a:ext cx="6019800" cy="2457450"/>
        </a:xfrm>
        <a:prstGeom prst="rect">
          <a:avLst/>
        </a:prstGeom>
        <a:solidFill>
          <a:schemeClr val="bg1"/>
        </a:solidFill>
      </xdr:spPr>
    </xdr:pic>
    <xdr:clientData/>
  </xdr:twoCellAnchor>
  <xdr:twoCellAnchor editAs="oneCell">
    <xdr:from>
      <xdr:col>0</xdr:col>
      <xdr:colOff>0</xdr:colOff>
      <xdr:row>25</xdr:row>
      <xdr:rowOff>0</xdr:rowOff>
    </xdr:from>
    <xdr:to>
      <xdr:col>0</xdr:col>
      <xdr:colOff>6019800</xdr:colOff>
      <xdr:row>44</xdr:row>
      <xdr:rowOff>19050</xdr:rowOff>
    </xdr:to>
    <xdr:pic>
      <xdr:nvPicPr>
        <xdr:cNvPr id="8" name="Kreisgrafik" descr="Kreisgrafik&#10;_GrafikDaten_25.3">
          <a:extLst>
            <a:ext uri="{FF2B5EF4-FFF2-40B4-BE49-F238E27FC236}">
              <a16:creationId xmlns:a16="http://schemas.microsoft.com/office/drawing/2014/main" id="{298A7193-036D-4450-A406-5F88A82E80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924300"/>
          <a:ext cx="6019800" cy="273367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22</xdr:row>
      <xdr:rowOff>19050</xdr:rowOff>
    </xdr:to>
    <xdr:pic>
      <xdr:nvPicPr>
        <xdr:cNvPr id="5" name="Zwei Säulengrafiken" descr="Zwei Säulengrafiken&#10;_GrafikDaten_25.2">
          <a:extLst>
            <a:ext uri="{FF2B5EF4-FFF2-40B4-BE49-F238E27FC236}">
              <a16:creationId xmlns:a16="http://schemas.microsoft.com/office/drawing/2014/main" id="{18A28683-C049-4457-8FE6-6A8AF39ECE1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81050"/>
          <a:ext cx="6019800" cy="273367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9</xdr:col>
      <xdr:colOff>447675</xdr:colOff>
      <xdr:row>53</xdr:row>
      <xdr:rowOff>19050</xdr:rowOff>
    </xdr:to>
    <xdr:pic>
      <xdr:nvPicPr>
        <xdr:cNvPr id="3" name="Balkengrafik" descr="Balkengrafik&#10;_GrafikDaten_25.5">
          <a:extLst>
            <a:ext uri="{FF2B5EF4-FFF2-40B4-BE49-F238E27FC236}">
              <a16:creationId xmlns:a16="http://schemas.microsoft.com/office/drawing/2014/main" id="{3DF14BB1-DCE9-4D10-A0BA-A9A71123A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72300"/>
          <a:ext cx="6019800" cy="27336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11</xdr:col>
      <xdr:colOff>419100</xdr:colOff>
      <xdr:row>33</xdr:row>
      <xdr:rowOff>9525</xdr:rowOff>
    </xdr:to>
    <xdr:pic>
      <xdr:nvPicPr>
        <xdr:cNvPr id="3" name="Gestapelte Säulengrafik" descr="Gestapelte Säulengrafik&#10;_GrafikDaten_25.6">
          <a:extLst>
            <a:ext uri="{FF2B5EF4-FFF2-40B4-BE49-F238E27FC236}">
              <a16:creationId xmlns:a16="http://schemas.microsoft.com/office/drawing/2014/main" id="{97B14BB4-4F80-4E62-8E86-C10DF4336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34050"/>
          <a:ext cx="6019800" cy="30099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95249</xdr:colOff>
      <xdr:row>11</xdr:row>
      <xdr:rowOff>17860</xdr:rowOff>
    </xdr:from>
    <xdr:to>
      <xdr:col>8</xdr:col>
      <xdr:colOff>446483</xdr:colOff>
      <xdr:row>25</xdr:row>
      <xdr:rowOff>27385</xdr:rowOff>
    </xdr:to>
    <xdr:pic>
      <xdr:nvPicPr>
        <xdr:cNvPr id="3" name="Zwei Kreisgrafiken" descr="Zwei Kreisgrafiken&#10;_GrafikDaten_25.7">
          <a:extLst>
            <a:ext uri="{FF2B5EF4-FFF2-40B4-BE49-F238E27FC236}">
              <a16:creationId xmlns:a16="http://schemas.microsoft.com/office/drawing/2014/main" id="{CDEA67EA-C357-4004-BF38-C45661479E7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73" r="3533"/>
        <a:stretch/>
      </xdr:blipFill>
      <xdr:spPr bwMode="auto">
        <a:xfrm>
          <a:off x="3946921" y="2196704"/>
          <a:ext cx="2065734" cy="3009900"/>
        </a:xfrm>
        <a:prstGeom prst="rect">
          <a:avLst/>
        </a:prstGeom>
        <a:solidFill>
          <a:srgbClr val="FFFFFF"/>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5</xdr:col>
      <xdr:colOff>847725</xdr:colOff>
      <xdr:row>47</xdr:row>
      <xdr:rowOff>123825</xdr:rowOff>
    </xdr:to>
    <xdr:pic>
      <xdr:nvPicPr>
        <xdr:cNvPr id="3" name="Kreisgrafik" descr="Kreisgrafik&#10;_GrafikDaten_25.8">
          <a:extLst>
            <a:ext uri="{FF2B5EF4-FFF2-40B4-BE49-F238E27FC236}">
              <a16:creationId xmlns:a16="http://schemas.microsoft.com/office/drawing/2014/main" id="{BEC7DCAC-E48B-4C2C-806E-CAD124B13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91000"/>
          <a:ext cx="6019800" cy="3552825"/>
        </a:xfrm>
        <a:prstGeom prst="rect">
          <a:avLst/>
        </a:prstGeom>
        <a:solidFill>
          <a:srgbClr val="FFFFFF"/>
        </a:solid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78580</xdr:colOff>
      <xdr:row>40</xdr:row>
      <xdr:rowOff>42862</xdr:rowOff>
    </xdr:from>
    <xdr:to>
      <xdr:col>2</xdr:col>
      <xdr:colOff>124299</xdr:colOff>
      <xdr:row>42</xdr:row>
      <xdr:rowOff>113109</xdr:rowOff>
    </xdr:to>
    <xdr:sp macro="" textlink="">
      <xdr:nvSpPr>
        <xdr:cNvPr id="2" name="Klammerausdruck (unter 15Jährige)" descr="1991 sind unter 6, 6 bis unter 10, 10 bis unter 15 getrennt ausgewiesen, ab 1995 beinhalten die Werte das Alter unter 15 Jahren">
          <a:extLst>
            <a:ext uri="{FF2B5EF4-FFF2-40B4-BE49-F238E27FC236}">
              <a16:creationId xmlns:a16="http://schemas.microsoft.com/office/drawing/2014/main" id="{00000000-0008-0000-0900-000002000000}"/>
            </a:ext>
          </a:extLst>
        </xdr:cNvPr>
        <xdr:cNvSpPr>
          <a:spLocks/>
        </xdr:cNvSpPr>
      </xdr:nvSpPr>
      <xdr:spPr bwMode="auto">
        <a:xfrm>
          <a:off x="2727721" y="7579518"/>
          <a:ext cx="45719" cy="355997"/>
        </a:xfrm>
        <a:prstGeom prst="rightBrace">
          <a:avLst>
            <a:gd name="adj1" fmla="val 1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535784</xdr:colOff>
      <xdr:row>32</xdr:row>
      <xdr:rowOff>11905</xdr:rowOff>
    </xdr:from>
    <xdr:to>
      <xdr:col>8</xdr:col>
      <xdr:colOff>125017</xdr:colOff>
      <xdr:row>55</xdr:row>
      <xdr:rowOff>101202</xdr:rowOff>
    </xdr:to>
    <xdr:pic>
      <xdr:nvPicPr>
        <xdr:cNvPr id="4" name="Deutschlandkarte" descr="Deutschlandkarte&#10;_GrafikDaten_25.10">
          <a:extLst>
            <a:ext uri="{FF2B5EF4-FFF2-40B4-BE49-F238E27FC236}">
              <a16:creationId xmlns:a16="http://schemas.microsoft.com/office/drawing/2014/main" id="{CC21ABCB-408E-464C-88E2-3193FDF567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9873" b="25151"/>
        <a:stretch/>
      </xdr:blipFill>
      <xdr:spPr>
        <a:xfrm>
          <a:off x="535784" y="6030514"/>
          <a:ext cx="4685108" cy="3536157"/>
        </a:xfrm>
        <a:prstGeom prst="rect">
          <a:avLst/>
        </a:prstGeom>
        <a:solidFill>
          <a:schemeClr val="bg1"/>
        </a:solidFill>
      </xdr:spPr>
    </xdr:pic>
    <xdr:clientData/>
  </xdr:twoCellAnchor>
  <xdr:twoCellAnchor editAs="oneCell">
    <xdr:from>
      <xdr:col>0</xdr:col>
      <xdr:colOff>0</xdr:colOff>
      <xdr:row>16</xdr:row>
      <xdr:rowOff>0</xdr:rowOff>
    </xdr:from>
    <xdr:to>
      <xdr:col>9</xdr:col>
      <xdr:colOff>390525</xdr:colOff>
      <xdr:row>30</xdr:row>
      <xdr:rowOff>47625</xdr:rowOff>
    </xdr:to>
    <xdr:pic>
      <xdr:nvPicPr>
        <xdr:cNvPr id="5" name="Liniengrafik" descr="Liniengrafik&#10;_GrafikDaten_25.9">
          <a:extLst>
            <a:ext uri="{FF2B5EF4-FFF2-40B4-BE49-F238E27FC236}">
              <a16:creationId xmlns:a16="http://schemas.microsoft.com/office/drawing/2014/main" id="{E2C0CD4F-F3C0-4C38-826D-71281309C8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581400"/>
          <a:ext cx="6019800" cy="2190750"/>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4995861</xdr:colOff>
      <xdr:row>9</xdr:row>
      <xdr:rowOff>380992</xdr:rowOff>
    </xdr:from>
    <xdr:to>
      <xdr:col>1</xdr:col>
      <xdr:colOff>5607861</xdr:colOff>
      <xdr:row>12</xdr:row>
      <xdr:rowOff>233539</xdr:rowOff>
    </xdr:to>
    <xdr:pic>
      <xdr:nvPicPr>
        <xdr:cNvPr id="5" name="QR-Code 3" descr="https://www.destatis.de/DE/Methoden/Qualitaet/Qualitaetsberichte/Verkehrsunfaelle/einfuehrung.html" title="QR-Code">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389" t="12389" r="12251" b="12836"/>
        <a:stretch>
          <a:fillRect/>
        </a:stretch>
      </xdr:blipFill>
      <xdr:spPr bwMode="auto">
        <a:xfrm>
          <a:off x="5507830" y="3220633"/>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3696888</xdr:colOff>
      <xdr:row>9</xdr:row>
      <xdr:rowOff>375039</xdr:rowOff>
    </xdr:from>
    <xdr:to>
      <xdr:col>1</xdr:col>
      <xdr:colOff>4308888</xdr:colOff>
      <xdr:row>12</xdr:row>
      <xdr:rowOff>227586</xdr:rowOff>
    </xdr:to>
    <xdr:pic>
      <xdr:nvPicPr>
        <xdr:cNvPr id="4" name="QR-Code 2" descr="https://www.destatis.de/DE/Methoden/Qualitaet/Qualitaetsberichte/Transport-Verkehr/einfuehrung.html" title="QR-Code">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424" t="12450" r="11734" b="12212"/>
        <a:stretch>
          <a:fillRect/>
        </a:stretch>
      </xdr:blipFill>
      <xdr:spPr bwMode="auto">
        <a:xfrm>
          <a:off x="4208857" y="3214680"/>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4993480</xdr:colOff>
      <xdr:row>3</xdr:row>
      <xdr:rowOff>11909</xdr:rowOff>
    </xdr:from>
    <xdr:to>
      <xdr:col>1</xdr:col>
      <xdr:colOff>5605480</xdr:colOff>
      <xdr:row>5</xdr:row>
      <xdr:rowOff>10737</xdr:rowOff>
    </xdr:to>
    <xdr:pic>
      <xdr:nvPicPr>
        <xdr:cNvPr id="2" name="QR-Code 1" descr="https://www.laiv-mv.de/Statistik/Zahlen-und-Fakten/Wirtschaftsbereiche/Verkehr" title="QR-Cod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12698" t="12392" r="12424" b="12917"/>
        <a:stretch>
          <a:fillRect/>
        </a:stretch>
      </xdr:blipFill>
      <xdr:spPr bwMode="auto">
        <a:xfrm>
          <a:off x="5505449" y="851300"/>
          <a:ext cx="612000"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25.1" displayName="GrafikDaten_25.1" ref="C21:E30" totalsRowShown="0" headerRowDxfId="230" dataDxfId="229">
  <autoFilter ref="C21:E30" xr:uid="{00000000-0009-0000-0100-000001000000}">
    <filterColumn colId="0" hiddenButton="1"/>
    <filterColumn colId="1" hiddenButton="1"/>
    <filterColumn colId="2" hiddenButton="1"/>
  </autoFilter>
  <tableColumns count="3">
    <tableColumn id="1" xr3:uid="{00000000-0010-0000-0000-000001000000}" name="Kreise" dataDxfId="228"/>
    <tableColumn id="2" xr3:uid="{00000000-0010-0000-0000-000002000000}" name="Verunglückte je 1.000 Einwohner" dataDxfId="227"/>
    <tableColumn id="3" xr3:uid="{00000000-0010-0000-0000-000003000000}" name="Nachrichtlich: Bevölkerung am 31.12.2025" dataDxfId="226"/>
  </tableColumns>
  <tableStyleInfo name="GrafikDaten" showFirstColumn="1" showLastColumn="0" showRowStripes="0" showColumnStripes="0"/>
  <extLst>
    <ext xmlns:x14="http://schemas.microsoft.com/office/spreadsheetml/2009/9/main" uri="{504A1905-F514-4f6f-8877-14C23A59335A}">
      <x14:table altTextSummary="Tabelle mit einer Vorspalte und zwei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GrafikDaten_25.3" displayName="GrafikDaten_25.3" ref="C27:D37" totalsRowShown="0" headerRowDxfId="225" dataDxfId="224">
  <autoFilter ref="C27:D37" xr:uid="{00000000-0009-0000-0100-000003000000}">
    <filterColumn colId="0" hiddenButton="1"/>
    <filterColumn colId="1" hiddenButton="1"/>
  </autoFilter>
  <tableColumns count="2">
    <tableColumn id="1" xr3:uid="{00000000-0010-0000-0100-000001000000}" name="Altersgruppe" dataDxfId="223"/>
    <tableColumn id="2" xr3:uid="{00000000-0010-0000-0100-000002000000}" name="Straßenverkehrsunfälle mit Personenschaden = 100 %" dataDxfId="22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GrafikDaten_25.4" displayName="GrafikDaten_25.4" ref="C48:E52" totalsRowShown="0" headerRowDxfId="221" dataDxfId="220">
  <autoFilter ref="C48:E52" xr:uid="{00000000-0009-0000-0100-000004000000}">
    <filterColumn colId="0" hiddenButton="1"/>
    <filterColumn colId="1" hiddenButton="1"/>
    <filterColumn colId="2" hiddenButton="1"/>
  </autoFilter>
  <tableColumns count="3">
    <tableColumn id="1" xr3:uid="{00000000-0010-0000-0200-000001000000}" name="Verkehrsmittel" dataDxfId="219"/>
    <tableColumn id="2" xr3:uid="{00000000-0010-0000-0200-000002000000}" name="Fahrleistung in Mill. km" dataDxfId="218"/>
    <tableColumn id="3" xr3:uid="{00000000-0010-0000-0200-000003000000}" name="Fahrgäste in Mill." dataDxfId="217"/>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GrafikDaten_25.2" displayName="GrafikDaten_25.2" ref="C4:E14" totalsRowShown="0" headerRowDxfId="216">
  <autoFilter ref="C4:E14" xr:uid="{00000000-0009-0000-0100-000002000000}">
    <filterColumn colId="0" hiddenButton="1"/>
    <filterColumn colId="1" hiddenButton="1"/>
    <filterColumn colId="2" hiddenButton="1"/>
  </autoFilter>
  <tableColumns count="3">
    <tableColumn id="1" xr3:uid="{00000000-0010-0000-0300-000001000000}" name="Jahr" dataDxfId="215"/>
    <tableColumn id="2" xr3:uid="{00000000-0010-0000-0300-000002000000}" name="Verletzte" dataDxfId="214"/>
    <tableColumn id="3" xr3:uid="{00000000-0010-0000-0300-000003000000}" name="Getötete" dataDxfId="213"/>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GrafikDaten_25.5" displayName="GrafikDaten_25.5" ref="L41:O47" totalsRowShown="0" headerRowDxfId="212" dataDxfId="211">
  <autoFilter ref="L41:O47" xr:uid="{00000000-0009-0000-0100-000006000000}">
    <filterColumn colId="0" hiddenButton="1"/>
    <filterColumn colId="1" hiddenButton="1"/>
    <filterColumn colId="2" hiddenButton="1"/>
    <filterColumn colId="3" hiddenButton="1"/>
  </autoFilter>
  <tableColumns count="4">
    <tableColumn id="1" xr3:uid="{00000000-0010-0000-0400-000001000000}" name="Empfang" dataDxfId="210"/>
    <tableColumn id="2" xr3:uid="{00000000-0010-0000-0400-000002000000}" name="in Mill. t " dataDxfId="209"/>
    <tableColumn id="3" xr3:uid="{00000000-0010-0000-0400-000003000000}" name="Versand" dataDxfId="208"/>
    <tableColumn id="4" xr3:uid="{00000000-0010-0000-0400-000004000000}" name="in Mill. t " dataDxfId="207"/>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und nochmals eine Vorspalte und eine Datenspal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elle_25.1.1" displayName="Tabelle_25.1.1" ref="A4:J14" totalsRowShown="0" headerRowDxfId="206" dataDxfId="204" headerRowBorderDxfId="205" tableBorderDxfId="203">
  <autoFilter ref="A4:J14"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Merkmal" dataDxfId="202"/>
    <tableColumn id="2" xr3:uid="{00000000-0010-0000-0500-000002000000}" name="1995_x000a_in 1.000 t" dataDxfId="201"/>
    <tableColumn id="3" xr3:uid="{00000000-0010-0000-0500-000003000000}" name="2000_x000a_in 1.000 t" dataDxfId="200"/>
    <tableColumn id="4" xr3:uid="{00000000-0010-0000-0500-000004000000}" name="2005_x000a_in 1.000 t" dataDxfId="199"/>
    <tableColumn id="5" xr3:uid="{00000000-0010-0000-0500-000005000000}" name="2010_x000a_in 1.000 t" dataDxfId="198"/>
    <tableColumn id="6" xr3:uid="{00000000-0010-0000-0500-000006000000}" name="2015_x000a_in 1.000 t" dataDxfId="197"/>
    <tableColumn id="7" xr3:uid="{00000000-0010-0000-0500-000007000000}" name="2020_x000a_in 1.000 t" dataDxfId="196"/>
    <tableColumn id="8" xr3:uid="{00000000-0010-0000-0500-000008000000}" name="2023_x000a_in 1.000 t" dataDxfId="195"/>
    <tableColumn id="9" xr3:uid="{00000000-0010-0000-0500-000009000000}" name="2024_x000a_in 1.000 t" dataDxfId="194"/>
    <tableColumn id="10" xr3:uid="{00000000-0010-0000-0500-00000A000000}" name="2025_x000a_in 1.000 t" dataDxfId="193"/>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elle_25.1.2" displayName="Tabelle_25.1.2" ref="A18:G38" totalsRowShown="0" headerRowDxfId="192" dataDxfId="190" headerRowBorderDxfId="191" tableBorderDxfId="189">
  <autoFilter ref="A18:G38" xr:uid="{00000000-0009-0000-0100-00000C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Güterhauptgruppe" dataDxfId="188"/>
    <tableColumn id="2" xr3:uid="{00000000-0010-0000-0600-000002000000}" name=" " dataDxfId="187"/>
    <tableColumn id="3" xr3:uid="{00000000-0010-0000-0600-000003000000}" name="   " dataDxfId="186"/>
    <tableColumn id="4" xr3:uid="{00000000-0010-0000-0600-000004000000}" name="  " dataDxfId="185"/>
    <tableColumn id="5" xr3:uid="{00000000-0010-0000-0600-000005000000}" name="Insgesamt_x000a_in t" dataDxfId="184"/>
    <tableColumn id="6" xr3:uid="{00000000-0010-0000-0600-000006000000}" name="Empfang_x000a_in t" dataDxfId="183"/>
    <tableColumn id="7" xr3:uid="{00000000-0010-0000-0600-000007000000}" name="Versand_x000a_in t" dataDxfId="182"/>
  </tableColumns>
  <tableStyleInfo name="StatA Jahrbuch" showFirstColumn="1" showLastColumn="0" showRowStripes="0" showColumnStripes="0"/>
  <extLst>
    <ext xmlns:x14="http://schemas.microsoft.com/office/spreadsheetml/2009/9/main" uri="{504A1905-F514-4f6f-8877-14C23A59335A}">
      <x14:table altTextSummary="Tabelle mit einer Vorspalte (Text überlaufend über 3 leere Spalten) und 3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GrafikDaten_25.6" displayName="GrafikDaten_25.6" ref="N13:P31" totalsRowShown="0" headerRowDxfId="181" dataDxfId="180">
  <autoFilter ref="N13:P31" xr:uid="{00000000-0009-0000-0100-000007000000}">
    <filterColumn colId="0" hiddenButton="1"/>
    <filterColumn colId="1" hiddenButton="1"/>
    <filterColumn colId="2" hiddenButton="1"/>
  </autoFilter>
  <tableColumns count="3">
    <tableColumn id="1" xr3:uid="{00000000-0010-0000-0700-000001000000}" name="Jahr" dataDxfId="179"/>
    <tableColumn id="2" xr3:uid="{00000000-0010-0000-0700-000002000000}" name="Passagiere insgesamt in 1.000" dataDxfId="178"/>
    <tableColumn id="3" xr3:uid="{00000000-0010-0000-0700-000003000000}" name="Darunter in Rostock in 1.000" dataDxfId="177"/>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elle_25.1.4" displayName="Tabelle_25.1.4" ref="A4:L10" totalsRowShown="0" headerRowDxfId="176" dataDxfId="174" headerRowBorderDxfId="175" tableBorderDxfId="173">
  <autoFilter ref="A4:L10"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800-000001000000}" name="Merkmal" dataDxfId="172"/>
    <tableColumn id="2" xr3:uid="{00000000-0010-0000-0800-000002000000}" name="2000_x000a_in 1.000" dataDxfId="171"/>
    <tableColumn id="3" xr3:uid="{00000000-0010-0000-0800-000003000000}" name="2005_x000a_in 1.000" dataDxfId="170"/>
    <tableColumn id="4" xr3:uid="{00000000-0010-0000-0800-000004000000}" name="2010_x000a_in 1.000" dataDxfId="169"/>
    <tableColumn id="5" xr3:uid="{00000000-0010-0000-0800-000005000000}" name="2015_x000a_in 1.000" dataDxfId="168"/>
    <tableColumn id="6" xr3:uid="{00000000-0010-0000-0800-000006000000}" name="2019_x000a_in 1.000" dataDxfId="167"/>
    <tableColumn id="7" xr3:uid="{00000000-0010-0000-0800-000007000000}" name="2020_x000a_in 1.000" dataDxfId="166"/>
    <tableColumn id="8" xr3:uid="{00000000-0010-0000-0800-000008000000}" name="2021_x000a_in 1.000" dataDxfId="165"/>
    <tableColumn id="9" xr3:uid="{00000000-0010-0000-0800-000009000000}" name="2022_x000a_in 1.000" dataDxfId="164"/>
    <tableColumn id="10" xr3:uid="{00000000-0010-0000-0800-00000A000000}" name="2023_x000a_in 1.000" dataDxfId="163"/>
    <tableColumn id="11" xr3:uid="{00000000-0010-0000-0800-00000B000000}" name="2024_x000a_in 1.000" dataDxfId="162"/>
    <tableColumn id="12" xr3:uid="{00000000-0010-0000-0800-00000C000000}" name="2025_x000a_in 1.000" dataDxfId="161"/>
  </tableColumns>
  <tableStyleInfo name="StatA Jahrbuch" showFirstColumn="1" showLastColumn="0" showRowStripes="0" showColumnStripes="0"/>
  <extLst>
    <ext xmlns:x14="http://schemas.microsoft.com/office/spreadsheetml/2009/9/main" uri="{504A1905-F514-4f6f-8877-14C23A59335A}">
      <x14:table altTextSummary="Tabelle mit einer Vorspalte und 11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GrafikDaten_25.7" displayName="GrafikDaten_25.7" ref="K14:M16" totalsRowShown="0" headerRowDxfId="160" dataDxfId="159">
  <autoFilter ref="K14:M16" xr:uid="{00000000-0009-0000-0100-000008000000}">
    <filterColumn colId="0" hiddenButton="1"/>
    <filterColumn colId="1" hiddenButton="1"/>
    <filterColumn colId="2" hiddenButton="1"/>
  </autoFilter>
  <tableColumns count="3">
    <tableColumn id="1" xr3:uid="{00000000-0010-0000-0A00-000001000000}" name="Eigentumsverhältnis" dataDxfId="158"/>
    <tableColumn id="2" xr3:uid="{00000000-0010-0000-0A00-000002000000}" name="Unternehmen (Insgesamt = 100 %)" dataDxfId="157"/>
    <tableColumn id="3" xr3:uid="{00000000-0010-0000-0A00-000003000000}" name="Fahrgäste (Insgesamt = 100 %)" dataDxfId="156"/>
  </tableColumns>
  <tableStyleInfo name="GrafikDaten" showFirstColumn="1" showLastColumn="0" showRowStripes="0" showColumnStripes="0"/>
  <extLst>
    <ext xmlns:x14="http://schemas.microsoft.com/office/spreadsheetml/2009/9/main" uri="{504A1905-F514-4f6f-8877-14C23A59335A}">
      <x14:table altTextSummary="Tabelle hat eine Vorspalte und 2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B000000}" name="Tabelle_25.2.1" displayName="Tabelle_25.2.1" ref="A4:I8" totalsRowShown="0" headerRowDxfId="155" dataDxfId="153" headerRowBorderDxfId="154" tableBorderDxfId="152">
  <autoFilter ref="A4:I8"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B00-000001000000}" name="Merkmal" dataDxfId="151"/>
    <tableColumn id="2" xr3:uid="{00000000-0010-0000-0B00-000002000000}" name="Einheit" dataDxfId="150"/>
    <tableColumn id="3" xr3:uid="{00000000-0010-0000-0B00-000003000000}" name="2005" dataDxfId="149"/>
    <tableColumn id="4" xr3:uid="{00000000-0010-0000-0B00-000004000000}" name="2010" dataDxfId="148"/>
    <tableColumn id="5" xr3:uid="{00000000-0010-0000-0B00-000005000000}" name="2015" dataDxfId="147"/>
    <tableColumn id="6" xr3:uid="{00000000-0010-0000-0B00-000006000000}" name="2020" dataDxfId="146"/>
    <tableColumn id="7" xr3:uid="{00000000-0010-0000-0B00-000007000000}" name="2023" dataDxfId="145"/>
    <tableColumn id="8" xr3:uid="{00000000-0010-0000-0B00-000008000000}" name="2024" dataDxfId="144"/>
    <tableColumn id="9" xr3:uid="{00000000-0010-0000-0B00-000009000000}" name="2025" dataDxfId="143"/>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C000000}" name="Tabelle_25.2.2" displayName="Tabelle_25.2.2" ref="A13:E25" totalsRowShown="0" headerRowDxfId="142" dataDxfId="140" headerRowBorderDxfId="141" tableBorderDxfId="139">
  <autoFilter ref="A13:E25" xr:uid="{00000000-0009-0000-0100-000011000000}">
    <filterColumn colId="0" hiddenButton="1"/>
    <filterColumn colId="1" hiddenButton="1"/>
    <filterColumn colId="2" hiddenButton="1"/>
    <filterColumn colId="3" hiddenButton="1"/>
    <filterColumn colId="4" hiddenButton="1"/>
  </autoFilter>
  <tableColumns count="5">
    <tableColumn id="1" xr3:uid="{00000000-0010-0000-0C00-000001000000}" name="Merkmal" dataDxfId="138"/>
    <tableColumn id="2" xr3:uid="{00000000-0010-0000-0C00-000002000000}" name="Einheit" dataDxfId="137"/>
    <tableColumn id="3" xr3:uid="{00000000-0010-0000-0C00-000003000000}" name="Insgesamt_x000a_davon..." dataDxfId="136"/>
    <tableColumn id="4" xr3:uid="{00000000-0010-0000-0C00-000004000000}" name="…öffent-_x000a_liche_x000a_Unter-_x000a_nehmen" dataDxfId="135"/>
    <tableColumn id="5" xr3:uid="{00000000-0010-0000-0C00-000005000000}" name="…private und_x000a_gemischt-_x000a_wirtschaft-_x000a_liche Unter-_x000a_nehmen" dataDxfId="134"/>
  </tableColumns>
  <tableStyleInfo name="StatA Jahrbuch" showFirstColumn="1" showLastColumn="0" showRowStripes="0" showColumnStripes="0"/>
  <extLst>
    <ext xmlns:x14="http://schemas.microsoft.com/office/spreadsheetml/2009/9/main" uri="{504A1905-F514-4f6f-8877-14C23A59335A}">
      <x14:table altTextSummary="Tabelle  mit 2 Vorspalten und 3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D000000}" name="Tabelle_25.2.3" displayName="Tabelle_25.2.3" ref="A30:E44" totalsRowShown="0" headerRowDxfId="133" dataDxfId="131" headerRowBorderDxfId="132" tableBorderDxfId="130">
  <autoFilter ref="A30:E44" xr:uid="{00000000-0009-0000-0100-000012000000}">
    <filterColumn colId="0" hiddenButton="1"/>
    <filterColumn colId="1" hiddenButton="1"/>
    <filterColumn colId="2" hiddenButton="1"/>
    <filterColumn colId="3" hiddenButton="1"/>
    <filterColumn colId="4" hiddenButton="1"/>
  </autoFilter>
  <tableColumns count="5">
    <tableColumn id="1" xr3:uid="{00000000-0010-0000-0D00-000001000000}" name="Merkmal" dataDxfId="129"/>
    <tableColumn id="2" xr3:uid="{00000000-0010-0000-0D00-000002000000}" name="Einheit" dataDxfId="128"/>
    <tableColumn id="3" xr3:uid="{00000000-0010-0000-0D00-000003000000}" name="Insgesamt_x000a_davon..." dataDxfId="127"/>
    <tableColumn id="4" xr3:uid="{00000000-0010-0000-0D00-000004000000}" name="…öffent-_x000a_liche_x000a_Unter-_x000a_nehmen" dataDxfId="126"/>
    <tableColumn id="5" xr3:uid="{00000000-0010-0000-0D00-000005000000}" name="…private und_x000a_gemischt-_x000a_wirtschaft-_x000a_liche Unter-_x000a_nehmen" dataDxfId="125"/>
  </tableColumns>
  <tableStyleInfo name="StatA Jahrbuch" showFirstColumn="1" showLastColumn="0" showRowStripes="0" showColumnStripes="0"/>
  <extLst>
    <ext xmlns:x14="http://schemas.microsoft.com/office/spreadsheetml/2009/9/main" uri="{504A1905-F514-4f6f-8877-14C23A59335A}">
      <x14:table altTextSummary="Tabelle mit 2 Vorspalten und 3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E000000}" name="Tabelle_25.3.1" displayName="Tabelle_25.3.1" ref="A4:J9" totalsRowShown="0" headerRowDxfId="124" dataDxfId="122" headerRowBorderDxfId="123" tableBorderDxfId="121">
  <autoFilter ref="A4:J9"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E00-000001000000}" name="Verkehrsweg" dataDxfId="120"/>
    <tableColumn id="2" xr3:uid="{00000000-0010-0000-0E00-000002000000}" name="1991_x000a_in km" dataDxfId="119"/>
    <tableColumn id="3" xr3:uid="{00000000-0010-0000-0E00-000003000000}" name="1996 6)_x000a_in km" dataDxfId="118"/>
    <tableColumn id="4" xr3:uid="{00000000-0010-0000-0E00-000004000000}" name="2000_x000a_in km" dataDxfId="117"/>
    <tableColumn id="5" xr3:uid="{00000000-0010-0000-0E00-000005000000}" name="2005_x000a_in km" dataDxfId="116"/>
    <tableColumn id="6" xr3:uid="{00000000-0010-0000-0E00-000006000000}" name="2010_x000a_in km" dataDxfId="115"/>
    <tableColumn id="7" xr3:uid="{00000000-0010-0000-0E00-000007000000}" name="2015_x000a_in km" dataDxfId="114"/>
    <tableColumn id="8" xr3:uid="{00000000-0010-0000-0E00-000008000000}" name="2020_x000a_in km" dataDxfId="113"/>
    <tableColumn id="9" xr3:uid="{00000000-0010-0000-0E00-000009000000}" name="2024_x000a_in km" dataDxfId="112"/>
    <tableColumn id="10" xr3:uid="{00000000-0010-0000-0E00-00000A000000}" name="2025_x000a_in km" dataDxfId="111"/>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F000000}" name="Tabelle_25.3.2" displayName="Tabelle_25.3.2" ref="A13:J34" totalsRowShown="0" headerRowDxfId="110" dataDxfId="108" headerRowBorderDxfId="109" tableBorderDxfId="107">
  <autoFilter ref="A13:J34"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F00-000001000000}" name="Merkmal" dataDxfId="106"/>
    <tableColumn id="2" xr3:uid="{00000000-0010-0000-0F00-000002000000}" name="1995_x000a_in km" dataDxfId="105"/>
    <tableColumn id="3" xr3:uid="{00000000-0010-0000-0F00-000003000000}" name="2000 7)_x000a_in km" dataDxfId="104"/>
    <tableColumn id="4" xr3:uid="{00000000-0010-0000-0F00-000004000000}" name="2005_x000a_in km" dataDxfId="103"/>
    <tableColumn id="5" xr3:uid="{00000000-0010-0000-0F00-000005000000}" name="2010_x000a_in km" dataDxfId="102"/>
    <tableColumn id="6" xr3:uid="{00000000-0010-0000-0F00-000006000000}" name="2015_x000a_in km" dataDxfId="101"/>
    <tableColumn id="7" xr3:uid="{00000000-0010-0000-0F00-000007000000}" name="2020_x000a_in km" dataDxfId="100"/>
    <tableColumn id="8" xr3:uid="{00000000-0010-0000-0F00-000008000000}" name="2023_x000a_in km" dataDxfId="99"/>
    <tableColumn id="9" xr3:uid="{00000000-0010-0000-0F00-000009000000}" name="2024_x000a_in km" dataDxfId="98"/>
    <tableColumn id="10" xr3:uid="{00000000-0010-0000-0F00-00000A000000}" name="2025_x000a_in km" dataDxfId="97"/>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0000000}" name="Tabelle_25.3.3" displayName="Tabelle_25.3.3" ref="A38:J43" totalsRowShown="0" headerRowDxfId="96" dataDxfId="94" headerRowBorderDxfId="95" tableBorderDxfId="93">
  <autoFilter ref="A38:J43"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000-000001000000}" name="Verkehrsweg" dataDxfId="92"/>
    <tableColumn id="2" xr3:uid="{00000000-0010-0000-1000-000002000000}" name="Mecklen-_x000a_burg-Vor-_x000a_pommern_x000a_in km" dataDxfId="91"/>
    <tableColumn id="3" xr3:uid="{00000000-0010-0000-1000-000003000000}" name="Kreisfreie_x000a_Stadt_x000a_Rostock_x000a_in km" dataDxfId="90"/>
    <tableColumn id="4" xr3:uid="{00000000-0010-0000-1000-000004000000}" name="Kreisfreie_x000a_Stadt_x000a_Schwerin_x000a_in km" dataDxfId="89"/>
    <tableColumn id="5" xr3:uid="{00000000-0010-0000-1000-000005000000}" name="Mecklen-_x000a_burgische_x000a_Seenplatte  _x000a_in km" dataDxfId="88"/>
    <tableColumn id="6" xr3:uid="{00000000-0010-0000-1000-000006000000}" name="Landkreis_x000a_Rostock _x000a__x000a_in km" dataDxfId="87"/>
    <tableColumn id="7" xr3:uid="{00000000-0010-0000-1000-000007000000}" name="Vor-_x000a_pommern-_x000a_Rügen _x000a_in km" dataDxfId="86"/>
    <tableColumn id="8" xr3:uid="{00000000-0010-0000-1000-000008000000}" name="Nordwest-_x000a_mecklen-_x000a_burg_x000a_in km" dataDxfId="85"/>
    <tableColumn id="9" xr3:uid="{00000000-0010-0000-1000-000009000000}" name="Vor-_x000a_pommern-_x000a_Greifswald_x000a_in km" dataDxfId="84"/>
    <tableColumn id="10" xr3:uid="{00000000-0010-0000-1000-00000A000000}" name="Ludwigslust-_x000a_Parchim _x000a__x000a_in km" dataDxfId="83"/>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1000000}" name="GrafikDaten_25.8" displayName="GrafikDaten_25.8" ref="H24:I28" totalsRowShown="0" headerRowDxfId="82" dataDxfId="81">
  <autoFilter ref="H24:I28" xr:uid="{00000000-0009-0000-0100-000009000000}">
    <filterColumn colId="0" hiddenButton="1"/>
    <filterColumn colId="1" hiddenButton="1"/>
  </autoFilter>
  <tableColumns count="2">
    <tableColumn id="1" xr3:uid="{00000000-0010-0000-1100-000001000000}" name="Straßenart" dataDxfId="80"/>
    <tableColumn id="2" xr3:uid="{00000000-0010-0000-1100-000002000000}" name="Insgesamt = 100 %" dataDxfId="7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2000000}" name="Tabelle_25.3.4" displayName="Tabelle_25.3.4" ref="A4:F21" totalsRowShown="0" headerRowDxfId="78" dataDxfId="76" headerRowBorderDxfId="77" tableBorderDxfId="75">
  <autoFilter ref="A4:F21"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200-000001000000}" name="Land" dataDxfId="74"/>
    <tableColumn id="2" xr3:uid="{00000000-0010-0000-1200-000002000000}" name="Straßen des über-_x000a_örtlichen Verkehrs_x000a_in km" dataDxfId="73"/>
    <tableColumn id="3" xr3:uid="{00000000-0010-0000-1200-000003000000}" name="Bundesautobahnen _x000a__x000a_in km" dataDxfId="72"/>
    <tableColumn id="4" xr3:uid="{00000000-0010-0000-1200-000004000000}" name="Bundesstraßen_x000a__x000a_in km" dataDxfId="71"/>
    <tableColumn id="5" xr3:uid="{00000000-0010-0000-1200-000005000000}" name="Land(es)-,_x000a_Staatsstraßen_x000a_in km" dataDxfId="70"/>
    <tableColumn id="6" xr3:uid="{00000000-0010-0000-1200-000006000000}" name="Kreisstraßen_x000a__x000a_in km" dataDxfId="69"/>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elle_25.4.1" displayName="Tabelle_25.4.1" ref="A5:J53" totalsRowShown="0" headerRowDxfId="68" dataDxfId="66" headerRowBorderDxfId="67" tableBorderDxfId="65">
  <autoFilter ref="A5:J53"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300-000001000000}" name="Merkmal" dataDxfId="64"/>
    <tableColumn id="2" xr3:uid="{00000000-0010-0000-1300-000002000000}" name="1990" dataDxfId="63"/>
    <tableColumn id="3" xr3:uid="{00000000-0010-0000-1300-000003000000}" name="1995" dataDxfId="62"/>
    <tableColumn id="4" xr3:uid="{00000000-0010-0000-1300-000004000000}" name="2000" dataDxfId="61"/>
    <tableColumn id="5" xr3:uid="{00000000-0010-0000-1300-000005000000}" name="2005" dataDxfId="60"/>
    <tableColumn id="6" xr3:uid="{00000000-0010-0000-1300-000006000000}" name="2010" dataDxfId="59"/>
    <tableColumn id="7" xr3:uid="{00000000-0010-0000-1300-000007000000}" name="2015" dataDxfId="58"/>
    <tableColumn id="8" xr3:uid="{00000000-0010-0000-1300-000008000000}" name="2020" dataDxfId="57"/>
    <tableColumn id="9" xr3:uid="{00000000-0010-0000-1300-000009000000}" name="2024" dataDxfId="56"/>
    <tableColumn id="10" xr3:uid="{00000000-0010-0000-1300-00000A000000}" name="2025" dataDxfId="55"/>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4000000}" name="Tabelle_25.4.2" displayName="Tabelle_25.4.2" ref="A4:K20" totalsRowShown="0" headerRowDxfId="54" dataDxfId="52" headerRowBorderDxfId="53" tableBorderDxfId="51">
  <autoFilter ref="A4:K20"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400-000001000000}" name="Merkmal" dataDxfId="50"/>
    <tableColumn id="2" xr3:uid="{00000000-0010-0000-1400-000002000000}" name="Ver-_x000a_unglückte_x000a_insgesamt _x000a__x000a__x000a__x000a__x000a__x000a_innerorts" dataDxfId="49"/>
    <tableColumn id="3" xr3:uid="{00000000-0010-0000-1400-000003000000}" name="Ver-_x000a_unglückte_x000a_insgesamt_x000a__x000a__x000a__x000a__x000a__x000a_außerorts" dataDxfId="48"/>
    <tableColumn id="4" xr3:uid="{00000000-0010-0000-1400-000004000000}" name="In Perso-_x000a_nenkraft-_x000a_wagen_x000a__x000a__x000a__x000a__x000a__x000a_innerorts" dataDxfId="47"/>
    <tableColumn id="5" xr3:uid="{00000000-0010-0000-1400-000005000000}" name="In Perso-_x000a_nenkraft-_x000a_wagen _x000a__x000a__x000a__x000a__x000a__x000a_außerorts" dataDxfId="46"/>
    <tableColumn id="6" xr3:uid="{00000000-0010-0000-1400-000006000000}" name="Auf Kraft-_x000a_rädern_x000a_(mit Ver-_x000a_sicherungs-_x000a_und amt-_x000a_lichen_x000a_Kenn-_x000a_zeichen) _x000a_innerorts" dataDxfId="45"/>
    <tableColumn id="7" xr3:uid="{00000000-0010-0000-1400-000007000000}" name="Auf Kraft-_x000a_rädern_x000a_(mit Ver-_x000a_sicherungs-_x000a_und amt-_x000a_lichen_x000a_Kenn-_x000a_zeichen) _x000a_außerorts" dataDxfId="44"/>
    <tableColumn id="8" xr3:uid="{00000000-0010-0000-1400-000008000000}" name="Als Fahr-_x000a_radfah-_x000a_rer/in_x000a_(einschl._x000a_Pedelecs)_x000a__x000a__x000a__x000a_innerorts" dataDxfId="43"/>
    <tableColumn id="9" xr3:uid="{00000000-0010-0000-1400-000009000000}" name="Als Fahr-_x000a_radfah-_x000a_rer/in_x000a_(einschl._x000a_Pedelecs)_x000a__x000a__x000a__x000a_außerorts" dataDxfId="42"/>
    <tableColumn id="10" xr3:uid="{00000000-0010-0000-1400-00000A000000}" name="Als Fuß-_x000a_gänger/in_x000a_(einschl._x000a_Fußgän-_x000a_ger/in mit_x000a_Sport- _x000a_oder Spiel-_x000a_geräten)_x000a_innerorts" dataDxfId="41"/>
    <tableColumn id="11" xr3:uid="{00000000-0010-0000-1400-00000B000000}" name="Als Fuß-_x000a_gänger/in_x000a_(einschl._x000a_Fußgän-_x000a_ger/in mit_x000a_Sport- _x000a_oder Spiel-_x000a_geräten) _x000a_außerorts" dataDxfId="40"/>
  </tableColumns>
  <tableStyleInfo name="StatA Jahrbuch" showFirstColumn="1" showLastColumn="0" showRowStripes="0" showColumnStripes="0"/>
  <extLst>
    <ext xmlns:x14="http://schemas.microsoft.com/office/spreadsheetml/2009/9/main" uri="{504A1905-F514-4f6f-8877-14C23A59335A}">
      <x14:table altTextSummary="Tabelle mit einer Vorspalte und 10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5000000}" name="Tabelle_25.4.3" displayName="Tabelle_25.4.3" ref="A24:J38" totalsRowShown="0" headerRowDxfId="39" dataDxfId="37" headerRowBorderDxfId="38" tableBorderDxfId="36">
  <autoFilter ref="A24:J38"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500-000001000000}" name="Unfallursache" dataDxfId="35"/>
    <tableColumn id="2" xr3:uid="{00000000-0010-0000-1500-000002000000}" name="Unfälle_x000a_2023" dataDxfId="34"/>
    <tableColumn id="3" xr3:uid="{00000000-0010-0000-1500-000003000000}" name="Innerorts_x000a_2023" dataDxfId="33"/>
    <tableColumn id="4" xr3:uid="{00000000-0010-0000-1500-000004000000}" name="Außerorts_x000a_2023" dataDxfId="32"/>
    <tableColumn id="5" xr3:uid="{00000000-0010-0000-1500-000005000000}" name="Unfälle_x000a_2024" dataDxfId="31"/>
    <tableColumn id="6" xr3:uid="{00000000-0010-0000-1500-000006000000}" name="Innerorts_x000a_2024" dataDxfId="30"/>
    <tableColumn id="7" xr3:uid="{00000000-0010-0000-1500-000007000000}" name="Außerorts_x000a_2024" dataDxfId="29"/>
    <tableColumn id="8" xr3:uid="{00000000-0010-0000-1500-000008000000}" name="Unfälle_x000a_2025" dataDxfId="28"/>
    <tableColumn id="9" xr3:uid="{00000000-0010-0000-1500-000009000000}" name="Innerorts_x000a_2025" dataDxfId="27"/>
    <tableColumn id="10" xr3:uid="{00000000-0010-0000-1500-00000A000000}" name="Außerorts_x000a_2025" dataDxfId="26"/>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6000000}" name="GrafikDaten_25.10" displayName="GrafikDaten_25.10" ref="L53:O70" totalsRowShown="0" headerRowDxfId="23" dataDxfId="22">
  <autoFilter ref="L53:O70" xr:uid="{00000000-0009-0000-0100-000005000000}">
    <filterColumn colId="0" hiddenButton="1"/>
    <filterColumn colId="1" hiddenButton="1"/>
    <filterColumn colId="2" hiddenButton="1"/>
    <filterColumn colId="3" hiddenButton="1"/>
  </autoFilter>
  <tableColumns count="4">
    <tableColumn id="1" xr3:uid="{00000000-0010-0000-1600-000001000000}" name="Bundesland" dataDxfId="21"/>
    <tableColumn id="2" xr3:uid="{00000000-0010-0000-1600-000002000000}" name="Getötete je 1.000.000 Einwohner" dataDxfId="20">
      <calculatedColumnFormula>GrafikDaten_25.10[[#This Row],[Nachrichtlich: Getötete insgesamt 2025]]*1000000/GrafikDaten_25.10[[#This Row],[Nachrichtlich: Bevölkerung am 31.12.2025]]</calculatedColumnFormula>
    </tableColumn>
    <tableColumn id="4" xr3:uid="{00000000-0010-0000-1600-000004000000}" name="Nachrichtlich: Getötete insgesamt 2025" dataDxfId="19"/>
    <tableColumn id="3" xr3:uid="{00000000-0010-0000-1600-000003000000}" name="Nachrichtlich: Bevölkerung am 31.12.2025" dataDxfId="18"/>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7000000}" name="GrafikDaten_25.9" displayName="GrafikDaten_25.9" ref="L17:N48" totalsRowShown="0" headerRowDxfId="17">
  <autoFilter ref="L17:N48" xr:uid="{00000000-0009-0000-0100-00000A000000}">
    <filterColumn colId="0" hiddenButton="1"/>
    <filterColumn colId="1" hiddenButton="1"/>
    <filterColumn colId="2" hiddenButton="1"/>
  </autoFilter>
  <tableColumns count="3">
    <tableColumn id="1" xr3:uid="{00000000-0010-0000-1700-000001000000}" name="Jahr" dataDxfId="16"/>
    <tableColumn id="2" xr3:uid="{00000000-0010-0000-1700-000002000000}" name="Unfälle mit Personenschaden" dataDxfId="15"/>
    <tableColumn id="3" xr3:uid="{00000000-0010-0000-1700-000003000000}" name="Unfälle mit schwerwiegendem Sachschaden" dataDxfId="14"/>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8000000}" name="Tabelle_25.4.4" displayName="Tabelle_25.4.4" ref="A4:J14" totalsRowShown="0" headerRowDxfId="13" dataDxfId="11" headerRowBorderDxfId="12" tableBorderDxfId="10">
  <autoFilter ref="A4:J14"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800-000001000000}" name="Merkmal" dataDxfId="9"/>
    <tableColumn id="2" xr3:uid="{00000000-0010-0000-1800-000002000000}" name="Mecklen-_x000a_burg-Vor-_x000a_pommern " dataDxfId="8"/>
    <tableColumn id="3" xr3:uid="{00000000-0010-0000-1800-000003000000}" name="Kreisfreie_x000a_Stadt_x000a_Rostock" dataDxfId="7"/>
    <tableColumn id="4" xr3:uid="{00000000-0010-0000-1800-000004000000}" name="Kreisfreie_x000a_Stadt_x000a_Schwerin" dataDxfId="6"/>
    <tableColumn id="5" xr3:uid="{00000000-0010-0000-1800-000005000000}" name="Mecklen-_x000a_burgische_x000a_Seenplatte " dataDxfId="5"/>
    <tableColumn id="6" xr3:uid="{00000000-0010-0000-1800-000006000000}" name="Landkreis_x000a_Rostock" dataDxfId="4"/>
    <tableColumn id="7" xr3:uid="{00000000-0010-0000-1800-000007000000}" name="Vor-_x000a_pommern-_x000a_Rügen" dataDxfId="3"/>
    <tableColumn id="8" xr3:uid="{00000000-0010-0000-1800-000008000000}" name="Nordwest-_x000a_mecklen-_x000a_burg" dataDxfId="2"/>
    <tableColumn id="9" xr3:uid="{00000000-0010-0000-1800-000009000000}" name="Vor-_x000a_pommern-_x000a_Greifswald" dataDxfId="1"/>
    <tableColumn id="10" xr3:uid="{00000000-0010-0000-1800-00000A000000}" name="Ludwigs-_x000a_lust-_x000a_Parchim"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6" Type="http://schemas.openxmlformats.org/officeDocument/2006/relationships/comments" Target="../comments4.xml"/><Relationship Id="rId5" Type="http://schemas.openxmlformats.org/officeDocument/2006/relationships/table" Target="../tables/table16.xml"/><Relationship Id="rId4" Type="http://schemas.openxmlformats.org/officeDocument/2006/relationships/table" Target="../tables/table1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omments" Target="../comments5.xml"/><Relationship Id="rId5" Type="http://schemas.openxmlformats.org/officeDocument/2006/relationships/table" Target="../tables/table18.xml"/><Relationship Id="rId4" Type="http://schemas.openxmlformats.org/officeDocument/2006/relationships/table" Target="../tables/table1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openxmlformats.org/officeDocument/2006/relationships/comments" Target="../comments6.xml"/><Relationship Id="rId4" Type="http://schemas.openxmlformats.org/officeDocument/2006/relationships/table" Target="../tables/table1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5" Type="http://schemas.openxmlformats.org/officeDocument/2006/relationships/comments" Target="../comments7.xml"/><Relationship Id="rId4" Type="http://schemas.openxmlformats.org/officeDocument/2006/relationships/table" Target="../tables/table2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omments" Target="../comments8.xml"/><Relationship Id="rId2" Type="http://schemas.openxmlformats.org/officeDocument/2006/relationships/drawing" Target="../drawings/drawing8.xml"/><Relationship Id="rId1" Type="http://schemas.openxmlformats.org/officeDocument/2006/relationships/printerSettings" Target="../printerSettings/printerSettings12.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www.laiv-mv.de/Statistik/Zahlen-und-Fakten/Wirtschaftsbereiche/Verkehr" TargetMode="External"/><Relationship Id="rId13" Type="http://schemas.openxmlformats.org/officeDocument/2006/relationships/hyperlink" Target="mailto:darlin-victoria.boehme@statistik-mv.de" TargetMode="External"/><Relationship Id="rId3" Type="http://schemas.openxmlformats.org/officeDocument/2006/relationships/hyperlink" Target="http://www.laiv-mv.de/Statistik/Zahlen-und-Fakten/Wirtschaftsbereiche/Verkehr" TargetMode="External"/><Relationship Id="rId7" Type="http://schemas.openxmlformats.org/officeDocument/2006/relationships/hyperlink" Target="http://www.laiv-mv.de/Statistik/Zahlen-und-Fakten/Wirtschaftsbereiche/Verkehr" TargetMode="External"/><Relationship Id="rId12" Type="http://schemas.openxmlformats.org/officeDocument/2006/relationships/hyperlink" Target="https://www.destatis.de/DE/Methoden/Qualitaet/Qualitaetsberichte/Transport-Verkehr/einfuehrung.html" TargetMode="External"/><Relationship Id="rId2" Type="http://schemas.openxmlformats.org/officeDocument/2006/relationships/hyperlink" Target="http://www.laiv-mv.de/Statistik/Zahlen-und-Fakten/Wirtschaftsbereiche/Verkehr" TargetMode="External"/><Relationship Id="rId1" Type="http://schemas.openxmlformats.org/officeDocument/2006/relationships/hyperlink" Target="http://www.laiv-mv.de/Statistik/Zahlen-und-Fakten/Wirtschaftsbereiche/Verkehr" TargetMode="External"/><Relationship Id="rId6" Type="http://schemas.openxmlformats.org/officeDocument/2006/relationships/hyperlink" Target="http://www.laiv-mv.de/Statistik/Zahlen-und-Fakten/Wirtschaftsbereiche/Verkehr" TargetMode="External"/><Relationship Id="rId11" Type="http://schemas.openxmlformats.org/officeDocument/2006/relationships/hyperlink" Target="https://www.destatis.de/DE/Methoden/Qualitaet/Qualitaetsberichte/Verkehrsunfaelle/einfuehrung.html" TargetMode="External"/><Relationship Id="rId5" Type="http://schemas.openxmlformats.org/officeDocument/2006/relationships/hyperlink" Target="http://www.laiv-mv.de/Statistik/Zahlen-und-Fakten/Wirtschaftsbereiche/Verkehr" TargetMode="External"/><Relationship Id="rId15" Type="http://schemas.openxmlformats.org/officeDocument/2006/relationships/drawing" Target="../drawings/drawing9.xml"/><Relationship Id="rId10" Type="http://schemas.openxmlformats.org/officeDocument/2006/relationships/hyperlink" Target="https://www.laiv-mv.de/Statistik/Zahlen-und-Fakten/Wirtschaftsbereiche/Verkehr/Statistische-Berichte" TargetMode="External"/><Relationship Id="rId4" Type="http://schemas.openxmlformats.org/officeDocument/2006/relationships/hyperlink" Target="http://www.laiv-mv.de/Statistik/Zahlen-und-Fakten/Wirtschaftsbereiche/Verkehr" TargetMode="External"/><Relationship Id="rId9" Type="http://schemas.openxmlformats.org/officeDocument/2006/relationships/hyperlink" Target="https://www.laiv-mv.de/Statistik/Zahlen-und-Fakten/Wirtschaftsbereiche/Verkehr" TargetMode="External"/><Relationship Id="rId1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zoomScale="160" zoomScaleNormal="160" workbookViewId="0"/>
  </sheetViews>
  <sheetFormatPr baseColWidth="10" defaultRowHeight="12" customHeight="1" x14ac:dyDescent="0.2"/>
  <cols>
    <col min="1" max="1" width="91.7109375" style="6" customWidth="1"/>
    <col min="2" max="2" width="2.7109375" style="6" customWidth="1"/>
    <col min="3" max="3" width="20.85546875" style="26" customWidth="1"/>
    <col min="4" max="4" width="12.7109375" style="26" customWidth="1"/>
    <col min="5" max="5" width="18.7109375" style="26" customWidth="1"/>
    <col min="6" max="6" width="11.42578125" style="26"/>
    <col min="7" max="16384" width="11.42578125" style="6"/>
  </cols>
  <sheetData>
    <row r="1" spans="1:7" ht="12" customHeight="1" x14ac:dyDescent="0.2">
      <c r="A1" s="114" t="s">
        <v>176</v>
      </c>
    </row>
    <row r="2" spans="1:7" s="2" customFormat="1" ht="50.1" customHeight="1" x14ac:dyDescent="0.2">
      <c r="A2" s="238" t="s">
        <v>453</v>
      </c>
      <c r="B2" s="1"/>
      <c r="C2" s="94"/>
      <c r="D2" s="94"/>
      <c r="E2" s="94"/>
      <c r="F2" s="94"/>
    </row>
    <row r="3" spans="1:7" s="5" customFormat="1" ht="12" customHeight="1" x14ac:dyDescent="0.2">
      <c r="A3" s="3" t="s">
        <v>174</v>
      </c>
      <c r="B3" s="4"/>
      <c r="C3" s="94"/>
      <c r="D3" s="94"/>
      <c r="E3" s="94"/>
      <c r="F3" s="94"/>
    </row>
    <row r="4" spans="1:7" s="5" customFormat="1" ht="12" customHeight="1" x14ac:dyDescent="0.2">
      <c r="A4" s="324"/>
      <c r="B4" s="4"/>
      <c r="C4" s="206"/>
      <c r="D4" s="94"/>
      <c r="E4" s="207"/>
    </row>
    <row r="5" spans="1:7" s="5" customFormat="1" ht="12" customHeight="1" x14ac:dyDescent="0.2">
      <c r="A5" s="163"/>
      <c r="B5" s="4"/>
      <c r="C5" s="208"/>
      <c r="D5" s="209"/>
      <c r="E5" s="209"/>
      <c r="F5" s="209"/>
      <c r="G5" s="209"/>
    </row>
    <row r="6" spans="1:7" s="5" customFormat="1" ht="12" customHeight="1" x14ac:dyDescent="0.2">
      <c r="A6" s="236"/>
      <c r="B6" s="4"/>
      <c r="C6" s="95"/>
      <c r="D6" s="94"/>
      <c r="E6" s="207"/>
    </row>
    <row r="7" spans="1:7" s="5" customFormat="1" ht="12" customHeight="1" x14ac:dyDescent="0.2">
      <c r="A7" s="308"/>
      <c r="B7" s="4"/>
      <c r="C7" s="95"/>
      <c r="D7" s="94"/>
      <c r="E7" s="207"/>
    </row>
    <row r="8" spans="1:7" s="5" customFormat="1" ht="12" customHeight="1" x14ac:dyDescent="0.2">
      <c r="A8" s="308"/>
      <c r="B8" s="4"/>
      <c r="C8" s="94"/>
      <c r="D8" s="94"/>
      <c r="E8" s="207"/>
    </row>
    <row r="9" spans="1:7" s="5" customFormat="1" ht="12" customHeight="1" x14ac:dyDescent="0.2">
      <c r="A9" s="237"/>
      <c r="B9" s="4"/>
      <c r="C9" s="94"/>
      <c r="D9" s="94"/>
      <c r="E9" s="207"/>
    </row>
    <row r="10" spans="1:7" s="5" customFormat="1" ht="12" customHeight="1" x14ac:dyDescent="0.2">
      <c r="A10" s="236"/>
      <c r="B10" s="4"/>
      <c r="C10" s="94"/>
      <c r="D10" s="94"/>
      <c r="E10" s="94"/>
      <c r="F10" s="94"/>
    </row>
    <row r="11" spans="1:7" s="5" customFormat="1" ht="12" customHeight="1" x14ac:dyDescent="0.2">
      <c r="A11" s="60"/>
      <c r="B11" s="4"/>
      <c r="C11" s="94"/>
      <c r="D11" s="94"/>
      <c r="E11" s="94"/>
      <c r="F11" s="94"/>
    </row>
    <row r="12" spans="1:7" s="5" customFormat="1" ht="12" customHeight="1" x14ac:dyDescent="0.2">
      <c r="A12" s="61"/>
      <c r="B12" s="4"/>
      <c r="C12" s="94"/>
      <c r="D12" s="94"/>
      <c r="E12" s="94"/>
      <c r="F12" s="94"/>
    </row>
    <row r="13" spans="1:7" s="5" customFormat="1" ht="12" customHeight="1" x14ac:dyDescent="0.2">
      <c r="A13" s="206" t="s">
        <v>174</v>
      </c>
      <c r="B13" s="4"/>
      <c r="C13" s="94"/>
      <c r="D13" s="94"/>
      <c r="E13" s="94"/>
      <c r="F13" s="94"/>
    </row>
    <row r="14" spans="1:7" s="5" customFormat="1" ht="12" customHeight="1" x14ac:dyDescent="0.2">
      <c r="A14" s="60" t="s">
        <v>174</v>
      </c>
      <c r="B14" s="4"/>
      <c r="C14" s="94"/>
      <c r="D14" s="94"/>
      <c r="E14" s="94"/>
      <c r="F14" s="94"/>
    </row>
    <row r="15" spans="1:7" s="5" customFormat="1" ht="12" customHeight="1" x14ac:dyDescent="0.2">
      <c r="A15" s="60" t="s">
        <v>174</v>
      </c>
      <c r="B15" s="4"/>
      <c r="C15" s="94"/>
      <c r="D15" s="94"/>
      <c r="E15" s="94"/>
      <c r="F15" s="94"/>
    </row>
    <row r="16" spans="1:7" s="5" customFormat="1" ht="12" customHeight="1" x14ac:dyDescent="0.2">
      <c r="A16" s="60" t="s">
        <v>174</v>
      </c>
      <c r="B16" s="4"/>
      <c r="C16" s="94"/>
      <c r="D16" s="94"/>
      <c r="E16" s="94"/>
      <c r="F16" s="94"/>
    </row>
    <row r="17" spans="1:10" s="5" customFormat="1" ht="12" customHeight="1" x14ac:dyDescent="0.2">
      <c r="A17" s="60" t="s">
        <v>174</v>
      </c>
      <c r="B17" s="4"/>
      <c r="C17" s="94"/>
      <c r="D17" s="94"/>
      <c r="E17" s="94"/>
      <c r="F17" s="94"/>
    </row>
    <row r="18" spans="1:10" s="5" customFormat="1" ht="12" customHeight="1" x14ac:dyDescent="0.2">
      <c r="A18" s="60" t="s">
        <v>174</v>
      </c>
      <c r="B18" s="4"/>
      <c r="C18" s="94"/>
      <c r="D18" s="94"/>
      <c r="E18" s="94"/>
      <c r="F18" s="94"/>
      <c r="J18" s="147"/>
    </row>
    <row r="19" spans="1:10" s="5" customFormat="1" ht="12" customHeight="1" x14ac:dyDescent="0.2">
      <c r="A19" s="62" t="s">
        <v>174</v>
      </c>
      <c r="B19" s="4"/>
      <c r="C19" s="311"/>
      <c r="D19" s="94"/>
      <c r="E19" s="94"/>
      <c r="F19" s="94"/>
      <c r="J19" s="147"/>
    </row>
    <row r="20" spans="1:10" s="5" customFormat="1" ht="12" customHeight="1" x14ac:dyDescent="0.2">
      <c r="A20" s="100" t="s">
        <v>175</v>
      </c>
      <c r="B20" s="4"/>
      <c r="C20" s="63" t="s">
        <v>445</v>
      </c>
      <c r="D20" s="94"/>
      <c r="E20" s="94"/>
      <c r="F20" s="94"/>
      <c r="J20" s="147"/>
    </row>
    <row r="21" spans="1:10" s="5" customFormat="1" ht="24" customHeight="1" x14ac:dyDescent="0.2">
      <c r="A21" s="3"/>
      <c r="B21" s="4"/>
      <c r="C21" s="117" t="s">
        <v>225</v>
      </c>
      <c r="D21" s="118" t="s">
        <v>337</v>
      </c>
      <c r="E21" s="118" t="s">
        <v>457</v>
      </c>
      <c r="F21" s="94"/>
      <c r="J21" s="147"/>
    </row>
    <row r="22" spans="1:10" s="5" customFormat="1" ht="12" customHeight="1" x14ac:dyDescent="0.2">
      <c r="A22" s="3"/>
      <c r="B22" s="4"/>
      <c r="C22" s="264" t="s">
        <v>218</v>
      </c>
      <c r="D22" s="137">
        <f>'25.4.4'!C10*1000/GrafikDaten_25.1[[#This Row],[Nachrichtlich: Bevölkerung am 31.12.2025]]</f>
        <v>3.1035138999360754</v>
      </c>
      <c r="E22" s="309">
        <v>204929</v>
      </c>
      <c r="F22" s="94"/>
      <c r="H22" s="143"/>
      <c r="I22" s="146"/>
      <c r="J22" s="148"/>
    </row>
    <row r="23" spans="1:10" s="5" customFormat="1" ht="12" customHeight="1" x14ac:dyDescent="0.2">
      <c r="A23" s="3"/>
      <c r="B23" s="4"/>
      <c r="C23" s="215" t="s">
        <v>219</v>
      </c>
      <c r="D23" s="137">
        <f>'25.4.4'!D10*1000/GrafikDaten_25.1[[#This Row],[Nachrichtlich: Bevölkerung am 31.12.2025]]</f>
        <v>3.6355466595862014</v>
      </c>
      <c r="E23" s="309">
        <v>97922</v>
      </c>
      <c r="F23" s="94"/>
      <c r="H23" s="143"/>
      <c r="I23" s="146"/>
      <c r="J23" s="148"/>
    </row>
    <row r="24" spans="1:10" s="5" customFormat="1" ht="12" customHeight="1" x14ac:dyDescent="0.2">
      <c r="A24" s="3"/>
      <c r="B24" s="4"/>
      <c r="C24" s="94" t="s">
        <v>220</v>
      </c>
      <c r="D24" s="137">
        <f>'25.4.4'!E10*1000/GrafikDaten_25.1[[#This Row],[Nachrichtlich: Bevölkerung am 31.12.2025]]</f>
        <v>4.1910909844795485</v>
      </c>
      <c r="E24" s="309">
        <v>245998</v>
      </c>
      <c r="F24" s="94"/>
      <c r="H24" s="143"/>
      <c r="I24" s="146"/>
      <c r="J24" s="148"/>
    </row>
    <row r="25" spans="1:10" ht="12" customHeight="1" x14ac:dyDescent="0.2">
      <c r="C25" s="215" t="s">
        <v>217</v>
      </c>
      <c r="D25" s="137">
        <f>'25.4.4'!F10*1000/GrafikDaten_25.1[[#This Row],[Nachrichtlich: Bevölkerung am 31.12.2025]]</f>
        <v>4.2269728547654308</v>
      </c>
      <c r="E25" s="309">
        <v>218123</v>
      </c>
      <c r="H25" s="144"/>
      <c r="I25" s="146"/>
      <c r="J25" s="148"/>
    </row>
    <row r="26" spans="1:10" ht="12" customHeight="1" x14ac:dyDescent="0.2">
      <c r="C26" s="215" t="s">
        <v>221</v>
      </c>
      <c r="D26" s="137">
        <f>'25.4.4'!G10*1000/GrafikDaten_25.1[[#This Row],[Nachrichtlich: Bevölkerung am 31.12.2025]]</f>
        <v>4.3844144396442886</v>
      </c>
      <c r="E26" s="309">
        <v>217817</v>
      </c>
      <c r="H26" s="144"/>
      <c r="I26" s="146"/>
      <c r="J26" s="148"/>
    </row>
    <row r="27" spans="1:10" ht="12" customHeight="1" x14ac:dyDescent="0.2">
      <c r="C27" s="215" t="s">
        <v>222</v>
      </c>
      <c r="D27" s="137">
        <f>'25.4.4'!H10*1000/GrafikDaten_25.1[[#This Row],[Nachrichtlich: Bevölkerung am 31.12.2025]]</f>
        <v>4.5871853928619544</v>
      </c>
      <c r="E27" s="309">
        <v>155869</v>
      </c>
      <c r="H27" s="144"/>
      <c r="I27" s="146"/>
      <c r="J27" s="148"/>
    </row>
    <row r="28" spans="1:10" ht="12" customHeight="1" x14ac:dyDescent="0.2">
      <c r="C28" s="215" t="s">
        <v>223</v>
      </c>
      <c r="D28" s="137">
        <f>'25.4.4'!I10*1000/GrafikDaten_25.1[[#This Row],[Nachrichtlich: Bevölkerung am 31.12.2025]]</f>
        <v>4.8878322198461923</v>
      </c>
      <c r="E28" s="309">
        <v>225867</v>
      </c>
      <c r="H28" s="144"/>
      <c r="I28" s="146"/>
      <c r="J28" s="148"/>
    </row>
    <row r="29" spans="1:10" ht="12" customHeight="1" x14ac:dyDescent="0.2">
      <c r="C29" s="215" t="s">
        <v>224</v>
      </c>
      <c r="D29" s="137">
        <f>'25.4.4'!J10*1000/GrafikDaten_25.1[[#This Row],[Nachrichtlich: Bevölkerung am 31.12.2025]]</f>
        <v>4.5230739525004831</v>
      </c>
      <c r="E29" s="309">
        <v>207160</v>
      </c>
      <c r="H29" s="144"/>
      <c r="I29" s="146"/>
      <c r="J29" s="148"/>
    </row>
    <row r="30" spans="1:10" ht="12" customHeight="1" x14ac:dyDescent="0.2">
      <c r="C30" s="27" t="s">
        <v>227</v>
      </c>
      <c r="D30" s="139">
        <f>'25.4.4'!B10*1000/GrafikDaten_25.1[[#This Row],[Nachrichtlich: Bevölkerung am 31.12.2025]]</f>
        <v>4.2295630955369088</v>
      </c>
      <c r="E30" s="310">
        <v>1573685</v>
      </c>
      <c r="H30" s="145"/>
      <c r="I30" s="146"/>
      <c r="J30" s="148"/>
    </row>
    <row r="31" spans="1:10" ht="12" customHeight="1" x14ac:dyDescent="0.2">
      <c r="J31" s="147"/>
    </row>
    <row r="32" spans="1:10" ht="12" customHeight="1" x14ac:dyDescent="0.2">
      <c r="D32" s="200"/>
      <c r="E32" s="135"/>
      <c r="F32" s="96"/>
      <c r="G32" s="201"/>
      <c r="H32" s="201"/>
    </row>
    <row r="33" spans="4:8" ht="12" customHeight="1" x14ac:dyDescent="0.2">
      <c r="D33" s="200"/>
      <c r="E33" s="136"/>
      <c r="F33" s="96"/>
      <c r="G33" s="201"/>
      <c r="H33" s="201"/>
    </row>
    <row r="34" spans="4:8" ht="12" customHeight="1" x14ac:dyDescent="0.2">
      <c r="D34" s="137"/>
      <c r="E34" s="136"/>
    </row>
    <row r="35" spans="4:8" ht="12" customHeight="1" x14ac:dyDescent="0.2">
      <c r="D35" s="138"/>
      <c r="E35" s="136"/>
    </row>
    <row r="36" spans="4:8" ht="12" customHeight="1" x14ac:dyDescent="0.2">
      <c r="D36" s="138"/>
      <c r="E36" s="136"/>
    </row>
    <row r="37" spans="4:8" ht="12" customHeight="1" x14ac:dyDescent="0.2">
      <c r="D37" s="138"/>
      <c r="E37" s="136"/>
    </row>
    <row r="38" spans="4:8" ht="12" customHeight="1" x14ac:dyDescent="0.2">
      <c r="D38" s="138"/>
      <c r="E38" s="136"/>
    </row>
    <row r="39" spans="4:8" ht="12" customHeight="1" x14ac:dyDescent="0.2">
      <c r="D39" s="138"/>
      <c r="E39" s="136"/>
    </row>
    <row r="40" spans="4:8" ht="12" customHeight="1" x14ac:dyDescent="0.2">
      <c r="D40" s="139"/>
      <c r="E40" s="136"/>
    </row>
    <row r="41" spans="4:8" ht="12" customHeight="1" x14ac:dyDescent="0.2">
      <c r="D41" s="135"/>
      <c r="E41" s="136"/>
    </row>
    <row r="42" spans="4:8" ht="12" customHeight="1" x14ac:dyDescent="0.2">
      <c r="D42" s="39"/>
      <c r="E42" s="39"/>
    </row>
    <row r="43" spans="4:8" ht="12" customHeight="1" x14ac:dyDescent="0.2">
      <c r="D43" s="39"/>
      <c r="E43" s="39"/>
    </row>
    <row r="44" spans="4:8" ht="12" customHeight="1" x14ac:dyDescent="0.2">
      <c r="D44" s="39"/>
      <c r="E44" s="39"/>
    </row>
    <row r="45" spans="4:8" ht="12" customHeight="1" x14ac:dyDescent="0.2">
      <c r="D45" s="39"/>
      <c r="E45" s="39"/>
    </row>
    <row r="46" spans="4:8" ht="12" customHeight="1" x14ac:dyDescent="0.2">
      <c r="D46" s="39"/>
      <c r="E46" s="39"/>
    </row>
    <row r="47" spans="4:8" ht="12" customHeight="1" x14ac:dyDescent="0.2">
      <c r="D47" s="39"/>
      <c r="E47" s="39"/>
    </row>
    <row r="48" spans="4:8" ht="12" customHeight="1" x14ac:dyDescent="0.2">
      <c r="D48" s="39"/>
      <c r="E48" s="39"/>
    </row>
    <row r="49" spans="4:5" ht="12" customHeight="1" x14ac:dyDescent="0.2">
      <c r="D49" s="39"/>
      <c r="E49" s="39"/>
    </row>
    <row r="50" spans="4:5" ht="12" customHeight="1" x14ac:dyDescent="0.2">
      <c r="D50" s="39"/>
      <c r="E50" s="39"/>
    </row>
    <row r="51" spans="4:5" ht="12" customHeight="1" x14ac:dyDescent="0.2">
      <c r="D51" s="39"/>
      <c r="E51" s="39"/>
    </row>
  </sheetData>
  <conditionalFormatting sqref="E33:E41">
    <cfRule type="cellIs" dxfId="233" priority="4" operator="notEqual">
      <formula>0</formula>
    </cfRule>
  </conditionalFormatting>
  <conditionalFormatting sqref="D22:D29">
    <cfRule type="top10" dxfId="232" priority="1" bottom="1" rank="1"/>
    <cfRule type="top10" priority="2" bottom="1" rank="1"/>
    <cfRule type="top10" dxfId="231" priority="3" rank="1"/>
  </conditionalFormatting>
  <hyperlinks>
    <hyperlink ref="A20" location="_GrafikDaten_25.1" display="            Grafik 25.1" xr:uid="{00000000-0004-0000-0000-000000000000}"/>
    <hyperlink ref="A1" location="Inhalt!A1" display="Titelblatt des Kapitels 25 &quot;Verkehr&quot;: Link zum Inhaltsverzeichnis" xr:uid="{00000000-0004-0000-0000-000001000000}"/>
  </hyperlinks>
  <pageMargins left="0.59055118110236227" right="0.59055118110236227" top="0.59055118110236227" bottom="0.59055118110236227" header="0.39370078740157483" footer="0.39370078740157483"/>
  <pageSetup paperSize="9" firstPageNumber="573" orientation="portrait" useFirstPageNumber="1"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9"/>
  <sheetViews>
    <sheetView zoomScale="160" zoomScaleNormal="160" workbookViewId="0"/>
  </sheetViews>
  <sheetFormatPr baseColWidth="10" defaultColWidth="10.7109375" defaultRowHeight="12" customHeight="1" x14ac:dyDescent="0.2"/>
  <cols>
    <col min="1" max="1" width="8.7109375" style="14" customWidth="1"/>
    <col min="2" max="2" width="77.7109375" style="9" customWidth="1"/>
    <col min="3" max="3" width="4.7109375" style="9" customWidth="1"/>
    <col min="4" max="4" width="2.7109375" style="9" customWidth="1"/>
    <col min="5" max="10" width="8.7109375" style="9" customWidth="1"/>
    <col min="11" max="16384" width="10.7109375" style="9"/>
  </cols>
  <sheetData>
    <row r="1" spans="1:10" ht="12" customHeight="1" x14ac:dyDescent="0.2">
      <c r="A1" s="64" t="s">
        <v>177</v>
      </c>
    </row>
    <row r="2" spans="1:10" s="8" customFormat="1" ht="30" customHeight="1" thickBot="1" x14ac:dyDescent="0.3">
      <c r="A2" s="77" t="s">
        <v>0</v>
      </c>
      <c r="B2" s="77"/>
      <c r="C2" s="77"/>
      <c r="D2" s="7"/>
      <c r="E2" s="7"/>
      <c r="F2" s="7"/>
      <c r="G2" s="7"/>
      <c r="H2" s="7"/>
      <c r="I2" s="7"/>
      <c r="J2" s="7"/>
    </row>
    <row r="3" spans="1:10" ht="20.100000000000001" customHeight="1" x14ac:dyDescent="0.2">
      <c r="A3" s="73" t="s">
        <v>1</v>
      </c>
      <c r="B3" s="74" t="s">
        <v>181</v>
      </c>
      <c r="C3" s="75">
        <f>D3+572</f>
        <v>575</v>
      </c>
      <c r="D3" s="76">
        <v>3</v>
      </c>
      <c r="E3" s="240"/>
      <c r="F3" s="240"/>
      <c r="G3" s="240"/>
      <c r="H3" s="240"/>
      <c r="I3" s="240"/>
    </row>
    <row r="4" spans="1:10" ht="12" customHeight="1" x14ac:dyDescent="0.2">
      <c r="A4" s="54"/>
      <c r="B4" s="71" t="s">
        <v>182</v>
      </c>
      <c r="C4" s="75">
        <f t="shared" ref="C4:C39" si="0">D4+572</f>
        <v>576</v>
      </c>
      <c r="D4" s="76">
        <v>4</v>
      </c>
    </row>
    <row r="5" spans="1:10" ht="20.100000000000001" customHeight="1" x14ac:dyDescent="0.2">
      <c r="A5" s="149" t="s">
        <v>183</v>
      </c>
      <c r="B5" s="150"/>
      <c r="C5" s="75"/>
      <c r="D5" s="10"/>
    </row>
    <row r="6" spans="1:10" ht="12" customHeight="1" x14ac:dyDescent="0.2">
      <c r="A6" s="151" t="s">
        <v>2</v>
      </c>
      <c r="B6" s="263" t="s">
        <v>3</v>
      </c>
      <c r="C6" s="75"/>
      <c r="D6" s="10"/>
    </row>
    <row r="7" spans="1:10" ht="12" customHeight="1" x14ac:dyDescent="0.2">
      <c r="A7" s="152" t="s">
        <v>4</v>
      </c>
      <c r="B7" s="275" t="s">
        <v>5</v>
      </c>
      <c r="C7" s="75">
        <f t="shared" si="0"/>
        <v>577</v>
      </c>
      <c r="D7" s="10">
        <v>5</v>
      </c>
    </row>
    <row r="8" spans="1:10" ht="12" customHeight="1" x14ac:dyDescent="0.2">
      <c r="A8" s="152" t="s">
        <v>6</v>
      </c>
      <c r="B8" s="275" t="s">
        <v>483</v>
      </c>
      <c r="C8" s="75">
        <f t="shared" si="0"/>
        <v>577</v>
      </c>
      <c r="D8" s="10">
        <v>5</v>
      </c>
    </row>
    <row r="9" spans="1:10" ht="12" customHeight="1" x14ac:dyDescent="0.2">
      <c r="A9" s="152" t="s">
        <v>7</v>
      </c>
      <c r="B9" s="275" t="s">
        <v>8</v>
      </c>
      <c r="C9" s="75">
        <f t="shared" si="0"/>
        <v>578</v>
      </c>
      <c r="D9" s="10">
        <v>6</v>
      </c>
    </row>
    <row r="10" spans="1:10" ht="12" customHeight="1" x14ac:dyDescent="0.2">
      <c r="A10" s="151" t="s">
        <v>9</v>
      </c>
      <c r="B10" s="263" t="s">
        <v>10</v>
      </c>
      <c r="C10" s="75"/>
      <c r="D10" s="11"/>
    </row>
    <row r="11" spans="1:10" ht="24" customHeight="1" x14ac:dyDescent="0.2">
      <c r="A11" s="153" t="s">
        <v>249</v>
      </c>
      <c r="B11" s="258" t="s">
        <v>11</v>
      </c>
      <c r="C11" s="75">
        <f t="shared" si="0"/>
        <v>579</v>
      </c>
      <c r="D11" s="11">
        <v>7</v>
      </c>
    </row>
    <row r="12" spans="1:10" ht="24" customHeight="1" x14ac:dyDescent="0.2">
      <c r="A12" s="153" t="s">
        <v>250</v>
      </c>
      <c r="B12" s="258" t="s">
        <v>484</v>
      </c>
      <c r="C12" s="75">
        <f t="shared" si="0"/>
        <v>579</v>
      </c>
      <c r="D12" s="11">
        <v>7</v>
      </c>
    </row>
    <row r="13" spans="1:10" ht="24" customHeight="1" x14ac:dyDescent="0.2">
      <c r="A13" s="153" t="s">
        <v>251</v>
      </c>
      <c r="B13" s="258" t="s">
        <v>485</v>
      </c>
      <c r="C13" s="75">
        <f t="shared" si="0"/>
        <v>579</v>
      </c>
      <c r="D13" s="11">
        <v>7</v>
      </c>
    </row>
    <row r="14" spans="1:10" ht="12" customHeight="1" x14ac:dyDescent="0.2">
      <c r="A14" s="151" t="s">
        <v>12</v>
      </c>
      <c r="B14" s="263" t="s">
        <v>13</v>
      </c>
      <c r="C14" s="75"/>
      <c r="D14" s="11"/>
    </row>
    <row r="15" spans="1:10" ht="12" customHeight="1" x14ac:dyDescent="0.2">
      <c r="A15" s="152" t="s">
        <v>14</v>
      </c>
      <c r="B15" s="275" t="s">
        <v>15</v>
      </c>
      <c r="C15" s="75">
        <f t="shared" si="0"/>
        <v>580</v>
      </c>
      <c r="D15" s="11">
        <v>8</v>
      </c>
    </row>
    <row r="16" spans="1:10" ht="12" customHeight="1" x14ac:dyDescent="0.2">
      <c r="A16" s="152" t="s">
        <v>16</v>
      </c>
      <c r="B16" s="275" t="s">
        <v>17</v>
      </c>
      <c r="C16" s="75">
        <f t="shared" si="0"/>
        <v>580</v>
      </c>
      <c r="D16" s="11">
        <v>8</v>
      </c>
    </row>
    <row r="17" spans="1:4" ht="12" customHeight="1" x14ac:dyDescent="0.2">
      <c r="A17" s="152" t="s">
        <v>18</v>
      </c>
      <c r="B17" s="275" t="s">
        <v>518</v>
      </c>
      <c r="C17" s="75">
        <f t="shared" si="0"/>
        <v>580</v>
      </c>
      <c r="D17" s="12">
        <v>8</v>
      </c>
    </row>
    <row r="18" spans="1:4" ht="12" customHeight="1" x14ac:dyDescent="0.2">
      <c r="A18" s="152" t="s">
        <v>19</v>
      </c>
      <c r="B18" s="275" t="s">
        <v>511</v>
      </c>
      <c r="C18" s="75">
        <f t="shared" si="0"/>
        <v>581</v>
      </c>
      <c r="D18" s="12">
        <v>9</v>
      </c>
    </row>
    <row r="19" spans="1:4" ht="12" customHeight="1" x14ac:dyDescent="0.2">
      <c r="A19" s="151" t="s">
        <v>20</v>
      </c>
      <c r="B19" s="263" t="s">
        <v>21</v>
      </c>
      <c r="C19" s="75"/>
      <c r="D19" s="12"/>
    </row>
    <row r="20" spans="1:4" ht="24" customHeight="1" x14ac:dyDescent="0.2">
      <c r="A20" s="153" t="s">
        <v>252</v>
      </c>
      <c r="B20" s="258" t="s">
        <v>486</v>
      </c>
      <c r="C20" s="75">
        <f t="shared" si="0"/>
        <v>582</v>
      </c>
      <c r="D20" s="12">
        <v>10</v>
      </c>
    </row>
    <row r="21" spans="1:4" ht="12" customHeight="1" x14ac:dyDescent="0.2">
      <c r="A21" s="152" t="s">
        <v>22</v>
      </c>
      <c r="B21" s="275" t="s">
        <v>487</v>
      </c>
      <c r="C21" s="75">
        <f t="shared" si="0"/>
        <v>583</v>
      </c>
      <c r="D21" s="12">
        <v>11</v>
      </c>
    </row>
    <row r="22" spans="1:4" ht="12" customHeight="1" x14ac:dyDescent="0.2">
      <c r="A22" s="152" t="s">
        <v>23</v>
      </c>
      <c r="B22" s="275" t="s">
        <v>24</v>
      </c>
      <c r="C22" s="75">
        <f t="shared" si="0"/>
        <v>583</v>
      </c>
      <c r="D22" s="12">
        <v>11</v>
      </c>
    </row>
    <row r="23" spans="1:4" ht="12" customHeight="1" x14ac:dyDescent="0.2">
      <c r="A23" s="152" t="s">
        <v>25</v>
      </c>
      <c r="B23" s="275" t="s">
        <v>488</v>
      </c>
      <c r="C23" s="75">
        <f t="shared" si="0"/>
        <v>584</v>
      </c>
      <c r="D23" s="12">
        <v>12</v>
      </c>
    </row>
    <row r="24" spans="1:4" ht="20.100000000000001" customHeight="1" x14ac:dyDescent="0.2">
      <c r="A24" s="154" t="s">
        <v>184</v>
      </c>
      <c r="B24" s="210"/>
      <c r="C24" s="75"/>
      <c r="D24" s="12"/>
    </row>
    <row r="25" spans="1:4" ht="24" customHeight="1" x14ac:dyDescent="0.2">
      <c r="A25" s="156" t="s">
        <v>253</v>
      </c>
      <c r="B25" s="258" t="s">
        <v>496</v>
      </c>
      <c r="C25" s="75">
        <f t="shared" si="0"/>
        <v>573</v>
      </c>
      <c r="D25" s="12">
        <v>1</v>
      </c>
    </row>
    <row r="26" spans="1:4" ht="12" customHeight="1" x14ac:dyDescent="0.2">
      <c r="A26" s="157" t="s">
        <v>9</v>
      </c>
      <c r="B26" s="307" t="s">
        <v>26</v>
      </c>
      <c r="C26" s="75">
        <f t="shared" si="0"/>
        <v>575</v>
      </c>
      <c r="D26" s="12">
        <v>3</v>
      </c>
    </row>
    <row r="27" spans="1:4" ht="12" customHeight="1" x14ac:dyDescent="0.2">
      <c r="A27" s="157" t="s">
        <v>12</v>
      </c>
      <c r="B27" s="307" t="s">
        <v>492</v>
      </c>
      <c r="C27" s="75">
        <f t="shared" si="0"/>
        <v>575</v>
      </c>
      <c r="D27" s="12">
        <v>3</v>
      </c>
    </row>
    <row r="28" spans="1:4" ht="12" customHeight="1" x14ac:dyDescent="0.2">
      <c r="A28" s="157" t="s">
        <v>20</v>
      </c>
      <c r="B28" s="307" t="s">
        <v>493</v>
      </c>
      <c r="C28" s="75">
        <f t="shared" si="0"/>
        <v>575</v>
      </c>
      <c r="D28" s="12">
        <v>3</v>
      </c>
    </row>
    <row r="29" spans="1:4" ht="12" customHeight="1" x14ac:dyDescent="0.2">
      <c r="A29" s="157" t="s">
        <v>185</v>
      </c>
      <c r="B29" s="307" t="s">
        <v>494</v>
      </c>
      <c r="C29" s="75">
        <f t="shared" si="0"/>
        <v>577</v>
      </c>
      <c r="D29" s="12">
        <v>5</v>
      </c>
    </row>
    <row r="30" spans="1:4" ht="12" customHeight="1" x14ac:dyDescent="0.2">
      <c r="A30" s="153" t="s">
        <v>188</v>
      </c>
      <c r="B30" s="307" t="s">
        <v>27</v>
      </c>
      <c r="C30" s="75">
        <f t="shared" si="0"/>
        <v>578</v>
      </c>
      <c r="D30" s="12">
        <v>6</v>
      </c>
    </row>
    <row r="31" spans="1:4" ht="12" customHeight="1" x14ac:dyDescent="0.2">
      <c r="A31" s="153" t="s">
        <v>189</v>
      </c>
      <c r="B31" s="307" t="s">
        <v>495</v>
      </c>
      <c r="C31" s="75">
        <f t="shared" si="0"/>
        <v>579</v>
      </c>
      <c r="D31" s="12">
        <v>7</v>
      </c>
    </row>
    <row r="32" spans="1:4" ht="12" customHeight="1" x14ac:dyDescent="0.2">
      <c r="A32" s="158" t="s">
        <v>186</v>
      </c>
      <c r="B32" s="275" t="s">
        <v>514</v>
      </c>
      <c r="C32" s="75">
        <f t="shared" si="0"/>
        <v>581</v>
      </c>
      <c r="D32" s="12">
        <v>9</v>
      </c>
    </row>
    <row r="33" spans="1:4" ht="12" customHeight="1" x14ac:dyDescent="0.2">
      <c r="A33" s="158" t="s">
        <v>187</v>
      </c>
      <c r="B33" s="307" t="s">
        <v>28</v>
      </c>
      <c r="C33" s="75">
        <f t="shared" si="0"/>
        <v>584</v>
      </c>
      <c r="D33" s="12">
        <v>12</v>
      </c>
    </row>
    <row r="34" spans="1:4" ht="12" customHeight="1" x14ac:dyDescent="0.2">
      <c r="A34" s="153" t="s">
        <v>190</v>
      </c>
      <c r="B34" s="275" t="s">
        <v>497</v>
      </c>
      <c r="C34" s="75">
        <f t="shared" si="0"/>
        <v>584</v>
      </c>
      <c r="D34" s="12">
        <v>12</v>
      </c>
    </row>
    <row r="35" spans="1:4" ht="20.100000000000001" customHeight="1" x14ac:dyDescent="0.2">
      <c r="A35" s="159" t="s">
        <v>29</v>
      </c>
      <c r="B35" s="155"/>
      <c r="C35" s="75"/>
      <c r="D35" s="12"/>
    </row>
    <row r="36" spans="1:4" ht="12" customHeight="1" x14ac:dyDescent="0.2">
      <c r="A36" s="71" t="s">
        <v>30</v>
      </c>
      <c r="B36" s="160"/>
      <c r="C36" s="75">
        <f t="shared" si="0"/>
        <v>585</v>
      </c>
      <c r="D36" s="12">
        <v>13</v>
      </c>
    </row>
    <row r="37" spans="1:4" ht="12" customHeight="1" x14ac:dyDescent="0.2">
      <c r="A37" s="71" t="s">
        <v>179</v>
      </c>
      <c r="B37" s="160"/>
      <c r="C37" s="75">
        <f t="shared" si="0"/>
        <v>586</v>
      </c>
      <c r="D37" s="12">
        <v>14</v>
      </c>
    </row>
    <row r="38" spans="1:4" ht="12" customHeight="1" x14ac:dyDescent="0.2">
      <c r="A38" s="71" t="s">
        <v>180</v>
      </c>
      <c r="B38" s="160"/>
      <c r="C38" s="75">
        <f t="shared" si="0"/>
        <v>587</v>
      </c>
      <c r="D38" s="12">
        <v>15</v>
      </c>
    </row>
    <row r="39" spans="1:4" ht="12" customHeight="1" x14ac:dyDescent="0.2">
      <c r="A39" s="72" t="s">
        <v>31</v>
      </c>
      <c r="B39" s="54"/>
      <c r="C39" s="75">
        <f t="shared" si="0"/>
        <v>588</v>
      </c>
      <c r="D39" s="12">
        <v>16</v>
      </c>
    </row>
  </sheetData>
  <hyperlinks>
    <hyperlink ref="A36" location="Fußnotenerläuterungen!A1" tooltip="Fußnotenerläuterungen" display="  Fußnotenerläuterungen" xr:uid="{00000000-0004-0000-0100-000000000000}"/>
    <hyperlink ref="A37" location="Methodik!A1" display="  Methodik" xr:uid="{00000000-0004-0000-0100-000001000000}"/>
    <hyperlink ref="A38" location="Glossar!A1" display="  Glossar" xr:uid="{00000000-0004-0000-0100-000002000000}"/>
    <hyperlink ref="A39" location="'Mehr zum Thema'!A1" display="  Mehr zum Thema" xr:uid="{00000000-0004-0000-0100-000003000000}"/>
    <hyperlink ref="B3" location="'Überblick in Grafiken'!A1" display="Überblick in Grafiken" xr:uid="{00000000-0004-0000-0100-000004000000}"/>
    <hyperlink ref="B4" location="'Überblick in Worten'!A1" display="Überblick in Worten" xr:uid="{00000000-0004-0000-0100-000005000000}"/>
    <hyperlink ref="A7:B7" location="_Tabelle_25.1.1" display="  25.1.1" xr:uid="{00000000-0004-0000-0100-000006000000}"/>
    <hyperlink ref="A8:B8" location="_Tabelle_25.1.2" display="  25.1.2" xr:uid="{00000000-0004-0000-0100-000007000000}"/>
    <hyperlink ref="A9:B9" location="_Tabelle_25.1.4" display="  25.1.4" xr:uid="{00000000-0004-0000-0100-000009000000}"/>
    <hyperlink ref="A11:B11" location="_Tabelle_25.2.1" display="_Tabelle_25.2.1" xr:uid="{00000000-0004-0000-0100-00000A000000}"/>
    <hyperlink ref="A12:B12" location="_Tabelle_25.2.2" display="_Tabelle_25.2.2" xr:uid="{00000000-0004-0000-0100-00000B000000}"/>
    <hyperlink ref="A13:B13" location="_Tabelle_25.2.3" display="_Tabelle_25.2.3" xr:uid="{00000000-0004-0000-0100-00000C000000}"/>
    <hyperlink ref="A15:B15" location="_Tabelle_25.3.1" display="  25.3.1" xr:uid="{00000000-0004-0000-0100-00000D000000}"/>
    <hyperlink ref="A16:B16" location="_Tabelle_25.3.2" display="  25.3.2" xr:uid="{00000000-0004-0000-0100-00000E000000}"/>
    <hyperlink ref="A17:B17" location="_Tabelle_25.3.3" display="  25.3.3" xr:uid="{00000000-0004-0000-0100-00000F000000}"/>
    <hyperlink ref="A18:B18" location="_Tabelle_25.3.4" display="  25.3.4" xr:uid="{00000000-0004-0000-0100-000010000000}"/>
    <hyperlink ref="A20:B20" location="_Tabelle_25.4.1" display="_Tabelle_25.4.1" xr:uid="{00000000-0004-0000-0100-000011000000}"/>
    <hyperlink ref="A21:B21" location="_Tabelle_25.4.2" display="  25.4.2" xr:uid="{00000000-0004-0000-0100-000012000000}"/>
    <hyperlink ref="A22:B22" location="_Tabelle_25.4.3" display="  25.4.3" xr:uid="{00000000-0004-0000-0100-000013000000}"/>
    <hyperlink ref="A23:B23" location="_Tabelle_25.4.4" display="  25.4.4" xr:uid="{00000000-0004-0000-0100-000014000000}"/>
    <hyperlink ref="A25:B25" location="_GrafikDaten_25.1" display="_GrafikDaten_25.1" xr:uid="{00000000-0004-0000-0100-000015000000}"/>
    <hyperlink ref="A26:B26" location="_GrafikDaten_25.2" display="  25.2" xr:uid="{00000000-0004-0000-0100-000016000000}"/>
    <hyperlink ref="A27:B27" location="_GrafikDaten_25.3" display="  25.3" xr:uid="{00000000-0004-0000-0100-000017000000}"/>
    <hyperlink ref="A28:B28" location="_GrafikDaten_25.4" display="  25.4" xr:uid="{00000000-0004-0000-0100-000018000000}"/>
    <hyperlink ref="A29:B29" location="_GrafikDaten_25.5" display="  25.5" xr:uid="{00000000-0004-0000-0100-000019000000}"/>
    <hyperlink ref="A30:B30" location="_GrafikDaten_25.6" display="  25.6" xr:uid="{00000000-0004-0000-0100-00001A000000}"/>
    <hyperlink ref="A31:B31" location="_GrafikDaten_25.7" display="  25.7" xr:uid="{00000000-0004-0000-0100-00001B000000}"/>
    <hyperlink ref="A32:B32" location="_GrafikDaten_25.8" display="  25.8" xr:uid="{00000000-0004-0000-0100-00001C000000}"/>
    <hyperlink ref="A33:B33" location="_GrafikDaten_25.9" display="  25.9" xr:uid="{00000000-0004-0000-0100-00001D000000}"/>
    <hyperlink ref="A34:B34" location="_GrafikDaten_25.10" display="  25.10" xr:uid="{00000000-0004-0000-0100-00001E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ignoredErrors>
    <ignoredError sqref="A7:A9 A14:A19 A21:A23 A10"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9"/>
  <sheetViews>
    <sheetView zoomScale="160" zoomScaleNormal="160" workbookViewId="0"/>
  </sheetViews>
  <sheetFormatPr baseColWidth="10" defaultRowHeight="11.45" customHeight="1" x14ac:dyDescent="0.2"/>
  <cols>
    <col min="1" max="1" width="91.7109375" style="15" customWidth="1"/>
    <col min="2" max="2" width="2.7109375" style="17" customWidth="1"/>
    <col min="3" max="3" width="13.140625" style="45" customWidth="1"/>
    <col min="4" max="4" width="17" style="45" customWidth="1"/>
    <col min="5" max="5" width="13" style="45" customWidth="1"/>
    <col min="6" max="15" width="11.42578125" style="45"/>
    <col min="16" max="16384" width="11.42578125" style="17"/>
  </cols>
  <sheetData>
    <row r="1" spans="1:15" ht="12" customHeight="1" x14ac:dyDescent="0.2">
      <c r="A1" s="114" t="s">
        <v>178</v>
      </c>
    </row>
    <row r="2" spans="1:15" s="8" customFormat="1" ht="30" customHeight="1" thickBot="1" x14ac:dyDescent="0.3">
      <c r="A2" s="77" t="s">
        <v>181</v>
      </c>
      <c r="B2" s="7"/>
      <c r="C2" s="297"/>
      <c r="D2" s="48"/>
      <c r="E2" s="48"/>
      <c r="F2" s="48"/>
      <c r="G2" s="48"/>
      <c r="H2" s="48"/>
      <c r="I2" s="48"/>
      <c r="J2" s="48"/>
      <c r="K2" s="48"/>
      <c r="L2" s="48"/>
      <c r="M2" s="48"/>
      <c r="N2" s="48"/>
      <c r="O2" s="48"/>
    </row>
    <row r="3" spans="1:15" ht="20.100000000000001" customHeight="1" x14ac:dyDescent="0.2">
      <c r="A3" s="101" t="s">
        <v>191</v>
      </c>
      <c r="B3" s="78"/>
      <c r="C3" s="63" t="s">
        <v>230</v>
      </c>
    </row>
    <row r="4" spans="1:15" ht="11.45" customHeight="1" x14ac:dyDescent="0.2">
      <c r="B4" s="16"/>
      <c r="C4" s="203" t="s">
        <v>231</v>
      </c>
      <c r="D4" s="203" t="s">
        <v>426</v>
      </c>
      <c r="E4" s="203" t="s">
        <v>228</v>
      </c>
    </row>
    <row r="5" spans="1:15" ht="11.45" customHeight="1" x14ac:dyDescent="0.2">
      <c r="A5" s="18"/>
      <c r="B5" s="19"/>
      <c r="C5" s="98">
        <v>2016</v>
      </c>
      <c r="D5" s="99">
        <v>7045</v>
      </c>
      <c r="E5" s="45">
        <v>89</v>
      </c>
    </row>
    <row r="6" spans="1:15" ht="11.45" customHeight="1" x14ac:dyDescent="0.2">
      <c r="C6" s="98">
        <v>2017</v>
      </c>
      <c r="D6" s="99">
        <v>6815</v>
      </c>
      <c r="E6" s="45">
        <v>79</v>
      </c>
    </row>
    <row r="7" spans="1:15" ht="11.45" customHeight="1" x14ac:dyDescent="0.2">
      <c r="C7" s="98">
        <v>2018</v>
      </c>
      <c r="D7" s="99">
        <v>7011</v>
      </c>
      <c r="E7" s="45">
        <v>86</v>
      </c>
    </row>
    <row r="8" spans="1:15" ht="11.45" customHeight="1" x14ac:dyDescent="0.2">
      <c r="C8" s="98">
        <v>2019</v>
      </c>
      <c r="D8" s="99">
        <v>6913</v>
      </c>
      <c r="E8" s="45">
        <v>88</v>
      </c>
    </row>
    <row r="9" spans="1:15" ht="11.45" customHeight="1" x14ac:dyDescent="0.2">
      <c r="C9" s="98">
        <v>2020</v>
      </c>
      <c r="D9" s="99">
        <v>6035</v>
      </c>
      <c r="E9" s="45">
        <v>70</v>
      </c>
    </row>
    <row r="10" spans="1:15" ht="11.45" customHeight="1" x14ac:dyDescent="0.2">
      <c r="C10" s="98">
        <v>2021</v>
      </c>
      <c r="D10" s="99">
        <v>5917</v>
      </c>
      <c r="E10" s="45">
        <v>68</v>
      </c>
    </row>
    <row r="11" spans="1:15" ht="11.45" customHeight="1" x14ac:dyDescent="0.2">
      <c r="C11" s="102">
        <v>2022</v>
      </c>
      <c r="D11" s="103">
        <v>6249</v>
      </c>
      <c r="E11" s="26">
        <v>83</v>
      </c>
    </row>
    <row r="12" spans="1:15" ht="11.45" customHeight="1" x14ac:dyDescent="0.2">
      <c r="C12" s="102">
        <v>2023</v>
      </c>
      <c r="D12" s="103">
        <v>6200</v>
      </c>
      <c r="E12" s="26">
        <v>57</v>
      </c>
    </row>
    <row r="13" spans="1:15" ht="11.45" customHeight="1" x14ac:dyDescent="0.2">
      <c r="C13" s="102">
        <v>2024</v>
      </c>
      <c r="D13" s="234">
        <v>6220</v>
      </c>
      <c r="E13" s="215">
        <v>93</v>
      </c>
    </row>
    <row r="14" spans="1:15" ht="11.45" customHeight="1" x14ac:dyDescent="0.2">
      <c r="C14" s="98">
        <v>2025</v>
      </c>
      <c r="D14" s="99">
        <f>'25.4.1'!J13</f>
        <v>6562</v>
      </c>
      <c r="E14" s="45">
        <f>'25.4.1'!J12</f>
        <v>94</v>
      </c>
    </row>
    <row r="15" spans="1:15" ht="11.45" customHeight="1" x14ac:dyDescent="0.2">
      <c r="C15" s="202"/>
      <c r="D15" s="124"/>
      <c r="E15" s="96"/>
    </row>
    <row r="16" spans="1:15" ht="11.45" customHeight="1" x14ac:dyDescent="0.2">
      <c r="C16" s="98"/>
      <c r="D16" s="99"/>
    </row>
    <row r="17" spans="1:8" ht="11.45" customHeight="1" x14ac:dyDescent="0.2">
      <c r="C17" s="98"/>
      <c r="D17" s="99"/>
    </row>
    <row r="18" spans="1:8" ht="11.45" customHeight="1" x14ac:dyDescent="0.2">
      <c r="C18" s="98"/>
      <c r="D18" s="99"/>
    </row>
    <row r="19" spans="1:8" ht="11.45" customHeight="1" x14ac:dyDescent="0.2">
      <c r="C19" s="98"/>
      <c r="D19" s="99"/>
    </row>
    <row r="20" spans="1:8" ht="11.45" customHeight="1" x14ac:dyDescent="0.2">
      <c r="C20" s="98"/>
      <c r="D20" s="99"/>
    </row>
    <row r="21" spans="1:8" ht="11.45" customHeight="1" x14ac:dyDescent="0.2">
      <c r="C21" s="98"/>
      <c r="D21" s="99"/>
    </row>
    <row r="22" spans="1:8" ht="11.45" customHeight="1" x14ac:dyDescent="0.2">
      <c r="C22" s="102"/>
      <c r="D22" s="103"/>
      <c r="E22" s="26"/>
      <c r="G22" s="186"/>
      <c r="H22" s="186"/>
    </row>
    <row r="23" spans="1:8" ht="11.45" customHeight="1" x14ac:dyDescent="0.2">
      <c r="C23" s="102"/>
      <c r="D23" s="103"/>
      <c r="E23" s="26"/>
    </row>
    <row r="25" spans="1:8" ht="11.45" customHeight="1" x14ac:dyDescent="0.2">
      <c r="A25" s="101" t="s">
        <v>192</v>
      </c>
      <c r="B25" s="78"/>
    </row>
    <row r="26" spans="1:8" ht="11.45" customHeight="1" x14ac:dyDescent="0.2">
      <c r="C26" s="298" t="s">
        <v>458</v>
      </c>
    </row>
    <row r="27" spans="1:8" ht="11.45" customHeight="1" x14ac:dyDescent="0.2">
      <c r="C27" s="45" t="s">
        <v>234</v>
      </c>
      <c r="D27" s="45" t="s">
        <v>235</v>
      </c>
      <c r="F27" s="119"/>
    </row>
    <row r="28" spans="1:8" ht="11.45" customHeight="1" x14ac:dyDescent="0.2">
      <c r="B28" s="19"/>
      <c r="C28" s="186" t="s">
        <v>232</v>
      </c>
      <c r="D28" s="299">
        <v>3.5021955660276318</v>
      </c>
      <c r="F28" s="244"/>
    </row>
    <row r="29" spans="1:8" ht="11.45" customHeight="1" x14ac:dyDescent="0.2">
      <c r="C29" s="45" t="s">
        <v>211</v>
      </c>
      <c r="D29" s="299">
        <v>3.5557459569454859</v>
      </c>
      <c r="F29" s="244"/>
    </row>
    <row r="30" spans="1:8" ht="11.45" customHeight="1" x14ac:dyDescent="0.2">
      <c r="C30" s="45" t="s">
        <v>133</v>
      </c>
      <c r="D30" s="299">
        <v>10.57084716718432</v>
      </c>
      <c r="F30" s="244"/>
    </row>
    <row r="31" spans="1:8" ht="11.45" customHeight="1" x14ac:dyDescent="0.2">
      <c r="C31" s="45" t="s">
        <v>212</v>
      </c>
      <c r="D31" s="299">
        <v>10.913569669058584</v>
      </c>
      <c r="F31" s="244"/>
    </row>
    <row r="32" spans="1:8" ht="11.45" customHeight="1" x14ac:dyDescent="0.2">
      <c r="C32" s="45" t="s">
        <v>213</v>
      </c>
      <c r="D32" s="299">
        <v>16.879083217307485</v>
      </c>
      <c r="F32" s="244"/>
    </row>
    <row r="33" spans="1:6" ht="11.45" customHeight="1" x14ac:dyDescent="0.2">
      <c r="C33" s="45" t="s">
        <v>214</v>
      </c>
      <c r="D33" s="299">
        <v>13.880261325907679</v>
      </c>
      <c r="F33" s="244"/>
    </row>
    <row r="34" spans="1:6" ht="11.45" customHeight="1" x14ac:dyDescent="0.2">
      <c r="C34" s="45" t="s">
        <v>215</v>
      </c>
      <c r="D34" s="299">
        <v>16.450680089964656</v>
      </c>
      <c r="F34" s="244"/>
    </row>
    <row r="35" spans="1:6" ht="11.45" customHeight="1" x14ac:dyDescent="0.2">
      <c r="C35" s="45" t="s">
        <v>233</v>
      </c>
      <c r="D35" s="299">
        <v>11.524044125522117</v>
      </c>
      <c r="F35" s="244"/>
    </row>
    <row r="36" spans="1:6" ht="11.45" customHeight="1" x14ac:dyDescent="0.2">
      <c r="C36" s="45" t="s">
        <v>216</v>
      </c>
      <c r="D36" s="299">
        <v>8.6644532505087284</v>
      </c>
      <c r="F36" s="244"/>
    </row>
    <row r="37" spans="1:6" ht="11.45" customHeight="1" x14ac:dyDescent="0.2">
      <c r="C37" s="45" t="s">
        <v>134</v>
      </c>
      <c r="D37" s="299">
        <v>4.0591196315733109</v>
      </c>
      <c r="F37" s="244"/>
    </row>
    <row r="38" spans="1:6" ht="11.45" customHeight="1" x14ac:dyDescent="0.2">
      <c r="F38" s="186"/>
    </row>
    <row r="39" spans="1:6" ht="11.45" customHeight="1" x14ac:dyDescent="0.2">
      <c r="D39" s="186"/>
      <c r="E39" s="186"/>
    </row>
    <row r="46" spans="1:6" ht="11.45" customHeight="1" x14ac:dyDescent="0.2">
      <c r="A46" s="101" t="s">
        <v>193</v>
      </c>
      <c r="B46" s="78"/>
    </row>
    <row r="47" spans="1:6" ht="11.45" customHeight="1" x14ac:dyDescent="0.2">
      <c r="C47" s="298" t="s">
        <v>459</v>
      </c>
    </row>
    <row r="48" spans="1:6" ht="11.45" customHeight="1" x14ac:dyDescent="0.2">
      <c r="C48" s="45" t="s">
        <v>240</v>
      </c>
      <c r="D48" s="45" t="s">
        <v>338</v>
      </c>
      <c r="E48" s="45" t="s">
        <v>239</v>
      </c>
    </row>
    <row r="49" spans="3:5" ht="11.45" customHeight="1" x14ac:dyDescent="0.2">
      <c r="C49" s="186" t="s">
        <v>236</v>
      </c>
      <c r="D49" s="300">
        <v>65.498999999999995</v>
      </c>
      <c r="E49" s="300">
        <v>88.161000000000001</v>
      </c>
    </row>
    <row r="50" spans="3:5" ht="11.45" customHeight="1" x14ac:dyDescent="0.2">
      <c r="C50" s="45" t="s">
        <v>237</v>
      </c>
      <c r="D50" s="300">
        <v>4.8620000000000001</v>
      </c>
      <c r="E50" s="300">
        <v>42.820999999999998</v>
      </c>
    </row>
    <row r="51" spans="3:5" ht="11.45" customHeight="1" x14ac:dyDescent="0.2">
      <c r="C51" s="45" t="s">
        <v>238</v>
      </c>
      <c r="D51" s="300">
        <v>19.218</v>
      </c>
      <c r="E51" s="300">
        <v>41.359000000000002</v>
      </c>
    </row>
    <row r="52" spans="3:5" ht="11.45" customHeight="1" x14ac:dyDescent="0.2">
      <c r="C52" s="45" t="s">
        <v>36</v>
      </c>
      <c r="D52" s="300">
        <v>89.578999999999994</v>
      </c>
      <c r="E52" s="300">
        <v>164.58500000000001</v>
      </c>
    </row>
    <row r="54" spans="3:5" ht="11.45" customHeight="1" x14ac:dyDescent="0.2">
      <c r="D54" s="186"/>
      <c r="E54" s="186"/>
    </row>
    <row r="56" spans="3:5" ht="11.45" customHeight="1" x14ac:dyDescent="0.2">
      <c r="D56" s="186"/>
      <c r="E56" s="186"/>
    </row>
    <row r="57" spans="3:5" ht="11.45" customHeight="1" x14ac:dyDescent="0.2">
      <c r="D57" s="186"/>
      <c r="E57" s="186"/>
    </row>
    <row r="58" spans="3:5" ht="11.45" customHeight="1" x14ac:dyDescent="0.2">
      <c r="D58" s="187"/>
      <c r="E58" s="186"/>
    </row>
    <row r="59" spans="3:5" ht="11.45" customHeight="1" x14ac:dyDescent="0.2">
      <c r="D59" s="187"/>
      <c r="E59" s="188"/>
    </row>
  </sheetData>
  <hyperlinks>
    <hyperlink ref="A1" location="Inhalt!B3" display="Link zum Inhaltsverzeichnis" xr:uid="{00000000-0004-0000-0200-000000000000}"/>
    <hyperlink ref="A3" location="_GrafikDaten_25.2" display="Grafik 25.2" xr:uid="{00000000-0004-0000-0200-000001000000}"/>
    <hyperlink ref="A25" location="_GrafikDaten_25.3" display="Grafik 25.3" xr:uid="{00000000-0004-0000-0200-000002000000}"/>
    <hyperlink ref="A46" location="_GrafikDaten_25.4" display="Grafik 25.4" xr:uid="{00000000-0004-0000-0200-00000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
  <sheetViews>
    <sheetView zoomScale="160" zoomScaleNormal="160" workbookViewId="0"/>
  </sheetViews>
  <sheetFormatPr baseColWidth="10" defaultRowHeight="11.45" customHeight="1" x14ac:dyDescent="0.2"/>
  <cols>
    <col min="1" max="1" width="5.7109375" style="24" customWidth="1"/>
    <col min="2" max="2" width="85.7109375" style="17" customWidth="1"/>
    <col min="3" max="16384" width="11.42578125" style="17"/>
  </cols>
  <sheetData>
    <row r="1" spans="1:4" ht="12" customHeight="1" x14ac:dyDescent="0.2">
      <c r="A1" s="114" t="s">
        <v>178</v>
      </c>
    </row>
    <row r="2" spans="1:4" s="20" customFormat="1" ht="30" customHeight="1" thickBot="1" x14ac:dyDescent="0.3">
      <c r="A2" s="77" t="s">
        <v>182</v>
      </c>
      <c r="B2" s="79"/>
      <c r="D2" s="227"/>
    </row>
    <row r="3" spans="1:4" s="22" customFormat="1" ht="36" customHeight="1" x14ac:dyDescent="0.2">
      <c r="A3" s="80" t="s">
        <v>194</v>
      </c>
      <c r="B3" s="250" t="s">
        <v>478</v>
      </c>
      <c r="D3" s="228"/>
    </row>
    <row r="4" spans="1:4" s="22" customFormat="1" ht="36" customHeight="1" x14ac:dyDescent="0.2">
      <c r="A4" s="21" t="s">
        <v>32</v>
      </c>
      <c r="B4" s="250" t="s">
        <v>479</v>
      </c>
      <c r="D4" s="228"/>
    </row>
    <row r="5" spans="1:4" s="22" customFormat="1" ht="36" customHeight="1" x14ac:dyDescent="0.2">
      <c r="A5" s="21" t="s">
        <v>32</v>
      </c>
      <c r="B5" s="250" t="s">
        <v>480</v>
      </c>
      <c r="D5" s="228"/>
    </row>
    <row r="6" spans="1:4" s="22" customFormat="1" ht="36" customHeight="1" x14ac:dyDescent="0.2">
      <c r="A6" s="21" t="s">
        <v>32</v>
      </c>
      <c r="B6" s="250" t="s">
        <v>489</v>
      </c>
      <c r="D6" s="228"/>
    </row>
    <row r="7" spans="1:4" s="22" customFormat="1" ht="36" customHeight="1" x14ac:dyDescent="0.2">
      <c r="A7" s="21" t="s">
        <v>32</v>
      </c>
      <c r="B7" s="250" t="s">
        <v>490</v>
      </c>
      <c r="D7" s="228"/>
    </row>
    <row r="8" spans="1:4" s="22" customFormat="1" ht="48" customHeight="1" x14ac:dyDescent="0.2">
      <c r="A8" s="21" t="s">
        <v>32</v>
      </c>
      <c r="B8" s="251" t="s">
        <v>481</v>
      </c>
      <c r="D8" s="229"/>
    </row>
    <row r="9" spans="1:4" s="22" customFormat="1" ht="48" customHeight="1" x14ac:dyDescent="0.2">
      <c r="A9" s="21" t="s">
        <v>32</v>
      </c>
      <c r="B9" s="251" t="s">
        <v>482</v>
      </c>
      <c r="D9" s="211"/>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5"/>
  <sheetViews>
    <sheetView zoomScale="160" zoomScaleNormal="160" workbookViewId="0"/>
  </sheetViews>
  <sheetFormatPr baseColWidth="10" defaultRowHeight="11.45" customHeight="1" x14ac:dyDescent="0.2"/>
  <cols>
    <col min="1" max="1" width="17.7109375" style="30" customWidth="1"/>
    <col min="2" max="4" width="7.7109375" style="28" customWidth="1"/>
    <col min="5" max="7" width="8.7109375" style="28" customWidth="1"/>
    <col min="8" max="10" width="8.28515625" style="28" customWidth="1"/>
    <col min="11" max="11" width="2.7109375" style="26" customWidth="1"/>
    <col min="12" max="12" width="17.7109375" style="26" customWidth="1"/>
    <col min="13" max="13" width="12.28515625" style="26" customWidth="1"/>
    <col min="14" max="14" width="17.7109375" style="26" customWidth="1"/>
    <col min="15" max="15" width="13.5703125" style="26" customWidth="1"/>
    <col min="16" max="16384" width="11.42578125" style="26"/>
  </cols>
  <sheetData>
    <row r="1" spans="1:12" ht="12" customHeight="1" x14ac:dyDescent="0.2">
      <c r="A1" s="114" t="s">
        <v>178</v>
      </c>
    </row>
    <row r="2" spans="1:12" ht="30" customHeight="1" x14ac:dyDescent="0.2">
      <c r="A2" s="88" t="s">
        <v>33</v>
      </c>
    </row>
    <row r="3" spans="1:12" ht="30" customHeight="1" x14ac:dyDescent="0.2">
      <c r="A3" s="89" t="s">
        <v>34</v>
      </c>
    </row>
    <row r="4" spans="1:12" ht="24" customHeight="1" x14ac:dyDescent="0.2">
      <c r="A4" s="254" t="s">
        <v>35</v>
      </c>
      <c r="B4" s="255" t="s">
        <v>364</v>
      </c>
      <c r="C4" s="255" t="s">
        <v>365</v>
      </c>
      <c r="D4" s="255" t="s">
        <v>366</v>
      </c>
      <c r="E4" s="255" t="s">
        <v>367</v>
      </c>
      <c r="F4" s="255" t="s">
        <v>368</v>
      </c>
      <c r="G4" s="255" t="s">
        <v>369</v>
      </c>
      <c r="H4" s="255" t="s">
        <v>370</v>
      </c>
      <c r="I4" s="255" t="s">
        <v>446</v>
      </c>
      <c r="J4" s="256" t="s">
        <v>460</v>
      </c>
    </row>
    <row r="5" spans="1:12" s="27" customFormat="1" ht="20.100000000000001" customHeight="1" x14ac:dyDescent="0.2">
      <c r="A5" s="133" t="s">
        <v>36</v>
      </c>
      <c r="B5" s="107">
        <v>23386</v>
      </c>
      <c r="C5" s="107">
        <v>26748</v>
      </c>
      <c r="D5" s="107">
        <v>25713</v>
      </c>
      <c r="E5" s="107">
        <v>28165</v>
      </c>
      <c r="F5" s="107">
        <v>27276</v>
      </c>
      <c r="G5" s="107">
        <v>25427</v>
      </c>
      <c r="H5" s="107">
        <v>30474</v>
      </c>
      <c r="I5" s="107">
        <v>29966</v>
      </c>
      <c r="J5" s="252">
        <v>32135</v>
      </c>
      <c r="L5" s="252"/>
    </row>
    <row r="6" spans="1:12" ht="11.45" customHeight="1" x14ac:dyDescent="0.2">
      <c r="A6" s="66" t="s">
        <v>37</v>
      </c>
      <c r="B6" s="108"/>
      <c r="C6" s="108"/>
      <c r="D6" s="108"/>
      <c r="E6" s="108"/>
      <c r="F6" s="108"/>
      <c r="G6" s="108"/>
      <c r="H6" s="108"/>
      <c r="I6" s="108"/>
      <c r="J6" s="253"/>
      <c r="L6" s="253"/>
    </row>
    <row r="7" spans="1:12" ht="11.45" customHeight="1" x14ac:dyDescent="0.2">
      <c r="A7" s="66" t="s">
        <v>38</v>
      </c>
      <c r="B7" s="108">
        <v>16186</v>
      </c>
      <c r="C7" s="108">
        <v>18634</v>
      </c>
      <c r="D7" s="108">
        <v>17147</v>
      </c>
      <c r="E7" s="108">
        <v>19487</v>
      </c>
      <c r="F7" s="108">
        <v>20328</v>
      </c>
      <c r="G7" s="108">
        <v>20075</v>
      </c>
      <c r="H7" s="108">
        <v>24086</v>
      </c>
      <c r="I7" s="108">
        <v>23372</v>
      </c>
      <c r="J7" s="253">
        <v>24938</v>
      </c>
      <c r="L7" s="253"/>
    </row>
    <row r="8" spans="1:12" ht="11.45" customHeight="1" x14ac:dyDescent="0.2">
      <c r="A8" s="66" t="s">
        <v>39</v>
      </c>
      <c r="B8" s="108">
        <v>1143</v>
      </c>
      <c r="C8" s="108">
        <v>5820</v>
      </c>
      <c r="D8" s="108">
        <v>7499</v>
      </c>
      <c r="E8" s="108">
        <v>6594</v>
      </c>
      <c r="F8" s="108">
        <v>8446</v>
      </c>
      <c r="G8" s="108">
        <v>8598</v>
      </c>
      <c r="H8" s="108">
        <v>8580</v>
      </c>
      <c r="I8" s="108">
        <v>8366</v>
      </c>
      <c r="J8" s="253">
        <v>8535</v>
      </c>
      <c r="L8" s="253"/>
    </row>
    <row r="9" spans="1:12" ht="11.45" customHeight="1" x14ac:dyDescent="0.2">
      <c r="A9" s="66" t="s">
        <v>40</v>
      </c>
      <c r="B9" s="108">
        <v>2535</v>
      </c>
      <c r="C9" s="108">
        <v>2870</v>
      </c>
      <c r="D9" s="108">
        <v>2623</v>
      </c>
      <c r="E9" s="108">
        <v>2672</v>
      </c>
      <c r="F9" s="108">
        <v>1088</v>
      </c>
      <c r="G9" s="108">
        <v>1200</v>
      </c>
      <c r="H9" s="108">
        <v>1151</v>
      </c>
      <c r="I9" s="108">
        <v>1452</v>
      </c>
      <c r="J9" s="253">
        <v>1310</v>
      </c>
      <c r="L9" s="253"/>
    </row>
    <row r="10" spans="1:12" ht="11.45" customHeight="1" x14ac:dyDescent="0.2">
      <c r="A10" s="66" t="s">
        <v>39</v>
      </c>
      <c r="B10" s="108">
        <v>2528</v>
      </c>
      <c r="C10" s="108">
        <v>2710</v>
      </c>
      <c r="D10" s="108">
        <v>2474</v>
      </c>
      <c r="E10" s="108">
        <v>1603</v>
      </c>
      <c r="F10" s="108">
        <v>245</v>
      </c>
      <c r="G10" s="108">
        <v>11</v>
      </c>
      <c r="H10" s="108">
        <v>0</v>
      </c>
      <c r="I10" s="108">
        <v>1</v>
      </c>
      <c r="J10" s="253">
        <v>0</v>
      </c>
      <c r="L10" s="253"/>
    </row>
    <row r="11" spans="1:12" ht="11.45" customHeight="1" x14ac:dyDescent="0.2">
      <c r="A11" s="66" t="s">
        <v>41</v>
      </c>
      <c r="B11" s="108">
        <v>1045</v>
      </c>
      <c r="C11" s="108">
        <v>681</v>
      </c>
      <c r="D11" s="108">
        <v>877</v>
      </c>
      <c r="E11" s="108">
        <v>808</v>
      </c>
      <c r="F11" s="108">
        <v>933</v>
      </c>
      <c r="G11" s="108">
        <v>758</v>
      </c>
      <c r="H11" s="108">
        <v>880</v>
      </c>
      <c r="I11" s="108">
        <v>666</v>
      </c>
      <c r="J11" s="253">
        <v>549</v>
      </c>
      <c r="L11" s="257"/>
    </row>
    <row r="12" spans="1:12" ht="11.45" customHeight="1" x14ac:dyDescent="0.2">
      <c r="A12" s="66" t="s">
        <v>42</v>
      </c>
      <c r="B12" s="108">
        <v>1929</v>
      </c>
      <c r="C12" s="108">
        <v>2691</v>
      </c>
      <c r="D12" s="108">
        <v>3750</v>
      </c>
      <c r="E12" s="108">
        <v>3457</v>
      </c>
      <c r="F12" s="108">
        <v>3700</v>
      </c>
      <c r="G12" s="108">
        <v>2290</v>
      </c>
      <c r="H12" s="108">
        <v>2428</v>
      </c>
      <c r="I12" s="108">
        <v>2335</v>
      </c>
      <c r="J12" s="253">
        <v>2225</v>
      </c>
      <c r="L12" s="253"/>
    </row>
    <row r="13" spans="1:12" ht="11.45" customHeight="1" x14ac:dyDescent="0.2">
      <c r="A13" s="66" t="s">
        <v>43</v>
      </c>
      <c r="B13" s="108" t="s">
        <v>44</v>
      </c>
      <c r="C13" s="108">
        <v>842</v>
      </c>
      <c r="D13" s="108">
        <v>332</v>
      </c>
      <c r="E13" s="108">
        <v>772</v>
      </c>
      <c r="F13" s="108">
        <v>746</v>
      </c>
      <c r="G13" s="108">
        <v>531</v>
      </c>
      <c r="H13" s="108">
        <v>582</v>
      </c>
      <c r="I13" s="108">
        <v>786</v>
      </c>
      <c r="J13" s="253">
        <v>645</v>
      </c>
      <c r="L13" s="253"/>
    </row>
    <row r="14" spans="1:12" ht="11.45" customHeight="1" x14ac:dyDescent="0.2">
      <c r="A14" s="66" t="s">
        <v>45</v>
      </c>
      <c r="B14" s="108">
        <v>258</v>
      </c>
      <c r="C14" s="108">
        <v>748</v>
      </c>
      <c r="D14" s="108">
        <v>439</v>
      </c>
      <c r="E14" s="108">
        <v>419</v>
      </c>
      <c r="F14" s="108">
        <v>214</v>
      </c>
      <c r="G14" s="108">
        <v>233</v>
      </c>
      <c r="H14" s="108">
        <v>188</v>
      </c>
      <c r="I14" s="108">
        <v>267</v>
      </c>
      <c r="J14" s="253">
        <v>251</v>
      </c>
      <c r="L14" s="253"/>
    </row>
    <row r="16" spans="1:12" ht="11.45" customHeight="1" x14ac:dyDescent="0.2">
      <c r="A16" s="30" t="s">
        <v>174</v>
      </c>
    </row>
    <row r="17" spans="1:16" ht="30" customHeight="1" x14ac:dyDescent="0.2">
      <c r="A17" s="248" t="s">
        <v>461</v>
      </c>
      <c r="N17" s="231"/>
      <c r="O17" s="231"/>
      <c r="P17" s="231"/>
    </row>
    <row r="18" spans="1:16" ht="24" customHeight="1" x14ac:dyDescent="0.2">
      <c r="A18" s="174" t="s">
        <v>46</v>
      </c>
      <c r="B18" s="175" t="s">
        <v>174</v>
      </c>
      <c r="C18" s="175" t="s">
        <v>281</v>
      </c>
      <c r="D18" s="176" t="s">
        <v>280</v>
      </c>
      <c r="E18" s="259" t="s">
        <v>371</v>
      </c>
      <c r="F18" s="259" t="s">
        <v>372</v>
      </c>
      <c r="G18" s="260" t="s">
        <v>373</v>
      </c>
      <c r="H18" s="43"/>
      <c r="I18" s="43"/>
      <c r="J18" s="43"/>
      <c r="N18" s="231"/>
      <c r="O18" s="231"/>
      <c r="P18" s="231"/>
    </row>
    <row r="19" spans="1:16" ht="20.100000000000001" customHeight="1" x14ac:dyDescent="0.2">
      <c r="A19" s="109" t="s">
        <v>49</v>
      </c>
      <c r="B19" s="109"/>
      <c r="C19" s="109"/>
      <c r="D19" s="110"/>
      <c r="E19" s="249">
        <v>5267469</v>
      </c>
      <c r="F19" s="261">
        <v>1435812</v>
      </c>
      <c r="G19" s="261">
        <v>3831657</v>
      </c>
      <c r="H19" s="171"/>
      <c r="I19" s="172"/>
      <c r="J19" s="172"/>
      <c r="L19" s="261"/>
      <c r="M19" s="261"/>
      <c r="N19" s="261"/>
      <c r="O19" s="231"/>
      <c r="P19" s="231"/>
    </row>
    <row r="20" spans="1:16" ht="11.45" customHeight="1" x14ac:dyDescent="0.2">
      <c r="A20" s="104" t="s">
        <v>50</v>
      </c>
      <c r="B20" s="104"/>
      <c r="C20" s="104"/>
      <c r="D20" s="111"/>
      <c r="E20" s="249">
        <v>8240610</v>
      </c>
      <c r="F20" s="261">
        <v>8128657</v>
      </c>
      <c r="G20" s="261">
        <v>111953</v>
      </c>
      <c r="H20" s="171"/>
      <c r="I20" s="172"/>
      <c r="J20" s="172"/>
      <c r="L20" s="261"/>
      <c r="M20" s="261"/>
      <c r="N20" s="261"/>
      <c r="O20" s="231"/>
      <c r="P20" s="231"/>
    </row>
    <row r="21" spans="1:16" ht="11.45" customHeight="1" x14ac:dyDescent="0.2">
      <c r="A21" s="104" t="s">
        <v>51</v>
      </c>
      <c r="B21" s="104"/>
      <c r="C21" s="104"/>
      <c r="D21" s="111"/>
      <c r="E21" s="249">
        <v>2019585</v>
      </c>
      <c r="F21" s="261">
        <v>1246823</v>
      </c>
      <c r="G21" s="261">
        <v>772762</v>
      </c>
      <c r="H21" s="171"/>
      <c r="I21" s="172"/>
      <c r="J21" s="172"/>
      <c r="L21" s="261"/>
      <c r="M21" s="261"/>
      <c r="N21" s="261"/>
      <c r="O21" s="230"/>
      <c r="P21" s="230"/>
    </row>
    <row r="22" spans="1:16" ht="11.45" customHeight="1" x14ac:dyDescent="0.2">
      <c r="A22" s="104" t="s">
        <v>52</v>
      </c>
      <c r="B22" s="104"/>
      <c r="C22" s="104"/>
      <c r="D22" s="111"/>
      <c r="E22" s="249">
        <v>1007464</v>
      </c>
      <c r="F22" s="261">
        <v>279328</v>
      </c>
      <c r="G22" s="261">
        <v>728136</v>
      </c>
      <c r="H22" s="171"/>
      <c r="I22" s="172"/>
      <c r="J22" s="172"/>
      <c r="L22" s="261"/>
      <c r="M22" s="261"/>
      <c r="N22" s="261"/>
      <c r="O22" s="231"/>
      <c r="P22" s="231"/>
    </row>
    <row r="23" spans="1:16" ht="11.45" customHeight="1" x14ac:dyDescent="0.2">
      <c r="A23" s="122" t="s">
        <v>343</v>
      </c>
      <c r="B23" s="122"/>
      <c r="C23" s="122"/>
      <c r="D23" s="123"/>
      <c r="E23" s="247" t="s">
        <v>69</v>
      </c>
      <c r="F23" s="262" t="s">
        <v>69</v>
      </c>
      <c r="G23" s="262" t="s">
        <v>69</v>
      </c>
      <c r="H23" s="170"/>
      <c r="I23" s="172"/>
      <c r="J23" s="172"/>
      <c r="L23" s="262"/>
      <c r="M23" s="262"/>
      <c r="N23" s="262"/>
      <c r="O23" s="231"/>
      <c r="P23" s="231"/>
    </row>
    <row r="24" spans="1:16" ht="11.45" customHeight="1" x14ac:dyDescent="0.2">
      <c r="A24" s="104" t="s">
        <v>53</v>
      </c>
      <c r="B24" s="104"/>
      <c r="C24" s="104"/>
      <c r="D24" s="111"/>
      <c r="E24" s="249">
        <v>936484</v>
      </c>
      <c r="F24" s="261">
        <v>494272</v>
      </c>
      <c r="G24" s="261">
        <v>442212</v>
      </c>
      <c r="H24" s="171"/>
      <c r="I24" s="172"/>
      <c r="J24" s="172"/>
      <c r="L24" s="261"/>
      <c r="M24" s="261"/>
      <c r="N24" s="261"/>
      <c r="O24" s="231"/>
      <c r="P24" s="231"/>
    </row>
    <row r="25" spans="1:16" ht="11.45" customHeight="1" x14ac:dyDescent="0.2">
      <c r="A25" s="104" t="s">
        <v>54</v>
      </c>
      <c r="B25" s="104"/>
      <c r="C25" s="104"/>
      <c r="D25" s="111"/>
      <c r="E25" s="249">
        <v>2509991</v>
      </c>
      <c r="F25" s="261">
        <v>2167996</v>
      </c>
      <c r="G25" s="261">
        <v>341995</v>
      </c>
      <c r="H25" s="171"/>
      <c r="I25" s="172"/>
      <c r="J25" s="172"/>
      <c r="L25" s="261"/>
      <c r="M25" s="261"/>
      <c r="N25" s="261"/>
      <c r="O25" s="231"/>
      <c r="P25" s="231"/>
    </row>
    <row r="26" spans="1:16" ht="11.45" customHeight="1" x14ac:dyDescent="0.2">
      <c r="A26" s="104" t="s">
        <v>55</v>
      </c>
      <c r="B26" s="104"/>
      <c r="C26" s="104"/>
      <c r="D26" s="111"/>
      <c r="E26" s="249">
        <v>1815463</v>
      </c>
      <c r="F26" s="261">
        <v>762116</v>
      </c>
      <c r="G26" s="261">
        <v>1053347</v>
      </c>
      <c r="H26" s="171"/>
      <c r="I26" s="172"/>
      <c r="J26" s="172"/>
      <c r="L26" s="261"/>
      <c r="M26" s="261"/>
      <c r="N26" s="261"/>
      <c r="O26" s="231"/>
      <c r="P26" s="231"/>
    </row>
    <row r="27" spans="1:16" ht="11.45" customHeight="1" x14ac:dyDescent="0.2">
      <c r="A27" s="104" t="s">
        <v>56</v>
      </c>
      <c r="B27" s="104"/>
      <c r="C27" s="104"/>
      <c r="D27" s="111"/>
      <c r="E27" s="249">
        <v>519818</v>
      </c>
      <c r="F27" s="261">
        <v>30501</v>
      </c>
      <c r="G27" s="261">
        <v>489317</v>
      </c>
      <c r="H27" s="171"/>
      <c r="I27" s="172"/>
      <c r="J27" s="172"/>
      <c r="L27" s="261"/>
      <c r="M27" s="261"/>
      <c r="N27" s="261"/>
      <c r="O27" s="231"/>
      <c r="P27" s="231"/>
    </row>
    <row r="28" spans="1:16" ht="11.45" customHeight="1" x14ac:dyDescent="0.2">
      <c r="A28" s="104" t="s">
        <v>57</v>
      </c>
      <c r="B28" s="104"/>
      <c r="C28" s="104"/>
      <c r="D28" s="111"/>
      <c r="E28" s="249">
        <v>526425</v>
      </c>
      <c r="F28" s="261">
        <v>295195</v>
      </c>
      <c r="G28" s="261">
        <v>231230</v>
      </c>
      <c r="H28" s="171"/>
      <c r="I28" s="172"/>
      <c r="J28" s="172"/>
      <c r="L28" s="261"/>
      <c r="M28" s="261"/>
      <c r="N28" s="261"/>
      <c r="O28" s="231"/>
      <c r="P28" s="231"/>
    </row>
    <row r="29" spans="1:16" ht="11.45" customHeight="1" x14ac:dyDescent="0.2">
      <c r="A29" s="122" t="s">
        <v>344</v>
      </c>
      <c r="B29" s="104"/>
      <c r="C29" s="104"/>
      <c r="D29" s="111"/>
      <c r="E29" s="249">
        <v>257317</v>
      </c>
      <c r="F29" s="261">
        <v>96080</v>
      </c>
      <c r="G29" s="261">
        <v>161237</v>
      </c>
      <c r="H29" s="171"/>
      <c r="I29" s="172"/>
      <c r="J29" s="172"/>
      <c r="L29" s="261"/>
      <c r="M29" s="261"/>
      <c r="N29" s="261"/>
      <c r="O29" s="231"/>
      <c r="P29" s="231"/>
    </row>
    <row r="30" spans="1:16" ht="11.45" customHeight="1" x14ac:dyDescent="0.2">
      <c r="A30" s="104" t="s">
        <v>58</v>
      </c>
      <c r="B30" s="104"/>
      <c r="C30" s="104"/>
      <c r="D30" s="111"/>
      <c r="E30" s="249">
        <v>314241</v>
      </c>
      <c r="F30" s="261">
        <v>22206</v>
      </c>
      <c r="G30" s="261">
        <v>292035</v>
      </c>
      <c r="H30" s="171"/>
      <c r="I30" s="172"/>
      <c r="J30" s="172"/>
      <c r="L30" s="261"/>
      <c r="M30" s="261"/>
      <c r="N30" s="261"/>
      <c r="O30" s="231"/>
      <c r="P30" s="231"/>
    </row>
    <row r="31" spans="1:16" ht="11.45" customHeight="1" x14ac:dyDescent="0.2">
      <c r="A31" s="122" t="s">
        <v>345</v>
      </c>
      <c r="B31" s="104"/>
      <c r="C31" s="104"/>
      <c r="D31" s="111"/>
      <c r="E31" s="249" t="s">
        <v>69</v>
      </c>
      <c r="F31" s="261" t="s">
        <v>69</v>
      </c>
      <c r="G31" s="261" t="s">
        <v>69</v>
      </c>
      <c r="H31" s="171"/>
      <c r="I31" s="172"/>
      <c r="J31" s="172"/>
      <c r="L31" s="262"/>
      <c r="M31" s="262"/>
      <c r="N31" s="262"/>
      <c r="O31" s="231"/>
      <c r="P31" s="231"/>
    </row>
    <row r="32" spans="1:16" ht="11.45" customHeight="1" x14ac:dyDescent="0.2">
      <c r="A32" s="104" t="s">
        <v>59</v>
      </c>
      <c r="B32" s="104"/>
      <c r="C32" s="104"/>
      <c r="D32" s="111"/>
      <c r="E32" s="249">
        <v>293802</v>
      </c>
      <c r="F32" s="261">
        <v>147421</v>
      </c>
      <c r="G32" s="261">
        <v>146381</v>
      </c>
      <c r="H32" s="171"/>
      <c r="I32" s="172"/>
      <c r="J32" s="172"/>
      <c r="L32" s="261"/>
      <c r="M32" s="261"/>
      <c r="N32" s="261"/>
      <c r="O32" s="231"/>
      <c r="P32" s="231"/>
    </row>
    <row r="33" spans="1:16" ht="11.45" customHeight="1" x14ac:dyDescent="0.2">
      <c r="A33" s="104" t="s">
        <v>60</v>
      </c>
      <c r="B33" s="104"/>
      <c r="C33" s="104"/>
      <c r="D33" s="111"/>
      <c r="E33" s="249" t="s">
        <v>69</v>
      </c>
      <c r="F33" s="261" t="s">
        <v>69</v>
      </c>
      <c r="G33" s="261" t="s">
        <v>69</v>
      </c>
      <c r="H33" s="171"/>
      <c r="I33" s="172"/>
      <c r="J33" s="172"/>
      <c r="L33" s="262"/>
      <c r="M33" s="262"/>
      <c r="N33" s="262"/>
      <c r="O33" s="231"/>
      <c r="P33" s="231"/>
    </row>
    <row r="34" spans="1:16" ht="11.45" customHeight="1" x14ac:dyDescent="0.2">
      <c r="A34" s="104" t="s">
        <v>61</v>
      </c>
      <c r="B34" s="104"/>
      <c r="C34" s="104"/>
      <c r="D34" s="111"/>
      <c r="E34" s="249">
        <v>3775</v>
      </c>
      <c r="F34" s="261">
        <v>2002</v>
      </c>
      <c r="G34" s="261">
        <v>1773</v>
      </c>
      <c r="H34" s="171"/>
      <c r="I34" s="172"/>
      <c r="J34" s="172"/>
      <c r="L34" s="261"/>
      <c r="M34" s="261"/>
      <c r="N34" s="261"/>
      <c r="O34" s="231"/>
      <c r="P34" s="231"/>
    </row>
    <row r="35" spans="1:16" ht="11.45" customHeight="1" x14ac:dyDescent="0.2">
      <c r="A35" s="104" t="s">
        <v>62</v>
      </c>
      <c r="B35" s="104"/>
      <c r="C35" s="104"/>
      <c r="D35" s="111"/>
      <c r="E35" s="249" t="s">
        <v>69</v>
      </c>
      <c r="F35" s="261" t="s">
        <v>69</v>
      </c>
      <c r="G35" s="261" t="s">
        <v>69</v>
      </c>
      <c r="H35" s="171"/>
      <c r="I35" s="172"/>
      <c r="J35" s="172"/>
      <c r="L35" s="262"/>
      <c r="M35" s="262"/>
      <c r="N35" s="262"/>
      <c r="O35" s="231"/>
      <c r="P35" s="231"/>
    </row>
    <row r="36" spans="1:16" ht="11.45" customHeight="1" x14ac:dyDescent="0.2">
      <c r="A36" s="104" t="s">
        <v>63</v>
      </c>
      <c r="B36" s="104"/>
      <c r="C36" s="104"/>
      <c r="D36" s="111"/>
      <c r="E36" s="249">
        <v>1108864</v>
      </c>
      <c r="F36" s="261">
        <v>612279</v>
      </c>
      <c r="G36" s="261">
        <v>496585</v>
      </c>
      <c r="H36" s="171"/>
      <c r="I36" s="172"/>
      <c r="J36" s="172"/>
      <c r="L36" s="261"/>
      <c r="M36" s="261"/>
      <c r="N36" s="261"/>
      <c r="O36" s="231"/>
      <c r="P36" s="231"/>
    </row>
    <row r="37" spans="1:16" ht="11.45" customHeight="1" x14ac:dyDescent="0.2">
      <c r="A37" s="104" t="s">
        <v>64</v>
      </c>
      <c r="B37" s="104"/>
      <c r="C37" s="104"/>
      <c r="D37" s="111"/>
      <c r="E37" s="249">
        <v>7268793</v>
      </c>
      <c r="F37" s="261">
        <v>3654769</v>
      </c>
      <c r="G37" s="261">
        <v>3614024</v>
      </c>
      <c r="H37" s="171"/>
      <c r="I37" s="172"/>
      <c r="J37" s="172"/>
      <c r="L37" s="261"/>
      <c r="M37" s="261"/>
      <c r="N37" s="261"/>
      <c r="O37" s="231"/>
      <c r="P37" s="231"/>
    </row>
    <row r="38" spans="1:16" ht="11.45" customHeight="1" x14ac:dyDescent="0.2">
      <c r="A38" s="104" t="s">
        <v>65</v>
      </c>
      <c r="B38" s="104"/>
      <c r="C38" s="104"/>
      <c r="D38" s="111"/>
      <c r="E38" s="249">
        <v>44907</v>
      </c>
      <c r="F38" s="261">
        <v>28116</v>
      </c>
      <c r="G38" s="261">
        <v>16791</v>
      </c>
      <c r="H38" s="171"/>
      <c r="I38" s="172"/>
      <c r="J38" s="172"/>
      <c r="L38" s="261"/>
      <c r="M38" s="261"/>
      <c r="N38" s="261"/>
      <c r="O38" s="226"/>
      <c r="P38" s="226"/>
    </row>
    <row r="39" spans="1:16" ht="11.45" customHeight="1" x14ac:dyDescent="0.2">
      <c r="H39" s="171"/>
      <c r="I39" s="173"/>
      <c r="J39" s="173"/>
      <c r="L39" s="124"/>
      <c r="M39" s="217"/>
      <c r="N39" s="217"/>
    </row>
    <row r="40" spans="1:16" ht="11.45" customHeight="1" x14ac:dyDescent="0.2">
      <c r="A40" s="101" t="s">
        <v>241</v>
      </c>
      <c r="B40" s="78"/>
      <c r="C40" s="26"/>
      <c r="L40" s="120" t="s">
        <v>462</v>
      </c>
      <c r="M40" s="45"/>
      <c r="N40" s="45"/>
      <c r="O40" s="45"/>
    </row>
    <row r="41" spans="1:16" ht="11.45" customHeight="1" x14ac:dyDescent="0.2">
      <c r="L41" s="45" t="s">
        <v>47</v>
      </c>
      <c r="M41" s="45" t="s">
        <v>254</v>
      </c>
      <c r="N41" s="45" t="s">
        <v>48</v>
      </c>
      <c r="O41" s="45" t="s">
        <v>255</v>
      </c>
    </row>
    <row r="42" spans="1:16" ht="23.1" customHeight="1" x14ac:dyDescent="0.2">
      <c r="L42" s="301" t="s">
        <v>260</v>
      </c>
      <c r="M42" s="302">
        <f>F20/1000000</f>
        <v>8.1286570000000005</v>
      </c>
      <c r="N42" s="301" t="s">
        <v>256</v>
      </c>
      <c r="O42" s="302">
        <f>G19/1000000</f>
        <v>3.8316569999999999</v>
      </c>
    </row>
    <row r="43" spans="1:16" ht="23.1" customHeight="1" x14ac:dyDescent="0.2">
      <c r="L43" s="301" t="s">
        <v>54</v>
      </c>
      <c r="M43" s="302">
        <f>F25/1000000</f>
        <v>2.167996</v>
      </c>
      <c r="N43" s="301" t="s">
        <v>261</v>
      </c>
      <c r="O43" s="302">
        <f>G26/1000000</f>
        <v>1.053347</v>
      </c>
    </row>
    <row r="44" spans="1:16" ht="23.1" customHeight="1" x14ac:dyDescent="0.2">
      <c r="L44" s="301" t="s">
        <v>256</v>
      </c>
      <c r="M44" s="302">
        <f>F19/1000000</f>
        <v>1.4358120000000001</v>
      </c>
      <c r="N44" s="301" t="s">
        <v>258</v>
      </c>
      <c r="O44" s="302">
        <f>G22/1000000</f>
        <v>0.72813600000000001</v>
      </c>
    </row>
    <row r="45" spans="1:16" ht="23.1" customHeight="1" x14ac:dyDescent="0.2">
      <c r="L45" s="301" t="s">
        <v>259</v>
      </c>
      <c r="M45" s="302">
        <f>F21/1000000</f>
        <v>1.246823</v>
      </c>
      <c r="N45" s="301" t="s">
        <v>259</v>
      </c>
      <c r="O45" s="302">
        <f>G21/1000000</f>
        <v>0.77276199999999995</v>
      </c>
    </row>
    <row r="46" spans="1:16" ht="23.1" customHeight="1" x14ac:dyDescent="0.2">
      <c r="L46" s="301" t="s">
        <v>261</v>
      </c>
      <c r="M46" s="302">
        <f>F26/1000000</f>
        <v>0.76211600000000002</v>
      </c>
      <c r="N46" s="301" t="s">
        <v>262</v>
      </c>
      <c r="O46" s="302">
        <f>G27/1000000</f>
        <v>0.489317</v>
      </c>
    </row>
    <row r="47" spans="1:16" ht="23.1" customHeight="1" x14ac:dyDescent="0.2">
      <c r="L47" s="301" t="s">
        <v>257</v>
      </c>
      <c r="M47" s="302">
        <f>F24/1000000</f>
        <v>0.49427199999999999</v>
      </c>
      <c r="N47" s="301" t="s">
        <v>257</v>
      </c>
      <c r="O47" s="302">
        <f>G24/1000000</f>
        <v>0.44221199999999999</v>
      </c>
    </row>
    <row r="49" spans="12:14" ht="11.45" customHeight="1" x14ac:dyDescent="0.2">
      <c r="M49" s="96"/>
      <c r="N49" s="96"/>
    </row>
    <row r="53" spans="12:14" ht="11.45" customHeight="1" x14ac:dyDescent="0.2">
      <c r="L53" s="168"/>
      <c r="M53" s="177"/>
    </row>
    <row r="54" spans="12:14" ht="11.45" customHeight="1" x14ac:dyDescent="0.2">
      <c r="L54" s="168"/>
      <c r="M54" s="177"/>
    </row>
    <row r="55" spans="12:14" ht="11.45" customHeight="1" x14ac:dyDescent="0.2">
      <c r="L55" s="168"/>
      <c r="M55" s="177"/>
    </row>
    <row r="56" spans="12:14" ht="11.45" customHeight="1" x14ac:dyDescent="0.2">
      <c r="L56" s="168"/>
      <c r="M56" s="177"/>
    </row>
    <row r="57" spans="12:14" ht="11.45" customHeight="1" x14ac:dyDescent="0.2">
      <c r="L57" s="168"/>
      <c r="M57" s="177"/>
    </row>
    <row r="58" spans="12:14" ht="11.45" customHeight="1" x14ac:dyDescent="0.2">
      <c r="L58" s="168"/>
      <c r="M58" s="177"/>
    </row>
    <row r="59" spans="12:14" ht="11.45" customHeight="1" x14ac:dyDescent="0.2">
      <c r="L59" s="168"/>
      <c r="M59" s="177"/>
    </row>
    <row r="60" spans="12:14" ht="11.45" customHeight="1" x14ac:dyDescent="0.2">
      <c r="L60" s="168"/>
      <c r="M60" s="177"/>
    </row>
    <row r="61" spans="12:14" ht="11.45" customHeight="1" x14ac:dyDescent="0.2">
      <c r="L61" s="168"/>
      <c r="M61" s="177"/>
    </row>
    <row r="62" spans="12:14" ht="11.45" customHeight="1" x14ac:dyDescent="0.2">
      <c r="L62" s="168"/>
      <c r="M62" s="177"/>
    </row>
    <row r="63" spans="12:14" ht="11.45" customHeight="1" x14ac:dyDescent="0.2">
      <c r="L63" s="168"/>
      <c r="M63" s="177"/>
    </row>
    <row r="64" spans="12:14" ht="11.45" customHeight="1" x14ac:dyDescent="0.2">
      <c r="L64" s="168"/>
      <c r="M64" s="177"/>
    </row>
    <row r="65" spans="7:7" ht="11.45" customHeight="1" x14ac:dyDescent="0.2">
      <c r="G65" s="29"/>
    </row>
  </sheetData>
  <sortState xmlns:xlrd2="http://schemas.microsoft.com/office/spreadsheetml/2017/richdata2" ref="A60:G78">
    <sortCondition descending="1" ref="G60:G78"/>
  </sortState>
  <hyperlinks>
    <hyperlink ref="A1" location="Inhalt!A7" display="Link zum Inhaltsverzeichnis" xr:uid="{00000000-0004-0000-0400-000000000000}"/>
    <hyperlink ref="A40" location="_GrafikDaten_25.5" display="Grafik 25.5" xr:uid="{00000000-0004-0000-04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5"/>
  <sheetViews>
    <sheetView zoomScale="160" zoomScaleNormal="160" workbookViewId="0"/>
  </sheetViews>
  <sheetFormatPr baseColWidth="10" defaultRowHeight="11.45" customHeight="1" x14ac:dyDescent="0.2"/>
  <cols>
    <col min="1" max="1" width="16.7109375" style="30" customWidth="1"/>
    <col min="2" max="8" width="6.28515625" style="28" customWidth="1"/>
    <col min="9" max="9" width="7.28515625" style="28" customWidth="1"/>
    <col min="10" max="10" width="7.7109375" style="28" customWidth="1"/>
    <col min="11" max="12" width="8.28515625" style="28" customWidth="1"/>
    <col min="13" max="13" width="2.7109375" style="26" customWidth="1"/>
    <col min="14" max="14" width="5.28515625" style="26" customWidth="1"/>
    <col min="15" max="15" width="21.28515625" style="26" customWidth="1"/>
    <col min="16" max="16" width="20.42578125" style="26" customWidth="1"/>
    <col min="17" max="16384" width="11.42578125" style="26"/>
  </cols>
  <sheetData>
    <row r="1" spans="1:16" ht="12" customHeight="1" x14ac:dyDescent="0.2">
      <c r="A1" s="114" t="s">
        <v>178</v>
      </c>
    </row>
    <row r="2" spans="1:16" ht="30" customHeight="1" x14ac:dyDescent="0.2">
      <c r="A2" s="88" t="s">
        <v>33</v>
      </c>
    </row>
    <row r="3" spans="1:16" s="25" customFormat="1" ht="30" customHeight="1" x14ac:dyDescent="0.2">
      <c r="A3" s="89" t="s">
        <v>499</v>
      </c>
      <c r="B3" s="33"/>
      <c r="C3" s="33"/>
      <c r="D3" s="33"/>
      <c r="E3" s="33"/>
      <c r="F3" s="33"/>
      <c r="G3" s="33"/>
      <c r="H3" s="33"/>
      <c r="I3" s="33"/>
      <c r="J3" s="33"/>
      <c r="K3" s="33"/>
      <c r="L3" s="34"/>
    </row>
    <row r="4" spans="1:16" s="28" customFormat="1" ht="24" customHeight="1" x14ac:dyDescent="0.2">
      <c r="A4" s="267" t="s">
        <v>35</v>
      </c>
      <c r="B4" s="268" t="s">
        <v>374</v>
      </c>
      <c r="C4" s="268" t="s">
        <v>375</v>
      </c>
      <c r="D4" s="268" t="s">
        <v>376</v>
      </c>
      <c r="E4" s="269" t="s">
        <v>377</v>
      </c>
      <c r="F4" s="269" t="s">
        <v>378</v>
      </c>
      <c r="G4" s="269" t="s">
        <v>379</v>
      </c>
      <c r="H4" s="269" t="s">
        <v>380</v>
      </c>
      <c r="I4" s="269" t="s">
        <v>381</v>
      </c>
      <c r="J4" s="269" t="s">
        <v>382</v>
      </c>
      <c r="K4" s="269" t="s">
        <v>448</v>
      </c>
      <c r="L4" s="270" t="s">
        <v>464</v>
      </c>
    </row>
    <row r="5" spans="1:16" s="27" customFormat="1" ht="20.100000000000001" customHeight="1" x14ac:dyDescent="0.2">
      <c r="A5" s="68" t="s">
        <v>67</v>
      </c>
      <c r="B5" s="105">
        <v>5445</v>
      </c>
      <c r="C5" s="105">
        <v>3559</v>
      </c>
      <c r="D5" s="105">
        <v>2876</v>
      </c>
      <c r="E5" s="105">
        <v>3328</v>
      </c>
      <c r="F5" s="218">
        <v>3800</v>
      </c>
      <c r="G5" s="218">
        <v>1442</v>
      </c>
      <c r="H5" s="218">
        <v>1894</v>
      </c>
      <c r="I5" s="218">
        <v>3102</v>
      </c>
      <c r="J5" s="218">
        <v>3362</v>
      </c>
      <c r="K5" s="218">
        <v>3217</v>
      </c>
      <c r="L5" s="265">
        <v>3347</v>
      </c>
      <c r="N5" s="195"/>
      <c r="O5" s="218"/>
      <c r="P5" s="195"/>
    </row>
    <row r="6" spans="1:16" ht="11.45" customHeight="1" x14ac:dyDescent="0.2">
      <c r="A6" s="66" t="s">
        <v>68</v>
      </c>
      <c r="B6" s="106"/>
      <c r="C6" s="106"/>
      <c r="D6" s="106"/>
      <c r="E6" s="106"/>
      <c r="F6" s="219"/>
      <c r="G6" s="219"/>
      <c r="H6" s="219"/>
      <c r="I6" s="219"/>
      <c r="J6" s="219"/>
      <c r="K6" s="219"/>
      <c r="L6" s="266"/>
      <c r="N6" s="87"/>
      <c r="O6" s="219"/>
    </row>
    <row r="7" spans="1:16" ht="11.45" customHeight="1" x14ac:dyDescent="0.2">
      <c r="A7" s="66" t="s">
        <v>38</v>
      </c>
      <c r="B7" s="106">
        <v>1767</v>
      </c>
      <c r="C7" s="106">
        <v>2417</v>
      </c>
      <c r="D7" s="106">
        <v>2195</v>
      </c>
      <c r="E7" s="106">
        <v>2863</v>
      </c>
      <c r="F7" s="219">
        <v>3394</v>
      </c>
      <c r="G7" s="219">
        <v>1364</v>
      </c>
      <c r="H7" s="219">
        <v>1821</v>
      </c>
      <c r="I7" s="219">
        <v>2709</v>
      </c>
      <c r="J7" s="219">
        <v>3008</v>
      </c>
      <c r="K7" s="219">
        <v>2875</v>
      </c>
      <c r="L7" s="266">
        <v>3156</v>
      </c>
      <c r="N7" s="45"/>
      <c r="O7" s="219"/>
    </row>
    <row r="8" spans="1:16" ht="11.45" customHeight="1" x14ac:dyDescent="0.2">
      <c r="A8" s="66" t="s">
        <v>40</v>
      </c>
      <c r="B8" s="106">
        <v>906</v>
      </c>
      <c r="C8" s="106">
        <v>749</v>
      </c>
      <c r="D8" s="106">
        <v>556</v>
      </c>
      <c r="E8" s="106">
        <v>332</v>
      </c>
      <c r="F8" s="219">
        <v>277</v>
      </c>
      <c r="G8" s="219">
        <v>14</v>
      </c>
      <c r="H8" s="219" t="s">
        <v>69</v>
      </c>
      <c r="I8" s="219">
        <v>306</v>
      </c>
      <c r="J8" s="219">
        <v>268</v>
      </c>
      <c r="K8" s="219">
        <v>270</v>
      </c>
      <c r="L8" s="266">
        <v>116</v>
      </c>
      <c r="O8" s="219"/>
    </row>
    <row r="9" spans="1:16" ht="23.1" customHeight="1" x14ac:dyDescent="0.2">
      <c r="A9" s="66" t="s">
        <v>70</v>
      </c>
      <c r="B9" s="106">
        <v>277</v>
      </c>
      <c r="C9" s="106">
        <v>32</v>
      </c>
      <c r="D9" s="106">
        <v>13</v>
      </c>
      <c r="E9" s="106">
        <v>6</v>
      </c>
      <c r="F9" s="219">
        <v>5</v>
      </c>
      <c r="G9" s="219">
        <v>0</v>
      </c>
      <c r="H9" s="219">
        <v>4</v>
      </c>
      <c r="I9" s="219">
        <v>4</v>
      </c>
      <c r="J9" s="219">
        <v>3</v>
      </c>
      <c r="K9" s="219">
        <v>2</v>
      </c>
      <c r="L9" s="266">
        <v>2</v>
      </c>
      <c r="O9" s="219"/>
    </row>
    <row r="10" spans="1:16" ht="11.45" customHeight="1" x14ac:dyDescent="0.2">
      <c r="A10" s="66" t="s">
        <v>71</v>
      </c>
      <c r="B10" s="106">
        <v>633</v>
      </c>
      <c r="C10" s="106">
        <v>207</v>
      </c>
      <c r="D10" s="106">
        <v>106</v>
      </c>
      <c r="E10" s="106">
        <v>128</v>
      </c>
      <c r="F10" s="219">
        <v>123</v>
      </c>
      <c r="G10" s="219">
        <v>63</v>
      </c>
      <c r="H10" s="219">
        <v>69</v>
      </c>
      <c r="I10" s="219">
        <v>82</v>
      </c>
      <c r="J10" s="219">
        <v>82</v>
      </c>
      <c r="K10" s="219">
        <v>70</v>
      </c>
      <c r="L10" s="266">
        <v>74</v>
      </c>
      <c r="O10" s="219"/>
    </row>
    <row r="11" spans="1:16" ht="11.45" customHeight="1" x14ac:dyDescent="0.2">
      <c r="A11" s="36"/>
      <c r="B11" s="35"/>
      <c r="C11" s="35"/>
      <c r="D11" s="35"/>
      <c r="E11" s="35"/>
      <c r="F11" s="35"/>
      <c r="G11" s="35"/>
      <c r="H11" s="35"/>
      <c r="I11" s="35"/>
      <c r="J11" s="35"/>
      <c r="K11" s="35"/>
      <c r="N11" s="264"/>
      <c r="O11" s="264"/>
    </row>
    <row r="12" spans="1:16" ht="11.45" customHeight="1" x14ac:dyDescent="0.2">
      <c r="A12" s="101" t="s">
        <v>242</v>
      </c>
      <c r="B12" s="78"/>
      <c r="C12" s="26"/>
      <c r="N12" s="120" t="s">
        <v>243</v>
      </c>
      <c r="O12" s="45"/>
      <c r="P12" s="45"/>
    </row>
    <row r="13" spans="1:16" ht="11.45" customHeight="1" x14ac:dyDescent="0.2">
      <c r="N13" s="45" t="s">
        <v>231</v>
      </c>
      <c r="O13" s="45" t="s">
        <v>263</v>
      </c>
      <c r="P13" s="45" t="s">
        <v>264</v>
      </c>
    </row>
    <row r="14" spans="1:16" ht="11.45" customHeight="1" x14ac:dyDescent="0.2">
      <c r="N14" s="121">
        <v>2000</v>
      </c>
      <c r="O14" s="99">
        <v>5445</v>
      </c>
      <c r="P14" s="99">
        <v>1767</v>
      </c>
    </row>
    <row r="15" spans="1:16" ht="11.45" customHeight="1" x14ac:dyDescent="0.2">
      <c r="N15" s="98">
        <v>2005</v>
      </c>
      <c r="O15" s="99">
        <v>3559</v>
      </c>
      <c r="P15" s="99">
        <v>2417</v>
      </c>
    </row>
    <row r="16" spans="1:16" ht="11.45" customHeight="1" x14ac:dyDescent="0.2">
      <c r="N16" s="98">
        <v>2010</v>
      </c>
      <c r="O16" s="99">
        <v>2876</v>
      </c>
      <c r="P16" s="99">
        <v>2195</v>
      </c>
    </row>
    <row r="17" spans="14:16" ht="11.45" customHeight="1" x14ac:dyDescent="0.2">
      <c r="N17" s="98">
        <v>2011</v>
      </c>
      <c r="O17" s="99">
        <v>2916</v>
      </c>
      <c r="P17" s="99">
        <v>2249</v>
      </c>
    </row>
    <row r="18" spans="14:16" ht="11.45" customHeight="1" x14ac:dyDescent="0.2">
      <c r="N18" s="98">
        <v>2012</v>
      </c>
      <c r="O18" s="99">
        <v>3000</v>
      </c>
      <c r="P18" s="99">
        <v>2344</v>
      </c>
    </row>
    <row r="19" spans="14:16" ht="11.45" customHeight="1" x14ac:dyDescent="0.2">
      <c r="N19" s="98">
        <v>2013</v>
      </c>
      <c r="O19" s="99">
        <v>2998</v>
      </c>
      <c r="P19" s="99">
        <v>2300</v>
      </c>
    </row>
    <row r="20" spans="14:16" ht="11.45" customHeight="1" x14ac:dyDescent="0.2">
      <c r="N20" s="98">
        <v>2014</v>
      </c>
      <c r="O20" s="99">
        <v>3060</v>
      </c>
      <c r="P20" s="99">
        <v>2477</v>
      </c>
    </row>
    <row r="21" spans="14:16" ht="11.45" customHeight="1" x14ac:dyDescent="0.2">
      <c r="N21" s="98">
        <v>2015</v>
      </c>
      <c r="O21" s="99">
        <v>3328</v>
      </c>
      <c r="P21" s="99">
        <v>2863</v>
      </c>
    </row>
    <row r="22" spans="14:16" ht="11.45" customHeight="1" x14ac:dyDescent="0.2">
      <c r="N22" s="98">
        <v>2016</v>
      </c>
      <c r="O22" s="99">
        <v>3292</v>
      </c>
      <c r="P22" s="99">
        <v>2833</v>
      </c>
    </row>
    <row r="23" spans="14:16" ht="11.45" customHeight="1" x14ac:dyDescent="0.2">
      <c r="N23" s="98">
        <v>2017</v>
      </c>
      <c r="O23" s="99">
        <v>3620</v>
      </c>
      <c r="P23" s="99">
        <v>3186</v>
      </c>
    </row>
    <row r="24" spans="14:16" ht="11.45" customHeight="1" x14ac:dyDescent="0.2">
      <c r="N24" s="98">
        <v>2018</v>
      </c>
      <c r="O24" s="99">
        <v>3722</v>
      </c>
      <c r="P24" s="99">
        <v>3291</v>
      </c>
    </row>
    <row r="25" spans="14:16" ht="11.45" customHeight="1" x14ac:dyDescent="0.2">
      <c r="N25" s="98">
        <v>2019</v>
      </c>
      <c r="O25" s="99">
        <v>3800</v>
      </c>
      <c r="P25" s="99">
        <v>3394</v>
      </c>
    </row>
    <row r="26" spans="14:16" ht="11.45" customHeight="1" x14ac:dyDescent="0.2">
      <c r="N26" s="98">
        <v>2020</v>
      </c>
      <c r="O26" s="99">
        <v>1442</v>
      </c>
      <c r="P26" s="99">
        <v>1364</v>
      </c>
    </row>
    <row r="27" spans="14:16" ht="11.45" customHeight="1" x14ac:dyDescent="0.2">
      <c r="N27" s="98">
        <v>2021</v>
      </c>
      <c r="O27" s="99">
        <v>1894</v>
      </c>
      <c r="P27" s="99">
        <v>1821</v>
      </c>
    </row>
    <row r="28" spans="14:16" ht="11.45" customHeight="1" x14ac:dyDescent="0.2">
      <c r="N28" s="98">
        <v>2022</v>
      </c>
      <c r="O28" s="124">
        <v>3102</v>
      </c>
      <c r="P28" s="99">
        <v>2709</v>
      </c>
    </row>
    <row r="29" spans="14:16" ht="11.45" customHeight="1" x14ac:dyDescent="0.2">
      <c r="N29" s="98">
        <v>2023</v>
      </c>
      <c r="O29" s="124">
        <v>3362</v>
      </c>
      <c r="P29" s="99">
        <v>3008</v>
      </c>
    </row>
    <row r="30" spans="14:16" ht="11.45" customHeight="1" x14ac:dyDescent="0.2">
      <c r="N30" s="102">
        <v>2024</v>
      </c>
      <c r="O30" s="124">
        <v>3217</v>
      </c>
      <c r="P30" s="234">
        <v>2875</v>
      </c>
    </row>
    <row r="31" spans="14:16" ht="11.45" customHeight="1" x14ac:dyDescent="0.2">
      <c r="N31" s="98">
        <v>2025</v>
      </c>
      <c r="O31" s="303">
        <f>L5</f>
        <v>3347</v>
      </c>
      <c r="P31" s="99">
        <f>L7</f>
        <v>3156</v>
      </c>
    </row>
    <row r="32" spans="14:16" ht="11.45" customHeight="1" x14ac:dyDescent="0.2">
      <c r="N32" s="125"/>
      <c r="O32" s="124"/>
    </row>
    <row r="33" spans="15:15" ht="11.45" customHeight="1" x14ac:dyDescent="0.2">
      <c r="O33" s="124"/>
    </row>
    <row r="34" spans="15:15" ht="11.45" customHeight="1" x14ac:dyDescent="0.2">
      <c r="O34" s="234"/>
    </row>
    <row r="35" spans="15:15" ht="11.45" customHeight="1" x14ac:dyDescent="0.2">
      <c r="O35" s="234"/>
    </row>
  </sheetData>
  <hyperlinks>
    <hyperlink ref="A1" location="Inhalt!A9" display="Link zum Inhaltsverzeichnis" xr:uid="{00000000-0004-0000-0500-000000000000}"/>
    <hyperlink ref="A12" location="_GrafikDaten_25.6" display="Grafik 25.6"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4"/>
  <sheetViews>
    <sheetView zoomScale="160" zoomScaleNormal="160" workbookViewId="0"/>
  </sheetViews>
  <sheetFormatPr baseColWidth="10" defaultRowHeight="11.45" customHeight="1" x14ac:dyDescent="0.2"/>
  <cols>
    <col min="1" max="1" width="23.28515625" style="30" customWidth="1"/>
    <col min="2" max="2" width="8" style="28" customWidth="1"/>
    <col min="3" max="4" width="8.7109375" style="28" customWidth="1"/>
    <col min="5" max="5" width="9.28515625" style="28" customWidth="1"/>
    <col min="6" max="6" width="8.5703125" style="28" customWidth="1"/>
    <col min="7" max="9" width="8.5703125" style="26" customWidth="1"/>
    <col min="10" max="10" width="2.7109375" style="26" customWidth="1"/>
    <col min="11" max="11" width="15" style="26" customWidth="1"/>
    <col min="12" max="12" width="14" style="26" customWidth="1"/>
    <col min="13" max="13" width="14.140625" style="26" customWidth="1"/>
    <col min="14" max="16384" width="11.42578125" style="26"/>
  </cols>
  <sheetData>
    <row r="1" spans="1:13" ht="12" customHeight="1" x14ac:dyDescent="0.2">
      <c r="A1" s="114" t="s">
        <v>178</v>
      </c>
    </row>
    <row r="2" spans="1:13" ht="30" customHeight="1" x14ac:dyDescent="0.2">
      <c r="A2" s="88" t="s">
        <v>72</v>
      </c>
    </row>
    <row r="3" spans="1:13" ht="30" customHeight="1" x14ac:dyDescent="0.2">
      <c r="A3" s="89" t="s">
        <v>73</v>
      </c>
    </row>
    <row r="4" spans="1:13" ht="12" customHeight="1" x14ac:dyDescent="0.2">
      <c r="A4" s="130" t="s">
        <v>35</v>
      </c>
      <c r="B4" s="183" t="s">
        <v>74</v>
      </c>
      <c r="C4" s="183" t="s">
        <v>276</v>
      </c>
      <c r="D4" s="183" t="s">
        <v>277</v>
      </c>
      <c r="E4" s="183" t="s">
        <v>278</v>
      </c>
      <c r="F4" s="183" t="s">
        <v>279</v>
      </c>
      <c r="G4" s="183" t="s">
        <v>362</v>
      </c>
      <c r="H4" s="225" t="s">
        <v>447</v>
      </c>
      <c r="I4" s="273" t="s">
        <v>463</v>
      </c>
      <c r="J4" s="28"/>
    </row>
    <row r="5" spans="1:13" ht="20.100000000000001" customHeight="1" x14ac:dyDescent="0.2">
      <c r="A5" s="190" t="s">
        <v>500</v>
      </c>
      <c r="B5" s="191" t="s">
        <v>66</v>
      </c>
      <c r="C5" s="182">
        <v>31</v>
      </c>
      <c r="D5" s="182">
        <v>28</v>
      </c>
      <c r="E5" s="182">
        <v>22</v>
      </c>
      <c r="F5" s="182">
        <v>14</v>
      </c>
      <c r="G5" s="222">
        <v>14</v>
      </c>
      <c r="H5" s="222">
        <v>14</v>
      </c>
      <c r="I5" s="272">
        <v>14</v>
      </c>
      <c r="J5" s="28"/>
      <c r="K5" s="221"/>
    </row>
    <row r="6" spans="1:13" ht="11.45" customHeight="1" x14ac:dyDescent="0.2">
      <c r="A6" s="66" t="s">
        <v>75</v>
      </c>
      <c r="B6" s="192">
        <v>1000</v>
      </c>
      <c r="C6" s="169">
        <v>118085</v>
      </c>
      <c r="D6" s="169">
        <v>109406</v>
      </c>
      <c r="E6" s="169">
        <v>124750</v>
      </c>
      <c r="F6" s="169">
        <v>97516</v>
      </c>
      <c r="G6" s="221">
        <v>166411</v>
      </c>
      <c r="H6" s="221">
        <v>168318</v>
      </c>
      <c r="I6" s="271">
        <v>171594</v>
      </c>
      <c r="J6" s="87"/>
      <c r="K6" s="221"/>
    </row>
    <row r="7" spans="1:13" ht="11.45" customHeight="1" x14ac:dyDescent="0.2">
      <c r="A7" s="66" t="s">
        <v>76</v>
      </c>
      <c r="B7" s="193" t="s">
        <v>350</v>
      </c>
      <c r="C7" s="169">
        <v>1041762</v>
      </c>
      <c r="D7" s="169">
        <v>927064</v>
      </c>
      <c r="E7" s="169">
        <v>1658126</v>
      </c>
      <c r="F7" s="169">
        <v>1227590</v>
      </c>
      <c r="G7" s="221">
        <v>2986204</v>
      </c>
      <c r="H7" s="221">
        <v>3028706</v>
      </c>
      <c r="I7" s="271">
        <v>2955977</v>
      </c>
      <c r="J7" s="45"/>
      <c r="K7" s="221"/>
    </row>
    <row r="8" spans="1:13" ht="11.45" customHeight="1" x14ac:dyDescent="0.2">
      <c r="A8" s="66" t="s">
        <v>77</v>
      </c>
      <c r="B8" s="194" t="s">
        <v>78</v>
      </c>
      <c r="C8" s="169">
        <v>9</v>
      </c>
      <c r="D8" s="169">
        <v>9</v>
      </c>
      <c r="E8" s="169">
        <v>13</v>
      </c>
      <c r="F8" s="169">
        <v>13</v>
      </c>
      <c r="G8" s="221">
        <v>18</v>
      </c>
      <c r="H8" s="221">
        <v>18</v>
      </c>
      <c r="I8" s="271">
        <v>17</v>
      </c>
      <c r="J8" s="28"/>
      <c r="K8" s="221"/>
    </row>
    <row r="9" spans="1:13" ht="11.45" customHeight="1" x14ac:dyDescent="0.2">
      <c r="B9" s="37"/>
      <c r="C9" s="38"/>
      <c r="D9" s="38"/>
      <c r="E9" s="38"/>
      <c r="F9" s="38"/>
      <c r="G9" s="38"/>
      <c r="H9" s="38"/>
      <c r="I9" s="28"/>
      <c r="J9" s="28"/>
      <c r="K9" s="28"/>
    </row>
    <row r="10" spans="1:13" ht="11.45" customHeight="1" x14ac:dyDescent="0.2">
      <c r="B10" s="37"/>
      <c r="C10" s="38"/>
      <c r="D10" s="38"/>
      <c r="E10" s="38"/>
      <c r="F10" s="38"/>
      <c r="G10" s="38"/>
      <c r="H10" s="38"/>
      <c r="I10" s="28"/>
      <c r="J10" s="28"/>
      <c r="K10" s="28"/>
    </row>
    <row r="11" spans="1:13" ht="11.45" customHeight="1" x14ac:dyDescent="0.2">
      <c r="A11" s="248" t="s">
        <v>465</v>
      </c>
      <c r="B11" s="37"/>
      <c r="C11" s="38"/>
      <c r="D11" s="38"/>
      <c r="E11" s="38"/>
      <c r="F11" s="112" t="s">
        <v>283</v>
      </c>
      <c r="G11" s="38"/>
      <c r="H11" s="28"/>
      <c r="I11" s="28"/>
      <c r="J11" s="28"/>
    </row>
    <row r="12" spans="1:13" ht="18.600000000000001" customHeight="1" x14ac:dyDescent="0.2">
      <c r="A12" s="248" t="s">
        <v>501</v>
      </c>
      <c r="B12" s="38"/>
      <c r="C12" s="38"/>
      <c r="D12" s="38"/>
      <c r="E12" s="38"/>
      <c r="F12" s="112"/>
      <c r="K12" s="264"/>
    </row>
    <row r="13" spans="1:13" ht="60" customHeight="1" x14ac:dyDescent="0.2">
      <c r="A13" s="178" t="s">
        <v>35</v>
      </c>
      <c r="B13" s="131" t="s">
        <v>74</v>
      </c>
      <c r="C13" s="131" t="s">
        <v>284</v>
      </c>
      <c r="D13" s="131" t="s">
        <v>383</v>
      </c>
      <c r="E13" s="132" t="s">
        <v>384</v>
      </c>
      <c r="K13" s="45" t="s">
        <v>466</v>
      </c>
      <c r="L13" s="45"/>
      <c r="M13" s="45"/>
    </row>
    <row r="14" spans="1:13" ht="20.100000000000001" customHeight="1" x14ac:dyDescent="0.2">
      <c r="A14" s="66" t="s">
        <v>10</v>
      </c>
      <c r="B14" s="40"/>
      <c r="C14" s="31"/>
      <c r="D14" s="31"/>
      <c r="E14" s="31"/>
      <c r="K14" s="304" t="s">
        <v>269</v>
      </c>
      <c r="L14" s="301" t="s">
        <v>266</v>
      </c>
      <c r="M14" s="301" t="s">
        <v>267</v>
      </c>
    </row>
    <row r="15" spans="1:13" ht="11.45" customHeight="1" x14ac:dyDescent="0.2">
      <c r="A15" s="66" t="s">
        <v>79</v>
      </c>
      <c r="B15" s="40" t="s">
        <v>66</v>
      </c>
      <c r="C15" s="216">
        <v>56</v>
      </c>
      <c r="D15" s="216">
        <v>12</v>
      </c>
      <c r="E15" s="216">
        <v>44</v>
      </c>
      <c r="K15" s="45" t="s">
        <v>265</v>
      </c>
      <c r="L15" s="305">
        <f>Tabelle_25.2.2[[#This Row],[…öffent-
liche
Unter-
nehmen]]*100/Tabelle_25.2.2[[#This Row],[Insgesamt
davon...]]</f>
        <v>21.428571428571427</v>
      </c>
      <c r="M15" s="305">
        <f>D16*100/C16</f>
        <v>74.416368880262652</v>
      </c>
    </row>
    <row r="16" spans="1:13" ht="11.45" customHeight="1" x14ac:dyDescent="0.2">
      <c r="A16" s="66" t="s">
        <v>80</v>
      </c>
      <c r="B16" s="41">
        <v>1000</v>
      </c>
      <c r="C16" s="216">
        <v>165387</v>
      </c>
      <c r="D16" s="216">
        <v>123075</v>
      </c>
      <c r="E16" s="216">
        <v>42312</v>
      </c>
      <c r="K16" s="45" t="s">
        <v>268</v>
      </c>
      <c r="L16" s="305">
        <f>E15*100/C15</f>
        <v>78.571428571428569</v>
      </c>
      <c r="M16" s="305">
        <f>Tabelle_25.2.2[[#This Row],[…private und
gemischt-
wirtschaft-
liche Unter-
nehmen]]*100/Tabelle_25.2.2[[#This Row],[Insgesamt
davon...]]</f>
        <v>25.583631119737344</v>
      </c>
    </row>
    <row r="17" spans="1:13" ht="11.45" customHeight="1" x14ac:dyDescent="0.2">
      <c r="A17" s="66" t="s">
        <v>81</v>
      </c>
      <c r="B17" s="40" t="s">
        <v>350</v>
      </c>
      <c r="C17" s="216">
        <v>3167950</v>
      </c>
      <c r="D17" s="216">
        <v>1005891</v>
      </c>
      <c r="E17" s="216">
        <v>2162058</v>
      </c>
      <c r="K17" s="45"/>
      <c r="L17" s="45"/>
      <c r="M17" s="45"/>
    </row>
    <row r="18" spans="1:13" ht="11.45" customHeight="1" x14ac:dyDescent="0.2">
      <c r="A18" s="66" t="s">
        <v>82</v>
      </c>
      <c r="B18" s="40" t="s">
        <v>513</v>
      </c>
      <c r="C18" s="216">
        <v>97004</v>
      </c>
      <c r="D18" s="216">
        <v>70760</v>
      </c>
      <c r="E18" s="216">
        <v>26244</v>
      </c>
      <c r="K18" s="274"/>
      <c r="L18" s="274"/>
      <c r="M18" s="274"/>
    </row>
    <row r="19" spans="1:13" ht="15" customHeight="1" x14ac:dyDescent="0.2">
      <c r="A19" s="66" t="s">
        <v>37</v>
      </c>
      <c r="B19" s="40"/>
      <c r="C19" s="216"/>
      <c r="D19" s="216"/>
      <c r="E19" s="216"/>
      <c r="K19" s="274"/>
      <c r="L19" s="274"/>
      <c r="M19" s="274"/>
    </row>
    <row r="20" spans="1:13" ht="23.1" customHeight="1" x14ac:dyDescent="0.2">
      <c r="A20" s="66" t="s">
        <v>83</v>
      </c>
      <c r="B20" s="40"/>
      <c r="C20" s="216"/>
      <c r="D20" s="216"/>
      <c r="E20" s="216"/>
      <c r="K20" s="274"/>
      <c r="L20" s="274"/>
      <c r="M20" s="274"/>
    </row>
    <row r="21" spans="1:13" ht="11.45" customHeight="1" x14ac:dyDescent="0.2">
      <c r="A21" s="66" t="s">
        <v>84</v>
      </c>
      <c r="B21" s="40" t="s">
        <v>66</v>
      </c>
      <c r="C21" s="216">
        <v>18</v>
      </c>
      <c r="D21" s="216">
        <v>12</v>
      </c>
      <c r="E21" s="216">
        <v>6</v>
      </c>
      <c r="K21" s="274"/>
      <c r="L21" s="274"/>
      <c r="M21" s="274"/>
    </row>
    <row r="22" spans="1:13" ht="11.45" customHeight="1" x14ac:dyDescent="0.2">
      <c r="A22" s="66" t="s">
        <v>85</v>
      </c>
      <c r="B22" s="41">
        <v>1000</v>
      </c>
      <c r="C22" s="216">
        <v>164585</v>
      </c>
      <c r="D22" s="216">
        <v>122959</v>
      </c>
      <c r="E22" s="216">
        <v>41626</v>
      </c>
      <c r="K22" s="274"/>
      <c r="L22" s="274"/>
      <c r="M22" s="274"/>
    </row>
    <row r="23" spans="1:13" ht="11.45" customHeight="1" x14ac:dyDescent="0.2">
      <c r="A23" s="66" t="s">
        <v>86</v>
      </c>
      <c r="B23" s="40" t="s">
        <v>350</v>
      </c>
      <c r="C23" s="216">
        <v>2912987</v>
      </c>
      <c r="D23" s="216">
        <v>985557</v>
      </c>
      <c r="E23" s="216">
        <v>1927431</v>
      </c>
      <c r="K23" s="274"/>
      <c r="L23" s="274"/>
      <c r="M23" s="274"/>
    </row>
    <row r="24" spans="1:13" ht="11.45" customHeight="1" x14ac:dyDescent="0.2">
      <c r="A24" s="66" t="s">
        <v>87</v>
      </c>
      <c r="B24" s="40" t="s">
        <v>513</v>
      </c>
      <c r="C24" s="216">
        <v>89579</v>
      </c>
      <c r="D24" s="216">
        <v>69993</v>
      </c>
      <c r="E24" s="216">
        <v>19586</v>
      </c>
      <c r="K24" s="274"/>
      <c r="L24" s="274"/>
      <c r="M24" s="274"/>
    </row>
    <row r="25" spans="1:13" ht="11.45" customHeight="1" x14ac:dyDescent="0.2">
      <c r="A25" s="66" t="s">
        <v>88</v>
      </c>
      <c r="B25" s="40" t="s">
        <v>351</v>
      </c>
      <c r="C25" s="216">
        <v>220875</v>
      </c>
      <c r="D25" s="216">
        <v>156691</v>
      </c>
      <c r="E25" s="216">
        <v>64184</v>
      </c>
      <c r="K25" s="274"/>
      <c r="L25" s="274"/>
      <c r="M25" s="274"/>
    </row>
    <row r="26" spans="1:13" ht="22.5" customHeight="1" x14ac:dyDescent="0.2">
      <c r="A26" s="65"/>
      <c r="B26" s="67"/>
      <c r="C26" s="32"/>
      <c r="D26" s="32"/>
      <c r="E26" s="32"/>
      <c r="K26" s="274"/>
      <c r="L26" s="274"/>
      <c r="M26" s="274"/>
    </row>
    <row r="27" spans="1:13" ht="11.45" customHeight="1" x14ac:dyDescent="0.2">
      <c r="A27" s="36"/>
      <c r="B27" s="42"/>
      <c r="C27" s="38"/>
      <c r="D27" s="38"/>
      <c r="E27" s="38"/>
      <c r="K27" s="274"/>
      <c r="L27" s="274"/>
      <c r="M27" s="274"/>
    </row>
    <row r="28" spans="1:13" ht="11.45" customHeight="1" x14ac:dyDescent="0.2">
      <c r="A28" s="248" t="s">
        <v>477</v>
      </c>
      <c r="B28" s="42"/>
      <c r="C28" s="38"/>
      <c r="D28" s="38"/>
      <c r="E28" s="38"/>
      <c r="K28" s="274"/>
      <c r="L28" s="274"/>
      <c r="M28" s="274"/>
    </row>
    <row r="29" spans="1:13" ht="18.600000000000001" customHeight="1" x14ac:dyDescent="0.2">
      <c r="A29" s="248" t="s">
        <v>502</v>
      </c>
      <c r="K29" s="216"/>
      <c r="L29" s="216"/>
      <c r="M29" s="216"/>
    </row>
    <row r="30" spans="1:13" ht="60" customHeight="1" x14ac:dyDescent="0.2">
      <c r="A30" s="280" t="s">
        <v>35</v>
      </c>
      <c r="B30" s="277" t="s">
        <v>74</v>
      </c>
      <c r="C30" s="277" t="s">
        <v>284</v>
      </c>
      <c r="D30" s="277" t="s">
        <v>383</v>
      </c>
      <c r="E30" s="278" t="s">
        <v>384</v>
      </c>
      <c r="F30" s="116"/>
      <c r="K30" s="216"/>
      <c r="L30" s="216"/>
      <c r="M30" s="216"/>
    </row>
    <row r="31" spans="1:13" ht="20.100000000000001" customHeight="1" x14ac:dyDescent="0.2">
      <c r="A31" s="66" t="s">
        <v>89</v>
      </c>
      <c r="B31" s="40" t="s">
        <v>66</v>
      </c>
      <c r="C31" s="276">
        <v>4786</v>
      </c>
      <c r="D31" s="276">
        <v>3212</v>
      </c>
      <c r="E31" s="276">
        <v>1574</v>
      </c>
      <c r="F31" s="43"/>
      <c r="K31" s="279"/>
      <c r="L31" s="279"/>
      <c r="M31" s="279"/>
    </row>
    <row r="32" spans="1:13" ht="23.1" customHeight="1" x14ac:dyDescent="0.2">
      <c r="A32" s="66" t="s">
        <v>90</v>
      </c>
      <c r="B32" s="40"/>
      <c r="C32" s="276"/>
      <c r="D32" s="276"/>
      <c r="E32" s="276"/>
      <c r="F32" s="43"/>
      <c r="K32" s="279"/>
      <c r="L32" s="279"/>
      <c r="M32" s="279"/>
    </row>
    <row r="33" spans="1:13" ht="11.45" customHeight="1" x14ac:dyDescent="0.2">
      <c r="A33" s="66" t="s">
        <v>91</v>
      </c>
      <c r="B33" s="40" t="s">
        <v>66</v>
      </c>
      <c r="C33" s="276">
        <v>3358</v>
      </c>
      <c r="D33" s="276">
        <v>2364</v>
      </c>
      <c r="E33" s="276">
        <v>994</v>
      </c>
      <c r="F33" s="43"/>
      <c r="K33" s="279"/>
      <c r="L33" s="279"/>
      <c r="M33" s="279"/>
    </row>
    <row r="34" spans="1:13" ht="11.45" customHeight="1" x14ac:dyDescent="0.2">
      <c r="A34" s="66" t="s">
        <v>92</v>
      </c>
      <c r="B34" s="40" t="s">
        <v>66</v>
      </c>
      <c r="C34" s="276">
        <v>628</v>
      </c>
      <c r="D34" s="276">
        <v>454</v>
      </c>
      <c r="E34" s="276">
        <v>174</v>
      </c>
      <c r="F34" s="43"/>
      <c r="K34" s="279"/>
      <c r="L34" s="279"/>
      <c r="M34" s="279"/>
    </row>
    <row r="35" spans="1:13" ht="11.45" customHeight="1" x14ac:dyDescent="0.2">
      <c r="A35" s="66" t="s">
        <v>93</v>
      </c>
      <c r="B35" s="40" t="s">
        <v>66</v>
      </c>
      <c r="C35" s="276">
        <v>800</v>
      </c>
      <c r="D35" s="276">
        <v>394</v>
      </c>
      <c r="E35" s="276">
        <v>406</v>
      </c>
      <c r="F35" s="43"/>
      <c r="K35" s="279"/>
      <c r="L35" s="279"/>
      <c r="M35" s="279"/>
    </row>
    <row r="36" spans="1:13" ht="20.100000000000001" customHeight="1" x14ac:dyDescent="0.2">
      <c r="A36" s="66" t="s">
        <v>58</v>
      </c>
      <c r="B36" s="40" t="s">
        <v>66</v>
      </c>
      <c r="C36" s="276">
        <v>1945</v>
      </c>
      <c r="D36" s="276">
        <v>1469</v>
      </c>
      <c r="E36" s="276">
        <v>476</v>
      </c>
      <c r="F36" s="43"/>
      <c r="K36" s="279"/>
      <c r="L36" s="279"/>
      <c r="M36" s="279"/>
    </row>
    <row r="37" spans="1:13" ht="11.45" customHeight="1" x14ac:dyDescent="0.2">
      <c r="A37" s="66" t="s">
        <v>94</v>
      </c>
      <c r="B37" s="40" t="s">
        <v>66</v>
      </c>
      <c r="C37" s="276">
        <v>213</v>
      </c>
      <c r="D37" s="276">
        <v>103</v>
      </c>
      <c r="E37" s="276">
        <v>110</v>
      </c>
      <c r="F37" s="91"/>
      <c r="K37" s="279"/>
      <c r="L37" s="279"/>
      <c r="M37" s="279"/>
    </row>
    <row r="38" spans="1:13" ht="11.45" customHeight="1" x14ac:dyDescent="0.2">
      <c r="A38" s="66" t="s">
        <v>95</v>
      </c>
      <c r="B38" s="40" t="s">
        <v>66</v>
      </c>
      <c r="C38" s="276">
        <v>1732</v>
      </c>
      <c r="D38" s="276">
        <v>1366</v>
      </c>
      <c r="E38" s="276">
        <v>366</v>
      </c>
      <c r="F38" s="91"/>
      <c r="K38" s="279"/>
      <c r="L38" s="279"/>
      <c r="M38" s="279"/>
    </row>
    <row r="39" spans="1:13" ht="20.100000000000001" customHeight="1" x14ac:dyDescent="0.2">
      <c r="A39" s="66" t="s">
        <v>96</v>
      </c>
      <c r="B39" s="40" t="s">
        <v>66</v>
      </c>
      <c r="C39" s="276">
        <v>112395</v>
      </c>
      <c r="D39" s="276">
        <v>68254</v>
      </c>
      <c r="E39" s="276">
        <v>44141</v>
      </c>
      <c r="F39" s="91"/>
      <c r="K39" s="279"/>
      <c r="L39" s="279"/>
      <c r="M39" s="279"/>
    </row>
    <row r="40" spans="1:13" ht="11.45" customHeight="1" x14ac:dyDescent="0.2">
      <c r="A40" s="66" t="s">
        <v>94</v>
      </c>
      <c r="B40" s="40" t="s">
        <v>66</v>
      </c>
      <c r="C40" s="276">
        <v>36665</v>
      </c>
      <c r="D40" s="276">
        <v>8475</v>
      </c>
      <c r="E40" s="276">
        <v>28190</v>
      </c>
      <c r="F40" s="91"/>
      <c r="K40" s="279"/>
      <c r="L40" s="279"/>
      <c r="M40" s="279"/>
    </row>
    <row r="41" spans="1:13" ht="11.45" customHeight="1" x14ac:dyDescent="0.2">
      <c r="A41" s="66" t="s">
        <v>95</v>
      </c>
      <c r="B41" s="40" t="s">
        <v>66</v>
      </c>
      <c r="C41" s="276">
        <v>75730</v>
      </c>
      <c r="D41" s="276">
        <v>59779</v>
      </c>
      <c r="E41" s="276">
        <v>15951</v>
      </c>
      <c r="F41" s="91"/>
      <c r="K41" s="279"/>
      <c r="L41" s="279"/>
      <c r="M41" s="279"/>
    </row>
    <row r="42" spans="1:13" ht="20.100000000000001" customHeight="1" x14ac:dyDescent="0.2">
      <c r="A42" s="66" t="s">
        <v>97</v>
      </c>
      <c r="B42" s="40" t="s">
        <v>78</v>
      </c>
      <c r="C42" s="276">
        <v>23636</v>
      </c>
      <c r="D42" s="276">
        <v>23195</v>
      </c>
      <c r="E42" s="276">
        <v>441</v>
      </c>
      <c r="F42" s="91"/>
      <c r="K42" s="279"/>
      <c r="L42" s="279"/>
      <c r="M42" s="279"/>
    </row>
    <row r="43" spans="1:13" ht="11.45" customHeight="1" x14ac:dyDescent="0.2">
      <c r="A43" s="66" t="s">
        <v>98</v>
      </c>
      <c r="B43" s="40" t="s">
        <v>78</v>
      </c>
      <c r="C43" s="276">
        <v>120</v>
      </c>
      <c r="D43" s="276">
        <v>120</v>
      </c>
      <c r="E43" s="276" t="s">
        <v>69</v>
      </c>
      <c r="F43" s="91"/>
      <c r="K43" s="279"/>
      <c r="L43" s="279"/>
      <c r="M43" s="279"/>
    </row>
    <row r="44" spans="1:13" ht="11.45" customHeight="1" x14ac:dyDescent="0.2">
      <c r="A44" s="66" t="s">
        <v>95</v>
      </c>
      <c r="B44" s="40" t="s">
        <v>78</v>
      </c>
      <c r="C44" s="276">
        <v>23516</v>
      </c>
      <c r="D44" s="276">
        <v>23075</v>
      </c>
      <c r="E44" s="276">
        <v>441</v>
      </c>
      <c r="F44" s="91"/>
      <c r="K44" s="279"/>
      <c r="L44" s="279"/>
      <c r="M44" s="279"/>
    </row>
  </sheetData>
  <hyperlinks>
    <hyperlink ref="A1" location="Inhalt!A12" display="Link zum Inhaltsverzeichnis" xr:uid="{00000000-0004-0000-0600-000000000000}"/>
    <hyperlink ref="F11" location="_GrafikDaten_25.7" display="      Grafik 25.7" xr:uid="{00000000-0004-0000-06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legacyDrawing r:id="rId3"/>
  <tableParts count="4">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0"/>
  <sheetViews>
    <sheetView zoomScale="160" zoomScaleNormal="160" workbookViewId="0"/>
  </sheetViews>
  <sheetFormatPr baseColWidth="10" defaultRowHeight="11.45" customHeight="1" x14ac:dyDescent="0.2"/>
  <cols>
    <col min="1" max="1" width="14.7109375" style="30" customWidth="1"/>
    <col min="2" max="2" width="8.7109375" style="28" customWidth="1"/>
    <col min="3" max="5" width="8.28515625" style="28" customWidth="1"/>
    <col min="6" max="8" width="8.7109375" style="28" customWidth="1"/>
    <col min="9" max="9" width="8.7109375" style="26" customWidth="1"/>
    <col min="10" max="10" width="8.7109375" style="39" customWidth="1"/>
    <col min="11" max="11" width="2.7109375" style="26" customWidth="1"/>
    <col min="12" max="12" width="11.42578125" style="28"/>
    <col min="13" max="16384" width="11.42578125" style="26"/>
  </cols>
  <sheetData>
    <row r="1" spans="1:13" ht="12" customHeight="1" x14ac:dyDescent="0.2">
      <c r="A1" s="114" t="s">
        <v>178</v>
      </c>
    </row>
    <row r="2" spans="1:13" ht="30" customHeight="1" x14ac:dyDescent="0.2">
      <c r="A2" s="88" t="s">
        <v>99</v>
      </c>
    </row>
    <row r="3" spans="1:13" ht="30" customHeight="1" x14ac:dyDescent="0.2">
      <c r="A3" s="89" t="s">
        <v>100</v>
      </c>
    </row>
    <row r="4" spans="1:13" ht="24" customHeight="1" x14ac:dyDescent="0.2">
      <c r="A4" s="178" t="s">
        <v>101</v>
      </c>
      <c r="B4" s="131" t="s">
        <v>385</v>
      </c>
      <c r="C4" s="131" t="s">
        <v>503</v>
      </c>
      <c r="D4" s="131" t="s">
        <v>386</v>
      </c>
      <c r="E4" s="131" t="s">
        <v>387</v>
      </c>
      <c r="F4" s="131" t="s">
        <v>388</v>
      </c>
      <c r="G4" s="131" t="s">
        <v>389</v>
      </c>
      <c r="H4" s="131" t="s">
        <v>390</v>
      </c>
      <c r="I4" s="220" t="s">
        <v>449</v>
      </c>
      <c r="J4" s="313" t="s">
        <v>467</v>
      </c>
      <c r="L4" s="226"/>
    </row>
    <row r="5" spans="1:13" ht="20.100000000000001" customHeight="1" x14ac:dyDescent="0.2">
      <c r="A5" s="66" t="s">
        <v>210</v>
      </c>
      <c r="B5" s="169">
        <v>237</v>
      </c>
      <c r="C5" s="169">
        <v>237</v>
      </c>
      <c r="D5" s="169">
        <v>336</v>
      </c>
      <c r="E5" s="169">
        <v>527</v>
      </c>
      <c r="F5" s="169">
        <v>554</v>
      </c>
      <c r="G5" s="169">
        <v>568</v>
      </c>
      <c r="H5" s="169">
        <v>578</v>
      </c>
      <c r="I5" s="221">
        <v>578</v>
      </c>
      <c r="J5" s="314">
        <v>578</v>
      </c>
      <c r="L5" s="226"/>
      <c r="M5" s="221"/>
    </row>
    <row r="6" spans="1:13" ht="11.45" customHeight="1" x14ac:dyDescent="0.2">
      <c r="A6" s="66" t="s">
        <v>102</v>
      </c>
      <c r="B6" s="169">
        <v>2160</v>
      </c>
      <c r="C6" s="169">
        <v>2079</v>
      </c>
      <c r="D6" s="169">
        <v>2077</v>
      </c>
      <c r="E6" s="169">
        <v>2055</v>
      </c>
      <c r="F6" s="169">
        <v>1992</v>
      </c>
      <c r="G6" s="169">
        <v>1941</v>
      </c>
      <c r="H6" s="169">
        <v>1927</v>
      </c>
      <c r="I6" s="221">
        <v>1927</v>
      </c>
      <c r="J6" s="314">
        <v>1927</v>
      </c>
      <c r="L6" s="126"/>
      <c r="M6" s="221"/>
    </row>
    <row r="7" spans="1:13" ht="11.45" customHeight="1" x14ac:dyDescent="0.2">
      <c r="A7" s="66" t="s">
        <v>103</v>
      </c>
      <c r="B7" s="169">
        <v>4325</v>
      </c>
      <c r="C7" s="169">
        <v>3225</v>
      </c>
      <c r="D7" s="169">
        <v>3242</v>
      </c>
      <c r="E7" s="169">
        <v>3251</v>
      </c>
      <c r="F7" s="169">
        <v>3307</v>
      </c>
      <c r="G7" s="169">
        <v>3360</v>
      </c>
      <c r="H7" s="169">
        <v>3378</v>
      </c>
      <c r="I7" s="221">
        <v>3378</v>
      </c>
      <c r="J7" s="314">
        <v>3377</v>
      </c>
      <c r="L7" s="48"/>
      <c r="M7" s="221"/>
    </row>
    <row r="8" spans="1:13" ht="11.45" customHeight="1" x14ac:dyDescent="0.2">
      <c r="A8" s="66" t="s">
        <v>104</v>
      </c>
      <c r="B8" s="169">
        <v>3398</v>
      </c>
      <c r="C8" s="169">
        <v>4183</v>
      </c>
      <c r="D8" s="169">
        <v>4123</v>
      </c>
      <c r="E8" s="169">
        <v>4136</v>
      </c>
      <c r="F8" s="169">
        <v>4158</v>
      </c>
      <c r="G8" s="169">
        <v>4145</v>
      </c>
      <c r="H8" s="169">
        <v>4117</v>
      </c>
      <c r="I8" s="221">
        <v>4120</v>
      </c>
      <c r="J8" s="314">
        <v>4101</v>
      </c>
      <c r="M8" s="221"/>
    </row>
    <row r="9" spans="1:13" ht="11.45" customHeight="1" x14ac:dyDescent="0.2">
      <c r="A9" s="66" t="s">
        <v>285</v>
      </c>
      <c r="B9" s="169">
        <v>10119</v>
      </c>
      <c r="C9" s="169" t="s">
        <v>44</v>
      </c>
      <c r="D9" s="169">
        <v>16773</v>
      </c>
      <c r="E9" s="169">
        <v>17390</v>
      </c>
      <c r="F9" s="169">
        <v>18007</v>
      </c>
      <c r="G9" s="169">
        <v>19395</v>
      </c>
      <c r="H9" s="169">
        <v>20677</v>
      </c>
      <c r="I9" s="221">
        <v>18937</v>
      </c>
      <c r="J9" s="231">
        <v>19128</v>
      </c>
      <c r="M9" s="221"/>
    </row>
    <row r="10" spans="1:13" ht="11.45" customHeight="1" x14ac:dyDescent="0.2">
      <c r="A10" s="43"/>
      <c r="B10" s="43"/>
      <c r="C10" s="43"/>
      <c r="D10" s="43"/>
      <c r="E10" s="43"/>
      <c r="F10" s="43"/>
      <c r="G10" s="43"/>
      <c r="H10" s="44"/>
      <c r="M10" s="215"/>
    </row>
    <row r="11" spans="1:13" ht="11.45" customHeight="1" x14ac:dyDescent="0.2">
      <c r="A11" s="43"/>
      <c r="B11" s="43"/>
      <c r="C11" s="43"/>
      <c r="D11" s="43"/>
      <c r="E11" s="43"/>
      <c r="F11" s="43"/>
      <c r="G11" s="43"/>
      <c r="H11" s="44"/>
      <c r="M11" s="215"/>
    </row>
    <row r="12" spans="1:13" ht="30" customHeight="1" x14ac:dyDescent="0.2">
      <c r="A12" s="89" t="s">
        <v>105</v>
      </c>
      <c r="B12" s="43"/>
      <c r="C12" s="43"/>
      <c r="D12" s="43"/>
      <c r="E12" s="43"/>
      <c r="F12" s="43"/>
      <c r="G12" s="43"/>
      <c r="H12" s="43"/>
      <c r="L12" s="127"/>
      <c r="M12" s="215"/>
    </row>
    <row r="13" spans="1:13" ht="24" customHeight="1" x14ac:dyDescent="0.2">
      <c r="A13" s="317" t="s">
        <v>35</v>
      </c>
      <c r="B13" s="315" t="s">
        <v>392</v>
      </c>
      <c r="C13" s="315" t="s">
        <v>504</v>
      </c>
      <c r="D13" s="315" t="s">
        <v>387</v>
      </c>
      <c r="E13" s="315" t="s">
        <v>388</v>
      </c>
      <c r="F13" s="315" t="s">
        <v>389</v>
      </c>
      <c r="G13" s="315" t="s">
        <v>390</v>
      </c>
      <c r="H13" s="315" t="s">
        <v>391</v>
      </c>
      <c r="I13" s="315" t="s">
        <v>449</v>
      </c>
      <c r="J13" s="316" t="s">
        <v>467</v>
      </c>
      <c r="L13" s="128"/>
      <c r="M13" s="215"/>
    </row>
    <row r="14" spans="1:13" ht="20.100000000000001" customHeight="1" x14ac:dyDescent="0.2">
      <c r="A14" s="68" t="s">
        <v>102</v>
      </c>
      <c r="B14" s="184"/>
      <c r="C14" s="184"/>
      <c r="D14" s="184"/>
      <c r="E14" s="184"/>
      <c r="F14" s="184"/>
      <c r="G14" s="184"/>
      <c r="H14" s="223"/>
      <c r="I14" s="223"/>
      <c r="J14" s="318"/>
      <c r="L14" s="129"/>
      <c r="M14" s="215"/>
    </row>
    <row r="15" spans="1:13" ht="11.45" customHeight="1" x14ac:dyDescent="0.2">
      <c r="A15" s="66" t="s">
        <v>286</v>
      </c>
      <c r="B15" s="184"/>
      <c r="C15" s="184"/>
      <c r="D15" s="184"/>
      <c r="E15" s="184"/>
      <c r="F15" s="184"/>
      <c r="G15" s="184"/>
      <c r="H15" s="223"/>
      <c r="I15" s="223"/>
      <c r="J15" s="318"/>
      <c r="L15" s="129"/>
      <c r="M15" s="215"/>
    </row>
    <row r="16" spans="1:13" ht="11.45" customHeight="1" x14ac:dyDescent="0.2">
      <c r="A16" s="66" t="s">
        <v>287</v>
      </c>
      <c r="B16" s="184">
        <v>96</v>
      </c>
      <c r="C16" s="184">
        <v>95</v>
      </c>
      <c r="D16" s="184">
        <v>185</v>
      </c>
      <c r="E16" s="184">
        <v>189</v>
      </c>
      <c r="F16" s="184">
        <v>165</v>
      </c>
      <c r="G16" s="184">
        <v>151</v>
      </c>
      <c r="H16" s="223">
        <v>148</v>
      </c>
      <c r="I16" s="223">
        <v>146</v>
      </c>
      <c r="J16" s="318">
        <v>146</v>
      </c>
      <c r="L16" s="129"/>
      <c r="M16" s="223"/>
    </row>
    <row r="17" spans="1:13" ht="11.45" customHeight="1" x14ac:dyDescent="0.2">
      <c r="A17" s="66" t="s">
        <v>505</v>
      </c>
      <c r="B17" s="184">
        <v>49</v>
      </c>
      <c r="C17" s="184">
        <v>150</v>
      </c>
      <c r="D17" s="184">
        <v>265</v>
      </c>
      <c r="E17" s="184">
        <v>338</v>
      </c>
      <c r="F17" s="184">
        <v>436</v>
      </c>
      <c r="G17" s="184">
        <v>591</v>
      </c>
      <c r="H17" s="223">
        <v>649</v>
      </c>
      <c r="I17" s="223">
        <v>636</v>
      </c>
      <c r="J17" s="318">
        <v>602</v>
      </c>
      <c r="L17" s="129"/>
      <c r="M17" s="223"/>
    </row>
    <row r="18" spans="1:13" ht="11.45" customHeight="1" x14ac:dyDescent="0.2">
      <c r="A18" s="66" t="s">
        <v>288</v>
      </c>
      <c r="B18" s="184"/>
      <c r="C18" s="184"/>
      <c r="D18" s="184"/>
      <c r="E18" s="184"/>
      <c r="F18" s="184"/>
      <c r="G18" s="184"/>
      <c r="H18" s="223"/>
      <c r="I18" s="223"/>
      <c r="J18" s="318"/>
      <c r="L18" s="129"/>
      <c r="M18" s="223"/>
    </row>
    <row r="19" spans="1:13" ht="11.45" customHeight="1" x14ac:dyDescent="0.2">
      <c r="A19" s="66" t="s">
        <v>287</v>
      </c>
      <c r="B19" s="184">
        <v>54</v>
      </c>
      <c r="C19" s="184">
        <v>48</v>
      </c>
      <c r="D19" s="184">
        <v>94</v>
      </c>
      <c r="E19" s="184">
        <v>92</v>
      </c>
      <c r="F19" s="184">
        <v>84</v>
      </c>
      <c r="G19" s="184">
        <v>80</v>
      </c>
      <c r="H19" s="223">
        <v>78</v>
      </c>
      <c r="I19" s="223">
        <v>78</v>
      </c>
      <c r="J19" s="318">
        <v>77</v>
      </c>
      <c r="L19" s="129"/>
      <c r="M19" s="223"/>
    </row>
    <row r="20" spans="1:13" ht="11.45" customHeight="1" x14ac:dyDescent="0.2">
      <c r="A20" s="66" t="s">
        <v>505</v>
      </c>
      <c r="B20" s="184">
        <v>83</v>
      </c>
      <c r="C20" s="184">
        <v>140</v>
      </c>
      <c r="D20" s="184">
        <v>163</v>
      </c>
      <c r="E20" s="184">
        <v>174</v>
      </c>
      <c r="F20" s="184">
        <v>178</v>
      </c>
      <c r="G20" s="184">
        <v>181</v>
      </c>
      <c r="H20" s="223">
        <v>182</v>
      </c>
      <c r="I20" s="223">
        <v>181</v>
      </c>
      <c r="J20" s="318">
        <v>168</v>
      </c>
      <c r="L20" s="129"/>
      <c r="M20" s="223"/>
    </row>
    <row r="21" spans="1:13" ht="20.100000000000001" customHeight="1" x14ac:dyDescent="0.2">
      <c r="A21" s="68" t="s">
        <v>103</v>
      </c>
      <c r="B21" s="184"/>
      <c r="C21" s="184"/>
      <c r="D21" s="184"/>
      <c r="E21" s="184"/>
      <c r="F21" s="184"/>
      <c r="G21" s="184"/>
      <c r="H21" s="223"/>
      <c r="I21" s="223"/>
      <c r="J21" s="318"/>
      <c r="L21" s="129"/>
      <c r="M21" s="223"/>
    </row>
    <row r="22" spans="1:13" ht="11.45" customHeight="1" x14ac:dyDescent="0.2">
      <c r="A22" s="66" t="s">
        <v>286</v>
      </c>
      <c r="B22" s="184"/>
      <c r="C22" s="184"/>
      <c r="D22" s="184"/>
      <c r="E22" s="184"/>
      <c r="F22" s="184"/>
      <c r="G22" s="184"/>
      <c r="H22" s="223"/>
      <c r="I22" s="223"/>
      <c r="J22" s="318"/>
      <c r="L22" s="129"/>
      <c r="M22" s="223"/>
    </row>
    <row r="23" spans="1:13" ht="11.45" customHeight="1" x14ac:dyDescent="0.2">
      <c r="A23" s="66" t="s">
        <v>287</v>
      </c>
      <c r="B23" s="184">
        <v>19</v>
      </c>
      <c r="C23" s="184">
        <v>29</v>
      </c>
      <c r="D23" s="184">
        <v>157</v>
      </c>
      <c r="E23" s="184">
        <v>192</v>
      </c>
      <c r="F23" s="184">
        <v>213</v>
      </c>
      <c r="G23" s="184">
        <v>197</v>
      </c>
      <c r="H23" s="223">
        <v>194</v>
      </c>
      <c r="I23" s="223">
        <v>187</v>
      </c>
      <c r="J23" s="318">
        <v>188</v>
      </c>
      <c r="L23" s="129"/>
      <c r="M23" s="223"/>
    </row>
    <row r="24" spans="1:13" ht="11.45" customHeight="1" x14ac:dyDescent="0.2">
      <c r="A24" s="66" t="s">
        <v>505</v>
      </c>
      <c r="B24" s="184">
        <v>37</v>
      </c>
      <c r="C24" s="184">
        <v>92</v>
      </c>
      <c r="D24" s="184">
        <v>185</v>
      </c>
      <c r="E24" s="184">
        <v>322</v>
      </c>
      <c r="F24" s="184">
        <v>453</v>
      </c>
      <c r="G24" s="184">
        <v>563</v>
      </c>
      <c r="H24" s="223">
        <v>594</v>
      </c>
      <c r="I24" s="223">
        <v>600</v>
      </c>
      <c r="J24" s="318">
        <v>599</v>
      </c>
      <c r="L24" s="129"/>
      <c r="M24" s="223"/>
    </row>
    <row r="25" spans="1:13" ht="11.45" customHeight="1" x14ac:dyDescent="0.2">
      <c r="A25" s="66" t="s">
        <v>288</v>
      </c>
      <c r="B25" s="184"/>
      <c r="C25" s="184"/>
      <c r="D25" s="184"/>
      <c r="E25" s="184"/>
      <c r="F25" s="184"/>
      <c r="G25" s="184"/>
      <c r="H25" s="223"/>
      <c r="I25" s="223"/>
      <c r="J25" s="318"/>
      <c r="L25" s="129"/>
      <c r="M25" s="223"/>
    </row>
    <row r="26" spans="1:13" ht="11.45" customHeight="1" x14ac:dyDescent="0.2">
      <c r="A26" s="66" t="s">
        <v>287</v>
      </c>
      <c r="B26" s="184">
        <v>27</v>
      </c>
      <c r="C26" s="184">
        <v>23</v>
      </c>
      <c r="D26" s="184">
        <v>117</v>
      </c>
      <c r="E26" s="184">
        <v>116</v>
      </c>
      <c r="F26" s="184">
        <v>113</v>
      </c>
      <c r="G26" s="184">
        <v>108</v>
      </c>
      <c r="H26" s="223">
        <v>108</v>
      </c>
      <c r="I26" s="223">
        <v>108</v>
      </c>
      <c r="J26" s="318">
        <v>106</v>
      </c>
      <c r="L26" s="129"/>
      <c r="M26" s="223"/>
    </row>
    <row r="27" spans="1:13" ht="11.45" customHeight="1" x14ac:dyDescent="0.2">
      <c r="A27" s="66" t="s">
        <v>505</v>
      </c>
      <c r="B27" s="184">
        <v>29</v>
      </c>
      <c r="C27" s="184">
        <v>78</v>
      </c>
      <c r="D27" s="184">
        <v>134</v>
      </c>
      <c r="E27" s="184">
        <v>164</v>
      </c>
      <c r="F27" s="184">
        <v>185</v>
      </c>
      <c r="G27" s="184">
        <v>212</v>
      </c>
      <c r="H27" s="223">
        <v>214</v>
      </c>
      <c r="I27" s="223">
        <v>218</v>
      </c>
      <c r="J27" s="318">
        <v>199</v>
      </c>
      <c r="L27" s="129"/>
      <c r="M27" s="223"/>
    </row>
    <row r="28" spans="1:13" ht="20.100000000000001" customHeight="1" x14ac:dyDescent="0.2">
      <c r="A28" s="68" t="s">
        <v>104</v>
      </c>
      <c r="B28" s="184"/>
      <c r="C28" s="184"/>
      <c r="D28" s="184"/>
      <c r="E28" s="184"/>
      <c r="F28" s="184"/>
      <c r="G28" s="184"/>
      <c r="H28" s="223"/>
      <c r="I28" s="223"/>
      <c r="J28" s="318"/>
      <c r="L28" s="129"/>
      <c r="M28" s="223"/>
    </row>
    <row r="29" spans="1:13" ht="11.45" customHeight="1" x14ac:dyDescent="0.2">
      <c r="A29" s="66" t="s">
        <v>286</v>
      </c>
      <c r="B29" s="184"/>
      <c r="C29" s="184"/>
      <c r="D29" s="184"/>
      <c r="E29" s="184"/>
      <c r="F29" s="184"/>
      <c r="G29" s="184"/>
      <c r="H29" s="223"/>
      <c r="I29" s="223"/>
      <c r="J29" s="318"/>
      <c r="L29" s="129"/>
      <c r="M29" s="223"/>
    </row>
    <row r="30" spans="1:13" ht="11.45" customHeight="1" x14ac:dyDescent="0.2">
      <c r="A30" s="66" t="s">
        <v>287</v>
      </c>
      <c r="B30" s="184">
        <v>19</v>
      </c>
      <c r="C30" s="184">
        <v>34</v>
      </c>
      <c r="D30" s="184">
        <v>44</v>
      </c>
      <c r="E30" s="184">
        <v>39</v>
      </c>
      <c r="F30" s="184">
        <v>173</v>
      </c>
      <c r="G30" s="184">
        <v>54</v>
      </c>
      <c r="H30" s="223">
        <v>65</v>
      </c>
      <c r="I30" s="223">
        <v>64</v>
      </c>
      <c r="J30" s="318">
        <v>62</v>
      </c>
      <c r="L30" s="129"/>
      <c r="M30" s="223"/>
    </row>
    <row r="31" spans="1:13" ht="11.45" customHeight="1" x14ac:dyDescent="0.2">
      <c r="A31" s="66" t="s">
        <v>505</v>
      </c>
      <c r="B31" s="184">
        <v>72</v>
      </c>
      <c r="C31" s="184">
        <v>168</v>
      </c>
      <c r="D31" s="184">
        <v>324</v>
      </c>
      <c r="E31" s="184">
        <v>432</v>
      </c>
      <c r="F31" s="184">
        <v>233</v>
      </c>
      <c r="G31" s="184">
        <v>390</v>
      </c>
      <c r="H31" s="223">
        <v>397</v>
      </c>
      <c r="I31" s="223">
        <v>403</v>
      </c>
      <c r="J31" s="318">
        <v>431</v>
      </c>
      <c r="L31" s="129"/>
      <c r="M31" s="223"/>
    </row>
    <row r="32" spans="1:13" ht="11.45" customHeight="1" x14ac:dyDescent="0.2">
      <c r="A32" s="66" t="s">
        <v>288</v>
      </c>
      <c r="B32" s="184"/>
      <c r="C32" s="184"/>
      <c r="D32" s="184"/>
      <c r="E32" s="184"/>
      <c r="F32" s="184"/>
      <c r="G32" s="184"/>
      <c r="H32" s="223"/>
      <c r="I32" s="223"/>
      <c r="J32" s="318"/>
      <c r="L32" s="129"/>
      <c r="M32" s="223"/>
    </row>
    <row r="33" spans="1:21" ht="11.45" customHeight="1" x14ac:dyDescent="0.2">
      <c r="A33" s="66" t="s">
        <v>287</v>
      </c>
      <c r="B33" s="184">
        <v>7</v>
      </c>
      <c r="C33" s="184">
        <v>16</v>
      </c>
      <c r="D33" s="184">
        <v>21</v>
      </c>
      <c r="E33" s="184">
        <v>24</v>
      </c>
      <c r="F33" s="184">
        <v>22</v>
      </c>
      <c r="G33" s="184">
        <v>21</v>
      </c>
      <c r="H33" s="223">
        <v>29</v>
      </c>
      <c r="I33" s="223">
        <v>31</v>
      </c>
      <c r="J33" s="318">
        <v>32</v>
      </c>
      <c r="L33" s="129"/>
      <c r="M33" s="223"/>
    </row>
    <row r="34" spans="1:21" ht="11.45" customHeight="1" x14ac:dyDescent="0.2">
      <c r="A34" s="66" t="s">
        <v>505</v>
      </c>
      <c r="B34" s="184">
        <v>34</v>
      </c>
      <c r="C34" s="184">
        <v>86</v>
      </c>
      <c r="D34" s="184">
        <v>113</v>
      </c>
      <c r="E34" s="184">
        <v>148</v>
      </c>
      <c r="F34" s="184">
        <v>79</v>
      </c>
      <c r="G34" s="184">
        <v>127</v>
      </c>
      <c r="H34" s="223">
        <v>128</v>
      </c>
      <c r="I34" s="223">
        <v>129</v>
      </c>
      <c r="J34" s="318">
        <v>126</v>
      </c>
      <c r="L34" s="129"/>
      <c r="M34" s="223"/>
    </row>
    <row r="37" spans="1:21" ht="30" customHeight="1" x14ac:dyDescent="0.2">
      <c r="A37" s="321" t="s">
        <v>517</v>
      </c>
      <c r="B37" s="232"/>
      <c r="C37" s="232"/>
      <c r="D37" s="232"/>
      <c r="E37" s="232"/>
      <c r="F37" s="232"/>
      <c r="G37" s="232"/>
      <c r="H37" s="232"/>
      <c r="I37" s="215"/>
      <c r="J37" s="215"/>
    </row>
    <row r="38" spans="1:21" ht="48" customHeight="1" x14ac:dyDescent="0.2">
      <c r="A38" s="317" t="s">
        <v>101</v>
      </c>
      <c r="B38" s="315" t="s">
        <v>393</v>
      </c>
      <c r="C38" s="315" t="s">
        <v>394</v>
      </c>
      <c r="D38" s="315" t="s">
        <v>395</v>
      </c>
      <c r="E38" s="315" t="s">
        <v>396</v>
      </c>
      <c r="F38" s="315" t="s">
        <v>397</v>
      </c>
      <c r="G38" s="315" t="s">
        <v>398</v>
      </c>
      <c r="H38" s="315" t="s">
        <v>399</v>
      </c>
      <c r="I38" s="315" t="s">
        <v>400</v>
      </c>
      <c r="J38" s="316" t="s">
        <v>401</v>
      </c>
    </row>
    <row r="39" spans="1:21" ht="20.100000000000001" customHeight="1" x14ac:dyDescent="0.2">
      <c r="A39" s="66" t="s">
        <v>210</v>
      </c>
      <c r="B39" s="318">
        <v>578</v>
      </c>
      <c r="C39" s="318">
        <v>10</v>
      </c>
      <c r="D39" s="318" t="s">
        <v>69</v>
      </c>
      <c r="E39" s="318">
        <v>93</v>
      </c>
      <c r="F39" s="318">
        <v>121</v>
      </c>
      <c r="G39" s="318">
        <v>41</v>
      </c>
      <c r="H39" s="318">
        <v>94</v>
      </c>
      <c r="I39" s="318">
        <v>69</v>
      </c>
      <c r="J39" s="318">
        <v>150</v>
      </c>
      <c r="L39" s="96"/>
      <c r="M39" s="189"/>
      <c r="N39" s="189"/>
    </row>
    <row r="40" spans="1:21" ht="11.45" customHeight="1" x14ac:dyDescent="0.2">
      <c r="A40" s="66" t="s">
        <v>102</v>
      </c>
      <c r="B40" s="318">
        <v>1927</v>
      </c>
      <c r="C40" s="318">
        <v>16</v>
      </c>
      <c r="D40" s="318">
        <v>37</v>
      </c>
      <c r="E40" s="318">
        <v>453</v>
      </c>
      <c r="F40" s="318">
        <v>216</v>
      </c>
      <c r="G40" s="318">
        <v>207</v>
      </c>
      <c r="H40" s="318">
        <v>191</v>
      </c>
      <c r="I40" s="318">
        <v>374</v>
      </c>
      <c r="J40" s="318">
        <v>432</v>
      </c>
      <c r="L40" s="223"/>
      <c r="M40" s="223"/>
      <c r="N40" s="223"/>
      <c r="O40" s="223"/>
      <c r="P40" s="223"/>
      <c r="Q40" s="223"/>
      <c r="R40" s="223"/>
      <c r="S40" s="223"/>
      <c r="T40" s="223"/>
      <c r="U40" s="215"/>
    </row>
    <row r="41" spans="1:21" ht="11.45" customHeight="1" x14ac:dyDescent="0.2">
      <c r="A41" s="66" t="s">
        <v>103</v>
      </c>
      <c r="B41" s="318">
        <v>3377</v>
      </c>
      <c r="C41" s="318">
        <v>39</v>
      </c>
      <c r="D41" s="318">
        <v>7</v>
      </c>
      <c r="E41" s="318">
        <v>619</v>
      </c>
      <c r="F41" s="318">
        <v>617</v>
      </c>
      <c r="G41" s="318">
        <v>665</v>
      </c>
      <c r="H41" s="318">
        <v>354</v>
      </c>
      <c r="I41" s="318">
        <v>455</v>
      </c>
      <c r="J41" s="318">
        <v>620</v>
      </c>
      <c r="L41" s="223"/>
      <c r="M41" s="223"/>
      <c r="N41" s="223"/>
      <c r="O41" s="223"/>
      <c r="P41" s="223"/>
      <c r="Q41" s="223"/>
      <c r="R41" s="223"/>
      <c r="S41" s="223"/>
      <c r="T41" s="223"/>
      <c r="U41" s="215"/>
    </row>
    <row r="42" spans="1:21" ht="11.45" customHeight="1" x14ac:dyDescent="0.2">
      <c r="A42" s="66" t="s">
        <v>104</v>
      </c>
      <c r="B42" s="214">
        <v>4101</v>
      </c>
      <c r="C42" s="214">
        <v>13</v>
      </c>
      <c r="D42" s="214">
        <v>7</v>
      </c>
      <c r="E42" s="214">
        <v>990</v>
      </c>
      <c r="F42" s="214">
        <v>607</v>
      </c>
      <c r="G42" s="214">
        <v>325</v>
      </c>
      <c r="H42" s="214">
        <v>377</v>
      </c>
      <c r="I42" s="214">
        <v>808</v>
      </c>
      <c r="J42" s="214">
        <v>975</v>
      </c>
      <c r="L42" s="223"/>
      <c r="M42" s="318"/>
      <c r="N42" s="318"/>
      <c r="O42" s="318"/>
      <c r="P42" s="214"/>
      <c r="Q42" s="214"/>
      <c r="R42" s="223"/>
      <c r="S42" s="223"/>
      <c r="T42" s="223"/>
      <c r="U42" s="215"/>
    </row>
    <row r="43" spans="1:21" ht="11.45" customHeight="1" x14ac:dyDescent="0.2">
      <c r="A43" s="66" t="s">
        <v>285</v>
      </c>
      <c r="B43" s="214">
        <v>19128</v>
      </c>
      <c r="C43" s="214">
        <v>517</v>
      </c>
      <c r="D43" s="214">
        <v>366</v>
      </c>
      <c r="E43" s="214">
        <v>3821</v>
      </c>
      <c r="F43" s="214">
        <v>3117</v>
      </c>
      <c r="G43" s="214">
        <v>2808</v>
      </c>
      <c r="H43" s="214">
        <v>2404</v>
      </c>
      <c r="I43" s="214">
        <v>2697</v>
      </c>
      <c r="J43" s="214">
        <v>3397</v>
      </c>
      <c r="L43" s="214"/>
      <c r="M43" s="318"/>
      <c r="N43" s="318"/>
      <c r="O43" s="318"/>
      <c r="P43" s="214"/>
      <c r="Q43" s="214"/>
      <c r="R43" s="214"/>
      <c r="S43" s="214"/>
      <c r="T43" s="214"/>
      <c r="U43" s="215"/>
    </row>
    <row r="44" spans="1:21" ht="11.45" customHeight="1" x14ac:dyDescent="0.2">
      <c r="L44" s="214"/>
      <c r="M44" s="318"/>
      <c r="N44" s="318"/>
      <c r="O44" s="318"/>
      <c r="P44" s="214"/>
      <c r="Q44" s="214"/>
      <c r="R44" s="214"/>
      <c r="S44" s="214"/>
      <c r="T44" s="214"/>
      <c r="U44" s="215"/>
    </row>
    <row r="45" spans="1:21" ht="11.45" customHeight="1" x14ac:dyDescent="0.2">
      <c r="M45" s="318"/>
      <c r="N45" s="318"/>
      <c r="O45" s="318"/>
      <c r="P45" s="214"/>
      <c r="Q45" s="214"/>
    </row>
    <row r="46" spans="1:21" ht="11.45" customHeight="1" x14ac:dyDescent="0.2">
      <c r="M46" s="318"/>
      <c r="N46" s="318"/>
      <c r="O46" s="318"/>
      <c r="P46" s="214"/>
      <c r="Q46" s="214"/>
    </row>
    <row r="47" spans="1:21" ht="11.45" customHeight="1" x14ac:dyDescent="0.2">
      <c r="M47" s="318"/>
      <c r="N47" s="318"/>
      <c r="O47" s="318"/>
      <c r="P47" s="214"/>
      <c r="Q47" s="214"/>
    </row>
    <row r="48" spans="1:21" ht="11.45" customHeight="1" x14ac:dyDescent="0.2">
      <c r="M48" s="318"/>
      <c r="N48" s="318"/>
      <c r="O48" s="318"/>
      <c r="P48" s="214"/>
      <c r="Q48" s="214"/>
    </row>
    <row r="49" spans="13:17" ht="11.45" customHeight="1" x14ac:dyDescent="0.2">
      <c r="M49" s="318"/>
      <c r="N49" s="318"/>
      <c r="O49" s="318"/>
      <c r="P49" s="214"/>
      <c r="Q49" s="214"/>
    </row>
    <row r="50" spans="13:17" ht="11.45" customHeight="1" x14ac:dyDescent="0.2">
      <c r="M50" s="318"/>
      <c r="N50" s="318"/>
      <c r="O50" s="318"/>
      <c r="P50" s="214"/>
      <c r="Q50" s="214"/>
    </row>
  </sheetData>
  <hyperlinks>
    <hyperlink ref="A1" location="Inhalt!A16" display="Link zum Inhaltsverzeichnis" xr:uid="{00000000-0004-0000-07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legacyDrawing r:id="rId2"/>
  <tableParts count="3">
    <tablePart r:id="rId3"/>
    <tablePart r:id="rId4"/>
    <tablePart r:id="rId5"/>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68"/>
  <sheetViews>
    <sheetView zoomScale="160" zoomScaleNormal="160" workbookViewId="0"/>
  </sheetViews>
  <sheetFormatPr baseColWidth="10" defaultRowHeight="11.45" customHeight="1" x14ac:dyDescent="0.2"/>
  <cols>
    <col min="1" max="1" width="22.7109375" style="46" customWidth="1"/>
    <col min="2" max="6" width="13.7109375" style="48" customWidth="1"/>
    <col min="7" max="7" width="2.7109375" style="45" customWidth="1"/>
    <col min="8" max="8" width="15.7109375" style="45" customWidth="1"/>
    <col min="9" max="9" width="13.42578125" style="45" customWidth="1"/>
    <col min="10" max="16384" width="11.42578125" style="45"/>
  </cols>
  <sheetData>
    <row r="1" spans="1:12" ht="12" customHeight="1" x14ac:dyDescent="0.2">
      <c r="A1" s="114" t="s">
        <v>178</v>
      </c>
    </row>
    <row r="2" spans="1:12" ht="30" customHeight="1" x14ac:dyDescent="0.2">
      <c r="A2" s="88" t="s">
        <v>99</v>
      </c>
    </row>
    <row r="3" spans="1:12" ht="30" customHeight="1" x14ac:dyDescent="0.2">
      <c r="A3" s="321" t="s">
        <v>468</v>
      </c>
      <c r="B3" s="28"/>
      <c r="C3" s="28"/>
      <c r="D3" s="28"/>
      <c r="E3" s="28"/>
      <c r="F3" s="28"/>
      <c r="G3" s="26"/>
      <c r="H3" s="26"/>
      <c r="I3" s="26"/>
    </row>
    <row r="4" spans="1:12" s="113" customFormat="1" ht="36" customHeight="1" x14ac:dyDescent="0.2">
      <c r="A4" s="179" t="s">
        <v>106</v>
      </c>
      <c r="B4" s="180" t="s">
        <v>402</v>
      </c>
      <c r="C4" s="180" t="s">
        <v>339</v>
      </c>
      <c r="D4" s="180" t="s">
        <v>340</v>
      </c>
      <c r="E4" s="180" t="s">
        <v>403</v>
      </c>
      <c r="F4" s="181" t="s">
        <v>341</v>
      </c>
      <c r="G4" s="197"/>
      <c r="H4" s="197"/>
      <c r="I4" s="197"/>
    </row>
    <row r="5" spans="1:12" ht="20.100000000000001" customHeight="1" x14ac:dyDescent="0.2">
      <c r="A5" s="66" t="s">
        <v>107</v>
      </c>
      <c r="B5" s="319">
        <v>229307</v>
      </c>
      <c r="C5" s="319">
        <v>13259</v>
      </c>
      <c r="D5" s="319">
        <v>37654</v>
      </c>
      <c r="E5" s="319">
        <v>86563</v>
      </c>
      <c r="F5" s="319">
        <v>91831</v>
      </c>
      <c r="G5" s="26"/>
      <c r="H5" s="245"/>
      <c r="I5" s="241"/>
      <c r="J5" s="241"/>
      <c r="K5" s="241"/>
      <c r="L5" s="241"/>
    </row>
    <row r="6" spans="1:12" ht="11.45" customHeight="1" x14ac:dyDescent="0.2">
      <c r="A6" s="161" t="s">
        <v>108</v>
      </c>
      <c r="B6" s="319">
        <v>27405</v>
      </c>
      <c r="C6" s="319">
        <v>1057</v>
      </c>
      <c r="D6" s="319">
        <v>4193</v>
      </c>
      <c r="E6" s="319">
        <v>10065</v>
      </c>
      <c r="F6" s="319">
        <v>12091</v>
      </c>
      <c r="G6" s="26"/>
      <c r="H6" s="241"/>
      <c r="I6" s="241"/>
      <c r="J6" s="241"/>
      <c r="K6" s="241"/>
      <c r="L6" s="241"/>
    </row>
    <row r="7" spans="1:12" ht="11.45" customHeight="1" x14ac:dyDescent="0.2">
      <c r="A7" s="161" t="s">
        <v>109</v>
      </c>
      <c r="B7" s="319">
        <v>41851</v>
      </c>
      <c r="C7" s="319">
        <v>2554</v>
      </c>
      <c r="D7" s="319">
        <v>5963</v>
      </c>
      <c r="E7" s="319">
        <v>14537</v>
      </c>
      <c r="F7" s="319">
        <v>18797</v>
      </c>
      <c r="G7" s="26"/>
      <c r="H7" s="241"/>
      <c r="I7" s="241"/>
      <c r="J7" s="241"/>
      <c r="K7" s="241"/>
      <c r="L7" s="241"/>
    </row>
    <row r="8" spans="1:12" ht="11.45" customHeight="1" x14ac:dyDescent="0.2">
      <c r="A8" s="161" t="s">
        <v>110</v>
      </c>
      <c r="B8" s="319">
        <v>239</v>
      </c>
      <c r="C8" s="319">
        <v>76</v>
      </c>
      <c r="D8" s="319">
        <v>163</v>
      </c>
      <c r="E8" s="319" t="s">
        <v>69</v>
      </c>
      <c r="F8" s="319" t="s">
        <v>69</v>
      </c>
      <c r="G8" s="26"/>
      <c r="H8" s="241"/>
      <c r="I8" s="241"/>
      <c r="J8" s="241"/>
      <c r="K8" s="241"/>
      <c r="L8" s="241"/>
    </row>
    <row r="9" spans="1:12" ht="11.45" customHeight="1" x14ac:dyDescent="0.2">
      <c r="A9" s="161" t="s">
        <v>111</v>
      </c>
      <c r="B9" s="319">
        <v>12071</v>
      </c>
      <c r="C9" s="319">
        <v>806</v>
      </c>
      <c r="D9" s="319">
        <v>2731</v>
      </c>
      <c r="E9" s="319">
        <v>5521</v>
      </c>
      <c r="F9" s="319">
        <v>3013</v>
      </c>
      <c r="G9" s="26"/>
      <c r="H9" s="241"/>
      <c r="I9" s="241"/>
      <c r="J9" s="241"/>
      <c r="K9" s="241"/>
      <c r="L9" s="241"/>
    </row>
    <row r="10" spans="1:12" ht="11.45" customHeight="1" x14ac:dyDescent="0.2">
      <c r="A10" s="161" t="s">
        <v>112</v>
      </c>
      <c r="B10" s="319">
        <v>100</v>
      </c>
      <c r="C10" s="319">
        <v>66</v>
      </c>
      <c r="D10" s="319">
        <v>34</v>
      </c>
      <c r="E10" s="319" t="s">
        <v>69</v>
      </c>
      <c r="F10" s="319" t="s">
        <v>69</v>
      </c>
      <c r="G10" s="26"/>
      <c r="H10" s="241"/>
      <c r="I10" s="241"/>
      <c r="J10" s="241"/>
      <c r="K10" s="241"/>
      <c r="L10" s="241"/>
    </row>
    <row r="11" spans="1:12" ht="11.45" customHeight="1" x14ac:dyDescent="0.2">
      <c r="A11" s="161" t="s">
        <v>113</v>
      </c>
      <c r="B11" s="319">
        <v>190</v>
      </c>
      <c r="C11" s="319">
        <v>74</v>
      </c>
      <c r="D11" s="319">
        <v>116</v>
      </c>
      <c r="E11" s="319" t="s">
        <v>69</v>
      </c>
      <c r="F11" s="319" t="s">
        <v>69</v>
      </c>
      <c r="G11" s="26"/>
      <c r="H11" s="241"/>
      <c r="I11" s="241"/>
      <c r="J11" s="241"/>
      <c r="K11" s="241"/>
      <c r="L11" s="241"/>
    </row>
    <row r="12" spans="1:12" ht="11.45" customHeight="1" x14ac:dyDescent="0.2">
      <c r="A12" s="161" t="s">
        <v>114</v>
      </c>
      <c r="B12" s="319">
        <v>16076</v>
      </c>
      <c r="C12" s="319">
        <v>1049</v>
      </c>
      <c r="D12" s="319">
        <v>2952</v>
      </c>
      <c r="E12" s="319">
        <v>7185</v>
      </c>
      <c r="F12" s="319">
        <v>4890</v>
      </c>
      <c r="G12" s="26"/>
      <c r="H12" s="241"/>
      <c r="I12" s="241"/>
      <c r="J12" s="241"/>
      <c r="K12" s="241"/>
      <c r="L12" s="241"/>
    </row>
    <row r="13" spans="1:12" ht="11.45" customHeight="1" x14ac:dyDescent="0.2">
      <c r="A13" s="162" t="s">
        <v>115</v>
      </c>
      <c r="B13" s="320">
        <v>9984</v>
      </c>
      <c r="C13" s="320">
        <v>578</v>
      </c>
      <c r="D13" s="320">
        <v>1927</v>
      </c>
      <c r="E13" s="320">
        <v>3377</v>
      </c>
      <c r="F13" s="320">
        <v>4101</v>
      </c>
      <c r="G13" s="26"/>
      <c r="H13" s="242"/>
      <c r="I13" s="242"/>
      <c r="J13" s="242"/>
      <c r="K13" s="242"/>
      <c r="L13" s="242"/>
    </row>
    <row r="14" spans="1:12" ht="11.45" customHeight="1" x14ac:dyDescent="0.2">
      <c r="A14" s="161" t="s">
        <v>116</v>
      </c>
      <c r="B14" s="319">
        <v>27998</v>
      </c>
      <c r="C14" s="319">
        <v>1454</v>
      </c>
      <c r="D14" s="319">
        <v>4645</v>
      </c>
      <c r="E14" s="319">
        <v>8244</v>
      </c>
      <c r="F14" s="319">
        <v>13655</v>
      </c>
      <c r="G14" s="26"/>
      <c r="H14" s="241"/>
      <c r="I14" s="241"/>
      <c r="J14" s="241"/>
      <c r="K14" s="241"/>
      <c r="L14" s="241"/>
    </row>
    <row r="15" spans="1:12" ht="11.45" customHeight="1" x14ac:dyDescent="0.2">
      <c r="A15" s="161" t="s">
        <v>117</v>
      </c>
      <c r="B15" s="319">
        <v>29495</v>
      </c>
      <c r="C15" s="319">
        <v>2252</v>
      </c>
      <c r="D15" s="319">
        <v>4418</v>
      </c>
      <c r="E15" s="319">
        <v>13056</v>
      </c>
      <c r="F15" s="319">
        <v>9769</v>
      </c>
      <c r="G15" s="26"/>
      <c r="H15" s="241"/>
      <c r="I15" s="241"/>
      <c r="J15" s="241"/>
      <c r="K15" s="241"/>
      <c r="L15" s="241"/>
    </row>
    <row r="16" spans="1:12" ht="11.45" customHeight="1" x14ac:dyDescent="0.2">
      <c r="A16" s="161" t="s">
        <v>118</v>
      </c>
      <c r="B16" s="319">
        <v>18264</v>
      </c>
      <c r="C16" s="319">
        <v>881</v>
      </c>
      <c r="D16" s="319">
        <v>2865</v>
      </c>
      <c r="E16" s="319">
        <v>7103</v>
      </c>
      <c r="F16" s="319">
        <v>7415</v>
      </c>
      <c r="G16" s="26"/>
      <c r="H16" s="241"/>
      <c r="I16" s="241"/>
      <c r="J16" s="241"/>
      <c r="K16" s="241"/>
      <c r="L16" s="241"/>
    </row>
    <row r="17" spans="1:12" ht="11.45" customHeight="1" x14ac:dyDescent="0.2">
      <c r="A17" s="161" t="s">
        <v>119</v>
      </c>
      <c r="B17" s="319">
        <v>2044</v>
      </c>
      <c r="C17" s="319">
        <v>240</v>
      </c>
      <c r="D17" s="319">
        <v>310</v>
      </c>
      <c r="E17" s="319">
        <v>872</v>
      </c>
      <c r="F17" s="319">
        <v>623</v>
      </c>
      <c r="G17" s="26"/>
      <c r="H17" s="241"/>
      <c r="I17" s="241"/>
      <c r="J17" s="241"/>
      <c r="K17" s="241"/>
      <c r="L17" s="241"/>
    </row>
    <row r="18" spans="1:12" ht="11.45" customHeight="1" x14ac:dyDescent="0.2">
      <c r="A18" s="161" t="s">
        <v>120</v>
      </c>
      <c r="B18" s="319">
        <v>13358</v>
      </c>
      <c r="C18" s="319">
        <v>584</v>
      </c>
      <c r="D18" s="319">
        <v>2282</v>
      </c>
      <c r="E18" s="319">
        <v>4765</v>
      </c>
      <c r="F18" s="319">
        <v>5726</v>
      </c>
      <c r="G18" s="26"/>
      <c r="H18" s="241"/>
      <c r="I18" s="241"/>
      <c r="J18" s="241"/>
      <c r="K18" s="241"/>
      <c r="L18" s="241"/>
    </row>
    <row r="19" spans="1:12" ht="11.45" customHeight="1" x14ac:dyDescent="0.2">
      <c r="A19" s="161" t="s">
        <v>121</v>
      </c>
      <c r="B19" s="319">
        <v>10951</v>
      </c>
      <c r="C19" s="319">
        <v>522</v>
      </c>
      <c r="D19" s="319">
        <v>2021</v>
      </c>
      <c r="E19" s="319">
        <v>4085</v>
      </c>
      <c r="F19" s="319">
        <v>4323</v>
      </c>
      <c r="G19" s="26"/>
      <c r="H19" s="241"/>
      <c r="I19" s="241"/>
      <c r="J19" s="241"/>
      <c r="K19" s="241"/>
      <c r="L19" s="241"/>
    </row>
    <row r="20" spans="1:12" ht="11.45" customHeight="1" x14ac:dyDescent="0.2">
      <c r="A20" s="161" t="s">
        <v>122</v>
      </c>
      <c r="B20" s="319">
        <v>9873</v>
      </c>
      <c r="C20" s="319">
        <v>545</v>
      </c>
      <c r="D20" s="319">
        <v>1534</v>
      </c>
      <c r="E20" s="319">
        <v>3672</v>
      </c>
      <c r="F20" s="319">
        <v>4122</v>
      </c>
      <c r="G20" s="26"/>
      <c r="H20" s="241"/>
      <c r="I20" s="241"/>
      <c r="J20" s="241"/>
      <c r="K20" s="241"/>
      <c r="L20" s="241"/>
    </row>
    <row r="21" spans="1:12" ht="11.45" customHeight="1" x14ac:dyDescent="0.2">
      <c r="A21" s="161" t="s">
        <v>123</v>
      </c>
      <c r="B21" s="319">
        <v>9408</v>
      </c>
      <c r="C21" s="319">
        <v>521</v>
      </c>
      <c r="D21" s="319">
        <v>1500</v>
      </c>
      <c r="E21" s="319">
        <v>4081</v>
      </c>
      <c r="F21" s="319">
        <v>3306</v>
      </c>
      <c r="G21" s="26"/>
      <c r="H21" s="241"/>
      <c r="I21" s="241"/>
      <c r="J21" s="241"/>
      <c r="K21" s="241"/>
      <c r="L21" s="241"/>
    </row>
    <row r="22" spans="1:12" ht="11.45" customHeight="1" x14ac:dyDescent="0.2">
      <c r="A22" s="30"/>
      <c r="B22" s="47"/>
      <c r="C22" s="47"/>
      <c r="D22" s="47"/>
      <c r="E22" s="47"/>
      <c r="F22" s="47"/>
      <c r="G22" s="26"/>
      <c r="H22" s="322"/>
      <c r="I22" s="224"/>
      <c r="J22" s="224"/>
      <c r="K22" s="224"/>
      <c r="L22" s="224"/>
    </row>
    <row r="23" spans="1:12" ht="11.45" customHeight="1" x14ac:dyDescent="0.2">
      <c r="A23" s="198" t="s">
        <v>244</v>
      </c>
      <c r="B23" s="199"/>
      <c r="C23" s="28"/>
      <c r="D23" s="28"/>
      <c r="E23" s="28"/>
      <c r="F23" s="28"/>
      <c r="G23" s="26"/>
      <c r="H23" s="312" t="s">
        <v>469</v>
      </c>
      <c r="I23" s="215"/>
    </row>
    <row r="24" spans="1:12" ht="11.45" customHeight="1" x14ac:dyDescent="0.2">
      <c r="A24" s="30"/>
      <c r="B24" s="28"/>
      <c r="C24" s="28"/>
      <c r="D24" s="28"/>
      <c r="E24" s="28"/>
      <c r="F24" s="28"/>
      <c r="G24" s="26"/>
      <c r="H24" s="215" t="s">
        <v>271</v>
      </c>
      <c r="I24" s="215" t="s">
        <v>272</v>
      </c>
    </row>
    <row r="25" spans="1:12" ht="11.45" customHeight="1" x14ac:dyDescent="0.2">
      <c r="A25" s="30"/>
      <c r="B25" s="28"/>
      <c r="C25" s="28"/>
      <c r="D25" s="28"/>
      <c r="E25" s="28"/>
      <c r="F25" s="28"/>
      <c r="G25" s="26"/>
      <c r="H25" s="264" t="s">
        <v>270</v>
      </c>
      <c r="I25" s="134">
        <f>C13*100/B13</f>
        <v>5.7892628205128203</v>
      </c>
    </row>
    <row r="26" spans="1:12" ht="11.45" customHeight="1" x14ac:dyDescent="0.2">
      <c r="A26" s="30"/>
      <c r="B26" s="28"/>
      <c r="C26" s="28"/>
      <c r="D26" s="28"/>
      <c r="E26" s="28"/>
      <c r="F26" s="28"/>
      <c r="G26" s="26"/>
      <c r="H26" s="215" t="s">
        <v>102</v>
      </c>
      <c r="I26" s="134">
        <f>D13*100/B13</f>
        <v>19.300881410256409</v>
      </c>
    </row>
    <row r="27" spans="1:12" ht="11.45" customHeight="1" x14ac:dyDescent="0.2">
      <c r="A27" s="30"/>
      <c r="B27" s="28"/>
      <c r="C27" s="28"/>
      <c r="D27" s="28"/>
      <c r="E27" s="28"/>
      <c r="F27" s="28"/>
      <c r="G27" s="26"/>
      <c r="H27" s="215" t="s">
        <v>427</v>
      </c>
      <c r="I27" s="134">
        <f>E13*100/B13</f>
        <v>33.824118589743591</v>
      </c>
    </row>
    <row r="28" spans="1:12" ht="11.45" customHeight="1" x14ac:dyDescent="0.2">
      <c r="A28" s="30"/>
      <c r="B28" s="28"/>
      <c r="C28" s="28"/>
      <c r="D28" s="28"/>
      <c r="E28" s="28"/>
      <c r="F28" s="28"/>
      <c r="G28" s="26"/>
      <c r="H28" s="215" t="s">
        <v>104</v>
      </c>
      <c r="I28" s="134">
        <f>F13*100/B13</f>
        <v>41.075721153846153</v>
      </c>
    </row>
    <row r="29" spans="1:12" ht="11.45" customHeight="1" x14ac:dyDescent="0.2">
      <c r="A29" s="30"/>
      <c r="B29" s="28"/>
      <c r="C29" s="28"/>
      <c r="D29" s="28"/>
      <c r="E29" s="28"/>
      <c r="F29" s="28"/>
      <c r="G29" s="26"/>
      <c r="H29" s="26"/>
      <c r="I29" s="26"/>
    </row>
    <row r="30" spans="1:12" ht="11.45" customHeight="1" x14ac:dyDescent="0.2">
      <c r="I30" s="134"/>
      <c r="J30" s="186"/>
    </row>
    <row r="31" spans="1:12" ht="11.45" customHeight="1" x14ac:dyDescent="0.2">
      <c r="I31" s="134"/>
    </row>
    <row r="32" spans="1:12" ht="11.45" customHeight="1" x14ac:dyDescent="0.2">
      <c r="I32" s="134"/>
    </row>
    <row r="33" spans="9:9" ht="11.45" customHeight="1" x14ac:dyDescent="0.2">
      <c r="I33" s="134"/>
    </row>
    <row r="52" spans="2:6" ht="11.45" customHeight="1" x14ac:dyDescent="0.2">
      <c r="B52" s="319"/>
      <c r="C52" s="319"/>
      <c r="D52" s="319"/>
      <c r="E52" s="319"/>
      <c r="F52" s="319"/>
    </row>
    <row r="53" spans="2:6" ht="11.45" customHeight="1" x14ac:dyDescent="0.2">
      <c r="B53" s="319"/>
      <c r="C53" s="319"/>
      <c r="D53" s="319"/>
      <c r="E53" s="319"/>
      <c r="F53" s="319"/>
    </row>
    <row r="54" spans="2:6" ht="11.45" customHeight="1" x14ac:dyDescent="0.2">
      <c r="B54" s="319"/>
      <c r="C54" s="319"/>
      <c r="D54" s="319"/>
      <c r="E54" s="319"/>
      <c r="F54" s="319"/>
    </row>
    <row r="55" spans="2:6" ht="11.45" customHeight="1" x14ac:dyDescent="0.2">
      <c r="B55" s="319"/>
      <c r="C55" s="319"/>
      <c r="D55" s="319"/>
      <c r="E55" s="319"/>
      <c r="F55" s="319"/>
    </row>
    <row r="56" spans="2:6" ht="11.45" customHeight="1" x14ac:dyDescent="0.2">
      <c r="B56" s="319"/>
      <c r="C56" s="319"/>
      <c r="D56" s="319"/>
      <c r="E56" s="319"/>
      <c r="F56" s="319"/>
    </row>
    <row r="57" spans="2:6" ht="11.45" customHeight="1" x14ac:dyDescent="0.2">
      <c r="B57" s="319"/>
      <c r="C57" s="319"/>
      <c r="D57" s="319"/>
      <c r="E57" s="319"/>
      <c r="F57" s="319"/>
    </row>
    <row r="58" spans="2:6" ht="11.45" customHeight="1" x14ac:dyDescent="0.2">
      <c r="B58" s="319"/>
      <c r="C58" s="319"/>
      <c r="D58" s="319"/>
      <c r="E58" s="319"/>
      <c r="F58" s="319"/>
    </row>
    <row r="59" spans="2:6" ht="11.45" customHeight="1" x14ac:dyDescent="0.2">
      <c r="B59" s="319"/>
      <c r="C59" s="319"/>
      <c r="D59" s="319"/>
      <c r="E59" s="319"/>
      <c r="F59" s="319"/>
    </row>
    <row r="60" spans="2:6" ht="11.45" customHeight="1" x14ac:dyDescent="0.2">
      <c r="B60" s="320"/>
      <c r="C60" s="320"/>
      <c r="D60" s="320"/>
      <c r="E60" s="320"/>
      <c r="F60" s="320"/>
    </row>
    <row r="61" spans="2:6" ht="11.45" customHeight="1" x14ac:dyDescent="0.2">
      <c r="B61" s="319"/>
      <c r="C61" s="319"/>
      <c r="D61" s="319"/>
      <c r="E61" s="319"/>
      <c r="F61" s="319"/>
    </row>
    <row r="62" spans="2:6" ht="11.45" customHeight="1" x14ac:dyDescent="0.2">
      <c r="B62" s="319"/>
      <c r="C62" s="319"/>
      <c r="D62" s="319"/>
      <c r="E62" s="319"/>
      <c r="F62" s="319"/>
    </row>
    <row r="63" spans="2:6" ht="11.45" customHeight="1" x14ac:dyDescent="0.2">
      <c r="B63" s="319"/>
      <c r="C63" s="319"/>
      <c r="D63" s="319"/>
      <c r="E63" s="319"/>
      <c r="F63" s="319"/>
    </row>
    <row r="64" spans="2:6" ht="11.45" customHeight="1" x14ac:dyDescent="0.2">
      <c r="B64" s="319"/>
      <c r="C64" s="319"/>
      <c r="D64" s="319"/>
      <c r="E64" s="319"/>
      <c r="F64" s="319"/>
    </row>
    <row r="65" spans="2:6" ht="11.45" customHeight="1" x14ac:dyDescent="0.2">
      <c r="B65" s="319"/>
      <c r="C65" s="319"/>
      <c r="D65" s="319"/>
      <c r="E65" s="319"/>
      <c r="F65" s="319"/>
    </row>
    <row r="66" spans="2:6" ht="11.45" customHeight="1" x14ac:dyDescent="0.2">
      <c r="B66" s="319"/>
      <c r="C66" s="319"/>
      <c r="D66" s="319"/>
      <c r="E66" s="319"/>
      <c r="F66" s="319"/>
    </row>
    <row r="67" spans="2:6" ht="11.45" customHeight="1" x14ac:dyDescent="0.2">
      <c r="B67" s="319"/>
      <c r="C67" s="319"/>
      <c r="D67" s="319"/>
      <c r="E67" s="319"/>
      <c r="F67" s="319"/>
    </row>
    <row r="68" spans="2:6" ht="11.45" customHeight="1" x14ac:dyDescent="0.2">
      <c r="B68" s="319"/>
      <c r="C68" s="319"/>
      <c r="D68" s="319"/>
      <c r="E68" s="319"/>
      <c r="F68" s="319"/>
    </row>
  </sheetData>
  <hyperlinks>
    <hyperlink ref="A1" location="Inhalt!A19" display="Link zum Inhaltsverzeichnis" xr:uid="{00000000-0004-0000-0800-000000000000}"/>
    <hyperlink ref="A23" location="_GrafikDaten_25.8" display="Grafik 25.8" xr:uid="{00000000-0004-0000-08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legacyDrawing r:id="rId3"/>
  <tableParts count="2">
    <tablePart r:id="rId4"/>
    <tablePart r:id="rId5"/>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3"/>
  <sheetViews>
    <sheetView zoomScale="160" zoomScaleNormal="160" workbookViewId="0"/>
  </sheetViews>
  <sheetFormatPr baseColWidth="10" defaultRowHeight="11.45" customHeight="1" x14ac:dyDescent="0.2"/>
  <cols>
    <col min="1" max="1" width="35.7109375" style="30" customWidth="1"/>
    <col min="2" max="9" width="6.28515625" style="28" customWidth="1"/>
    <col min="10" max="10" width="6.28515625" style="29" customWidth="1"/>
    <col min="11" max="11" width="2.7109375" style="26" customWidth="1"/>
    <col min="12" max="16384" width="11.42578125" style="26"/>
  </cols>
  <sheetData>
    <row r="1" spans="1:13" ht="12" customHeight="1" x14ac:dyDescent="0.2">
      <c r="A1" s="114" t="s">
        <v>178</v>
      </c>
    </row>
    <row r="2" spans="1:13" ht="30" customHeight="1" x14ac:dyDescent="0.2">
      <c r="A2" s="88" t="s">
        <v>124</v>
      </c>
    </row>
    <row r="3" spans="1:13" ht="11.45" customHeight="1" x14ac:dyDescent="0.2">
      <c r="A3" s="89" t="s">
        <v>348</v>
      </c>
    </row>
    <row r="4" spans="1:13" ht="18.600000000000001" customHeight="1" x14ac:dyDescent="0.2">
      <c r="A4" s="89" t="s">
        <v>349</v>
      </c>
    </row>
    <row r="5" spans="1:13" ht="12" customHeight="1" x14ac:dyDescent="0.2">
      <c r="A5" s="284" t="s">
        <v>35</v>
      </c>
      <c r="B5" s="281" t="s">
        <v>312</v>
      </c>
      <c r="C5" s="281" t="s">
        <v>282</v>
      </c>
      <c r="D5" s="281" t="s">
        <v>275</v>
      </c>
      <c r="E5" s="281" t="s">
        <v>276</v>
      </c>
      <c r="F5" s="281" t="s">
        <v>277</v>
      </c>
      <c r="G5" s="281" t="s">
        <v>278</v>
      </c>
      <c r="H5" s="281" t="s">
        <v>279</v>
      </c>
      <c r="I5" s="281" t="s">
        <v>447</v>
      </c>
      <c r="J5" s="282" t="s">
        <v>463</v>
      </c>
    </row>
    <row r="6" spans="1:13" s="27" customFormat="1" ht="20.100000000000001" customHeight="1" x14ac:dyDescent="0.2">
      <c r="A6" s="68" t="s">
        <v>506</v>
      </c>
      <c r="B6" s="185">
        <v>7866</v>
      </c>
      <c r="C6" s="185">
        <v>17903</v>
      </c>
      <c r="D6" s="185">
        <v>14169</v>
      </c>
      <c r="E6" s="185">
        <v>11109</v>
      </c>
      <c r="F6" s="185">
        <v>7804</v>
      </c>
      <c r="G6" s="185">
        <v>7124</v>
      </c>
      <c r="H6" s="185">
        <v>6144</v>
      </c>
      <c r="I6" s="185">
        <v>6393</v>
      </c>
      <c r="J6" s="285">
        <v>6734</v>
      </c>
      <c r="L6" s="285"/>
      <c r="M6" s="185"/>
    </row>
    <row r="7" spans="1:13" s="27" customFormat="1" ht="11.45" customHeight="1" x14ac:dyDescent="0.2">
      <c r="A7" s="66" t="s">
        <v>37</v>
      </c>
      <c r="B7" s="169"/>
      <c r="C7" s="169"/>
      <c r="D7" s="169"/>
      <c r="E7" s="169"/>
      <c r="F7" s="169"/>
      <c r="G7" s="169"/>
      <c r="H7" s="169"/>
      <c r="I7" s="221"/>
      <c r="J7" s="283"/>
      <c r="L7" s="283"/>
      <c r="M7" s="169"/>
    </row>
    <row r="8" spans="1:13" ht="11.45" customHeight="1" x14ac:dyDescent="0.2">
      <c r="A8" s="66" t="s">
        <v>125</v>
      </c>
      <c r="B8" s="169">
        <v>5773</v>
      </c>
      <c r="C8" s="169">
        <v>10646</v>
      </c>
      <c r="D8" s="169">
        <v>9698</v>
      </c>
      <c r="E8" s="169">
        <v>7463</v>
      </c>
      <c r="F8" s="169">
        <v>5301</v>
      </c>
      <c r="G8" s="169">
        <v>5407</v>
      </c>
      <c r="H8" s="169">
        <v>4758</v>
      </c>
      <c r="I8" s="221">
        <v>4895</v>
      </c>
      <c r="J8" s="283">
        <v>5175</v>
      </c>
      <c r="L8" s="283"/>
      <c r="M8" s="169"/>
    </row>
    <row r="9" spans="1:13" ht="11.45" customHeight="1" x14ac:dyDescent="0.2">
      <c r="A9" s="66" t="s">
        <v>126</v>
      </c>
      <c r="B9" s="169">
        <v>432</v>
      </c>
      <c r="C9" s="169">
        <v>445</v>
      </c>
      <c r="D9" s="169">
        <v>320</v>
      </c>
      <c r="E9" s="169">
        <v>181</v>
      </c>
      <c r="F9" s="169">
        <v>98</v>
      </c>
      <c r="G9" s="169">
        <v>89</v>
      </c>
      <c r="H9" s="169">
        <v>64</v>
      </c>
      <c r="I9" s="221">
        <v>88</v>
      </c>
      <c r="J9" s="283">
        <v>88</v>
      </c>
      <c r="L9" s="283"/>
      <c r="M9" s="169"/>
    </row>
    <row r="10" spans="1:13" ht="11.45" customHeight="1" x14ac:dyDescent="0.2">
      <c r="A10" s="66" t="s">
        <v>127</v>
      </c>
      <c r="B10" s="169">
        <v>5341</v>
      </c>
      <c r="C10" s="169">
        <v>10201</v>
      </c>
      <c r="D10" s="169">
        <v>9378</v>
      </c>
      <c r="E10" s="169">
        <v>7282</v>
      </c>
      <c r="F10" s="169">
        <v>5203</v>
      </c>
      <c r="G10" s="169">
        <v>5318</v>
      </c>
      <c r="H10" s="169">
        <v>4694</v>
      </c>
      <c r="I10" s="221">
        <v>4807</v>
      </c>
      <c r="J10" s="283">
        <v>5087</v>
      </c>
      <c r="L10" s="283"/>
      <c r="M10" s="169"/>
    </row>
    <row r="11" spans="1:13" s="27" customFormat="1" ht="20.100000000000001" customHeight="1" x14ac:dyDescent="0.2">
      <c r="A11" s="68" t="s">
        <v>128</v>
      </c>
      <c r="B11" s="185">
        <v>7884</v>
      </c>
      <c r="C11" s="185">
        <v>14515</v>
      </c>
      <c r="D11" s="185">
        <v>12992</v>
      </c>
      <c r="E11" s="185">
        <v>9567</v>
      </c>
      <c r="F11" s="185">
        <v>6800</v>
      </c>
      <c r="G11" s="185">
        <v>7023</v>
      </c>
      <c r="H11" s="185">
        <v>6105</v>
      </c>
      <c r="I11" s="185">
        <v>6313</v>
      </c>
      <c r="J11" s="285">
        <v>6656</v>
      </c>
      <c r="L11" s="285"/>
      <c r="M11" s="185"/>
    </row>
    <row r="12" spans="1:13" ht="11.45" customHeight="1" x14ac:dyDescent="0.2">
      <c r="A12" s="66" t="s">
        <v>507</v>
      </c>
      <c r="B12" s="169">
        <v>518</v>
      </c>
      <c r="C12" s="169">
        <v>500</v>
      </c>
      <c r="D12" s="169">
        <v>365</v>
      </c>
      <c r="E12" s="169">
        <v>198</v>
      </c>
      <c r="F12" s="169">
        <v>108</v>
      </c>
      <c r="G12" s="169">
        <v>93</v>
      </c>
      <c r="H12" s="169">
        <v>70</v>
      </c>
      <c r="I12" s="221">
        <v>93</v>
      </c>
      <c r="J12" s="283">
        <v>94</v>
      </c>
      <c r="L12" s="283"/>
      <c r="M12" s="169"/>
    </row>
    <row r="13" spans="1:13" ht="11.45" customHeight="1" x14ac:dyDescent="0.2">
      <c r="A13" s="66" t="s">
        <v>129</v>
      </c>
      <c r="B13" s="169">
        <v>7366</v>
      </c>
      <c r="C13" s="169">
        <v>14015</v>
      </c>
      <c r="D13" s="169">
        <v>12627</v>
      </c>
      <c r="E13" s="169">
        <v>9369</v>
      </c>
      <c r="F13" s="169">
        <v>6692</v>
      </c>
      <c r="G13" s="169">
        <v>6930</v>
      </c>
      <c r="H13" s="169">
        <v>6035</v>
      </c>
      <c r="I13" s="221">
        <v>6220</v>
      </c>
      <c r="J13" s="283">
        <v>6562</v>
      </c>
      <c r="L13" s="283"/>
      <c r="M13" s="169"/>
    </row>
    <row r="14" spans="1:13" ht="30" customHeight="1" x14ac:dyDescent="0.2">
      <c r="A14" s="68" t="s">
        <v>289</v>
      </c>
      <c r="B14" s="185"/>
      <c r="C14" s="185"/>
      <c r="D14" s="185"/>
      <c r="E14" s="185"/>
      <c r="F14" s="185"/>
      <c r="G14" s="185"/>
      <c r="H14" s="185"/>
      <c r="I14" s="185"/>
      <c r="J14" s="285"/>
      <c r="L14" s="285"/>
      <c r="M14" s="185"/>
    </row>
    <row r="15" spans="1:13" ht="11.45" customHeight="1" x14ac:dyDescent="0.2">
      <c r="A15" s="66" t="s">
        <v>294</v>
      </c>
      <c r="B15" s="169"/>
      <c r="C15" s="169"/>
      <c r="D15" s="169"/>
      <c r="E15" s="169"/>
      <c r="F15" s="169"/>
      <c r="G15" s="169"/>
      <c r="H15" s="169"/>
      <c r="I15" s="221"/>
      <c r="J15" s="283"/>
      <c r="L15" s="283"/>
      <c r="M15" s="169"/>
    </row>
    <row r="16" spans="1:13" ht="11.45" customHeight="1" x14ac:dyDescent="0.2">
      <c r="A16" s="66" t="s">
        <v>295</v>
      </c>
      <c r="B16" s="169">
        <v>91</v>
      </c>
      <c r="C16" s="169">
        <v>268</v>
      </c>
      <c r="D16" s="169">
        <v>489</v>
      </c>
      <c r="E16" s="169">
        <v>196</v>
      </c>
      <c r="F16" s="169">
        <v>357</v>
      </c>
      <c r="G16" s="169">
        <v>367</v>
      </c>
      <c r="H16" s="169">
        <v>229</v>
      </c>
      <c r="I16" s="221">
        <v>276</v>
      </c>
      <c r="J16" s="283">
        <v>308</v>
      </c>
      <c r="L16" s="283"/>
      <c r="M16" s="169"/>
    </row>
    <row r="17" spans="1:13" ht="11.45" customHeight="1" x14ac:dyDescent="0.2">
      <c r="A17" s="66" t="s">
        <v>296</v>
      </c>
      <c r="B17" s="169">
        <v>341</v>
      </c>
      <c r="C17" s="169">
        <v>1534</v>
      </c>
      <c r="D17" s="169">
        <v>1480</v>
      </c>
      <c r="E17" s="169">
        <v>1193</v>
      </c>
      <c r="F17" s="169">
        <v>634</v>
      </c>
      <c r="G17" s="169">
        <v>766</v>
      </c>
      <c r="H17" s="169">
        <v>663</v>
      </c>
      <c r="I17" s="221">
        <v>618</v>
      </c>
      <c r="J17" s="283">
        <v>662</v>
      </c>
      <c r="L17" s="283"/>
      <c r="M17" s="169"/>
    </row>
    <row r="18" spans="1:13" ht="11.45" customHeight="1" x14ac:dyDescent="0.2">
      <c r="A18" s="66" t="s">
        <v>297</v>
      </c>
      <c r="B18" s="169">
        <v>27</v>
      </c>
      <c r="C18" s="169">
        <v>457</v>
      </c>
      <c r="D18" s="169">
        <v>332</v>
      </c>
      <c r="E18" s="169">
        <v>260</v>
      </c>
      <c r="F18" s="169">
        <v>206</v>
      </c>
      <c r="G18" s="169">
        <v>226</v>
      </c>
      <c r="H18" s="169">
        <v>225</v>
      </c>
      <c r="I18" s="221">
        <v>245</v>
      </c>
      <c r="J18" s="283">
        <v>270</v>
      </c>
      <c r="L18" s="283"/>
      <c r="M18" s="169"/>
    </row>
    <row r="19" spans="1:13" ht="11.45" customHeight="1" x14ac:dyDescent="0.2">
      <c r="A19" s="66" t="s">
        <v>298</v>
      </c>
      <c r="B19" s="169">
        <v>662</v>
      </c>
      <c r="C19" s="169">
        <v>1116</v>
      </c>
      <c r="D19" s="169">
        <v>893</v>
      </c>
      <c r="E19" s="169">
        <v>600</v>
      </c>
      <c r="F19" s="169">
        <v>408</v>
      </c>
      <c r="G19" s="169">
        <v>401</v>
      </c>
      <c r="H19" s="169">
        <v>309</v>
      </c>
      <c r="I19" s="221">
        <v>394</v>
      </c>
      <c r="J19" s="283">
        <v>427</v>
      </c>
      <c r="L19" s="283"/>
      <c r="M19" s="169"/>
    </row>
    <row r="20" spans="1:13" ht="11.45" customHeight="1" x14ac:dyDescent="0.2">
      <c r="A20" s="66" t="s">
        <v>299</v>
      </c>
      <c r="B20" s="169">
        <v>1386</v>
      </c>
      <c r="C20" s="169">
        <v>2352</v>
      </c>
      <c r="D20" s="169">
        <v>2379</v>
      </c>
      <c r="E20" s="169">
        <v>1980</v>
      </c>
      <c r="F20" s="169">
        <v>1369</v>
      </c>
      <c r="G20" s="169">
        <v>1513</v>
      </c>
      <c r="H20" s="169">
        <v>1291</v>
      </c>
      <c r="I20" s="221">
        <v>1312</v>
      </c>
      <c r="J20" s="283">
        <v>1315</v>
      </c>
      <c r="L20" s="283"/>
      <c r="M20" s="169"/>
    </row>
    <row r="21" spans="1:13" ht="23.1" customHeight="1" x14ac:dyDescent="0.2">
      <c r="A21" s="66" t="s">
        <v>300</v>
      </c>
      <c r="B21" s="169">
        <v>1013</v>
      </c>
      <c r="C21" s="169">
        <v>1106</v>
      </c>
      <c r="D21" s="169">
        <v>844</v>
      </c>
      <c r="E21" s="169">
        <v>663</v>
      </c>
      <c r="F21" s="169">
        <v>422</v>
      </c>
      <c r="G21" s="169">
        <v>469</v>
      </c>
      <c r="H21" s="169">
        <v>394</v>
      </c>
      <c r="I21" s="221">
        <v>418</v>
      </c>
      <c r="J21" s="283">
        <v>458</v>
      </c>
      <c r="L21" s="283"/>
      <c r="M21" s="169"/>
    </row>
    <row r="22" spans="1:13" ht="11.45" customHeight="1" x14ac:dyDescent="0.2">
      <c r="A22" s="66" t="s">
        <v>301</v>
      </c>
      <c r="B22" s="169">
        <v>125</v>
      </c>
      <c r="C22" s="169">
        <v>111</v>
      </c>
      <c r="D22" s="169">
        <v>105</v>
      </c>
      <c r="E22" s="169">
        <v>109</v>
      </c>
      <c r="F22" s="169">
        <v>111</v>
      </c>
      <c r="G22" s="169">
        <v>100</v>
      </c>
      <c r="H22" s="169">
        <v>153</v>
      </c>
      <c r="I22" s="221">
        <v>158</v>
      </c>
      <c r="J22" s="283">
        <v>160</v>
      </c>
      <c r="L22" s="283"/>
      <c r="M22" s="169"/>
    </row>
    <row r="23" spans="1:13" ht="11.45" customHeight="1" x14ac:dyDescent="0.2">
      <c r="A23" s="66" t="s">
        <v>302</v>
      </c>
      <c r="B23" s="169">
        <v>1408</v>
      </c>
      <c r="C23" s="169">
        <v>2897</v>
      </c>
      <c r="D23" s="169">
        <v>2267</v>
      </c>
      <c r="E23" s="169">
        <v>1803</v>
      </c>
      <c r="F23" s="169">
        <v>1262</v>
      </c>
      <c r="G23" s="169">
        <v>1049</v>
      </c>
      <c r="H23" s="169">
        <v>889</v>
      </c>
      <c r="I23" s="221">
        <v>952</v>
      </c>
      <c r="J23" s="283">
        <v>1019</v>
      </c>
      <c r="L23" s="283"/>
      <c r="M23" s="169"/>
    </row>
    <row r="24" spans="1:13" ht="11.45" customHeight="1" x14ac:dyDescent="0.2">
      <c r="A24" s="66" t="s">
        <v>303</v>
      </c>
      <c r="B24" s="169">
        <v>720</v>
      </c>
      <c r="C24" s="169">
        <v>805</v>
      </c>
      <c r="D24" s="169">
        <v>909</v>
      </c>
      <c r="E24" s="169">
        <v>659</v>
      </c>
      <c r="F24" s="169">
        <v>532</v>
      </c>
      <c r="G24" s="169">
        <v>516</v>
      </c>
      <c r="H24" s="169">
        <v>605</v>
      </c>
      <c r="I24" s="221">
        <v>522</v>
      </c>
      <c r="J24" s="283">
        <v>556</v>
      </c>
      <c r="L24" s="283"/>
      <c r="M24" s="169"/>
    </row>
    <row r="25" spans="1:13" ht="30" customHeight="1" x14ac:dyDescent="0.2">
      <c r="A25" s="68" t="s">
        <v>290</v>
      </c>
      <c r="B25" s="185"/>
      <c r="C25" s="185"/>
      <c r="D25" s="185"/>
      <c r="E25" s="185"/>
      <c r="F25" s="185"/>
      <c r="G25" s="185"/>
      <c r="H25" s="185"/>
      <c r="I25" s="185"/>
      <c r="J25" s="285"/>
      <c r="L25" s="285"/>
      <c r="M25" s="185"/>
    </row>
    <row r="26" spans="1:13" ht="11.45" customHeight="1" x14ac:dyDescent="0.2">
      <c r="A26" s="66" t="s">
        <v>292</v>
      </c>
      <c r="B26" s="169">
        <v>4242</v>
      </c>
      <c r="C26" s="169">
        <v>6952</v>
      </c>
      <c r="D26" s="169">
        <v>6419</v>
      </c>
      <c r="E26" s="169">
        <v>4815</v>
      </c>
      <c r="F26" s="169">
        <v>3456</v>
      </c>
      <c r="G26" s="169">
        <v>3896</v>
      </c>
      <c r="H26" s="169">
        <v>3461</v>
      </c>
      <c r="I26" s="221">
        <v>3623</v>
      </c>
      <c r="J26" s="283">
        <v>3944</v>
      </c>
      <c r="L26" s="283"/>
      <c r="M26" s="169"/>
    </row>
    <row r="27" spans="1:13" ht="11.45" customHeight="1" x14ac:dyDescent="0.2">
      <c r="A27" s="66" t="s">
        <v>342</v>
      </c>
      <c r="B27" s="169">
        <v>1359</v>
      </c>
      <c r="C27" s="169">
        <v>2894</v>
      </c>
      <c r="D27" s="169">
        <v>3019</v>
      </c>
      <c r="E27" s="169">
        <v>2042</v>
      </c>
      <c r="F27" s="169">
        <v>1186</v>
      </c>
      <c r="G27" s="169">
        <v>1386</v>
      </c>
      <c r="H27" s="169">
        <v>1234</v>
      </c>
      <c r="I27" s="221">
        <v>1165</v>
      </c>
      <c r="J27" s="283">
        <v>1111</v>
      </c>
      <c r="L27" s="283"/>
      <c r="M27" s="169"/>
    </row>
    <row r="28" spans="1:13" ht="11.45" customHeight="1" x14ac:dyDescent="0.2">
      <c r="A28" s="66" t="s">
        <v>291</v>
      </c>
      <c r="B28" s="169">
        <v>172</v>
      </c>
      <c r="C28" s="169">
        <v>800</v>
      </c>
      <c r="D28" s="169">
        <v>260</v>
      </c>
      <c r="E28" s="169">
        <v>606</v>
      </c>
      <c r="F28" s="169">
        <v>659</v>
      </c>
      <c r="G28" s="169">
        <v>125</v>
      </c>
      <c r="H28" s="169">
        <v>63</v>
      </c>
      <c r="I28" s="221">
        <v>107</v>
      </c>
      <c r="J28" s="283">
        <v>120</v>
      </c>
      <c r="L28" s="283"/>
      <c r="M28" s="169"/>
    </row>
    <row r="29" spans="1:13" ht="39.950000000000003" customHeight="1" x14ac:dyDescent="0.2">
      <c r="A29" s="68" t="s">
        <v>293</v>
      </c>
      <c r="B29" s="185"/>
      <c r="C29" s="185"/>
      <c r="D29" s="185"/>
      <c r="E29" s="185"/>
      <c r="F29" s="185"/>
      <c r="G29" s="185"/>
      <c r="H29" s="185"/>
      <c r="I29" s="185"/>
      <c r="J29" s="285"/>
      <c r="L29" s="285"/>
      <c r="M29" s="185"/>
    </row>
    <row r="30" spans="1:13" ht="11.25" customHeight="1" x14ac:dyDescent="0.2">
      <c r="A30" s="66" t="s">
        <v>304</v>
      </c>
      <c r="B30" s="169">
        <v>4320</v>
      </c>
      <c r="C30" s="169">
        <v>9504</v>
      </c>
      <c r="D30" s="169">
        <v>8718</v>
      </c>
      <c r="E30" s="169">
        <v>6583</v>
      </c>
      <c r="F30" s="169">
        <v>4612</v>
      </c>
      <c r="G30" s="169">
        <v>4574</v>
      </c>
      <c r="H30" s="169">
        <v>3744</v>
      </c>
      <c r="I30" s="221">
        <v>3910</v>
      </c>
      <c r="J30" s="283">
        <v>4124</v>
      </c>
      <c r="L30" s="283"/>
      <c r="M30" s="169"/>
    </row>
    <row r="31" spans="1:13" ht="23.1" customHeight="1" x14ac:dyDescent="0.2">
      <c r="A31" s="66" t="s">
        <v>508</v>
      </c>
      <c r="B31" s="169">
        <v>1008</v>
      </c>
      <c r="C31" s="169">
        <v>662</v>
      </c>
      <c r="D31" s="169">
        <v>699</v>
      </c>
      <c r="E31" s="169">
        <v>564</v>
      </c>
      <c r="F31" s="169">
        <v>322</v>
      </c>
      <c r="G31" s="169">
        <v>360</v>
      </c>
      <c r="H31" s="169">
        <v>337</v>
      </c>
      <c r="I31" s="221">
        <v>387</v>
      </c>
      <c r="J31" s="283">
        <v>387</v>
      </c>
      <c r="L31" s="283"/>
      <c r="M31" s="169"/>
    </row>
    <row r="32" spans="1:13" ht="11.45" customHeight="1" x14ac:dyDescent="0.2">
      <c r="A32" s="66" t="s">
        <v>305</v>
      </c>
      <c r="B32" s="169">
        <v>2964</v>
      </c>
      <c r="C32" s="169">
        <v>7895</v>
      </c>
      <c r="D32" s="169">
        <v>7111</v>
      </c>
      <c r="E32" s="169">
        <v>5330</v>
      </c>
      <c r="F32" s="169">
        <v>3735</v>
      </c>
      <c r="G32" s="169">
        <v>3732</v>
      </c>
      <c r="H32" s="169">
        <v>2993</v>
      </c>
      <c r="I32" s="221">
        <v>3016</v>
      </c>
      <c r="J32" s="283">
        <v>3165</v>
      </c>
      <c r="L32" s="283"/>
      <c r="M32" s="169"/>
    </row>
    <row r="33" spans="1:13" ht="11.45" customHeight="1" x14ac:dyDescent="0.2">
      <c r="A33" s="66" t="s">
        <v>306</v>
      </c>
      <c r="B33" s="169">
        <v>268</v>
      </c>
      <c r="C33" s="169">
        <v>842</v>
      </c>
      <c r="D33" s="169">
        <v>795</v>
      </c>
      <c r="E33" s="169">
        <v>597</v>
      </c>
      <c r="F33" s="169">
        <v>479</v>
      </c>
      <c r="G33" s="169">
        <v>389</v>
      </c>
      <c r="H33" s="169">
        <v>324</v>
      </c>
      <c r="I33" s="221">
        <v>365</v>
      </c>
      <c r="J33" s="283">
        <v>372</v>
      </c>
      <c r="L33" s="283"/>
      <c r="M33" s="169"/>
    </row>
    <row r="34" spans="1:13" ht="11.45" customHeight="1" x14ac:dyDescent="0.2">
      <c r="A34" s="66" t="s">
        <v>307</v>
      </c>
      <c r="B34" s="169">
        <v>20</v>
      </c>
      <c r="C34" s="169">
        <v>38</v>
      </c>
      <c r="D34" s="169">
        <v>36</v>
      </c>
      <c r="E34" s="169">
        <v>27</v>
      </c>
      <c r="F34" s="169">
        <v>24</v>
      </c>
      <c r="G34" s="169">
        <v>17</v>
      </c>
      <c r="H34" s="169">
        <v>13</v>
      </c>
      <c r="I34" s="221">
        <v>32</v>
      </c>
      <c r="J34" s="283">
        <v>38</v>
      </c>
      <c r="L34" s="283"/>
      <c r="M34" s="169"/>
    </row>
    <row r="35" spans="1:13" ht="11.45" customHeight="1" x14ac:dyDescent="0.2">
      <c r="A35" s="66" t="s">
        <v>308</v>
      </c>
      <c r="B35" s="169">
        <v>48</v>
      </c>
      <c r="C35" s="169">
        <v>33</v>
      </c>
      <c r="D35" s="169">
        <v>38</v>
      </c>
      <c r="E35" s="169">
        <v>24</v>
      </c>
      <c r="F35" s="169">
        <v>25</v>
      </c>
      <c r="G35" s="169">
        <v>35</v>
      </c>
      <c r="H35" s="169">
        <v>36</v>
      </c>
      <c r="I35" s="221">
        <v>28</v>
      </c>
      <c r="J35" s="283">
        <v>27</v>
      </c>
      <c r="L35" s="283"/>
      <c r="M35" s="169"/>
    </row>
    <row r="36" spans="1:13" ht="11.45" customHeight="1" x14ac:dyDescent="0.2">
      <c r="A36" s="66" t="s">
        <v>309</v>
      </c>
      <c r="B36" s="169">
        <v>12</v>
      </c>
      <c r="C36" s="169">
        <v>34</v>
      </c>
      <c r="D36" s="169">
        <v>39</v>
      </c>
      <c r="E36" s="169">
        <v>41</v>
      </c>
      <c r="F36" s="169">
        <v>27</v>
      </c>
      <c r="G36" s="169">
        <v>41</v>
      </c>
      <c r="H36" s="169">
        <v>41</v>
      </c>
      <c r="I36" s="221">
        <v>82</v>
      </c>
      <c r="J36" s="283">
        <v>135</v>
      </c>
      <c r="L36" s="283"/>
      <c r="M36" s="169"/>
    </row>
    <row r="37" spans="1:13" ht="11.45" customHeight="1" x14ac:dyDescent="0.2">
      <c r="A37" s="66" t="s">
        <v>509</v>
      </c>
      <c r="B37" s="169">
        <v>316</v>
      </c>
      <c r="C37" s="169">
        <v>693</v>
      </c>
      <c r="D37" s="169">
        <v>722</v>
      </c>
      <c r="E37" s="169">
        <v>722</v>
      </c>
      <c r="F37" s="169">
        <v>556</v>
      </c>
      <c r="G37" s="169">
        <v>677</v>
      </c>
      <c r="H37" s="169">
        <v>835</v>
      </c>
      <c r="I37" s="221">
        <v>769</v>
      </c>
      <c r="J37" s="283">
        <v>814</v>
      </c>
      <c r="L37" s="283"/>
      <c r="M37" s="169"/>
    </row>
    <row r="38" spans="1:13" ht="11.45" customHeight="1" x14ac:dyDescent="0.2">
      <c r="A38" s="66" t="s">
        <v>510</v>
      </c>
      <c r="B38" s="169">
        <v>797</v>
      </c>
      <c r="C38" s="169">
        <v>329</v>
      </c>
      <c r="D38" s="169">
        <v>238</v>
      </c>
      <c r="E38" s="169">
        <v>140</v>
      </c>
      <c r="F38" s="169">
        <v>92</v>
      </c>
      <c r="G38" s="169">
        <v>100</v>
      </c>
      <c r="H38" s="169">
        <v>94</v>
      </c>
      <c r="I38" s="221">
        <v>116</v>
      </c>
      <c r="J38" s="283">
        <v>139</v>
      </c>
      <c r="L38" s="283"/>
      <c r="M38" s="169"/>
    </row>
    <row r="39" spans="1:13" ht="11.45" customHeight="1" x14ac:dyDescent="0.2">
      <c r="A39" s="66" t="s">
        <v>310</v>
      </c>
      <c r="B39" s="169">
        <v>9</v>
      </c>
      <c r="C39" s="169">
        <v>120</v>
      </c>
      <c r="D39" s="169">
        <v>20</v>
      </c>
      <c r="E39" s="169">
        <v>18</v>
      </c>
      <c r="F39" s="169">
        <v>41</v>
      </c>
      <c r="G39" s="169">
        <v>56</v>
      </c>
      <c r="H39" s="169">
        <v>85</v>
      </c>
      <c r="I39" s="221">
        <v>100</v>
      </c>
      <c r="J39" s="283">
        <v>98</v>
      </c>
      <c r="L39" s="283"/>
      <c r="M39" s="169"/>
    </row>
    <row r="40" spans="1:13" ht="39.950000000000003" customHeight="1" x14ac:dyDescent="0.2">
      <c r="A40" s="68" t="s">
        <v>313</v>
      </c>
      <c r="B40" s="185"/>
      <c r="C40" s="185"/>
      <c r="D40" s="185"/>
      <c r="E40" s="185"/>
      <c r="F40" s="185"/>
      <c r="G40" s="185"/>
      <c r="H40" s="185"/>
      <c r="I40" s="185"/>
      <c r="J40" s="285"/>
      <c r="L40" s="285"/>
      <c r="M40" s="185"/>
    </row>
    <row r="41" spans="1:13" ht="11.25" customHeight="1" x14ac:dyDescent="0.2">
      <c r="A41" s="66" t="s">
        <v>314</v>
      </c>
      <c r="B41" s="169">
        <v>104</v>
      </c>
      <c r="C41" s="169"/>
      <c r="D41" s="169"/>
      <c r="E41" s="169"/>
      <c r="F41" s="169"/>
      <c r="G41" s="169"/>
      <c r="H41" s="169"/>
      <c r="I41" s="221"/>
      <c r="J41" s="283"/>
      <c r="L41" s="283"/>
      <c r="M41" s="169"/>
    </row>
    <row r="42" spans="1:13" ht="11.45" customHeight="1" x14ac:dyDescent="0.2">
      <c r="A42" s="49" t="s">
        <v>315</v>
      </c>
      <c r="B42" s="169">
        <v>226</v>
      </c>
      <c r="C42" s="169">
        <v>386</v>
      </c>
      <c r="D42" s="169">
        <v>254</v>
      </c>
      <c r="E42" s="169">
        <v>118</v>
      </c>
      <c r="F42" s="169">
        <v>99</v>
      </c>
      <c r="G42" s="169">
        <v>117</v>
      </c>
      <c r="H42" s="169">
        <v>134</v>
      </c>
      <c r="I42" s="221">
        <v>148</v>
      </c>
      <c r="J42" s="283">
        <v>177</v>
      </c>
      <c r="L42" s="283"/>
      <c r="M42" s="169"/>
    </row>
    <row r="43" spans="1:13" ht="11.45" customHeight="1" x14ac:dyDescent="0.2">
      <c r="A43" s="50" t="s">
        <v>316</v>
      </c>
      <c r="B43" s="169">
        <v>136</v>
      </c>
      <c r="C43" s="169"/>
      <c r="D43" s="169"/>
      <c r="E43" s="169"/>
      <c r="F43" s="169"/>
      <c r="G43" s="169"/>
      <c r="H43" s="169"/>
      <c r="I43" s="221"/>
      <c r="J43" s="283"/>
      <c r="L43" s="283"/>
      <c r="M43" s="169"/>
    </row>
    <row r="44" spans="1:13" ht="11.45" customHeight="1" x14ac:dyDescent="0.2">
      <c r="A44" s="93" t="s">
        <v>317</v>
      </c>
      <c r="B44" s="169">
        <v>421</v>
      </c>
      <c r="C44" s="169">
        <v>449</v>
      </c>
      <c r="D44" s="169">
        <v>411</v>
      </c>
      <c r="E44" s="169">
        <v>308</v>
      </c>
      <c r="F44" s="169">
        <v>88</v>
      </c>
      <c r="G44" s="169">
        <v>135</v>
      </c>
      <c r="H44" s="169">
        <v>157</v>
      </c>
      <c r="I44" s="221">
        <v>186</v>
      </c>
      <c r="J44" s="283">
        <v>184</v>
      </c>
      <c r="L44" s="283"/>
      <c r="M44" s="169"/>
    </row>
    <row r="45" spans="1:13" ht="11.45" customHeight="1" x14ac:dyDescent="0.2">
      <c r="A45" s="93" t="s">
        <v>318</v>
      </c>
      <c r="B45" s="169">
        <v>685</v>
      </c>
      <c r="C45" s="169">
        <v>1646</v>
      </c>
      <c r="D45" s="169">
        <v>1635</v>
      </c>
      <c r="E45" s="169">
        <v>1070</v>
      </c>
      <c r="F45" s="169">
        <v>485</v>
      </c>
      <c r="G45" s="169">
        <v>297</v>
      </c>
      <c r="H45" s="169">
        <v>330</v>
      </c>
      <c r="I45" s="221">
        <v>304</v>
      </c>
      <c r="J45" s="283">
        <v>293</v>
      </c>
      <c r="L45" s="283"/>
      <c r="M45" s="169"/>
    </row>
    <row r="46" spans="1:13" ht="11.45" customHeight="1" x14ac:dyDescent="0.2">
      <c r="A46" s="93" t="s">
        <v>319</v>
      </c>
      <c r="B46" s="169">
        <v>767</v>
      </c>
      <c r="C46" s="169">
        <v>1217</v>
      </c>
      <c r="D46" s="169">
        <v>1233</v>
      </c>
      <c r="E46" s="169">
        <v>851</v>
      </c>
      <c r="F46" s="169">
        <v>650</v>
      </c>
      <c r="G46" s="169">
        <v>343</v>
      </c>
      <c r="H46" s="169">
        <v>300</v>
      </c>
      <c r="I46" s="221">
        <v>296</v>
      </c>
      <c r="J46" s="283">
        <v>330</v>
      </c>
      <c r="L46" s="283"/>
      <c r="M46" s="169"/>
    </row>
    <row r="47" spans="1:13" ht="11.45" customHeight="1" x14ac:dyDescent="0.2">
      <c r="A47" s="93" t="s">
        <v>320</v>
      </c>
      <c r="B47" s="169">
        <v>1322</v>
      </c>
      <c r="C47" s="169">
        <v>2526</v>
      </c>
      <c r="D47" s="169">
        <v>1620</v>
      </c>
      <c r="E47" s="169">
        <v>1122</v>
      </c>
      <c r="F47" s="169">
        <v>914</v>
      </c>
      <c r="G47" s="169">
        <v>1047</v>
      </c>
      <c r="H47" s="169">
        <v>699</v>
      </c>
      <c r="I47" s="221">
        <v>560</v>
      </c>
      <c r="J47" s="283">
        <v>549</v>
      </c>
      <c r="L47" s="283"/>
      <c r="M47" s="169"/>
    </row>
    <row r="48" spans="1:13" ht="11.45" customHeight="1" x14ac:dyDescent="0.2">
      <c r="A48" s="93" t="s">
        <v>321</v>
      </c>
      <c r="B48" s="169">
        <v>656</v>
      </c>
      <c r="C48" s="169">
        <v>1778</v>
      </c>
      <c r="D48" s="169">
        <v>1659</v>
      </c>
      <c r="E48" s="169">
        <v>1228</v>
      </c>
      <c r="F48" s="169">
        <v>693</v>
      </c>
      <c r="G48" s="169">
        <v>678</v>
      </c>
      <c r="H48" s="169">
        <v>676</v>
      </c>
      <c r="I48" s="221">
        <v>727</v>
      </c>
      <c r="J48" s="283">
        <v>820</v>
      </c>
      <c r="L48" s="283"/>
      <c r="M48" s="169"/>
    </row>
    <row r="49" spans="1:13" ht="11.45" customHeight="1" x14ac:dyDescent="0.2">
      <c r="A49" s="93" t="s">
        <v>322</v>
      </c>
      <c r="B49" s="169">
        <v>496</v>
      </c>
      <c r="C49" s="169">
        <v>928</v>
      </c>
      <c r="D49" s="169">
        <v>1043</v>
      </c>
      <c r="E49" s="169">
        <v>1096</v>
      </c>
      <c r="F49" s="169">
        <v>906</v>
      </c>
      <c r="G49" s="169">
        <v>901</v>
      </c>
      <c r="H49" s="169">
        <v>616</v>
      </c>
      <c r="I49" s="221">
        <v>584</v>
      </c>
      <c r="J49" s="283">
        <v>627</v>
      </c>
      <c r="L49" s="283"/>
      <c r="M49" s="169"/>
    </row>
    <row r="50" spans="1:13" ht="11.45" customHeight="1" x14ac:dyDescent="0.2">
      <c r="A50" s="93" t="s">
        <v>323</v>
      </c>
      <c r="B50" s="169">
        <v>325</v>
      </c>
      <c r="C50" s="169">
        <v>651</v>
      </c>
      <c r="D50" s="169">
        <v>769</v>
      </c>
      <c r="E50" s="169">
        <v>607</v>
      </c>
      <c r="F50" s="169">
        <v>556</v>
      </c>
      <c r="G50" s="169">
        <v>805</v>
      </c>
      <c r="H50" s="169">
        <v>753</v>
      </c>
      <c r="I50" s="221">
        <v>759</v>
      </c>
      <c r="J50" s="283">
        <v>791</v>
      </c>
      <c r="L50" s="283"/>
      <c r="M50" s="169"/>
    </row>
    <row r="51" spans="1:13" ht="11.45" customHeight="1" x14ac:dyDescent="0.2">
      <c r="A51" s="93" t="s">
        <v>324</v>
      </c>
      <c r="B51" s="169">
        <v>126</v>
      </c>
      <c r="C51" s="169">
        <v>210</v>
      </c>
      <c r="D51" s="169">
        <v>309</v>
      </c>
      <c r="E51" s="169">
        <v>412</v>
      </c>
      <c r="F51" s="169">
        <v>376</v>
      </c>
      <c r="G51" s="169">
        <v>408</v>
      </c>
      <c r="H51" s="169">
        <v>454</v>
      </c>
      <c r="I51" s="221">
        <v>557</v>
      </c>
      <c r="J51" s="283">
        <v>567</v>
      </c>
      <c r="L51" s="283"/>
      <c r="M51" s="169"/>
    </row>
    <row r="52" spans="1:13" ht="11.45" customHeight="1" x14ac:dyDescent="0.2">
      <c r="A52" s="93" t="s">
        <v>325</v>
      </c>
      <c r="B52" s="169">
        <v>111</v>
      </c>
      <c r="C52" s="169">
        <v>75</v>
      </c>
      <c r="D52" s="169">
        <v>105</v>
      </c>
      <c r="E52" s="169">
        <v>167</v>
      </c>
      <c r="F52" s="169">
        <v>212</v>
      </c>
      <c r="G52" s="169">
        <v>382</v>
      </c>
      <c r="H52" s="169">
        <v>395</v>
      </c>
      <c r="I52" s="221">
        <v>482</v>
      </c>
      <c r="J52" s="283">
        <v>523</v>
      </c>
      <c r="L52" s="283"/>
      <c r="M52" s="169"/>
    </row>
    <row r="53" spans="1:13" ht="15" customHeight="1" x14ac:dyDescent="0.2">
      <c r="A53" s="92" t="s">
        <v>311</v>
      </c>
      <c r="B53" s="169">
        <v>67</v>
      </c>
      <c r="C53" s="169">
        <v>780</v>
      </c>
      <c r="D53" s="169">
        <v>660</v>
      </c>
      <c r="E53" s="169">
        <v>484</v>
      </c>
      <c r="F53" s="169">
        <v>322</v>
      </c>
      <c r="G53" s="169">
        <v>294</v>
      </c>
      <c r="H53" s="169">
        <v>244</v>
      </c>
      <c r="I53" s="221">
        <v>292</v>
      </c>
      <c r="J53" s="283">
        <v>314</v>
      </c>
      <c r="L53" s="283"/>
      <c r="M53" s="169"/>
    </row>
  </sheetData>
  <hyperlinks>
    <hyperlink ref="A1" location="Inhalt!A21"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legacyDrawing r:id="rId3"/>
  <tableParts count="1">
    <tablePart r:id="rId4"/>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8"/>
  <sheetViews>
    <sheetView zoomScale="160" zoomScaleNormal="160" workbookViewId="0"/>
  </sheetViews>
  <sheetFormatPr baseColWidth="10" defaultRowHeight="11.45" customHeight="1" x14ac:dyDescent="0.2"/>
  <cols>
    <col min="1" max="1" width="16.7109375" style="30" customWidth="1"/>
    <col min="2" max="3" width="7.7109375" style="28" customWidth="1"/>
    <col min="4" max="5" width="7.28515625" style="28" customWidth="1"/>
    <col min="6" max="7" width="7.7109375" style="28" customWidth="1"/>
    <col min="8" max="9" width="7.28515625" style="28" customWidth="1"/>
    <col min="10" max="11" width="7.7109375" style="28" customWidth="1"/>
    <col min="12" max="12" width="2.7109375" style="26" customWidth="1"/>
    <col min="13" max="16384" width="11.42578125" style="26"/>
  </cols>
  <sheetData>
    <row r="1" spans="1:23" ht="12" customHeight="1" x14ac:dyDescent="0.2">
      <c r="A1" s="114" t="s">
        <v>178</v>
      </c>
    </row>
    <row r="2" spans="1:23" ht="30" customHeight="1" x14ac:dyDescent="0.2">
      <c r="A2" s="88" t="s">
        <v>124</v>
      </c>
    </row>
    <row r="3" spans="1:23" ht="30" customHeight="1" x14ac:dyDescent="0.2">
      <c r="A3" s="248" t="s">
        <v>470</v>
      </c>
    </row>
    <row r="4" spans="1:23" ht="104.25" customHeight="1" x14ac:dyDescent="0.2">
      <c r="A4" s="289" t="s">
        <v>35</v>
      </c>
      <c r="B4" s="286" t="s">
        <v>424</v>
      </c>
      <c r="C4" s="286" t="s">
        <v>425</v>
      </c>
      <c r="D4" s="286" t="s">
        <v>404</v>
      </c>
      <c r="E4" s="286" t="s">
        <v>405</v>
      </c>
      <c r="F4" s="286" t="s">
        <v>406</v>
      </c>
      <c r="G4" s="286" t="s">
        <v>407</v>
      </c>
      <c r="H4" s="286" t="s">
        <v>408</v>
      </c>
      <c r="I4" s="286" t="s">
        <v>409</v>
      </c>
      <c r="J4" s="286" t="s">
        <v>410</v>
      </c>
      <c r="K4" s="287" t="s">
        <v>411</v>
      </c>
    </row>
    <row r="5" spans="1:23" ht="20.100000000000001" customHeight="1" x14ac:dyDescent="0.2">
      <c r="A5" s="68" t="s">
        <v>36</v>
      </c>
      <c r="B5" s="290">
        <v>3814</v>
      </c>
      <c r="C5" s="290">
        <v>2842</v>
      </c>
      <c r="D5" s="290">
        <v>1276</v>
      </c>
      <c r="E5" s="290">
        <v>2011</v>
      </c>
      <c r="F5" s="290">
        <v>370</v>
      </c>
      <c r="G5" s="290">
        <v>255</v>
      </c>
      <c r="H5" s="290">
        <v>1420</v>
      </c>
      <c r="I5" s="290">
        <v>229</v>
      </c>
      <c r="J5" s="290">
        <v>449</v>
      </c>
      <c r="K5" s="290">
        <v>32</v>
      </c>
      <c r="M5" s="96"/>
      <c r="N5" s="290"/>
      <c r="O5" s="290"/>
      <c r="P5" s="290"/>
      <c r="Q5" s="290"/>
      <c r="R5" s="290"/>
      <c r="S5" s="290"/>
      <c r="T5" s="290"/>
      <c r="U5" s="290"/>
      <c r="V5" s="290"/>
      <c r="W5" s="290"/>
    </row>
    <row r="6" spans="1:23" ht="11.45" customHeight="1" x14ac:dyDescent="0.2">
      <c r="A6" s="66" t="s">
        <v>130</v>
      </c>
      <c r="B6" s="288"/>
      <c r="C6" s="288"/>
      <c r="D6" s="288"/>
      <c r="E6" s="288"/>
      <c r="F6" s="288"/>
      <c r="G6" s="288"/>
      <c r="H6" s="288"/>
      <c r="I6" s="288"/>
      <c r="J6" s="288"/>
      <c r="K6" s="288"/>
      <c r="M6" s="96"/>
      <c r="N6" s="288"/>
      <c r="O6" s="288"/>
      <c r="P6" s="288"/>
      <c r="Q6" s="288"/>
      <c r="R6" s="288"/>
      <c r="S6" s="288"/>
      <c r="T6" s="288"/>
      <c r="U6" s="288"/>
      <c r="V6" s="288"/>
      <c r="W6" s="288"/>
    </row>
    <row r="7" spans="1:23" ht="11.45" customHeight="1" x14ac:dyDescent="0.2">
      <c r="A7" s="66" t="s">
        <v>507</v>
      </c>
      <c r="B7" s="288">
        <v>23</v>
      </c>
      <c r="C7" s="288">
        <v>71</v>
      </c>
      <c r="D7" s="288">
        <v>3</v>
      </c>
      <c r="E7" s="288">
        <v>37</v>
      </c>
      <c r="F7" s="288">
        <v>2</v>
      </c>
      <c r="G7" s="288">
        <v>13</v>
      </c>
      <c r="H7" s="288">
        <v>6</v>
      </c>
      <c r="I7" s="288">
        <v>5</v>
      </c>
      <c r="J7" s="288">
        <v>12</v>
      </c>
      <c r="K7" s="288">
        <v>6</v>
      </c>
      <c r="N7" s="288"/>
      <c r="O7" s="288"/>
      <c r="P7" s="288"/>
      <c r="Q7" s="288"/>
      <c r="R7" s="288"/>
      <c r="S7" s="288"/>
      <c r="T7" s="288"/>
      <c r="U7" s="288"/>
      <c r="V7" s="288"/>
      <c r="W7" s="288"/>
    </row>
    <row r="8" spans="1:23" ht="11.45" customHeight="1" x14ac:dyDescent="0.2">
      <c r="A8" s="66" t="s">
        <v>131</v>
      </c>
      <c r="B8" s="288">
        <v>490</v>
      </c>
      <c r="C8" s="288">
        <v>571</v>
      </c>
      <c r="D8" s="288">
        <v>98</v>
      </c>
      <c r="E8" s="288">
        <v>362</v>
      </c>
      <c r="F8" s="288">
        <v>74</v>
      </c>
      <c r="G8" s="288">
        <v>91</v>
      </c>
      <c r="H8" s="288">
        <v>180</v>
      </c>
      <c r="I8" s="288">
        <v>58</v>
      </c>
      <c r="J8" s="288">
        <v>100</v>
      </c>
      <c r="K8" s="288">
        <v>7</v>
      </c>
      <c r="N8" s="288"/>
      <c r="O8" s="288"/>
      <c r="P8" s="288"/>
      <c r="Q8" s="288"/>
      <c r="R8" s="288"/>
      <c r="S8" s="288"/>
      <c r="T8" s="288"/>
      <c r="U8" s="288"/>
      <c r="V8" s="288"/>
      <c r="W8" s="288"/>
    </row>
    <row r="9" spans="1:23" ht="11.45" customHeight="1" x14ac:dyDescent="0.2">
      <c r="A9" s="66" t="s">
        <v>132</v>
      </c>
      <c r="B9" s="288">
        <v>3301</v>
      </c>
      <c r="C9" s="288">
        <v>2200</v>
      </c>
      <c r="D9" s="288">
        <v>1175</v>
      </c>
      <c r="E9" s="288">
        <v>1612</v>
      </c>
      <c r="F9" s="288">
        <v>294</v>
      </c>
      <c r="G9" s="288">
        <v>151</v>
      </c>
      <c r="H9" s="288">
        <v>1234</v>
      </c>
      <c r="I9" s="288">
        <v>166</v>
      </c>
      <c r="J9" s="288">
        <v>337</v>
      </c>
      <c r="K9" s="288">
        <v>19</v>
      </c>
      <c r="N9" s="288"/>
      <c r="O9" s="288"/>
      <c r="P9" s="288"/>
      <c r="Q9" s="288"/>
      <c r="R9" s="288"/>
      <c r="S9" s="288"/>
      <c r="T9" s="288"/>
      <c r="U9" s="288"/>
      <c r="V9" s="288"/>
      <c r="W9" s="288"/>
    </row>
    <row r="10" spans="1:23" ht="30" customHeight="1" x14ac:dyDescent="0.2">
      <c r="A10" s="68" t="s">
        <v>326</v>
      </c>
      <c r="B10" s="288"/>
      <c r="C10" s="288"/>
      <c r="D10" s="288"/>
      <c r="E10" s="288"/>
      <c r="F10" s="288"/>
      <c r="G10" s="288"/>
      <c r="H10" s="288"/>
      <c r="I10" s="288"/>
      <c r="J10" s="288"/>
      <c r="K10" s="288"/>
      <c r="N10" s="288"/>
      <c r="O10" s="288"/>
      <c r="P10" s="288"/>
      <c r="Q10" s="288"/>
      <c r="R10" s="288"/>
      <c r="S10" s="288"/>
      <c r="T10" s="288"/>
      <c r="U10" s="288"/>
      <c r="V10" s="288"/>
      <c r="W10" s="288"/>
    </row>
    <row r="11" spans="1:23" ht="11.45" customHeight="1" x14ac:dyDescent="0.2">
      <c r="A11" s="66" t="s">
        <v>336</v>
      </c>
      <c r="B11" s="288">
        <v>46</v>
      </c>
      <c r="C11" s="288">
        <v>46</v>
      </c>
      <c r="D11" s="288">
        <v>21</v>
      </c>
      <c r="E11" s="288">
        <v>44</v>
      </c>
      <c r="F11" s="288" t="s">
        <v>69</v>
      </c>
      <c r="G11" s="288" t="s">
        <v>69</v>
      </c>
      <c r="H11" s="288">
        <v>4</v>
      </c>
      <c r="I11" s="288" t="s">
        <v>69</v>
      </c>
      <c r="J11" s="288">
        <v>16</v>
      </c>
      <c r="K11" s="288">
        <v>1</v>
      </c>
      <c r="N11" s="288"/>
      <c r="O11" s="288"/>
      <c r="P11" s="288"/>
      <c r="Q11" s="288"/>
      <c r="R11" s="288"/>
      <c r="S11" s="288"/>
      <c r="T11" s="288"/>
      <c r="U11" s="288"/>
      <c r="V11" s="288"/>
      <c r="W11" s="288"/>
    </row>
    <row r="12" spans="1:23" ht="11.45" customHeight="1" x14ac:dyDescent="0.2">
      <c r="A12" s="49" t="s">
        <v>335</v>
      </c>
      <c r="B12" s="288">
        <v>373</v>
      </c>
      <c r="C12" s="288">
        <v>123</v>
      </c>
      <c r="D12" s="288">
        <v>66</v>
      </c>
      <c r="E12" s="288">
        <v>95</v>
      </c>
      <c r="F12" s="288">
        <v>10</v>
      </c>
      <c r="G12" s="288">
        <v>2</v>
      </c>
      <c r="H12" s="288">
        <v>181</v>
      </c>
      <c r="I12" s="288">
        <v>11</v>
      </c>
      <c r="J12" s="288">
        <v>80</v>
      </c>
      <c r="K12" s="288">
        <v>2</v>
      </c>
      <c r="N12" s="288"/>
      <c r="O12" s="288"/>
      <c r="P12" s="288"/>
      <c r="Q12" s="288"/>
      <c r="R12" s="288"/>
      <c r="S12" s="288"/>
      <c r="T12" s="288"/>
      <c r="U12" s="288"/>
      <c r="V12" s="288"/>
      <c r="W12" s="288"/>
    </row>
    <row r="13" spans="1:23" ht="11.45" customHeight="1" x14ac:dyDescent="0.2">
      <c r="A13" s="93" t="s">
        <v>327</v>
      </c>
      <c r="B13" s="288">
        <v>256</v>
      </c>
      <c r="C13" s="288">
        <v>136</v>
      </c>
      <c r="D13" s="288">
        <v>24</v>
      </c>
      <c r="E13" s="288">
        <v>50</v>
      </c>
      <c r="F13" s="288">
        <v>122</v>
      </c>
      <c r="G13" s="288">
        <v>69</v>
      </c>
      <c r="H13" s="288">
        <v>81</v>
      </c>
      <c r="I13" s="288">
        <v>7</v>
      </c>
      <c r="J13" s="288">
        <v>12</v>
      </c>
      <c r="K13" s="288">
        <v>3</v>
      </c>
      <c r="N13" s="288"/>
      <c r="O13" s="288"/>
      <c r="P13" s="288"/>
      <c r="Q13" s="288"/>
      <c r="R13" s="288"/>
      <c r="S13" s="288"/>
      <c r="T13" s="288"/>
      <c r="U13" s="288"/>
      <c r="V13" s="288"/>
      <c r="W13" s="288"/>
    </row>
    <row r="14" spans="1:23" ht="11.45" customHeight="1" x14ac:dyDescent="0.2">
      <c r="A14" s="66" t="s">
        <v>328</v>
      </c>
      <c r="B14" s="288">
        <v>401</v>
      </c>
      <c r="C14" s="288">
        <v>438</v>
      </c>
      <c r="D14" s="288">
        <v>167</v>
      </c>
      <c r="E14" s="288">
        <v>324</v>
      </c>
      <c r="F14" s="288">
        <v>59</v>
      </c>
      <c r="G14" s="288">
        <v>46</v>
      </c>
      <c r="H14" s="288">
        <v>112</v>
      </c>
      <c r="I14" s="288">
        <v>18</v>
      </c>
      <c r="J14" s="288">
        <v>21</v>
      </c>
      <c r="K14" s="288" t="s">
        <v>69</v>
      </c>
      <c r="N14" s="288"/>
      <c r="O14" s="288"/>
      <c r="P14" s="288"/>
      <c r="Q14" s="288"/>
      <c r="R14" s="288"/>
      <c r="S14" s="288"/>
      <c r="T14" s="288"/>
      <c r="U14" s="288"/>
      <c r="V14" s="288"/>
      <c r="W14" s="288"/>
    </row>
    <row r="15" spans="1:23" ht="11.45" customHeight="1" x14ac:dyDescent="0.2">
      <c r="A15" s="66" t="s">
        <v>329</v>
      </c>
      <c r="B15" s="288">
        <v>197</v>
      </c>
      <c r="C15" s="288">
        <v>188</v>
      </c>
      <c r="D15" s="288">
        <v>67</v>
      </c>
      <c r="E15" s="288">
        <v>132</v>
      </c>
      <c r="F15" s="288">
        <v>8</v>
      </c>
      <c r="G15" s="288">
        <v>15</v>
      </c>
      <c r="H15" s="288">
        <v>76</v>
      </c>
      <c r="I15" s="288">
        <v>9</v>
      </c>
      <c r="J15" s="288">
        <v>23</v>
      </c>
      <c r="K15" s="288">
        <v>1</v>
      </c>
      <c r="N15" s="288"/>
      <c r="O15" s="288"/>
      <c r="P15" s="288"/>
      <c r="Q15" s="288"/>
      <c r="R15" s="288"/>
      <c r="S15" s="288"/>
      <c r="T15" s="288"/>
      <c r="U15" s="288"/>
      <c r="V15" s="288"/>
      <c r="W15" s="288"/>
    </row>
    <row r="16" spans="1:23" ht="11.45" customHeight="1" x14ac:dyDescent="0.2">
      <c r="A16" s="66" t="s">
        <v>330</v>
      </c>
      <c r="B16" s="288">
        <v>455</v>
      </c>
      <c r="C16" s="288">
        <v>418</v>
      </c>
      <c r="D16" s="288">
        <v>194</v>
      </c>
      <c r="E16" s="288">
        <v>308</v>
      </c>
      <c r="F16" s="288">
        <v>41</v>
      </c>
      <c r="G16" s="288">
        <v>31</v>
      </c>
      <c r="H16" s="288">
        <v>133</v>
      </c>
      <c r="I16" s="288">
        <v>25</v>
      </c>
      <c r="J16" s="288">
        <v>40</v>
      </c>
      <c r="K16" s="288">
        <v>4</v>
      </c>
      <c r="N16" s="288"/>
      <c r="O16" s="288"/>
      <c r="P16" s="288"/>
      <c r="Q16" s="288"/>
      <c r="R16" s="288"/>
      <c r="S16" s="288"/>
      <c r="T16" s="288"/>
      <c r="U16" s="288"/>
      <c r="V16" s="288"/>
      <c r="W16" s="288"/>
    </row>
    <row r="17" spans="1:23" ht="11.45" customHeight="1" x14ac:dyDescent="0.2">
      <c r="A17" s="66" t="s">
        <v>331</v>
      </c>
      <c r="B17" s="288">
        <v>489</v>
      </c>
      <c r="C17" s="288">
        <v>412</v>
      </c>
      <c r="D17" s="288">
        <v>176</v>
      </c>
      <c r="E17" s="288">
        <v>280</v>
      </c>
      <c r="F17" s="288">
        <v>42</v>
      </c>
      <c r="G17" s="288">
        <v>31</v>
      </c>
      <c r="H17" s="288">
        <v>172</v>
      </c>
      <c r="I17" s="288">
        <v>29</v>
      </c>
      <c r="J17" s="288">
        <v>50</v>
      </c>
      <c r="K17" s="288" t="s">
        <v>69</v>
      </c>
      <c r="N17" s="288"/>
      <c r="O17" s="288"/>
      <c r="P17" s="288"/>
      <c r="Q17" s="288"/>
      <c r="R17" s="288"/>
      <c r="S17" s="288"/>
      <c r="T17" s="288"/>
      <c r="U17" s="288"/>
      <c r="V17" s="288"/>
      <c r="W17" s="288"/>
    </row>
    <row r="18" spans="1:23" ht="11.45" customHeight="1" x14ac:dyDescent="0.2">
      <c r="A18" s="66" t="s">
        <v>332</v>
      </c>
      <c r="B18" s="288">
        <v>741</v>
      </c>
      <c r="C18" s="288">
        <v>592</v>
      </c>
      <c r="D18" s="288">
        <v>283</v>
      </c>
      <c r="E18" s="288">
        <v>415</v>
      </c>
      <c r="F18" s="288">
        <v>54</v>
      </c>
      <c r="G18" s="288">
        <v>41</v>
      </c>
      <c r="H18" s="288">
        <v>300</v>
      </c>
      <c r="I18" s="288">
        <v>66</v>
      </c>
      <c r="J18" s="288">
        <v>71</v>
      </c>
      <c r="K18" s="288">
        <v>11</v>
      </c>
      <c r="N18" s="288"/>
      <c r="O18" s="288"/>
      <c r="P18" s="288"/>
      <c r="Q18" s="288"/>
      <c r="R18" s="288"/>
      <c r="S18" s="288"/>
      <c r="T18" s="288"/>
      <c r="U18" s="288"/>
      <c r="V18" s="288"/>
      <c r="W18" s="288"/>
    </row>
    <row r="19" spans="1:23" ht="11.45" customHeight="1" x14ac:dyDescent="0.2">
      <c r="A19" s="93" t="s">
        <v>333</v>
      </c>
      <c r="B19" s="288">
        <v>843</v>
      </c>
      <c r="C19" s="288">
        <v>486</v>
      </c>
      <c r="D19" s="288">
        <v>278</v>
      </c>
      <c r="E19" s="288">
        <v>362</v>
      </c>
      <c r="F19" s="288">
        <v>34</v>
      </c>
      <c r="G19" s="288">
        <v>19</v>
      </c>
      <c r="H19" s="288">
        <v>351</v>
      </c>
      <c r="I19" s="288">
        <v>64</v>
      </c>
      <c r="J19" s="288">
        <v>135</v>
      </c>
      <c r="K19" s="288">
        <v>10</v>
      </c>
      <c r="N19" s="288"/>
      <c r="O19" s="288"/>
      <c r="P19" s="288"/>
      <c r="Q19" s="288"/>
      <c r="R19" s="288"/>
      <c r="S19" s="288"/>
      <c r="T19" s="288"/>
      <c r="U19" s="288"/>
      <c r="V19" s="288"/>
      <c r="W19" s="288"/>
    </row>
    <row r="20" spans="1:23" ht="15" customHeight="1" x14ac:dyDescent="0.2">
      <c r="A20" s="66" t="s">
        <v>334</v>
      </c>
      <c r="B20" s="288">
        <v>13</v>
      </c>
      <c r="C20" s="288">
        <v>3</v>
      </c>
      <c r="D20" s="288" t="s">
        <v>69</v>
      </c>
      <c r="E20" s="288">
        <v>1</v>
      </c>
      <c r="F20" s="288" t="s">
        <v>69</v>
      </c>
      <c r="G20" s="288">
        <v>1</v>
      </c>
      <c r="H20" s="288">
        <v>10</v>
      </c>
      <c r="I20" s="288" t="s">
        <v>69</v>
      </c>
      <c r="J20" s="288">
        <v>1</v>
      </c>
      <c r="K20" s="288" t="s">
        <v>69</v>
      </c>
      <c r="N20" s="288"/>
      <c r="O20" s="288"/>
      <c r="P20" s="288"/>
      <c r="Q20" s="288"/>
      <c r="R20" s="288"/>
      <c r="S20" s="288"/>
      <c r="T20" s="288"/>
      <c r="U20" s="288"/>
      <c r="V20" s="288"/>
      <c r="W20" s="288"/>
    </row>
    <row r="21" spans="1:23" ht="11.45" customHeight="1" x14ac:dyDescent="0.2">
      <c r="A21" s="43"/>
      <c r="B21" s="43"/>
      <c r="C21" s="43"/>
      <c r="D21" s="43"/>
      <c r="E21" s="43"/>
      <c r="F21" s="43"/>
      <c r="G21" s="43"/>
      <c r="H21" s="43"/>
      <c r="I21" s="43"/>
      <c r="J21" s="43"/>
      <c r="K21" s="43"/>
      <c r="N21" s="169"/>
      <c r="O21" s="169"/>
      <c r="P21" s="169"/>
      <c r="Q21" s="169"/>
      <c r="R21" s="169"/>
      <c r="S21" s="169"/>
      <c r="T21" s="169"/>
      <c r="U21" s="169"/>
      <c r="V21" s="169"/>
      <c r="W21" s="169"/>
    </row>
    <row r="22" spans="1:23" ht="11.45" customHeight="1" x14ac:dyDescent="0.2">
      <c r="A22" s="43"/>
      <c r="B22" s="43"/>
      <c r="C22" s="43"/>
      <c r="D22" s="43"/>
      <c r="E22" s="43"/>
      <c r="F22" s="43"/>
      <c r="G22" s="43"/>
      <c r="H22" s="43"/>
      <c r="I22" s="43"/>
      <c r="J22" s="43"/>
      <c r="K22" s="43"/>
    </row>
    <row r="23" spans="1:23" ht="30" customHeight="1" x14ac:dyDescent="0.2">
      <c r="A23" s="89" t="s">
        <v>135</v>
      </c>
    </row>
    <row r="24" spans="1:23" ht="24" customHeight="1" x14ac:dyDescent="0.2">
      <c r="A24" s="289" t="s">
        <v>136</v>
      </c>
      <c r="B24" s="286" t="s">
        <v>412</v>
      </c>
      <c r="C24" s="286" t="s">
        <v>413</v>
      </c>
      <c r="D24" s="286" t="s">
        <v>414</v>
      </c>
      <c r="E24" s="286" t="s">
        <v>450</v>
      </c>
      <c r="F24" s="286" t="s">
        <v>451</v>
      </c>
      <c r="G24" s="286" t="s">
        <v>452</v>
      </c>
      <c r="H24" s="286" t="s">
        <v>471</v>
      </c>
      <c r="I24" s="286" t="s">
        <v>472</v>
      </c>
      <c r="J24" s="287" t="s">
        <v>473</v>
      </c>
      <c r="K24" s="26"/>
    </row>
    <row r="25" spans="1:23" ht="20.100000000000001" customHeight="1" x14ac:dyDescent="0.2">
      <c r="A25" s="66" t="s">
        <v>137</v>
      </c>
      <c r="B25" s="221"/>
      <c r="C25" s="221"/>
      <c r="D25" s="221"/>
      <c r="E25" s="314"/>
      <c r="F25" s="314"/>
      <c r="G25" s="314"/>
      <c r="H25" s="314"/>
      <c r="I25" s="314"/>
      <c r="J25" s="314"/>
      <c r="K25" s="26"/>
    </row>
    <row r="26" spans="1:23" ht="35.1" customHeight="1" x14ac:dyDescent="0.2">
      <c r="A26" s="66" t="s">
        <v>138</v>
      </c>
      <c r="B26" s="221">
        <v>4645</v>
      </c>
      <c r="C26" s="221">
        <v>2580</v>
      </c>
      <c r="D26" s="221">
        <v>2065</v>
      </c>
      <c r="E26" s="221">
        <v>4505</v>
      </c>
      <c r="F26" s="221">
        <v>2628</v>
      </c>
      <c r="G26" s="221">
        <v>1877</v>
      </c>
      <c r="H26" s="291">
        <v>4810</v>
      </c>
      <c r="I26" s="291">
        <v>2752</v>
      </c>
      <c r="J26" s="291">
        <v>2058</v>
      </c>
      <c r="K26" s="26"/>
      <c r="N26" s="169"/>
      <c r="O26" s="169"/>
      <c r="P26" s="169"/>
    </row>
    <row r="27" spans="1:23" ht="11.45" customHeight="1" x14ac:dyDescent="0.2">
      <c r="A27" s="66" t="s">
        <v>139</v>
      </c>
      <c r="B27" s="221"/>
      <c r="C27" s="221"/>
      <c r="D27" s="221"/>
      <c r="E27" s="221"/>
      <c r="F27" s="221"/>
      <c r="G27" s="221"/>
      <c r="H27" s="291"/>
      <c r="I27" s="291"/>
      <c r="J27" s="291"/>
      <c r="K27" s="26"/>
      <c r="N27" s="169"/>
      <c r="O27" s="169"/>
      <c r="P27" s="169"/>
    </row>
    <row r="28" spans="1:23" ht="11.45" customHeight="1" x14ac:dyDescent="0.2">
      <c r="A28" s="66" t="s">
        <v>140</v>
      </c>
      <c r="B28" s="221">
        <v>216</v>
      </c>
      <c r="C28" s="221">
        <v>107</v>
      </c>
      <c r="D28" s="221">
        <v>109</v>
      </c>
      <c r="E28" s="221">
        <v>206</v>
      </c>
      <c r="F28" s="221">
        <v>106</v>
      </c>
      <c r="G28" s="221">
        <v>100</v>
      </c>
      <c r="H28" s="291">
        <v>238</v>
      </c>
      <c r="I28" s="291">
        <v>119</v>
      </c>
      <c r="J28" s="291">
        <v>119</v>
      </c>
      <c r="K28" s="26"/>
      <c r="N28" s="169"/>
      <c r="O28" s="169"/>
      <c r="P28" s="169"/>
    </row>
    <row r="29" spans="1:23" ht="11.45" customHeight="1" x14ac:dyDescent="0.2">
      <c r="A29" s="66" t="s">
        <v>141</v>
      </c>
      <c r="B29" s="221">
        <v>734</v>
      </c>
      <c r="C29" s="221">
        <v>223</v>
      </c>
      <c r="D29" s="221">
        <v>511</v>
      </c>
      <c r="E29" s="221">
        <v>568</v>
      </c>
      <c r="F29" s="221">
        <v>194</v>
      </c>
      <c r="G29" s="221">
        <v>374</v>
      </c>
      <c r="H29" s="291">
        <v>645</v>
      </c>
      <c r="I29" s="291">
        <v>187</v>
      </c>
      <c r="J29" s="291">
        <v>458</v>
      </c>
      <c r="K29" s="26"/>
      <c r="N29" s="169"/>
      <c r="O29" s="169"/>
      <c r="P29" s="169"/>
    </row>
    <row r="30" spans="1:23" ht="22.5" customHeight="1" x14ac:dyDescent="0.2">
      <c r="A30" s="66" t="s">
        <v>142</v>
      </c>
      <c r="B30" s="221">
        <v>613</v>
      </c>
      <c r="C30" s="221">
        <v>439</v>
      </c>
      <c r="D30" s="221">
        <v>174</v>
      </c>
      <c r="E30" s="221">
        <v>653</v>
      </c>
      <c r="F30" s="221">
        <v>487</v>
      </c>
      <c r="G30" s="221">
        <v>166</v>
      </c>
      <c r="H30" s="291">
        <v>639</v>
      </c>
      <c r="I30" s="291">
        <v>480</v>
      </c>
      <c r="J30" s="291">
        <v>159</v>
      </c>
      <c r="K30" s="26"/>
      <c r="N30" s="169"/>
      <c r="O30" s="169"/>
      <c r="P30" s="169"/>
    </row>
    <row r="31" spans="1:23" ht="24.95" customHeight="1" x14ac:dyDescent="0.2">
      <c r="A31" s="66" t="s">
        <v>143</v>
      </c>
      <c r="B31" s="221">
        <v>1181</v>
      </c>
      <c r="C31" s="221">
        <v>1045</v>
      </c>
      <c r="D31" s="221">
        <v>136</v>
      </c>
      <c r="E31" s="221">
        <v>1089</v>
      </c>
      <c r="F31" s="221">
        <v>953</v>
      </c>
      <c r="G31" s="221">
        <v>136</v>
      </c>
      <c r="H31" s="291">
        <v>1108</v>
      </c>
      <c r="I31" s="291">
        <v>960</v>
      </c>
      <c r="J31" s="291">
        <v>148</v>
      </c>
      <c r="K31" s="26"/>
      <c r="N31" s="169"/>
      <c r="O31" s="169"/>
      <c r="P31" s="169"/>
    </row>
    <row r="32" spans="1:23" ht="11.45" customHeight="1" x14ac:dyDescent="0.2">
      <c r="A32" s="66" t="s">
        <v>139</v>
      </c>
      <c r="B32" s="221"/>
      <c r="C32" s="221"/>
      <c r="D32" s="221"/>
      <c r="E32" s="221"/>
      <c r="F32" s="221"/>
      <c r="G32" s="221"/>
      <c r="H32" s="291"/>
      <c r="I32" s="291"/>
      <c r="J32" s="291"/>
      <c r="K32" s="26"/>
      <c r="N32" s="169"/>
      <c r="O32" s="169"/>
      <c r="P32" s="169"/>
    </row>
    <row r="33" spans="1:16" ht="11.45" customHeight="1" x14ac:dyDescent="0.2">
      <c r="A33" s="66" t="s">
        <v>140</v>
      </c>
      <c r="B33" s="221">
        <v>112</v>
      </c>
      <c r="C33" s="221">
        <v>101</v>
      </c>
      <c r="D33" s="221">
        <v>11</v>
      </c>
      <c r="E33" s="221">
        <v>107</v>
      </c>
      <c r="F33" s="221">
        <v>94</v>
      </c>
      <c r="G33" s="221">
        <v>13</v>
      </c>
      <c r="H33" s="291">
        <v>89</v>
      </c>
      <c r="I33" s="291">
        <v>79</v>
      </c>
      <c r="J33" s="291">
        <v>10</v>
      </c>
      <c r="K33" s="26"/>
      <c r="N33" s="169"/>
      <c r="O33" s="169"/>
      <c r="P33" s="169"/>
    </row>
    <row r="34" spans="1:16" ht="22.5" customHeight="1" x14ac:dyDescent="0.2">
      <c r="A34" s="66" t="s">
        <v>142</v>
      </c>
      <c r="B34" s="221">
        <v>75</v>
      </c>
      <c r="C34" s="221">
        <v>63</v>
      </c>
      <c r="D34" s="221">
        <v>12</v>
      </c>
      <c r="E34" s="221">
        <v>84</v>
      </c>
      <c r="F34" s="221">
        <v>71</v>
      </c>
      <c r="G34" s="221">
        <v>13</v>
      </c>
      <c r="H34" s="291">
        <v>87</v>
      </c>
      <c r="I34" s="291">
        <v>77</v>
      </c>
      <c r="J34" s="291">
        <v>10</v>
      </c>
      <c r="K34" s="26"/>
      <c r="N34" s="169"/>
      <c r="O34" s="169"/>
      <c r="P34" s="169"/>
    </row>
    <row r="35" spans="1:16" ht="24.95" customHeight="1" x14ac:dyDescent="0.2">
      <c r="A35" s="66" t="s">
        <v>144</v>
      </c>
      <c r="B35" s="221">
        <v>156</v>
      </c>
      <c r="C35" s="221">
        <v>140</v>
      </c>
      <c r="D35" s="221">
        <v>16</v>
      </c>
      <c r="E35" s="221">
        <v>168</v>
      </c>
      <c r="F35" s="221">
        <v>158</v>
      </c>
      <c r="G35" s="221">
        <v>10</v>
      </c>
      <c r="H35" s="291">
        <v>200</v>
      </c>
      <c r="I35" s="291">
        <v>187</v>
      </c>
      <c r="J35" s="291">
        <v>13</v>
      </c>
      <c r="K35" s="26"/>
      <c r="N35" s="169"/>
      <c r="O35" s="169"/>
      <c r="P35" s="169"/>
    </row>
    <row r="36" spans="1:16" ht="11.45" customHeight="1" x14ac:dyDescent="0.2">
      <c r="A36" s="66" t="s">
        <v>139</v>
      </c>
      <c r="B36" s="221"/>
      <c r="C36" s="221"/>
      <c r="D36" s="221"/>
      <c r="E36" s="221"/>
      <c r="F36" s="221"/>
      <c r="G36" s="221"/>
      <c r="H36" s="291"/>
      <c r="I36" s="291"/>
      <c r="J36" s="291"/>
      <c r="K36" s="26"/>
      <c r="N36" s="169"/>
      <c r="O36" s="169"/>
      <c r="P36" s="169"/>
    </row>
    <row r="37" spans="1:16" ht="11.45" customHeight="1" x14ac:dyDescent="0.2">
      <c r="A37" s="66" t="s">
        <v>145</v>
      </c>
      <c r="B37" s="221">
        <v>10</v>
      </c>
      <c r="C37" s="221">
        <v>6</v>
      </c>
      <c r="D37" s="221">
        <v>4</v>
      </c>
      <c r="E37" s="221">
        <v>11</v>
      </c>
      <c r="F37" s="221">
        <v>11</v>
      </c>
      <c r="G37" s="221" t="s">
        <v>69</v>
      </c>
      <c r="H37" s="291">
        <v>16</v>
      </c>
      <c r="I37" s="291">
        <v>14</v>
      </c>
      <c r="J37" s="291">
        <v>2</v>
      </c>
      <c r="K37" s="26"/>
      <c r="N37" s="169"/>
      <c r="O37" s="169"/>
      <c r="P37" s="169"/>
    </row>
    <row r="38" spans="1:16" ht="33.950000000000003" customHeight="1" x14ac:dyDescent="0.2">
      <c r="A38" s="66" t="s">
        <v>146</v>
      </c>
      <c r="B38" s="221">
        <v>112</v>
      </c>
      <c r="C38" s="221">
        <v>103</v>
      </c>
      <c r="D38" s="221">
        <v>9</v>
      </c>
      <c r="E38" s="221">
        <v>120</v>
      </c>
      <c r="F38" s="221">
        <v>112</v>
      </c>
      <c r="G38" s="221">
        <v>8</v>
      </c>
      <c r="H38" s="291">
        <v>132</v>
      </c>
      <c r="I38" s="291">
        <v>125</v>
      </c>
      <c r="J38" s="291">
        <v>7</v>
      </c>
      <c r="K38" s="26"/>
      <c r="N38" s="169"/>
      <c r="O38" s="169"/>
      <c r="P38" s="169"/>
    </row>
  </sheetData>
  <hyperlinks>
    <hyperlink ref="A1" location="Inhalt!A22"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legacy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90"/>
  <sheetViews>
    <sheetView zoomScale="160" zoomScaleNormal="160" workbookViewId="0"/>
  </sheetViews>
  <sheetFormatPr baseColWidth="10" defaultRowHeight="11.45" customHeight="1" x14ac:dyDescent="0.2"/>
  <cols>
    <col min="1" max="1" width="22.7109375" style="30" customWidth="1"/>
    <col min="2" max="9" width="7.7109375" style="28" customWidth="1"/>
    <col min="10" max="10" width="7.7109375" style="26" customWidth="1"/>
    <col min="11" max="11" width="2.7109375" style="26" customWidth="1"/>
    <col min="12" max="12" width="22.28515625" style="26" customWidth="1"/>
    <col min="13" max="13" width="14.42578125" style="26" customWidth="1"/>
    <col min="14" max="14" width="21.42578125" style="26" customWidth="1"/>
    <col min="15" max="15" width="18.85546875" style="26" customWidth="1"/>
    <col min="16" max="16384" width="11.42578125" style="26"/>
  </cols>
  <sheetData>
    <row r="1" spans="1:20" ht="12" customHeight="1" x14ac:dyDescent="0.2">
      <c r="A1" s="114" t="s">
        <v>178</v>
      </c>
    </row>
    <row r="2" spans="1:20" ht="30" customHeight="1" x14ac:dyDescent="0.2">
      <c r="A2" s="88" t="s">
        <v>124</v>
      </c>
    </row>
    <row r="3" spans="1:20" ht="30" customHeight="1" x14ac:dyDescent="0.2">
      <c r="A3" s="248" t="s">
        <v>474</v>
      </c>
    </row>
    <row r="4" spans="1:20" ht="36" customHeight="1" x14ac:dyDescent="0.2">
      <c r="A4" s="292" t="s">
        <v>35</v>
      </c>
      <c r="B4" s="293" t="s">
        <v>415</v>
      </c>
      <c r="C4" s="293" t="s">
        <v>416</v>
      </c>
      <c r="D4" s="293" t="s">
        <v>417</v>
      </c>
      <c r="E4" s="293" t="s">
        <v>418</v>
      </c>
      <c r="F4" s="293" t="s">
        <v>419</v>
      </c>
      <c r="G4" s="293" t="s">
        <v>420</v>
      </c>
      <c r="H4" s="293" t="s">
        <v>421</v>
      </c>
      <c r="I4" s="293" t="s">
        <v>422</v>
      </c>
      <c r="J4" s="294" t="s">
        <v>423</v>
      </c>
    </row>
    <row r="5" spans="1:20" s="27" customFormat="1" ht="20.100000000000001" customHeight="1" x14ac:dyDescent="0.2">
      <c r="A5" s="68" t="s">
        <v>36</v>
      </c>
      <c r="B5" s="295">
        <v>6734</v>
      </c>
      <c r="C5" s="295">
        <v>691</v>
      </c>
      <c r="D5" s="295">
        <v>383</v>
      </c>
      <c r="E5" s="295">
        <v>1022</v>
      </c>
      <c r="F5" s="295">
        <v>977</v>
      </c>
      <c r="G5" s="295">
        <v>945</v>
      </c>
      <c r="H5" s="295">
        <v>706</v>
      </c>
      <c r="I5" s="295">
        <v>1043</v>
      </c>
      <c r="J5" s="295">
        <v>967</v>
      </c>
      <c r="L5" s="295"/>
      <c r="M5" s="295"/>
      <c r="N5" s="295"/>
      <c r="O5" s="295"/>
      <c r="P5" s="295"/>
      <c r="Q5" s="295"/>
      <c r="R5" s="295"/>
      <c r="S5" s="295"/>
      <c r="T5" s="295"/>
    </row>
    <row r="6" spans="1:20" ht="11.45" customHeight="1" x14ac:dyDescent="0.2">
      <c r="A6" s="66" t="s">
        <v>130</v>
      </c>
      <c r="B6" s="296"/>
      <c r="C6" s="296"/>
      <c r="D6" s="296"/>
      <c r="E6" s="296"/>
      <c r="F6" s="296"/>
      <c r="G6" s="296"/>
      <c r="H6" s="296"/>
      <c r="I6" s="296"/>
      <c r="J6" s="296"/>
      <c r="L6" s="296"/>
      <c r="M6" s="296"/>
      <c r="N6" s="296"/>
      <c r="O6" s="296"/>
      <c r="P6" s="296"/>
      <c r="Q6" s="296"/>
      <c r="R6" s="296"/>
      <c r="S6" s="296"/>
      <c r="T6" s="296"/>
    </row>
    <row r="7" spans="1:20" ht="11.45" customHeight="1" x14ac:dyDescent="0.2">
      <c r="A7" s="66" t="s">
        <v>147</v>
      </c>
      <c r="B7" s="296">
        <v>5175</v>
      </c>
      <c r="C7" s="296">
        <v>553</v>
      </c>
      <c r="D7" s="296">
        <v>309</v>
      </c>
      <c r="E7" s="296">
        <v>779</v>
      </c>
      <c r="F7" s="296">
        <v>705</v>
      </c>
      <c r="G7" s="296">
        <v>735</v>
      </c>
      <c r="H7" s="296">
        <v>555</v>
      </c>
      <c r="I7" s="296">
        <v>830</v>
      </c>
      <c r="J7" s="296">
        <v>709</v>
      </c>
      <c r="L7" s="296"/>
      <c r="M7" s="296"/>
      <c r="N7" s="296"/>
      <c r="O7" s="296"/>
      <c r="P7" s="296"/>
      <c r="Q7" s="296"/>
      <c r="R7" s="296"/>
      <c r="S7" s="296"/>
      <c r="T7" s="296"/>
    </row>
    <row r="8" spans="1:20" ht="23.1" customHeight="1" x14ac:dyDescent="0.2">
      <c r="A8" s="66" t="s">
        <v>148</v>
      </c>
      <c r="B8" s="296">
        <v>1225</v>
      </c>
      <c r="C8" s="296">
        <v>83</v>
      </c>
      <c r="D8" s="296">
        <v>52</v>
      </c>
      <c r="E8" s="296">
        <v>202</v>
      </c>
      <c r="F8" s="296">
        <v>228</v>
      </c>
      <c r="G8" s="296">
        <v>158</v>
      </c>
      <c r="H8" s="296">
        <v>114</v>
      </c>
      <c r="I8" s="296">
        <v>173</v>
      </c>
      <c r="J8" s="296">
        <v>215</v>
      </c>
      <c r="L8" s="296"/>
      <c r="M8" s="296"/>
      <c r="N8" s="296"/>
      <c r="O8" s="296"/>
      <c r="P8" s="296"/>
      <c r="Q8" s="296"/>
      <c r="R8" s="296"/>
      <c r="S8" s="296"/>
      <c r="T8" s="296"/>
    </row>
    <row r="9" spans="1:20" ht="23.1" customHeight="1" x14ac:dyDescent="0.2">
      <c r="A9" s="66" t="s">
        <v>149</v>
      </c>
      <c r="B9" s="296">
        <v>334</v>
      </c>
      <c r="C9" s="296">
        <v>55</v>
      </c>
      <c r="D9" s="296">
        <v>22</v>
      </c>
      <c r="E9" s="296">
        <v>41</v>
      </c>
      <c r="F9" s="296">
        <v>44</v>
      </c>
      <c r="G9" s="296">
        <v>52</v>
      </c>
      <c r="H9" s="296">
        <v>37</v>
      </c>
      <c r="I9" s="296">
        <v>40</v>
      </c>
      <c r="J9" s="296">
        <v>43</v>
      </c>
      <c r="L9" s="296"/>
      <c r="M9" s="296"/>
      <c r="N9" s="296"/>
      <c r="O9" s="296"/>
      <c r="P9" s="296"/>
      <c r="Q9" s="296"/>
      <c r="R9" s="296"/>
      <c r="S9" s="296"/>
      <c r="T9" s="296"/>
    </row>
    <row r="10" spans="1:20" s="27" customFormat="1" ht="20.100000000000001" customHeight="1" x14ac:dyDescent="0.2">
      <c r="A10" s="68" t="s">
        <v>128</v>
      </c>
      <c r="B10" s="295">
        <v>6656</v>
      </c>
      <c r="C10" s="295">
        <v>636</v>
      </c>
      <c r="D10" s="295">
        <v>356</v>
      </c>
      <c r="E10" s="295">
        <v>1031</v>
      </c>
      <c r="F10" s="295">
        <v>922</v>
      </c>
      <c r="G10" s="295">
        <v>955</v>
      </c>
      <c r="H10" s="295">
        <v>715</v>
      </c>
      <c r="I10" s="295">
        <v>1104</v>
      </c>
      <c r="J10" s="295">
        <v>937</v>
      </c>
      <c r="L10" s="295"/>
      <c r="M10" s="295"/>
      <c r="N10" s="295"/>
      <c r="O10" s="295"/>
      <c r="P10" s="295"/>
      <c r="Q10" s="295"/>
      <c r="R10" s="295"/>
      <c r="S10" s="295"/>
      <c r="T10" s="295"/>
    </row>
    <row r="11" spans="1:20" ht="11.45" customHeight="1" x14ac:dyDescent="0.2">
      <c r="A11" s="66" t="s">
        <v>130</v>
      </c>
      <c r="B11" s="296"/>
      <c r="C11" s="296"/>
      <c r="D11" s="296"/>
      <c r="E11" s="296"/>
      <c r="F11" s="296"/>
      <c r="G11" s="296"/>
      <c r="H11" s="296"/>
      <c r="I11" s="296"/>
      <c r="J11" s="296"/>
      <c r="L11" s="296"/>
      <c r="M11" s="296"/>
      <c r="N11" s="296"/>
      <c r="O11" s="296"/>
      <c r="P11" s="296"/>
      <c r="Q11" s="296"/>
      <c r="R11" s="296"/>
      <c r="S11" s="296"/>
      <c r="T11" s="296"/>
    </row>
    <row r="12" spans="1:20" ht="11.45" customHeight="1" x14ac:dyDescent="0.2">
      <c r="A12" s="66" t="s">
        <v>507</v>
      </c>
      <c r="B12" s="296">
        <v>94</v>
      </c>
      <c r="C12" s="296">
        <v>4</v>
      </c>
      <c r="D12" s="296">
        <v>3</v>
      </c>
      <c r="E12" s="296">
        <v>17</v>
      </c>
      <c r="F12" s="296">
        <v>15</v>
      </c>
      <c r="G12" s="296">
        <v>7</v>
      </c>
      <c r="H12" s="296">
        <v>9</v>
      </c>
      <c r="I12" s="296">
        <v>20</v>
      </c>
      <c r="J12" s="296">
        <v>19</v>
      </c>
      <c r="L12" s="296"/>
      <c r="M12" s="296"/>
      <c r="N12" s="296"/>
      <c r="O12" s="296"/>
      <c r="P12" s="296"/>
      <c r="Q12" s="296"/>
      <c r="R12" s="296"/>
      <c r="S12" s="296"/>
      <c r="T12" s="296"/>
    </row>
    <row r="13" spans="1:20" ht="11.45" customHeight="1" x14ac:dyDescent="0.2">
      <c r="A13" s="66" t="s">
        <v>131</v>
      </c>
      <c r="B13" s="296">
        <v>1061</v>
      </c>
      <c r="C13" s="296">
        <v>48</v>
      </c>
      <c r="D13" s="296">
        <v>40</v>
      </c>
      <c r="E13" s="296">
        <v>200</v>
      </c>
      <c r="F13" s="296">
        <v>156</v>
      </c>
      <c r="G13" s="296">
        <v>174</v>
      </c>
      <c r="H13" s="296">
        <v>95</v>
      </c>
      <c r="I13" s="296">
        <v>203</v>
      </c>
      <c r="J13" s="296">
        <v>145</v>
      </c>
      <c r="L13" s="296"/>
      <c r="M13" s="296"/>
      <c r="N13" s="296"/>
      <c r="O13" s="296"/>
      <c r="P13" s="296"/>
      <c r="Q13" s="296"/>
      <c r="R13" s="296"/>
      <c r="S13" s="296"/>
      <c r="T13" s="296"/>
    </row>
    <row r="14" spans="1:20" ht="11.45" customHeight="1" x14ac:dyDescent="0.2">
      <c r="A14" s="66" t="s">
        <v>132</v>
      </c>
      <c r="B14" s="296">
        <v>5501</v>
      </c>
      <c r="C14" s="296">
        <v>584</v>
      </c>
      <c r="D14" s="296">
        <v>313</v>
      </c>
      <c r="E14" s="296">
        <v>814</v>
      </c>
      <c r="F14" s="296">
        <v>751</v>
      </c>
      <c r="G14" s="296">
        <v>774</v>
      </c>
      <c r="H14" s="296">
        <v>611</v>
      </c>
      <c r="I14" s="296">
        <v>881</v>
      </c>
      <c r="J14" s="296">
        <v>773</v>
      </c>
      <c r="L14" s="296"/>
      <c r="M14" s="296"/>
      <c r="N14" s="296"/>
      <c r="O14" s="296"/>
      <c r="P14" s="296"/>
      <c r="Q14" s="296"/>
      <c r="R14" s="296"/>
      <c r="S14" s="296"/>
      <c r="T14" s="296"/>
    </row>
    <row r="15" spans="1:20" ht="11.45" customHeight="1" x14ac:dyDescent="0.2">
      <c r="A15" s="86"/>
      <c r="B15" s="51"/>
      <c r="C15" s="51"/>
      <c r="D15" s="51"/>
      <c r="E15" s="51"/>
      <c r="F15" s="51"/>
      <c r="G15" s="51"/>
      <c r="H15" s="51"/>
      <c r="I15" s="51"/>
      <c r="J15" s="51"/>
      <c r="L15" s="306"/>
      <c r="M15" s="212"/>
      <c r="N15" s="212"/>
      <c r="O15" s="212"/>
      <c r="P15" s="212"/>
      <c r="Q15" s="212"/>
      <c r="R15" s="212"/>
      <c r="S15" s="212"/>
      <c r="T15" s="212"/>
    </row>
    <row r="16" spans="1:20" ht="11.45" customHeight="1" x14ac:dyDescent="0.2">
      <c r="A16" s="101" t="s">
        <v>245</v>
      </c>
      <c r="B16" s="78"/>
      <c r="C16" s="48"/>
      <c r="D16" s="48"/>
      <c r="E16" s="48"/>
      <c r="F16" s="48"/>
      <c r="G16" s="45"/>
      <c r="J16" s="28"/>
      <c r="L16" s="90" t="s">
        <v>248</v>
      </c>
    </row>
    <row r="17" spans="1:14" ht="23.1" customHeight="1" x14ac:dyDescent="0.2">
      <c r="L17" s="140" t="s">
        <v>231</v>
      </c>
      <c r="M17" s="141" t="s">
        <v>273</v>
      </c>
      <c r="N17" s="141" t="s">
        <v>274</v>
      </c>
    </row>
    <row r="18" spans="1:14" ht="11.45" customHeight="1" x14ac:dyDescent="0.2">
      <c r="L18" s="97">
        <v>1995</v>
      </c>
      <c r="M18" s="103">
        <v>10646</v>
      </c>
      <c r="N18" s="103">
        <v>5868</v>
      </c>
    </row>
    <row r="19" spans="1:14" ht="11.45" customHeight="1" x14ac:dyDescent="0.2">
      <c r="L19" s="98">
        <v>1996</v>
      </c>
      <c r="M19" s="103">
        <v>10506</v>
      </c>
      <c r="N19" s="103">
        <v>5258</v>
      </c>
    </row>
    <row r="20" spans="1:14" ht="11.45" customHeight="1" x14ac:dyDescent="0.2">
      <c r="L20" s="30">
        <v>1997</v>
      </c>
      <c r="M20" s="103">
        <v>10746</v>
      </c>
      <c r="N20" s="103">
        <v>4415</v>
      </c>
    </row>
    <row r="21" spans="1:14" ht="11.45" customHeight="1" x14ac:dyDescent="0.2">
      <c r="L21" s="30">
        <v>1998</v>
      </c>
      <c r="M21" s="103">
        <v>10470</v>
      </c>
      <c r="N21" s="103">
        <v>4169</v>
      </c>
    </row>
    <row r="22" spans="1:14" ht="11.45" customHeight="1" x14ac:dyDescent="0.2">
      <c r="L22" s="102">
        <v>1999</v>
      </c>
      <c r="M22" s="103">
        <v>10702</v>
      </c>
      <c r="N22" s="103">
        <v>4019</v>
      </c>
    </row>
    <row r="23" spans="1:14" ht="11.45" customHeight="1" x14ac:dyDescent="0.2">
      <c r="L23" s="102">
        <v>2000</v>
      </c>
      <c r="M23" s="103">
        <v>9698</v>
      </c>
      <c r="N23" s="103">
        <v>3463</v>
      </c>
    </row>
    <row r="24" spans="1:14" ht="11.45" customHeight="1" x14ac:dyDescent="0.2">
      <c r="L24" s="102">
        <v>2001</v>
      </c>
      <c r="M24" s="103">
        <v>9111</v>
      </c>
      <c r="N24" s="103">
        <v>3783</v>
      </c>
    </row>
    <row r="25" spans="1:14" ht="11.45" customHeight="1" x14ac:dyDescent="0.2">
      <c r="L25" s="102">
        <v>2002</v>
      </c>
      <c r="M25" s="103">
        <v>8550</v>
      </c>
      <c r="N25" s="103">
        <v>3679</v>
      </c>
    </row>
    <row r="26" spans="1:14" ht="11.45" customHeight="1" x14ac:dyDescent="0.2">
      <c r="L26" s="102">
        <v>2003</v>
      </c>
      <c r="M26" s="103">
        <v>8236</v>
      </c>
      <c r="N26" s="103">
        <v>3381</v>
      </c>
    </row>
    <row r="27" spans="1:14" ht="11.45" customHeight="1" x14ac:dyDescent="0.2">
      <c r="L27" s="102">
        <v>2004</v>
      </c>
      <c r="M27" s="103">
        <v>7530</v>
      </c>
      <c r="N27" s="103">
        <v>3153</v>
      </c>
    </row>
    <row r="28" spans="1:14" ht="11.45" customHeight="1" x14ac:dyDescent="0.2">
      <c r="L28" s="102">
        <v>2005</v>
      </c>
      <c r="M28" s="103">
        <v>7463</v>
      </c>
      <c r="N28" s="103">
        <v>2993</v>
      </c>
    </row>
    <row r="29" spans="1:14" ht="11.45" customHeight="1" x14ac:dyDescent="0.2">
      <c r="L29" s="102">
        <v>2006</v>
      </c>
      <c r="M29" s="103">
        <v>6903</v>
      </c>
      <c r="N29" s="103">
        <v>2685</v>
      </c>
    </row>
    <row r="30" spans="1:14" ht="11.45" customHeight="1" x14ac:dyDescent="0.2">
      <c r="L30" s="102">
        <v>2007</v>
      </c>
      <c r="M30" s="103">
        <v>6781</v>
      </c>
      <c r="N30" s="103">
        <v>2516</v>
      </c>
    </row>
    <row r="31" spans="1:14" ht="11.45" customHeight="1" x14ac:dyDescent="0.2">
      <c r="L31" s="102">
        <v>2008</v>
      </c>
      <c r="M31" s="103">
        <v>6421</v>
      </c>
      <c r="N31" s="103">
        <v>2262</v>
      </c>
    </row>
    <row r="32" spans="1:14" ht="11.45" customHeight="1" x14ac:dyDescent="0.2">
      <c r="A32" s="101" t="s">
        <v>247</v>
      </c>
      <c r="B32" s="78"/>
      <c r="C32" s="48"/>
      <c r="D32" s="48"/>
      <c r="E32" s="48"/>
      <c r="F32" s="48"/>
      <c r="G32" s="45"/>
      <c r="J32" s="28"/>
      <c r="L32" s="102">
        <v>2009</v>
      </c>
      <c r="M32" s="103">
        <v>6229</v>
      </c>
      <c r="N32" s="103">
        <v>2254</v>
      </c>
    </row>
    <row r="33" spans="12:17" ht="11.45" customHeight="1" x14ac:dyDescent="0.2">
      <c r="L33" s="102">
        <v>2010</v>
      </c>
      <c r="M33" s="103">
        <v>5301</v>
      </c>
      <c r="N33" s="103">
        <v>2042</v>
      </c>
    </row>
    <row r="34" spans="12:17" ht="11.45" customHeight="1" x14ac:dyDescent="0.2">
      <c r="L34" s="102">
        <v>2011</v>
      </c>
      <c r="M34" s="103">
        <v>5469</v>
      </c>
      <c r="N34" s="103">
        <v>1573</v>
      </c>
    </row>
    <row r="35" spans="12:17" ht="11.45" customHeight="1" x14ac:dyDescent="0.2">
      <c r="L35" s="102">
        <v>2012</v>
      </c>
      <c r="M35" s="103">
        <v>5212</v>
      </c>
      <c r="N35" s="103">
        <v>1605</v>
      </c>
    </row>
    <row r="36" spans="12:17" ht="11.45" customHeight="1" x14ac:dyDescent="0.2">
      <c r="L36" s="102">
        <v>2013</v>
      </c>
      <c r="M36" s="103">
        <v>5189</v>
      </c>
      <c r="N36" s="103">
        <v>1632</v>
      </c>
    </row>
    <row r="37" spans="12:17" ht="11.45" customHeight="1" x14ac:dyDescent="0.2">
      <c r="L37" s="102">
        <v>2014</v>
      </c>
      <c r="M37" s="103">
        <v>5100</v>
      </c>
      <c r="N37" s="103">
        <v>1401</v>
      </c>
    </row>
    <row r="38" spans="12:17" ht="11.45" customHeight="1" x14ac:dyDescent="0.2">
      <c r="L38" s="102">
        <v>2015</v>
      </c>
      <c r="M38" s="103">
        <v>5407</v>
      </c>
      <c r="N38" s="103">
        <v>1331</v>
      </c>
    </row>
    <row r="39" spans="12:17" ht="11.45" customHeight="1" x14ac:dyDescent="0.2">
      <c r="L39" s="102">
        <v>2016</v>
      </c>
      <c r="M39" s="103">
        <v>5422</v>
      </c>
      <c r="N39" s="103">
        <v>1222</v>
      </c>
    </row>
    <row r="40" spans="12:17" ht="11.45" customHeight="1" x14ac:dyDescent="0.2">
      <c r="L40" s="102">
        <v>2017</v>
      </c>
      <c r="M40" s="103">
        <v>5258</v>
      </c>
      <c r="N40" s="103">
        <v>1393</v>
      </c>
    </row>
    <row r="41" spans="12:17" ht="11.45" customHeight="1" x14ac:dyDescent="0.2">
      <c r="L41" s="102">
        <v>2018</v>
      </c>
      <c r="M41" s="103">
        <v>5328</v>
      </c>
      <c r="N41" s="103">
        <v>1309</v>
      </c>
    </row>
    <row r="42" spans="12:17" ht="11.45" customHeight="1" x14ac:dyDescent="0.2">
      <c r="L42" s="102">
        <v>2019</v>
      </c>
      <c r="M42" s="103">
        <v>5366</v>
      </c>
      <c r="N42" s="103">
        <v>1280</v>
      </c>
    </row>
    <row r="43" spans="12:17" ht="11.45" customHeight="1" x14ac:dyDescent="0.2">
      <c r="L43" s="102">
        <v>2020</v>
      </c>
      <c r="M43" s="103">
        <v>4758</v>
      </c>
      <c r="N43" s="103">
        <v>1067</v>
      </c>
    </row>
    <row r="44" spans="12:17" ht="11.45" customHeight="1" x14ac:dyDescent="0.2">
      <c r="L44" s="102">
        <v>2021</v>
      </c>
      <c r="M44" s="103">
        <v>4627</v>
      </c>
      <c r="N44" s="103">
        <v>1319</v>
      </c>
    </row>
    <row r="45" spans="12:17" ht="11.45" customHeight="1" x14ac:dyDescent="0.2">
      <c r="L45" s="98">
        <v>2022</v>
      </c>
      <c r="M45" s="99">
        <v>4913</v>
      </c>
      <c r="N45" s="99">
        <v>1233</v>
      </c>
      <c r="O45" s="45"/>
    </row>
    <row r="46" spans="12:17" ht="11.45" customHeight="1" x14ac:dyDescent="0.2">
      <c r="L46" s="102">
        <v>2023</v>
      </c>
      <c r="M46" s="103">
        <v>4880</v>
      </c>
      <c r="N46" s="103">
        <v>1228</v>
      </c>
      <c r="P46" s="96"/>
      <c r="Q46" s="96"/>
    </row>
    <row r="47" spans="12:17" ht="11.45" customHeight="1" x14ac:dyDescent="0.2">
      <c r="L47" s="102">
        <v>2024</v>
      </c>
      <c r="M47" s="234">
        <v>4895</v>
      </c>
      <c r="N47" s="234">
        <v>1170</v>
      </c>
      <c r="P47" s="96"/>
    </row>
    <row r="48" spans="12:17" ht="11.45" customHeight="1" x14ac:dyDescent="0.2">
      <c r="L48" s="98">
        <v>2025</v>
      </c>
      <c r="M48" s="99">
        <f>B7</f>
        <v>5175</v>
      </c>
      <c r="N48" s="99">
        <f>B8</f>
        <v>1225</v>
      </c>
      <c r="O48" s="215"/>
    </row>
    <row r="50" spans="1:17" ht="11.45" customHeight="1" x14ac:dyDescent="0.2">
      <c r="L50" s="323"/>
      <c r="M50" s="264"/>
      <c r="N50" s="215"/>
      <c r="O50" s="215"/>
    </row>
    <row r="51" spans="1:17" ht="11.45" customHeight="1" x14ac:dyDescent="0.2">
      <c r="M51" s="96"/>
      <c r="N51" s="96"/>
      <c r="Q51" s="196"/>
    </row>
    <row r="52" spans="1:17" ht="11.45" customHeight="1" x14ac:dyDescent="0.2">
      <c r="L52" s="312" t="s">
        <v>475</v>
      </c>
      <c r="M52" s="215"/>
      <c r="N52" s="215"/>
      <c r="O52" s="215"/>
      <c r="Q52" s="196"/>
    </row>
    <row r="53" spans="1:17" ht="24" customHeight="1" x14ac:dyDescent="0.2">
      <c r="L53" s="141" t="s">
        <v>226</v>
      </c>
      <c r="M53" s="141" t="s">
        <v>229</v>
      </c>
      <c r="N53" s="141" t="s">
        <v>476</v>
      </c>
      <c r="O53" s="141" t="s">
        <v>457</v>
      </c>
      <c r="Q53" s="196"/>
    </row>
    <row r="54" spans="1:17" ht="11.45" customHeight="1" x14ac:dyDescent="0.2">
      <c r="L54" s="102" t="s">
        <v>428</v>
      </c>
      <c r="M54" s="234">
        <f>GrafikDaten_25.10[[#This Row],[Nachrichtlich: Getötete insgesamt 2025]]*1000000/GrafikDaten_25.10[[#This Row],[Nachrichtlich: Bevölkerung am 31.12.2025]]</f>
        <v>32.654845138178487</v>
      </c>
      <c r="N54" s="234">
        <v>367</v>
      </c>
      <c r="O54" s="234">
        <v>11238761</v>
      </c>
      <c r="Q54" s="196"/>
    </row>
    <row r="55" spans="1:17" ht="11.45" customHeight="1" x14ac:dyDescent="0.2">
      <c r="L55" s="215" t="s">
        <v>429</v>
      </c>
      <c r="M55" s="234">
        <f>GrafikDaten_25.10[[#This Row],[Nachrichtlich: Getötete insgesamt 2025]]*1000000/GrafikDaten_25.10[[#This Row],[Nachrichtlich: Bevölkerung am 31.12.2025]]</f>
        <v>38.277142060969673</v>
      </c>
      <c r="N55" s="234">
        <v>507</v>
      </c>
      <c r="O55" s="234">
        <v>13245503</v>
      </c>
      <c r="Q55" s="196"/>
    </row>
    <row r="56" spans="1:17" ht="11.45" customHeight="1" x14ac:dyDescent="0.2">
      <c r="L56" s="215" t="s">
        <v>430</v>
      </c>
      <c r="M56" s="234">
        <f>GrafikDaten_25.10[[#This Row],[Nachrichtlich: Getötete insgesamt 2025]]*1000000/GrafikDaten_25.10[[#This Row],[Nachrichtlich: Bevölkerung am 31.12.2025]]</f>
        <v>9.9984407836940026</v>
      </c>
      <c r="N56" s="234">
        <v>37</v>
      </c>
      <c r="O56" s="234">
        <v>3700577</v>
      </c>
      <c r="Q56" s="196"/>
    </row>
    <row r="57" spans="1:17" ht="11.45" customHeight="1" x14ac:dyDescent="0.2">
      <c r="L57" s="215" t="s">
        <v>431</v>
      </c>
      <c r="M57" s="234">
        <f>GrafikDaten_25.10[[#This Row],[Nachrichtlich: Getötete insgesamt 2025]]*1000000/GrafikDaten_25.10[[#This Row],[Nachrichtlich: Bevölkerung am 31.12.2025]]</f>
        <v>49.767054915006099</v>
      </c>
      <c r="N57" s="234">
        <v>127</v>
      </c>
      <c r="O57" s="234">
        <v>2551889</v>
      </c>
      <c r="Q57" s="196"/>
    </row>
    <row r="58" spans="1:17" ht="11.45" customHeight="1" x14ac:dyDescent="0.2">
      <c r="L58" s="215" t="s">
        <v>432</v>
      </c>
      <c r="M58" s="234">
        <f>GrafikDaten_25.10[[#This Row],[Nachrichtlich: Getötete insgesamt 2025]]*1000000/GrafikDaten_25.10[[#This Row],[Nachrichtlich: Bevölkerung am 31.12.2025]]</f>
        <v>9.902180601628201</v>
      </c>
      <c r="N58" s="234">
        <v>7</v>
      </c>
      <c r="O58" s="234">
        <v>706915</v>
      </c>
      <c r="Q58" s="196"/>
    </row>
    <row r="59" spans="1:17" ht="11.45" customHeight="1" x14ac:dyDescent="0.2">
      <c r="A59" s="234"/>
      <c r="B59" s="234"/>
      <c r="C59" s="234"/>
      <c r="L59" s="205" t="s">
        <v>433</v>
      </c>
      <c r="M59" s="234">
        <f>GrafikDaten_25.10[[#This Row],[Nachrichtlich: Getötete insgesamt 2025]]*1000000/GrafikDaten_25.10[[#This Row],[Nachrichtlich: Bevölkerung am 31.12.2025]]</f>
        <v>11.233112219325982</v>
      </c>
      <c r="N59" s="234">
        <v>21</v>
      </c>
      <c r="O59" s="234">
        <v>1869473</v>
      </c>
      <c r="Q59" s="196"/>
    </row>
    <row r="60" spans="1:17" ht="11.45" customHeight="1" x14ac:dyDescent="0.2">
      <c r="A60" s="234"/>
      <c r="B60" s="234"/>
      <c r="C60" s="234"/>
      <c r="L60" s="205" t="s">
        <v>434</v>
      </c>
      <c r="M60" s="234">
        <f>GrafikDaten_25.10[[#This Row],[Nachrichtlich: Getötete insgesamt 2025]]*1000000/GrafikDaten_25.10[[#This Row],[Nachrichtlich: Bevölkerung am 31.12.2025]]</f>
        <v>31.694994134037014</v>
      </c>
      <c r="N60" s="234">
        <v>199</v>
      </c>
      <c r="O60" s="234">
        <v>6278594</v>
      </c>
      <c r="Q60" s="196"/>
    </row>
    <row r="61" spans="1:17" ht="11.45" customHeight="1" x14ac:dyDescent="0.2">
      <c r="A61" s="234"/>
      <c r="B61" s="234"/>
      <c r="C61" s="234"/>
      <c r="L61" s="205" t="s">
        <v>435</v>
      </c>
      <c r="M61" s="234">
        <f>GrafikDaten_25.10[[#This Row],[Nachrichtlich: Getötete insgesamt 2025]]*1000000/GrafikDaten_25.10[[#This Row],[Nachrichtlich: Bevölkerung am 31.12.2025]]</f>
        <v>59.732411505479178</v>
      </c>
      <c r="N61" s="234">
        <v>94</v>
      </c>
      <c r="O61" s="234">
        <v>1573685</v>
      </c>
      <c r="Q61" s="196"/>
    </row>
    <row r="62" spans="1:17" ht="11.45" customHeight="1" x14ac:dyDescent="0.2">
      <c r="A62" s="234"/>
      <c r="B62" s="234"/>
      <c r="C62" s="234"/>
      <c r="L62" s="205" t="s">
        <v>436</v>
      </c>
      <c r="M62" s="234">
        <f>GrafikDaten_25.10[[#This Row],[Nachrichtlich: Getötete insgesamt 2025]]*1000000/GrafikDaten_25.10[[#This Row],[Nachrichtlich: Bevölkerung am 31.12.2025]]</f>
        <v>47.245121941159574</v>
      </c>
      <c r="N62" s="234">
        <v>378</v>
      </c>
      <c r="O62" s="234">
        <v>8000826</v>
      </c>
      <c r="Q62" s="196"/>
    </row>
    <row r="63" spans="1:17" ht="11.45" customHeight="1" x14ac:dyDescent="0.2">
      <c r="A63" s="234"/>
      <c r="B63" s="234"/>
      <c r="C63" s="234"/>
      <c r="L63" s="205" t="s">
        <v>437</v>
      </c>
      <c r="M63" s="234">
        <f>GrafikDaten_25.10[[#This Row],[Nachrichtlich: Getötete insgesamt 2025]]*1000000/GrafikDaten_25.10[[#This Row],[Nachrichtlich: Bevölkerung am 31.12.2025]]</f>
        <v>26.631507887096195</v>
      </c>
      <c r="N63" s="234">
        <v>479</v>
      </c>
      <c r="O63" s="234">
        <v>17986214</v>
      </c>
      <c r="Q63" s="196"/>
    </row>
    <row r="64" spans="1:17" ht="11.45" customHeight="1" x14ac:dyDescent="0.2">
      <c r="A64" s="234"/>
      <c r="B64" s="234"/>
      <c r="C64" s="234"/>
      <c r="L64" s="205" t="s">
        <v>438</v>
      </c>
      <c r="M64" s="234">
        <f>GrafikDaten_25.10[[#This Row],[Nachrichtlich: Getötete insgesamt 2025]]*1000000/GrafikDaten_25.10[[#This Row],[Nachrichtlich: Bevölkerung am 31.12.2025]]</f>
        <v>38.321405997833629</v>
      </c>
      <c r="N64" s="234">
        <v>158</v>
      </c>
      <c r="O64" s="234">
        <v>4123022</v>
      </c>
      <c r="Q64" s="196"/>
    </row>
    <row r="65" spans="1:17" ht="11.45" customHeight="1" x14ac:dyDescent="0.2">
      <c r="A65" s="234"/>
      <c r="B65" s="234"/>
      <c r="C65" s="234"/>
      <c r="L65" s="205" t="s">
        <v>439</v>
      </c>
      <c r="M65" s="234">
        <f>GrafikDaten_25.10[[#This Row],[Nachrichtlich: Getötete insgesamt 2025]]*1000000/GrafikDaten_25.10[[#This Row],[Nachrichtlich: Bevölkerung am 31.12.2025]]</f>
        <v>26.803210826114665</v>
      </c>
      <c r="N65" s="234">
        <v>27</v>
      </c>
      <c r="O65" s="234">
        <v>1007342</v>
      </c>
      <c r="Q65" s="196"/>
    </row>
    <row r="66" spans="1:17" ht="11.45" customHeight="1" x14ac:dyDescent="0.2">
      <c r="A66" s="234"/>
      <c r="B66" s="234"/>
      <c r="C66" s="234"/>
      <c r="L66" s="205" t="s">
        <v>440</v>
      </c>
      <c r="M66" s="234">
        <f>GrafikDaten_25.10[[#This Row],[Nachrichtlich: Getötete insgesamt 2025]]*1000000/GrafikDaten_25.10[[#This Row],[Nachrichtlich: Bevölkerung am 31.12.2025]]</f>
        <v>35.513841830289039</v>
      </c>
      <c r="N66" s="234">
        <v>143</v>
      </c>
      <c r="O66" s="234">
        <v>4026599</v>
      </c>
      <c r="Q66" s="196"/>
    </row>
    <row r="67" spans="1:17" ht="11.45" customHeight="1" x14ac:dyDescent="0.2">
      <c r="A67" s="234"/>
      <c r="B67" s="234"/>
      <c r="C67" s="234"/>
      <c r="L67" s="205" t="s">
        <v>441</v>
      </c>
      <c r="M67" s="234">
        <f>GrafikDaten_25.10[[#This Row],[Nachrichtlich: Getötete insgesamt 2025]]*1000000/GrafikDaten_25.10[[#This Row],[Nachrichtlich: Bevölkerung am 31.12.2025]]</f>
        <v>47.635847059689134</v>
      </c>
      <c r="N67" s="234">
        <v>101</v>
      </c>
      <c r="O67" s="234">
        <v>2120252</v>
      </c>
    </row>
    <row r="68" spans="1:17" ht="11.45" customHeight="1" x14ac:dyDescent="0.2">
      <c r="A68" s="234"/>
      <c r="B68" s="234"/>
      <c r="C68" s="234"/>
      <c r="L68" s="205" t="s">
        <v>442</v>
      </c>
      <c r="M68" s="234">
        <f>GrafikDaten_25.10[[#This Row],[Nachrichtlich: Getötete insgesamt 2025]]*1000000/GrafikDaten_25.10[[#This Row],[Nachrichtlich: Bevölkerung am 31.12.2025]]</f>
        <v>31.77265381767026</v>
      </c>
      <c r="N68" s="234">
        <v>94</v>
      </c>
      <c r="O68" s="234">
        <v>2958519</v>
      </c>
    </row>
    <row r="69" spans="1:17" ht="11.45" customHeight="1" x14ac:dyDescent="0.2">
      <c r="A69" s="234"/>
      <c r="B69" s="234"/>
      <c r="C69" s="234"/>
      <c r="L69" s="205" t="s">
        <v>443</v>
      </c>
      <c r="M69" s="234">
        <f>GrafikDaten_25.10[[#This Row],[Nachrichtlich: Getötete insgesamt 2025]]*1000000/GrafikDaten_25.10[[#This Row],[Nachrichtlich: Bevölkerung am 31.12.2025]]</f>
        <v>44.734206660490457</v>
      </c>
      <c r="N69" s="234">
        <v>93</v>
      </c>
      <c r="O69" s="234">
        <v>2078946</v>
      </c>
    </row>
    <row r="70" spans="1:17" ht="11.45" customHeight="1" x14ac:dyDescent="0.2">
      <c r="A70" s="234"/>
      <c r="B70" s="234"/>
      <c r="C70" s="234"/>
      <c r="L70" s="27" t="s">
        <v>246</v>
      </c>
      <c r="M70" s="235">
        <f>GrafikDaten_25.10[[#This Row],[Nachrichtlich: Getötete insgesamt 2025]]*1000000/GrafikDaten_25.10[[#This Row],[Nachrichtlich: Bevölkerung am 31.12.2025]]</f>
        <v>33.929529397786673</v>
      </c>
      <c r="N70" s="235">
        <v>2832</v>
      </c>
      <c r="O70" s="235">
        <v>83467117</v>
      </c>
    </row>
    <row r="71" spans="1:17" ht="11.45" customHeight="1" x14ac:dyDescent="0.2">
      <c r="A71" s="234"/>
      <c r="B71" s="234"/>
      <c r="C71" s="234"/>
    </row>
    <row r="72" spans="1:17" ht="11.45" customHeight="1" x14ac:dyDescent="0.2">
      <c r="A72" s="234"/>
      <c r="B72" s="234"/>
      <c r="C72" s="234"/>
      <c r="L72" s="246"/>
      <c r="M72" s="239"/>
      <c r="N72" s="96"/>
      <c r="O72" s="96"/>
    </row>
    <row r="73" spans="1:17" ht="11.45" customHeight="1" x14ac:dyDescent="0.2">
      <c r="A73" s="234"/>
      <c r="B73" s="234"/>
      <c r="C73" s="234"/>
      <c r="M73" s="96"/>
    </row>
    <row r="74" spans="1:17" ht="11.45" customHeight="1" x14ac:dyDescent="0.2">
      <c r="A74" s="234"/>
      <c r="B74" s="234"/>
      <c r="C74" s="234"/>
      <c r="M74" s="103"/>
      <c r="N74" s="103"/>
      <c r="O74" s="103"/>
    </row>
    <row r="75" spans="1:17" ht="11.45" customHeight="1" x14ac:dyDescent="0.2">
      <c r="A75" s="235"/>
      <c r="B75" s="235"/>
      <c r="C75" s="235"/>
      <c r="M75" s="103"/>
      <c r="N75" s="103"/>
      <c r="O75" s="103"/>
    </row>
    <row r="76" spans="1:17" ht="11.45" customHeight="1" x14ac:dyDescent="0.2">
      <c r="A76" s="233"/>
      <c r="B76" s="232"/>
      <c r="C76" s="232"/>
      <c r="M76" s="103"/>
      <c r="N76" s="103"/>
      <c r="O76" s="103"/>
    </row>
    <row r="77" spans="1:17" ht="11.45" customHeight="1" x14ac:dyDescent="0.2">
      <c r="M77" s="103"/>
      <c r="N77" s="103"/>
      <c r="O77" s="103"/>
    </row>
    <row r="78" spans="1:17" ht="11.45" customHeight="1" x14ac:dyDescent="0.2">
      <c r="M78" s="103"/>
      <c r="N78" s="103"/>
      <c r="O78" s="103"/>
    </row>
    <row r="79" spans="1:17" ht="11.45" customHeight="1" x14ac:dyDescent="0.2">
      <c r="M79" s="103"/>
      <c r="N79" s="103"/>
      <c r="O79" s="103"/>
    </row>
    <row r="80" spans="1:17" ht="11.45" customHeight="1" x14ac:dyDescent="0.2">
      <c r="M80" s="103"/>
      <c r="N80" s="103"/>
      <c r="O80" s="103"/>
    </row>
    <row r="81" spans="13:15" ht="11.45" customHeight="1" x14ac:dyDescent="0.2">
      <c r="M81" s="103"/>
      <c r="N81" s="103"/>
      <c r="O81" s="103"/>
    </row>
    <row r="82" spans="13:15" ht="11.45" customHeight="1" x14ac:dyDescent="0.2">
      <c r="M82" s="103"/>
      <c r="N82" s="103"/>
      <c r="O82" s="103"/>
    </row>
    <row r="83" spans="13:15" ht="11.45" customHeight="1" x14ac:dyDescent="0.2">
      <c r="M83" s="103"/>
      <c r="N83" s="103"/>
      <c r="O83" s="103"/>
    </row>
    <row r="84" spans="13:15" ht="11.45" customHeight="1" x14ac:dyDescent="0.2">
      <c r="M84" s="103"/>
      <c r="N84" s="103"/>
      <c r="O84" s="103"/>
    </row>
    <row r="85" spans="13:15" ht="11.45" customHeight="1" x14ac:dyDescent="0.2">
      <c r="M85" s="103"/>
      <c r="N85" s="103"/>
      <c r="O85" s="103"/>
    </row>
    <row r="86" spans="13:15" ht="11.45" customHeight="1" x14ac:dyDescent="0.2">
      <c r="M86" s="103"/>
      <c r="N86" s="103"/>
      <c r="O86" s="103"/>
    </row>
    <row r="87" spans="13:15" ht="11.45" customHeight="1" x14ac:dyDescent="0.2">
      <c r="M87" s="103"/>
      <c r="N87" s="103"/>
      <c r="O87" s="103"/>
    </row>
    <row r="88" spans="13:15" ht="11.45" customHeight="1" x14ac:dyDescent="0.2">
      <c r="M88" s="103"/>
      <c r="N88" s="103"/>
      <c r="O88" s="103"/>
    </row>
    <row r="89" spans="13:15" ht="11.45" customHeight="1" x14ac:dyDescent="0.2">
      <c r="M89" s="103"/>
      <c r="N89" s="103"/>
      <c r="O89" s="103"/>
    </row>
    <row r="90" spans="13:15" ht="11.45" customHeight="1" x14ac:dyDescent="0.2">
      <c r="M90" s="213"/>
      <c r="N90" s="213"/>
      <c r="O90" s="213"/>
    </row>
  </sheetData>
  <conditionalFormatting sqref="M54:M69">
    <cfRule type="top10" dxfId="25" priority="1" bottom="1" rank="1"/>
    <cfRule type="top10" dxfId="24" priority="2" rank="1"/>
  </conditionalFormatting>
  <hyperlinks>
    <hyperlink ref="A1" location="Inhalt!A24" display="Link zum Inhaltsverzeichnis" xr:uid="{00000000-0004-0000-0B00-000000000000}"/>
    <hyperlink ref="A16" location="_GrafikDaten_25.9" display="Grafik 25.9" xr:uid="{00000000-0004-0000-0B00-000001000000}"/>
    <hyperlink ref="A32" location="_GrafikDaten_25.10" display="Grafik 25.10" xr:uid="{00000000-0004-0000-0B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6"/>
  <sheetViews>
    <sheetView zoomScale="160" zoomScaleNormal="160" workbookViewId="0"/>
  </sheetViews>
  <sheetFormatPr baseColWidth="10" defaultRowHeight="12" x14ac:dyDescent="0.2"/>
  <cols>
    <col min="1" max="1" width="5.7109375" style="55" customWidth="1"/>
    <col min="2" max="2" width="85.7109375" style="53" customWidth="1"/>
    <col min="3" max="16384" width="11.42578125" style="54"/>
  </cols>
  <sheetData>
    <row r="1" spans="1:2" ht="12" customHeight="1" x14ac:dyDescent="0.2">
      <c r="A1" s="114" t="s">
        <v>178</v>
      </c>
    </row>
    <row r="2" spans="1:2" s="52" customFormat="1" ht="30" customHeight="1" thickBot="1" x14ac:dyDescent="0.25">
      <c r="A2" s="77" t="s">
        <v>150</v>
      </c>
      <c r="B2" s="79"/>
    </row>
    <row r="3" spans="1:2" ht="30" customHeight="1" x14ac:dyDescent="0.2">
      <c r="A3" s="82" t="s">
        <v>207</v>
      </c>
      <c r="B3" s="23" t="s">
        <v>208</v>
      </c>
    </row>
    <row r="4" spans="1:2" ht="30" customHeight="1" x14ac:dyDescent="0.2">
      <c r="A4" s="81" t="s">
        <v>195</v>
      </c>
      <c r="B4" s="23" t="s">
        <v>516</v>
      </c>
    </row>
    <row r="5" spans="1:2" ht="18" customHeight="1" x14ac:dyDescent="0.2">
      <c r="A5" s="81" t="s">
        <v>196</v>
      </c>
      <c r="B5" s="23" t="s">
        <v>512</v>
      </c>
    </row>
    <row r="6" spans="1:2" ht="18" customHeight="1" x14ac:dyDescent="0.2">
      <c r="A6" s="81" t="s">
        <v>197</v>
      </c>
      <c r="B6" s="23" t="s">
        <v>151</v>
      </c>
    </row>
    <row r="7" spans="1:2" ht="18" customHeight="1" x14ac:dyDescent="0.2">
      <c r="A7" s="81" t="s">
        <v>198</v>
      </c>
      <c r="B7" s="23" t="s">
        <v>491</v>
      </c>
    </row>
    <row r="8" spans="1:2" ht="18" customHeight="1" x14ac:dyDescent="0.2">
      <c r="A8" s="81" t="s">
        <v>199</v>
      </c>
      <c r="B8" s="23" t="s">
        <v>152</v>
      </c>
    </row>
    <row r="9" spans="1:2" ht="18" customHeight="1" x14ac:dyDescent="0.2">
      <c r="A9" s="81" t="s">
        <v>200</v>
      </c>
      <c r="B9" s="23" t="s">
        <v>153</v>
      </c>
    </row>
    <row r="10" spans="1:2" ht="30" customHeight="1" x14ac:dyDescent="0.2">
      <c r="A10" s="81" t="s">
        <v>201</v>
      </c>
      <c r="B10" s="23" t="s">
        <v>515</v>
      </c>
    </row>
    <row r="11" spans="1:2" ht="18" customHeight="1" x14ac:dyDescent="0.2">
      <c r="A11" s="81" t="s">
        <v>202</v>
      </c>
      <c r="B11" s="23" t="s">
        <v>346</v>
      </c>
    </row>
    <row r="12" spans="1:2" ht="18" customHeight="1" x14ac:dyDescent="0.2">
      <c r="A12" s="81" t="s">
        <v>203</v>
      </c>
      <c r="B12" s="23" t="s">
        <v>154</v>
      </c>
    </row>
    <row r="13" spans="1:2" ht="18" customHeight="1" x14ac:dyDescent="0.2">
      <c r="A13" s="81" t="s">
        <v>204</v>
      </c>
      <c r="B13" s="23" t="s">
        <v>155</v>
      </c>
    </row>
    <row r="14" spans="1:2" ht="18" customHeight="1" x14ac:dyDescent="0.2">
      <c r="A14" s="81" t="s">
        <v>205</v>
      </c>
      <c r="B14" s="23" t="s">
        <v>156</v>
      </c>
    </row>
    <row r="15" spans="1:2" ht="18" customHeight="1" x14ac:dyDescent="0.2">
      <c r="A15" s="81" t="s">
        <v>206</v>
      </c>
      <c r="B15" s="23" t="s">
        <v>157</v>
      </c>
    </row>
    <row r="16" spans="1:2" x14ac:dyDescent="0.2">
      <c r="A16" s="81"/>
    </row>
  </sheetData>
  <hyperlinks>
    <hyperlink ref="A1" location="Inhalt!A37"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90"/>
  <sheetViews>
    <sheetView zoomScale="160" zoomScaleNormal="160" workbookViewId="0"/>
  </sheetViews>
  <sheetFormatPr baseColWidth="10" defaultRowHeight="11.45" customHeight="1" x14ac:dyDescent="0.2"/>
  <cols>
    <col min="1" max="1" width="95.7109375" style="17" customWidth="1"/>
    <col min="2" max="16384" width="11.42578125" style="17"/>
  </cols>
  <sheetData>
    <row r="1" spans="1:1" ht="12" customHeight="1" x14ac:dyDescent="0.2">
      <c r="A1" s="114" t="s">
        <v>178</v>
      </c>
    </row>
    <row r="2" spans="1:1" s="20" customFormat="1" ht="30" customHeight="1" thickBot="1" x14ac:dyDescent="0.3">
      <c r="A2" s="77" t="s">
        <v>158</v>
      </c>
    </row>
    <row r="3" spans="1:1" s="165" customFormat="1" ht="72" customHeight="1" x14ac:dyDescent="0.2">
      <c r="A3" s="165" t="s">
        <v>520</v>
      </c>
    </row>
    <row r="4" spans="1:1" s="165" customFormat="1" ht="84" customHeight="1" x14ac:dyDescent="0.2">
      <c r="A4" s="165" t="s">
        <v>352</v>
      </c>
    </row>
    <row r="5" spans="1:1" s="165" customFormat="1" ht="96" customHeight="1" x14ac:dyDescent="0.2">
      <c r="A5" s="165" t="s">
        <v>519</v>
      </c>
    </row>
    <row r="6" spans="1:1" s="165" customFormat="1" ht="11.45" customHeight="1" x14ac:dyDescent="0.2"/>
    <row r="7" spans="1:1" s="165" customFormat="1" ht="11.45" customHeight="1" x14ac:dyDescent="0.2"/>
    <row r="8" spans="1:1" s="165" customFormat="1" ht="11.45" customHeight="1" x14ac:dyDescent="0.2"/>
    <row r="9" spans="1:1" s="165" customFormat="1" ht="11.45" customHeight="1" x14ac:dyDescent="0.2"/>
    <row r="10" spans="1:1" s="165" customFormat="1" ht="11.45" customHeight="1" x14ac:dyDescent="0.2"/>
    <row r="11" spans="1:1" s="165" customFormat="1" ht="11.45" customHeight="1" x14ac:dyDescent="0.2"/>
    <row r="12" spans="1:1" s="165" customFormat="1" ht="11.45" customHeight="1" x14ac:dyDescent="0.2"/>
    <row r="13" spans="1:1" s="165" customFormat="1" ht="11.45" customHeight="1" x14ac:dyDescent="0.2"/>
    <row r="14" spans="1:1" s="165" customFormat="1" ht="11.45" customHeight="1" x14ac:dyDescent="0.2"/>
    <row r="15" spans="1:1" s="165" customFormat="1" ht="11.45" customHeight="1" x14ac:dyDescent="0.2"/>
    <row r="16" spans="1:1" s="165" customFormat="1" ht="11.45" customHeight="1" x14ac:dyDescent="0.2"/>
    <row r="17" s="165" customFormat="1" ht="11.45" customHeight="1" x14ac:dyDescent="0.2"/>
    <row r="18" s="165" customFormat="1" ht="11.45" customHeight="1" x14ac:dyDescent="0.2"/>
    <row r="19" s="165" customFormat="1" ht="11.45" customHeight="1" x14ac:dyDescent="0.2"/>
    <row r="20" s="165" customFormat="1" ht="11.45" customHeight="1" x14ac:dyDescent="0.2"/>
    <row r="21" s="165" customFormat="1" ht="11.45" customHeight="1" x14ac:dyDescent="0.2"/>
    <row r="22" s="165" customFormat="1" ht="11.45" customHeight="1" x14ac:dyDescent="0.2"/>
    <row r="23" s="165" customFormat="1" ht="11.45" customHeight="1" x14ac:dyDescent="0.2"/>
    <row r="24" s="165" customFormat="1" ht="11.45" customHeight="1" x14ac:dyDescent="0.2"/>
    <row r="25" s="165" customFormat="1" ht="11.45" customHeight="1" x14ac:dyDescent="0.2"/>
    <row r="26" s="165" customFormat="1" ht="11.45" customHeight="1" x14ac:dyDescent="0.2"/>
    <row r="27" s="165" customFormat="1" ht="11.45" customHeight="1" x14ac:dyDescent="0.2"/>
    <row r="28" s="165" customFormat="1" ht="11.45" customHeight="1" x14ac:dyDescent="0.2"/>
    <row r="29" s="165" customFormat="1" ht="11.45" customHeight="1" x14ac:dyDescent="0.2"/>
    <row r="30" s="165" customFormat="1" ht="11.45" customHeight="1" x14ac:dyDescent="0.2"/>
    <row r="31" s="165" customFormat="1" ht="11.45" customHeight="1" x14ac:dyDescent="0.2"/>
    <row r="32" s="165" customFormat="1" ht="11.45" customHeight="1" x14ac:dyDescent="0.2"/>
    <row r="33" s="165" customFormat="1" ht="11.45" customHeight="1" x14ac:dyDescent="0.2"/>
    <row r="34" s="165" customFormat="1" ht="11.45" customHeight="1" x14ac:dyDescent="0.2"/>
    <row r="35" s="165" customFormat="1" ht="11.45" customHeight="1" x14ac:dyDescent="0.2"/>
    <row r="36" s="165" customFormat="1" ht="11.45" customHeight="1" x14ac:dyDescent="0.2"/>
    <row r="37" s="165" customFormat="1" ht="11.45" customHeight="1" x14ac:dyDescent="0.2"/>
    <row r="38" s="165" customFormat="1" ht="11.45" customHeight="1" x14ac:dyDescent="0.2"/>
    <row r="39" s="165" customFormat="1" ht="11.45" customHeight="1" x14ac:dyDescent="0.2"/>
    <row r="40" s="165" customFormat="1" ht="11.45" customHeight="1" x14ac:dyDescent="0.2"/>
    <row r="41" s="165" customFormat="1" ht="11.45" customHeight="1" x14ac:dyDescent="0.2"/>
    <row r="42" s="165" customFormat="1" ht="11.45" customHeight="1" x14ac:dyDescent="0.2"/>
    <row r="43" s="165" customFormat="1" ht="11.45" customHeight="1" x14ac:dyDescent="0.2"/>
    <row r="44" s="165" customFormat="1" ht="11.45" customHeight="1" x14ac:dyDescent="0.2"/>
    <row r="45" s="165" customFormat="1" ht="11.45" customHeight="1" x14ac:dyDescent="0.2"/>
    <row r="46" s="165" customFormat="1" ht="11.45" customHeight="1" x14ac:dyDescent="0.2"/>
    <row r="47" s="165" customFormat="1" ht="11.45" customHeight="1" x14ac:dyDescent="0.2"/>
    <row r="48" s="165" customFormat="1" ht="11.45" customHeight="1" x14ac:dyDescent="0.2"/>
    <row r="49" s="165" customFormat="1" ht="11.45" customHeight="1" x14ac:dyDescent="0.2"/>
    <row r="50" s="165" customFormat="1" ht="11.45" customHeight="1" x14ac:dyDescent="0.2"/>
    <row r="51" s="165" customFormat="1" ht="11.45" customHeight="1" x14ac:dyDescent="0.2"/>
    <row r="52" s="165" customFormat="1" ht="11.45" customHeight="1" x14ac:dyDescent="0.2"/>
    <row r="53" s="165" customFormat="1" ht="11.45" customHeight="1" x14ac:dyDescent="0.2"/>
    <row r="54" s="165" customFormat="1" ht="11.45" customHeight="1" x14ac:dyDescent="0.2"/>
    <row r="55" s="165" customFormat="1" ht="11.45" customHeight="1" x14ac:dyDescent="0.2"/>
    <row r="56" s="165" customFormat="1" ht="11.45" customHeight="1" x14ac:dyDescent="0.2"/>
    <row r="57" s="165" customFormat="1" ht="11.45" customHeight="1" x14ac:dyDescent="0.2"/>
    <row r="58" s="165" customFormat="1" ht="11.45" customHeight="1" x14ac:dyDescent="0.2"/>
    <row r="59" s="165" customFormat="1" ht="11.45" customHeight="1" x14ac:dyDescent="0.2"/>
    <row r="60" s="165" customFormat="1" ht="11.45" customHeight="1" x14ac:dyDescent="0.2"/>
    <row r="61" s="165" customFormat="1" ht="11.45" customHeight="1" x14ac:dyDescent="0.2"/>
    <row r="62" s="165" customFormat="1" ht="11.45" customHeight="1" x14ac:dyDescent="0.2"/>
    <row r="63" s="165" customFormat="1" ht="11.45" customHeight="1" x14ac:dyDescent="0.2"/>
    <row r="64" s="165" customFormat="1" ht="11.45" customHeight="1" x14ac:dyDescent="0.2"/>
    <row r="65" s="165" customFormat="1" ht="11.45" customHeight="1" x14ac:dyDescent="0.2"/>
    <row r="66" s="165" customFormat="1" ht="11.45" customHeight="1" x14ac:dyDescent="0.2"/>
    <row r="67" s="165" customFormat="1" ht="11.45" customHeight="1" x14ac:dyDescent="0.2"/>
    <row r="68" s="165" customFormat="1" ht="11.45" customHeight="1" x14ac:dyDescent="0.2"/>
    <row r="69" s="165" customFormat="1" ht="11.45" customHeight="1" x14ac:dyDescent="0.2"/>
    <row r="70" s="165" customFormat="1" ht="11.45" customHeight="1" x14ac:dyDescent="0.2"/>
    <row r="71" s="165" customFormat="1" ht="11.45" customHeight="1" x14ac:dyDescent="0.2"/>
    <row r="72" s="165" customFormat="1" ht="11.45" customHeight="1" x14ac:dyDescent="0.2"/>
    <row r="73" s="165" customFormat="1" ht="11.45" customHeight="1" x14ac:dyDescent="0.2"/>
    <row r="74" s="165" customFormat="1" ht="11.45" customHeight="1" x14ac:dyDescent="0.2"/>
    <row r="75" s="165" customFormat="1" ht="11.45" customHeight="1" x14ac:dyDescent="0.2"/>
    <row r="76" s="165" customFormat="1" ht="11.45" customHeight="1" x14ac:dyDescent="0.2"/>
    <row r="77" s="165" customFormat="1" ht="11.45" customHeight="1" x14ac:dyDescent="0.2"/>
    <row r="78" s="165" customFormat="1" ht="11.45" customHeight="1" x14ac:dyDescent="0.2"/>
    <row r="79" s="165" customFormat="1" ht="11.45" customHeight="1" x14ac:dyDescent="0.2"/>
    <row r="80" s="165" customFormat="1" ht="11.45" customHeight="1" x14ac:dyDescent="0.2"/>
    <row r="81" s="165" customFormat="1" ht="11.45" customHeight="1" x14ac:dyDescent="0.2"/>
    <row r="82" s="165" customFormat="1" ht="11.45" customHeight="1" x14ac:dyDescent="0.2"/>
    <row r="83" s="165" customFormat="1" ht="11.45" customHeight="1" x14ac:dyDescent="0.2"/>
    <row r="84" s="165" customFormat="1" ht="11.45" customHeight="1" x14ac:dyDescent="0.2"/>
    <row r="85" s="165" customFormat="1" ht="11.45" customHeight="1" x14ac:dyDescent="0.2"/>
    <row r="86" s="165" customFormat="1" ht="11.45" customHeight="1" x14ac:dyDescent="0.2"/>
    <row r="87" s="165" customFormat="1" ht="11.45" customHeight="1" x14ac:dyDescent="0.2"/>
    <row r="88" s="165" customFormat="1" ht="11.45" customHeight="1" x14ac:dyDescent="0.2"/>
    <row r="89" s="165" customFormat="1" ht="11.45" customHeight="1" x14ac:dyDescent="0.2"/>
    <row r="90" s="165" customFormat="1" ht="11.45" customHeight="1" x14ac:dyDescent="0.2"/>
  </sheetData>
  <hyperlinks>
    <hyperlink ref="A1" location="Inhalt!A38" display="Link zum Inhaltsverzeichnis" xr:uid="{00000000-0004-0000-0D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4"/>
  <sheetViews>
    <sheetView zoomScale="160" zoomScaleNormal="160" workbookViewId="0"/>
  </sheetViews>
  <sheetFormatPr baseColWidth="10" defaultRowHeight="11.45" customHeight="1" x14ac:dyDescent="0.2"/>
  <cols>
    <col min="1" max="1" width="95.7109375" style="17" customWidth="1"/>
    <col min="2" max="16384" width="11.42578125" style="17"/>
  </cols>
  <sheetData>
    <row r="1" spans="1:1" ht="12" customHeight="1" x14ac:dyDescent="0.2">
      <c r="A1" s="114" t="s">
        <v>178</v>
      </c>
    </row>
    <row r="2" spans="1:1" s="20" customFormat="1" ht="30" customHeight="1" thickBot="1" x14ac:dyDescent="0.3">
      <c r="A2" s="77" t="s">
        <v>159</v>
      </c>
    </row>
    <row r="3" spans="1:1" ht="48" customHeight="1" x14ac:dyDescent="0.2">
      <c r="A3" s="165" t="s">
        <v>353</v>
      </c>
    </row>
    <row r="4" spans="1:1" ht="36" customHeight="1" x14ac:dyDescent="0.2">
      <c r="A4" s="165" t="s">
        <v>354</v>
      </c>
    </row>
    <row r="5" spans="1:1" ht="36" customHeight="1" x14ac:dyDescent="0.2">
      <c r="A5" s="165" t="s">
        <v>355</v>
      </c>
    </row>
    <row r="6" spans="1:1" ht="36" customHeight="1" x14ac:dyDescent="0.2">
      <c r="A6" s="166" t="s">
        <v>356</v>
      </c>
    </row>
    <row r="7" spans="1:1" ht="48" customHeight="1" x14ac:dyDescent="0.2">
      <c r="A7" s="165" t="s">
        <v>357</v>
      </c>
    </row>
    <row r="8" spans="1:1" ht="60" customHeight="1" x14ac:dyDescent="0.2">
      <c r="A8" s="165" t="s">
        <v>358</v>
      </c>
    </row>
    <row r="9" spans="1:1" ht="36" customHeight="1" x14ac:dyDescent="0.2">
      <c r="A9" s="164" t="s">
        <v>359</v>
      </c>
    </row>
    <row r="10" spans="1:1" ht="48" customHeight="1" x14ac:dyDescent="0.2">
      <c r="A10" s="165" t="s">
        <v>360</v>
      </c>
    </row>
    <row r="11" spans="1:1" ht="24" customHeight="1" x14ac:dyDescent="0.2">
      <c r="A11" s="165" t="s">
        <v>361</v>
      </c>
    </row>
    <row r="12" spans="1:1" ht="48" customHeight="1" x14ac:dyDescent="0.2">
      <c r="A12" s="165" t="s">
        <v>363</v>
      </c>
    </row>
    <row r="14" spans="1:1" ht="72" customHeight="1" x14ac:dyDescent="0.2">
      <c r="A14" s="167" t="s">
        <v>498</v>
      </c>
    </row>
  </sheetData>
  <hyperlinks>
    <hyperlink ref="A1" location="Inhalt!A39"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18"/>
  <sheetViews>
    <sheetView zoomScale="160" zoomScaleNormal="160" workbookViewId="0"/>
  </sheetViews>
  <sheetFormatPr baseColWidth="10" defaultRowHeight="11.45" customHeight="1" x14ac:dyDescent="0.2"/>
  <cols>
    <col min="1" max="1" width="7.7109375" style="15" customWidth="1"/>
    <col min="2" max="2" width="84.42578125" style="15" customWidth="1"/>
    <col min="3" max="16384" width="11.42578125" style="15"/>
  </cols>
  <sheetData>
    <row r="1" spans="1:2" ht="12" customHeight="1" x14ac:dyDescent="0.2">
      <c r="A1" s="114" t="s">
        <v>178</v>
      </c>
    </row>
    <row r="2" spans="1:2" s="56" customFormat="1" ht="30" customHeight="1" thickBot="1" x14ac:dyDescent="0.3">
      <c r="A2" s="77" t="s">
        <v>160</v>
      </c>
      <c r="B2" s="70"/>
    </row>
    <row r="3" spans="1:2" ht="24" customHeight="1" x14ac:dyDescent="0.2">
      <c r="A3" s="83" t="s">
        <v>347</v>
      </c>
      <c r="B3" s="83"/>
    </row>
    <row r="4" spans="1:2" ht="12" customHeight="1" x14ac:dyDescent="0.2">
      <c r="A4" s="243" t="s">
        <v>456</v>
      </c>
      <c r="B4" s="57"/>
    </row>
    <row r="5" spans="1:2" s="18" customFormat="1" ht="36" customHeight="1" x14ac:dyDescent="0.2">
      <c r="A5" s="83" t="s">
        <v>161</v>
      </c>
      <c r="B5" s="83"/>
    </row>
    <row r="6" spans="1:2" ht="12" customHeight="1" x14ac:dyDescent="0.2">
      <c r="A6" s="114" t="s">
        <v>162</v>
      </c>
      <c r="B6" s="114" t="s">
        <v>21</v>
      </c>
    </row>
    <row r="7" spans="1:2" ht="12" customHeight="1" x14ac:dyDescent="0.2">
      <c r="A7" s="114" t="s">
        <v>163</v>
      </c>
      <c r="B7" s="114" t="s">
        <v>164</v>
      </c>
    </row>
    <row r="8" spans="1:2" ht="12" customHeight="1" x14ac:dyDescent="0.2">
      <c r="A8" s="114" t="s">
        <v>165</v>
      </c>
      <c r="B8" s="114" t="s">
        <v>166</v>
      </c>
    </row>
    <row r="9" spans="1:2" ht="12" customHeight="1" x14ac:dyDescent="0.2">
      <c r="A9" s="114" t="s">
        <v>167</v>
      </c>
      <c r="B9" s="114" t="s">
        <v>168</v>
      </c>
    </row>
    <row r="10" spans="1:2" s="18" customFormat="1" ht="36" customHeight="1" x14ac:dyDescent="0.2">
      <c r="A10" s="83" t="s">
        <v>169</v>
      </c>
      <c r="B10" s="83"/>
    </row>
    <row r="11" spans="1:2" ht="12" customHeight="1" x14ac:dyDescent="0.2">
      <c r="A11" s="58" t="s">
        <v>170</v>
      </c>
      <c r="B11" s="58"/>
    </row>
    <row r="12" spans="1:2" ht="12" customHeight="1" x14ac:dyDescent="0.2">
      <c r="A12" s="59" t="s">
        <v>171</v>
      </c>
      <c r="B12" s="59"/>
    </row>
    <row r="13" spans="1:2" ht="36" customHeight="1" x14ac:dyDescent="0.2">
      <c r="A13" s="84" t="s">
        <v>172</v>
      </c>
      <c r="B13" s="84"/>
    </row>
    <row r="14" spans="1:2" ht="12" customHeight="1" x14ac:dyDescent="0.2">
      <c r="A14" s="72" t="s">
        <v>454</v>
      </c>
      <c r="B14" s="69"/>
    </row>
    <row r="15" spans="1:2" ht="36" customHeight="1" x14ac:dyDescent="0.2">
      <c r="A15" s="84" t="s">
        <v>173</v>
      </c>
      <c r="B15" s="84"/>
    </row>
    <row r="16" spans="1:2" ht="12" customHeight="1" x14ac:dyDescent="0.2">
      <c r="A16" s="204" t="s">
        <v>455</v>
      </c>
      <c r="B16" s="85"/>
    </row>
    <row r="17" spans="1:2" ht="12" customHeight="1" x14ac:dyDescent="0.2">
      <c r="A17" s="85" t="s">
        <v>209</v>
      </c>
      <c r="B17" s="85"/>
    </row>
    <row r="18" spans="1:2" ht="12" customHeight="1" x14ac:dyDescent="0.2">
      <c r="A18" s="142" t="s">
        <v>444</v>
      </c>
      <c r="B18" s="85"/>
    </row>
    <row r="19" spans="1:2" ht="12" customHeight="1" x14ac:dyDescent="0.2">
      <c r="A19" s="115"/>
      <c r="B19" s="84"/>
    </row>
    <row r="20" spans="1:2" ht="11.45" customHeight="1" x14ac:dyDescent="0.2">
      <c r="A20" s="13"/>
      <c r="B20" s="13"/>
    </row>
    <row r="21" spans="1:2" ht="11.45" customHeight="1" x14ac:dyDescent="0.2">
      <c r="A21" s="13"/>
      <c r="B21" s="13"/>
    </row>
    <row r="22" spans="1:2" ht="11.45" customHeight="1" x14ac:dyDescent="0.2">
      <c r="A22" s="13"/>
      <c r="B22" s="13"/>
    </row>
    <row r="23" spans="1:2" ht="11.45" customHeight="1" x14ac:dyDescent="0.2">
      <c r="A23" s="13"/>
      <c r="B23" s="13"/>
    </row>
    <row r="24" spans="1:2" ht="11.45" customHeight="1" x14ac:dyDescent="0.2">
      <c r="A24" s="13"/>
      <c r="B24" s="13"/>
    </row>
    <row r="25" spans="1:2" ht="11.45" customHeight="1" x14ac:dyDescent="0.2">
      <c r="A25" s="13"/>
      <c r="B25" s="13"/>
    </row>
    <row r="26" spans="1:2" ht="11.45" customHeight="1" x14ac:dyDescent="0.2">
      <c r="A26" s="13"/>
      <c r="B26" s="13"/>
    </row>
    <row r="27" spans="1:2" ht="11.45" customHeight="1" x14ac:dyDescent="0.2">
      <c r="A27" s="13"/>
      <c r="B27" s="13"/>
    </row>
    <row r="28" spans="1:2" ht="11.45" customHeight="1" x14ac:dyDescent="0.2">
      <c r="A28" s="13"/>
      <c r="B28" s="13"/>
    </row>
    <row r="29" spans="1:2" ht="11.45" customHeight="1" x14ac:dyDescent="0.2">
      <c r="A29" s="13"/>
      <c r="B29" s="13"/>
    </row>
    <row r="30" spans="1:2" ht="11.45" customHeight="1" x14ac:dyDescent="0.2">
      <c r="A30" s="13"/>
      <c r="B30" s="13"/>
    </row>
    <row r="31" spans="1:2" ht="11.45" customHeight="1" x14ac:dyDescent="0.2">
      <c r="A31" s="13"/>
      <c r="B31" s="13"/>
    </row>
    <row r="32" spans="1:2" ht="11.45" customHeight="1" x14ac:dyDescent="0.2">
      <c r="A32" s="13"/>
      <c r="B32" s="13"/>
    </row>
    <row r="33" spans="1:2" ht="11.45" customHeight="1" x14ac:dyDescent="0.2">
      <c r="A33" s="13"/>
      <c r="B33" s="13"/>
    </row>
    <row r="34" spans="1:2" ht="11.45" customHeight="1" x14ac:dyDescent="0.2">
      <c r="A34" s="13"/>
      <c r="B34" s="13"/>
    </row>
    <row r="35" spans="1:2" ht="11.45" customHeight="1" x14ac:dyDescent="0.2">
      <c r="A35" s="13"/>
      <c r="B35" s="13"/>
    </row>
    <row r="36" spans="1:2" ht="11.45" customHeight="1" x14ac:dyDescent="0.2">
      <c r="A36" s="13"/>
      <c r="B36" s="13"/>
    </row>
    <row r="37" spans="1:2" ht="11.45" customHeight="1" x14ac:dyDescent="0.2">
      <c r="A37" s="13"/>
      <c r="B37" s="13"/>
    </row>
    <row r="38" spans="1:2" ht="11.45" customHeight="1" x14ac:dyDescent="0.2">
      <c r="A38" s="13"/>
      <c r="B38" s="13"/>
    </row>
    <row r="39" spans="1:2" ht="11.45" customHeight="1" x14ac:dyDescent="0.2">
      <c r="A39" s="13"/>
      <c r="B39" s="13"/>
    </row>
    <row r="40" spans="1:2" ht="11.45" customHeight="1" x14ac:dyDescent="0.2">
      <c r="A40" s="13"/>
      <c r="B40" s="13"/>
    </row>
    <row r="41" spans="1:2" ht="11.45" customHeight="1" x14ac:dyDescent="0.2">
      <c r="A41" s="13"/>
      <c r="B41" s="13"/>
    </row>
    <row r="42" spans="1:2" ht="11.45" customHeight="1" x14ac:dyDescent="0.2">
      <c r="A42" s="13"/>
      <c r="B42" s="13"/>
    </row>
    <row r="43" spans="1:2" ht="11.45" customHeight="1" x14ac:dyDescent="0.2">
      <c r="A43" s="13"/>
      <c r="B43" s="13"/>
    </row>
    <row r="44" spans="1:2" ht="11.45" customHeight="1" x14ac:dyDescent="0.2">
      <c r="A44" s="13"/>
      <c r="B44" s="13"/>
    </row>
    <row r="45" spans="1:2" ht="11.45" customHeight="1" x14ac:dyDescent="0.2">
      <c r="A45" s="13"/>
      <c r="B45" s="13"/>
    </row>
    <row r="46" spans="1:2" ht="11.45" customHeight="1" x14ac:dyDescent="0.2">
      <c r="A46" s="13"/>
      <c r="B46" s="13"/>
    </row>
    <row r="47" spans="1:2" ht="11.45" customHeight="1" x14ac:dyDescent="0.2">
      <c r="A47" s="13"/>
      <c r="B47" s="13"/>
    </row>
    <row r="48" spans="1:2" ht="11.45" customHeight="1" x14ac:dyDescent="0.2">
      <c r="A48" s="13"/>
      <c r="B48" s="13"/>
    </row>
    <row r="49" spans="1:2" ht="11.45" customHeight="1" x14ac:dyDescent="0.2">
      <c r="A49" s="13"/>
      <c r="B49" s="13"/>
    </row>
    <row r="50" spans="1:2" ht="11.45" customHeight="1" x14ac:dyDescent="0.2">
      <c r="A50" s="13"/>
      <c r="B50" s="13"/>
    </row>
    <row r="51" spans="1:2" ht="11.45" customHeight="1" x14ac:dyDescent="0.2">
      <c r="A51" s="13"/>
      <c r="B51" s="13"/>
    </row>
    <row r="52" spans="1:2" ht="11.45" customHeight="1" x14ac:dyDescent="0.2">
      <c r="A52" s="13"/>
      <c r="B52" s="13"/>
    </row>
    <row r="53" spans="1:2" ht="11.45" customHeight="1" x14ac:dyDescent="0.2">
      <c r="A53" s="13"/>
      <c r="B53" s="13"/>
    </row>
    <row r="54" spans="1:2" ht="11.45" customHeight="1" x14ac:dyDescent="0.2">
      <c r="A54" s="13"/>
      <c r="B54" s="13"/>
    </row>
    <row r="55" spans="1:2" ht="11.45" customHeight="1" x14ac:dyDescent="0.2">
      <c r="A55" s="13"/>
      <c r="B55" s="13"/>
    </row>
    <row r="56" spans="1:2" ht="11.45" customHeight="1" x14ac:dyDescent="0.2">
      <c r="A56" s="13"/>
      <c r="B56" s="13"/>
    </row>
    <row r="57" spans="1:2" ht="11.45" customHeight="1" x14ac:dyDescent="0.2">
      <c r="A57" s="13"/>
      <c r="B57" s="13"/>
    </row>
    <row r="58" spans="1:2" ht="11.45" customHeight="1" x14ac:dyDescent="0.2">
      <c r="A58" s="13"/>
      <c r="B58" s="13"/>
    </row>
    <row r="59" spans="1:2" ht="11.45" customHeight="1" x14ac:dyDescent="0.2">
      <c r="A59" s="13"/>
      <c r="B59" s="13"/>
    </row>
    <row r="60" spans="1:2" ht="11.45" customHeight="1" x14ac:dyDescent="0.2">
      <c r="A60" s="13"/>
      <c r="B60" s="13"/>
    </row>
    <row r="61" spans="1:2" ht="11.45" customHeight="1" x14ac:dyDescent="0.2">
      <c r="A61" s="13"/>
      <c r="B61" s="13"/>
    </row>
    <row r="62" spans="1:2" ht="11.45" customHeight="1" x14ac:dyDescent="0.2">
      <c r="A62" s="13"/>
      <c r="B62" s="13"/>
    </row>
    <row r="63" spans="1:2" ht="11.45" customHeight="1" x14ac:dyDescent="0.2">
      <c r="A63" s="13"/>
      <c r="B63" s="13"/>
    </row>
    <row r="64" spans="1:2" ht="11.45" customHeight="1" x14ac:dyDescent="0.2">
      <c r="A64" s="13"/>
      <c r="B64" s="13"/>
    </row>
    <row r="65" spans="1:2" ht="11.45" customHeight="1" x14ac:dyDescent="0.2">
      <c r="A65" s="13"/>
      <c r="B65" s="13"/>
    </row>
    <row r="66" spans="1:2" ht="11.45" customHeight="1" x14ac:dyDescent="0.2">
      <c r="A66" s="13"/>
      <c r="B66" s="13"/>
    </row>
    <row r="67" spans="1:2" ht="11.45" customHeight="1" x14ac:dyDescent="0.2">
      <c r="A67" s="13"/>
      <c r="B67" s="13"/>
    </row>
    <row r="68" spans="1:2" ht="11.45" customHeight="1" x14ac:dyDescent="0.2">
      <c r="A68" s="13"/>
      <c r="B68" s="13"/>
    </row>
    <row r="69" spans="1:2" ht="11.45" customHeight="1" x14ac:dyDescent="0.2">
      <c r="A69" s="13"/>
      <c r="B69" s="13"/>
    </row>
    <row r="70" spans="1:2" ht="11.45" customHeight="1" x14ac:dyDescent="0.2">
      <c r="A70" s="13"/>
      <c r="B70" s="13"/>
    </row>
    <row r="71" spans="1:2" ht="11.45" customHeight="1" x14ac:dyDescent="0.2">
      <c r="A71" s="13"/>
      <c r="B71" s="13"/>
    </row>
    <row r="72" spans="1:2" ht="11.45" customHeight="1" x14ac:dyDescent="0.2">
      <c r="A72" s="13"/>
      <c r="B72" s="13"/>
    </row>
    <row r="73" spans="1:2" ht="11.45" customHeight="1" x14ac:dyDescent="0.2">
      <c r="A73" s="13"/>
      <c r="B73" s="13"/>
    </row>
    <row r="74" spans="1:2" ht="11.45" customHeight="1" x14ac:dyDescent="0.2">
      <c r="A74" s="13"/>
      <c r="B74" s="13"/>
    </row>
    <row r="75" spans="1:2" ht="11.45" customHeight="1" x14ac:dyDescent="0.2">
      <c r="A75" s="13"/>
      <c r="B75" s="13"/>
    </row>
    <row r="76" spans="1:2" ht="11.45" customHeight="1" x14ac:dyDescent="0.2">
      <c r="A76" s="13"/>
      <c r="B76" s="13"/>
    </row>
    <row r="77" spans="1:2" ht="11.45" customHeight="1" x14ac:dyDescent="0.2">
      <c r="A77" s="13"/>
      <c r="B77" s="13"/>
    </row>
    <row r="78" spans="1:2" ht="11.45" customHeight="1" x14ac:dyDescent="0.2">
      <c r="A78" s="13"/>
      <c r="B78" s="13"/>
    </row>
    <row r="79" spans="1:2" ht="11.45" customHeight="1" x14ac:dyDescent="0.2">
      <c r="A79" s="13"/>
      <c r="B79" s="13"/>
    </row>
    <row r="80" spans="1:2" ht="11.45" customHeight="1" x14ac:dyDescent="0.2">
      <c r="A80" s="13"/>
      <c r="B80" s="13"/>
    </row>
    <row r="81" spans="1:2" ht="11.45" customHeight="1" x14ac:dyDescent="0.2">
      <c r="A81" s="13"/>
      <c r="B81" s="13"/>
    </row>
    <row r="82" spans="1:2" ht="11.45" customHeight="1" x14ac:dyDescent="0.2">
      <c r="A82" s="13"/>
      <c r="B82" s="13"/>
    </row>
    <row r="83" spans="1:2" ht="11.45" customHeight="1" x14ac:dyDescent="0.2">
      <c r="A83" s="13"/>
      <c r="B83" s="13"/>
    </row>
    <row r="84" spans="1:2" ht="11.45" customHeight="1" x14ac:dyDescent="0.2">
      <c r="A84" s="13"/>
      <c r="B84" s="13"/>
    </row>
    <row r="85" spans="1:2" ht="11.45" customHeight="1" x14ac:dyDescent="0.2">
      <c r="A85" s="13"/>
      <c r="B85" s="13"/>
    </row>
    <row r="86" spans="1:2" ht="11.45" customHeight="1" x14ac:dyDescent="0.2">
      <c r="A86" s="13"/>
      <c r="B86" s="13"/>
    </row>
    <row r="87" spans="1:2" ht="11.45" customHeight="1" x14ac:dyDescent="0.2">
      <c r="A87" s="13"/>
      <c r="B87" s="13"/>
    </row>
    <row r="88" spans="1:2" ht="11.45" customHeight="1" x14ac:dyDescent="0.2">
      <c r="A88" s="13"/>
      <c r="B88" s="13"/>
    </row>
    <row r="89" spans="1:2" ht="11.45" customHeight="1" x14ac:dyDescent="0.2">
      <c r="A89" s="13"/>
      <c r="B89" s="13"/>
    </row>
    <row r="90" spans="1:2" ht="11.45" customHeight="1" x14ac:dyDescent="0.2">
      <c r="A90" s="13"/>
      <c r="B90" s="13"/>
    </row>
    <row r="91" spans="1:2" ht="11.45" customHeight="1" x14ac:dyDescent="0.2">
      <c r="A91" s="13"/>
      <c r="B91" s="13"/>
    </row>
    <row r="92" spans="1:2" ht="11.45" customHeight="1" x14ac:dyDescent="0.2">
      <c r="A92" s="13"/>
      <c r="B92" s="13"/>
    </row>
    <row r="93" spans="1:2" ht="11.45" customHeight="1" x14ac:dyDescent="0.2">
      <c r="A93" s="13"/>
      <c r="B93" s="13"/>
    </row>
    <row r="94" spans="1:2" ht="11.45" customHeight="1" x14ac:dyDescent="0.2">
      <c r="A94" s="13"/>
      <c r="B94" s="13"/>
    </row>
    <row r="95" spans="1:2" ht="11.45" customHeight="1" x14ac:dyDescent="0.2">
      <c r="A95" s="13"/>
      <c r="B95" s="13"/>
    </row>
    <row r="96" spans="1:2" ht="11.45" customHeight="1" x14ac:dyDescent="0.2">
      <c r="A96" s="13"/>
      <c r="B96" s="13"/>
    </row>
    <row r="97" spans="1:2" ht="11.45" customHeight="1" x14ac:dyDescent="0.2">
      <c r="A97" s="13"/>
      <c r="B97" s="13"/>
    </row>
    <row r="98" spans="1:2" ht="11.45" customHeight="1" x14ac:dyDescent="0.2">
      <c r="A98" s="13"/>
      <c r="B98" s="13"/>
    </row>
    <row r="99" spans="1:2" ht="11.45" customHeight="1" x14ac:dyDescent="0.2">
      <c r="A99" s="13"/>
      <c r="B99" s="13"/>
    </row>
    <row r="100" spans="1:2" ht="11.45" customHeight="1" x14ac:dyDescent="0.2">
      <c r="A100" s="13"/>
      <c r="B100" s="13"/>
    </row>
    <row r="101" spans="1:2" ht="11.45" customHeight="1" x14ac:dyDescent="0.2">
      <c r="A101" s="13"/>
      <c r="B101" s="13"/>
    </row>
    <row r="102" spans="1:2" ht="11.45" customHeight="1" x14ac:dyDescent="0.2">
      <c r="A102" s="13"/>
      <c r="B102" s="13"/>
    </row>
    <row r="103" spans="1:2" ht="11.45" customHeight="1" x14ac:dyDescent="0.2">
      <c r="A103" s="13"/>
      <c r="B103" s="13"/>
    </row>
    <row r="104" spans="1:2" ht="11.45" customHeight="1" x14ac:dyDescent="0.2">
      <c r="A104" s="13"/>
      <c r="B104" s="13"/>
    </row>
    <row r="105" spans="1:2" ht="11.45" customHeight="1" x14ac:dyDescent="0.2">
      <c r="A105" s="13"/>
      <c r="B105" s="13"/>
    </row>
    <row r="106" spans="1:2" ht="11.45" customHeight="1" x14ac:dyDescent="0.2">
      <c r="A106" s="13"/>
      <c r="B106" s="13"/>
    </row>
    <row r="107" spans="1:2" ht="11.45" customHeight="1" x14ac:dyDescent="0.2">
      <c r="A107" s="13"/>
      <c r="B107" s="13"/>
    </row>
    <row r="108" spans="1:2" ht="11.45" customHeight="1" x14ac:dyDescent="0.2">
      <c r="A108" s="13"/>
      <c r="B108" s="13"/>
    </row>
    <row r="109" spans="1:2" ht="11.45" customHeight="1" x14ac:dyDescent="0.2">
      <c r="A109" s="13"/>
      <c r="B109" s="13"/>
    </row>
    <row r="110" spans="1:2" ht="11.45" customHeight="1" x14ac:dyDescent="0.2">
      <c r="A110" s="13"/>
      <c r="B110" s="13"/>
    </row>
    <row r="111" spans="1:2" ht="11.45" customHeight="1" x14ac:dyDescent="0.2">
      <c r="A111" s="13"/>
      <c r="B111" s="13"/>
    </row>
    <row r="112" spans="1:2" ht="11.45" customHeight="1" x14ac:dyDescent="0.2">
      <c r="A112" s="13"/>
      <c r="B112" s="13"/>
    </row>
    <row r="113" spans="1:2" ht="11.45" customHeight="1" x14ac:dyDescent="0.2">
      <c r="A113" s="13"/>
      <c r="B113" s="13"/>
    </row>
    <row r="114" spans="1:2" ht="11.45" customHeight="1" x14ac:dyDescent="0.2">
      <c r="A114" s="13"/>
      <c r="B114" s="13"/>
    </row>
    <row r="115" spans="1:2" ht="11.45" customHeight="1" x14ac:dyDescent="0.2">
      <c r="A115" s="13"/>
      <c r="B115" s="13"/>
    </row>
    <row r="116" spans="1:2" ht="11.45" customHeight="1" x14ac:dyDescent="0.2">
      <c r="A116" s="13"/>
      <c r="B116" s="13"/>
    </row>
    <row r="117" spans="1:2" ht="11.45" customHeight="1" x14ac:dyDescent="0.2">
      <c r="A117" s="13"/>
      <c r="B117" s="13"/>
    </row>
    <row r="118" spans="1:2" ht="11.45" customHeight="1" x14ac:dyDescent="0.2">
      <c r="A118" s="13"/>
      <c r="B118" s="13"/>
    </row>
  </sheetData>
  <hyperlinks>
    <hyperlink ref="A6" r:id="rId1" display="&gt; H113 - Straßenverkehrsunfälle" xr:uid="{00000000-0004-0000-0F00-000000000000}"/>
    <hyperlink ref="A7" r:id="rId2" display="&gt; H113J - Straßenverkehrsunfälle (Jahresbericht)" xr:uid="{00000000-0004-0000-0F00-000001000000}"/>
    <hyperlink ref="A8" r:id="rId3" display="&gt; H143 - Personenbeförderung im Schienennahverkehr und im gewerblichen Omnibusverkehr (Jahresbericht)" xr:uid="{00000000-0004-0000-0F00-000002000000}"/>
    <hyperlink ref="A9" r:id="rId4" display="&gt; H223 - Seeschifffahrt - Schiffs- und Güterverkehr -" xr:uid="{00000000-0004-0000-0F00-000003000000}"/>
    <hyperlink ref="B6" r:id="rId5" display="&gt; H113 - Straßenverkehrsunfälle" xr:uid="{00000000-0004-0000-0F00-000004000000}"/>
    <hyperlink ref="B7" r:id="rId6" display="&gt; H113J - Straßenverkehrsunfälle (Jahresbericht)" xr:uid="{00000000-0004-0000-0F00-000005000000}"/>
    <hyperlink ref="B8" r:id="rId7" display="&gt; H143 - Personenbeförderung im Schienennahverkehr und im gewerblichen Omnibusverkehr (Jahresbericht)" xr:uid="{00000000-0004-0000-0F00-000006000000}"/>
    <hyperlink ref="B9" r:id="rId8" display="&gt; H223 - Seeschifffahrt - Schiffs- und Güterverkehr -" xr:uid="{00000000-0004-0000-0F00-000007000000}"/>
    <hyperlink ref="A4" r:id="rId9" xr:uid="{00000000-0004-0000-0F00-000008000000}"/>
    <hyperlink ref="A6:B9" r:id="rId10" display="&gt; H113" xr:uid="{00000000-0004-0000-0F00-000009000000}"/>
    <hyperlink ref="A12:B12" r:id="rId11" tooltip="Qualitätsberichte Statistisches Bundesamt - Thema: Verkehrsunfälle" display="&gt; Verkehrsunfälle" xr:uid="{00000000-0004-0000-0F00-00000A000000}"/>
    <hyperlink ref="A11:B11" r:id="rId12" tooltip="Qualitätsberichte Statistisches Bundesamt - Thema: Transport und Verkehr" display="&gt; Verkehr" xr:uid="{00000000-0004-0000-0F00-00000B000000}"/>
    <hyperlink ref="A1" location="Inhalt!A40" display="Link zum Inhaltsverzeichnis" xr:uid="{00000000-0004-0000-0F00-00000C000000}"/>
    <hyperlink ref="A14" r:id="rId13" display="Darlin Victoria Böhme, Telefon: 0385 588-56413, darlin-victoria.boehme@statistik-mv.de" xr:uid="{00000000-0004-0000-0F00-00000D000000}"/>
  </hyperlinks>
  <pageMargins left="0.59055118110236227" right="0.59055118110236227" top="0.59055118110236227" bottom="0.59055118110236227" header="0.39370078740157483" footer="0.39370078740157483"/>
  <pageSetup paperSize="9" orientation="portrait" r:id="rId14"/>
  <headerFooter differentOddEven="1" differentFirst="1">
    <oddHeader>&amp;C&amp;"-,Standard"&amp;7 25 Verkehr</oddHeader>
    <oddFooter>&amp;L&amp;"-,Standard"&amp;7StatA MV, Statistisches Jahrbuch 2026&amp;R&amp;"-,Standard"&amp;7&amp;P</oddFooter>
    <evenHeader>&amp;C&amp;"-,Standard"&amp;7 25 Verkehr</evenHeader>
    <evenFooter>&amp;L&amp;"-,Standard"&amp;7&amp;P&amp;R&amp;"-,Standard"&amp;7StatA MV, Statistisches Jahrbuch 2026</evenFooter>
  </headerFooter>
  <drawing r:id="rId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40</vt:i4>
      </vt:variant>
    </vt:vector>
  </HeadingPairs>
  <TitlesOfParts>
    <vt:vector size="56" baseType="lpstr">
      <vt:lpstr>Titelblatt</vt:lpstr>
      <vt:lpstr>Inhalt</vt:lpstr>
      <vt:lpstr>Überblick in Grafiken</vt:lpstr>
      <vt:lpstr>Überblick in Worten</vt:lpstr>
      <vt:lpstr>25.1.1-25.1.2</vt:lpstr>
      <vt:lpstr>25.1.3</vt:lpstr>
      <vt:lpstr>25.2.1-25.2.3</vt:lpstr>
      <vt:lpstr>25.3.1-25.3.3</vt:lpstr>
      <vt:lpstr>25.3.4</vt:lpstr>
      <vt:lpstr>25.4.1</vt:lpstr>
      <vt:lpstr>25.4.2+25.4.3</vt:lpstr>
      <vt:lpstr>25.4.4</vt:lpstr>
      <vt:lpstr>Fußnotenerläuterungen</vt:lpstr>
      <vt:lpstr>Methodik</vt:lpstr>
      <vt:lpstr>Glossar</vt:lpstr>
      <vt:lpstr>Mehr zum Thema</vt:lpstr>
      <vt:lpstr>_GrafikDaten_25.1</vt:lpstr>
      <vt:lpstr>_GrafikDaten_25.10</vt:lpstr>
      <vt:lpstr>_GrafikDaten_25.2</vt:lpstr>
      <vt:lpstr>_GrafikDaten_25.3</vt:lpstr>
      <vt:lpstr>_GrafikDaten_25.4</vt:lpstr>
      <vt:lpstr>_GrafikDaten_25.5</vt:lpstr>
      <vt:lpstr>_GrafikDaten_25.6</vt:lpstr>
      <vt:lpstr>_GrafikDaten_25.7</vt:lpstr>
      <vt:lpstr>_GrafikDaten_25.8</vt:lpstr>
      <vt:lpstr>_GrafikDaten_25.9</vt:lpstr>
      <vt:lpstr>_Tabelle_25.1.1</vt:lpstr>
      <vt:lpstr>_Tabelle_25.1.2</vt:lpstr>
      <vt:lpstr>_Tabelle_25.1.4</vt:lpstr>
      <vt:lpstr>_Tabelle_25.2.1</vt:lpstr>
      <vt:lpstr>_Tabelle_25.2.2</vt:lpstr>
      <vt:lpstr>_Tabelle_25.2.3</vt:lpstr>
      <vt:lpstr>_Tabelle_25.3.1</vt:lpstr>
      <vt:lpstr>_Tabelle_25.3.2</vt:lpstr>
      <vt:lpstr>_Tabelle_25.3.3</vt:lpstr>
      <vt:lpstr>_Tabelle_25.3.4</vt:lpstr>
      <vt:lpstr>_Tabelle_25.4.1</vt:lpstr>
      <vt:lpstr>_Tabelle_25.4.2</vt:lpstr>
      <vt:lpstr>_Tabelle_25.4.3</vt:lpstr>
      <vt:lpstr>_Tabelle_25.4.4</vt:lpstr>
      <vt:lpstr>'25.1.1-25.1.2'!Druckbereich</vt:lpstr>
      <vt:lpstr>'25.1.3'!Druckbereich</vt:lpstr>
      <vt:lpstr>'25.2.1-25.2.3'!Druckbereich</vt:lpstr>
      <vt:lpstr>'25.3.1-25.3.3'!Druckbereich</vt:lpstr>
      <vt:lpstr>'25.3.4'!Druckbereich</vt:lpstr>
      <vt:lpstr>'25.4.1'!Druckbereich</vt:lpstr>
      <vt:lpstr>'25.4.2+25.4.3'!Druckbereich</vt:lpstr>
      <vt:lpstr>'25.4.4'!Druckbereich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25: Verkehr</dc:title>
  <dc:subject>Statistisches Jahrbuch Mecklenburg-Vorpommern</dc:subject>
  <dc:creator>FB 412</dc:creator>
  <cp:lastModifiedBy>Wank, Annett</cp:lastModifiedBy>
  <cp:lastPrinted>2026-09-09T12:25:11Z</cp:lastPrinted>
  <dcterms:created xsi:type="dcterms:W3CDTF">2023-02-13T12:10:32Z</dcterms:created>
  <dcterms:modified xsi:type="dcterms:W3CDTF">2026-09-28T11:44:24Z</dcterms:modified>
</cp:coreProperties>
</file>