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4.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comments1.xml" ContentType="application/vnd.openxmlformats-officedocument.spreadsheetml.comments+xml"/>
  <Override PartName="/xl/tables/table10.xml" ContentType="application/vnd.openxmlformats-officedocument.spreadsheetml.table+xml"/>
  <Override PartName="/xl/drawings/drawing5.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comments2.xml" ContentType="application/vnd.openxmlformats-officedocument.spreadsheetml.comment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16.xml" ContentType="application/vnd.openxmlformats-officedocument.spreadsheetml.table+xml"/>
  <Override PartName="/xl/tables/table17.xml" ContentType="application/vnd.openxmlformats-officedocument.spreadsheetml.table+xml"/>
  <Override PartName="/xl/comments3.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0F9B27DE-601D-403F-8AD0-358199923B3A}" xr6:coauthVersionLast="47" xr6:coauthVersionMax="47" xr10:uidLastSave="{00000000-0000-0000-0000-000000000000}"/>
  <bookViews>
    <workbookView xWindow="5460" yWindow="5460" windowWidth="43200" windowHeight="17145" xr2:uid="{00000000-000D-0000-FFFF-FFFF00000000}"/>
  </bookViews>
  <sheets>
    <sheet name="Titelblatt" sheetId="17" r:id="rId1"/>
    <sheet name="Inhalt" sheetId="18" r:id="rId2"/>
    <sheet name="Überblick in Grafiken" sheetId="19" r:id="rId3"/>
    <sheet name="Überblick in Worten" sheetId="20" r:id="rId4"/>
    <sheet name="24.1.1+24.1.2" sheetId="21" r:id="rId5"/>
    <sheet name="24.2.1" sheetId="22" r:id="rId6"/>
    <sheet name="24.2.2" sheetId="23" r:id="rId7"/>
    <sheet name="24.2.3" sheetId="24" r:id="rId8"/>
    <sheet name="24.2.4" sheetId="25" r:id="rId9"/>
    <sheet name="24.2.5" sheetId="26" r:id="rId10"/>
    <sheet name="24.2.6" sheetId="27" r:id="rId11"/>
    <sheet name="24.2.7" sheetId="28" r:id="rId12"/>
    <sheet name="Fußnotenerläuterungen" sheetId="29" r:id="rId13"/>
    <sheet name="Methodik" sheetId="34" r:id="rId14"/>
    <sheet name="Glossar" sheetId="35" r:id="rId15"/>
    <sheet name="Mehr zum Thema" sheetId="32" r:id="rId16"/>
    <sheet name=" " sheetId="33" r:id="rId17"/>
  </sheets>
  <definedNames>
    <definedName name="_GrafikDaten_24.1">Titelblatt!$C$20:$E$30</definedName>
    <definedName name="_GrafikDaten_24.2">'Überblick in Grafiken'!$C$3:$D$9</definedName>
    <definedName name="_GrafikDaten_24.3">'Überblick in Grafiken'!$C$21:$D$31</definedName>
    <definedName name="_GrafikDaten_24.4">'Überblick in Grafiken'!$C$46:$E$64</definedName>
    <definedName name="_GrafikDaten_24.5">'24.1.1+24.1.2'!$J$28:$K$77</definedName>
    <definedName name="_GrafikDaten_24.6">'24.2.1'!$K$38:$M$71</definedName>
    <definedName name="_GrafikDaten_24.7">'24.2.3'!$H$23:$I$41</definedName>
    <definedName name="_GrafikDaten_24.8">'24.2.7'!$I$23:$J$41</definedName>
    <definedName name="_Tabelle_24.1.1">'24.1.1+24.1.2'!$A$3:$G$13</definedName>
    <definedName name="_Tabelle_24.1.2">'24.1.1+24.1.2'!$A$16:$H$26</definedName>
    <definedName name="_Tabelle_24.2.1">'24.2.1'!$A$3:$I$36</definedName>
    <definedName name="_Tabelle_24.2.2">'24.2.2'!$A$3:$G$42</definedName>
    <definedName name="_Tabelle_24.2.3">'24.2.3'!$A$3:$F$21</definedName>
    <definedName name="_Tabelle_24.2.4">'24.2.4'!$A$3:$G$42</definedName>
    <definedName name="_Tabelle_24.2.5">'24.2.5'!$A$3:$F$39</definedName>
    <definedName name="_Tabelle_24.2.6">'24.2.6'!$A$3:$F$65</definedName>
    <definedName name="_Tabelle_24.2.7">'24.2.7'!$A$3:$G$21</definedName>
    <definedName name="_xlnm.Print_Area" localSheetId="4">'24.1.1+24.1.2'!$A$2:$H$44</definedName>
    <definedName name="_xlnm.Print_Area" localSheetId="5">'24.2.1'!$A$2:$I$59</definedName>
    <definedName name="_xlnm.Print_Area" localSheetId="6">'24.2.2'!$A$2:$G$42</definedName>
    <definedName name="_xlnm.Print_Area" localSheetId="7">'24.2.3'!$A$2:$F$58</definedName>
    <definedName name="_xlnm.Print_Area" localSheetId="8">'24.2.4'!$A$2:$G$42</definedName>
    <definedName name="_xlnm.Print_Area" localSheetId="9">'24.2.5'!$A$2:$F$39</definedName>
    <definedName name="_xlnm.Print_Area" localSheetId="10">'24.2.6'!$A$2:$F$65</definedName>
    <definedName name="_xlnm.Print_Area" localSheetId="11">'24.2.7'!$A$2:$G$58</definedName>
    <definedName name="_xlnm.Print_Area" localSheetId="12">Fußnotenerläuterungen!$A$2:$B$8</definedName>
    <definedName name="_xlnm.Print_Area" localSheetId="14">Glossar!$A$2:$A$44</definedName>
    <definedName name="_xlnm.Print_Area" localSheetId="1">Inhalt!$A$2:$C$30</definedName>
    <definedName name="_xlnm.Print_Area" localSheetId="15">'Mehr zum Thema'!$A$2:$B$18</definedName>
    <definedName name="_xlnm.Print_Area" localSheetId="13">Methodik!$A$2:$A$24</definedName>
    <definedName name="_xlnm.Print_Area" localSheetId="0">Titelblatt!$A$2:$A$54</definedName>
    <definedName name="_xlnm.Print_Area" localSheetId="2">'Überblick in Grafiken'!$A$2:$A$65</definedName>
    <definedName name="_xlnm.Print_Area" localSheetId="3">'Überblick in Worten'!$A$2:$B$14</definedName>
    <definedName name="_xlnm.Print_Titles" localSheetId="10">'24.2.6'!$A:$A,'24.2.6'!#REF!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7" i="18"/>
  <c r="C8" i="18"/>
  <c r="C10" i="18"/>
  <c r="C11" i="18"/>
  <c r="C12" i="18"/>
  <c r="C13" i="18"/>
  <c r="C14" i="18"/>
  <c r="C15" i="18"/>
  <c r="C16" i="18"/>
  <c r="C18" i="18"/>
  <c r="C19" i="18"/>
  <c r="C20" i="18"/>
  <c r="C21" i="18"/>
  <c r="C22" i="18"/>
  <c r="C23" i="18"/>
  <c r="C24" i="18"/>
  <c r="C25" i="18"/>
  <c r="C27" i="18"/>
  <c r="C28" i="18"/>
  <c r="C29" i="18"/>
  <c r="C30" i="18"/>
  <c r="C3" i="18"/>
  <c r="E30" i="17"/>
  <c r="M72" i="22" l="1"/>
  <c r="L72" i="22"/>
  <c r="I41" i="24" l="1"/>
  <c r="I35" i="24" l="1"/>
  <c r="I36" i="24"/>
  <c r="I37" i="24"/>
  <c r="I38" i="24"/>
  <c r="I39" i="24"/>
  <c r="I40" i="24"/>
  <c r="I27" i="24"/>
  <c r="I28" i="24"/>
  <c r="I29" i="24"/>
  <c r="I30" i="24"/>
  <c r="I31" i="24"/>
  <c r="I32" i="24"/>
  <c r="I33" i="24"/>
  <c r="I34" i="24"/>
  <c r="I26" i="24"/>
  <c r="I25" i="24"/>
  <c r="D64" i="19" l="1"/>
  <c r="D61" i="19"/>
  <c r="D62" i="19"/>
  <c r="D63" i="19"/>
  <c r="D58" i="19"/>
  <c r="D59" i="19"/>
  <c r="D60" i="19"/>
  <c r="D56" i="19"/>
  <c r="D57" i="19"/>
  <c r="D53" i="19"/>
  <c r="D54" i="19"/>
  <c r="D55" i="19"/>
  <c r="D51" i="19"/>
  <c r="D52" i="19"/>
  <c r="D50" i="19"/>
  <c r="D49" i="19"/>
  <c r="D48" i="19"/>
  <c r="D31" i="19"/>
  <c r="D26" i="19"/>
  <c r="D27" i="19"/>
  <c r="D28" i="19"/>
  <c r="D29" i="19"/>
  <c r="D30" i="19"/>
  <c r="D25" i="19"/>
  <c r="D24" i="19"/>
  <c r="D23" i="19"/>
  <c r="D9" i="19"/>
  <c r="D8" i="19"/>
  <c r="D7" i="19"/>
  <c r="D6" i="19"/>
  <c r="D5" i="19"/>
  <c r="D30" i="17"/>
  <c r="D29" i="17"/>
  <c r="D28" i="17"/>
  <c r="D27" i="17"/>
  <c r="D26" i="17"/>
  <c r="D25" i="17"/>
  <c r="D24" i="17"/>
  <c r="D23" i="17"/>
  <c r="D22"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11" authorId="0" shapeId="0" xr:uid="{00000000-0006-0000-0500-000001000000}">
      <text>
        <r>
          <rPr>
            <sz val="7"/>
            <color indexed="81"/>
            <rFont val="Calibri"/>
            <family val="2"/>
            <scheme val="minor"/>
          </rPr>
          <t>Ab 2012: Anhebung der Abschneidegrenze zur Auskunftspflicht für Betriebe auf mindestens 10 Schlafgelegenheiten (bisher 9 Schlafgelegenheiten) bzw. auf 10 Stellplätze (bisher 3 Stellplätze). Die Veränderungsraten wurden durch rückwirkende Anpassung der Vorjahresergebnisse berechnet.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00000000-0006-0000-0700-000001000000}">
      <text>
        <r>
          <rPr>
            <sz val="7"/>
            <color indexed="81"/>
            <rFont val="Calibri"/>
            <family val="2"/>
            <scheme val="minor"/>
          </rPr>
          <t>Quelle: Statistisches Bundesamt, Statistischer Bericht "Monatserhebung im Tourismus"</t>
        </r>
      </text>
    </comment>
    <comment ref="H23" authorId="0" shapeId="0" xr:uid="{00000000-0006-0000-0700-000002000000}">
      <text>
        <r>
          <rPr>
            <sz val="7"/>
            <color indexed="81"/>
            <rFont val="Calibri"/>
            <family val="2"/>
            <scheme val="minor"/>
          </rPr>
          <t>Quelle: Statistisches Bundesamt, Statistischer Bericht "Monatserhebung im Tourismus"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00000000-0006-0000-0B00-000001000000}">
      <text>
        <r>
          <rPr>
            <sz val="7"/>
            <color indexed="81"/>
            <rFont val="Calibri"/>
            <family val="2"/>
            <scheme val="minor"/>
          </rPr>
          <t>Quelle: Statistisches Bundesamt, Statistischer Bericht "Monatserhebung im Tourismus"</t>
        </r>
      </text>
    </comment>
    <comment ref="I23" authorId="0" shapeId="0" xr:uid="{00000000-0006-0000-0B00-000002000000}">
      <text>
        <r>
          <rPr>
            <sz val="7"/>
            <color indexed="81"/>
            <rFont val="Calibri"/>
            <family val="2"/>
            <scheme val="minor"/>
          </rPr>
          <t>Quelle: Statistisches Bundesamt, Statistischer Bericht "Monatserhebung im Tourismus"</t>
        </r>
      </text>
    </comment>
  </commentList>
</comments>
</file>

<file path=xl/sharedStrings.xml><?xml version="1.0" encoding="utf-8"?>
<sst xmlns="http://schemas.openxmlformats.org/spreadsheetml/2006/main" count="646" uniqueCount="443">
  <si>
    <t>Inhaltsverzeichnis</t>
  </si>
  <si>
    <t>Seite</t>
  </si>
  <si>
    <t>Überblick</t>
  </si>
  <si>
    <t xml:space="preserve">  24.1</t>
  </si>
  <si>
    <t>Gastgewerbe</t>
  </si>
  <si>
    <t xml:space="preserve">  24.1.1</t>
  </si>
  <si>
    <t xml:space="preserve">  24.1.2</t>
  </si>
  <si>
    <t xml:space="preserve">  24.2</t>
  </si>
  <si>
    <t>Tourismus</t>
  </si>
  <si>
    <t xml:space="preserve">  24.2.1</t>
  </si>
  <si>
    <t xml:space="preserve">  24.2.2</t>
  </si>
  <si>
    <t xml:space="preserve">  24.2.3</t>
  </si>
  <si>
    <t xml:space="preserve">  24.2.4</t>
  </si>
  <si>
    <t xml:space="preserve">  24.2.5</t>
  </si>
  <si>
    <t xml:space="preserve">  24.2.6</t>
  </si>
  <si>
    <t xml:space="preserve">  24.2.7</t>
  </si>
  <si>
    <t>Erläuterungen</t>
  </si>
  <si>
    <t xml:space="preserve">  Fußnotenerläuterungen</t>
  </si>
  <si>
    <t xml:space="preserve">  Mehr zum Thema</t>
  </si>
  <si>
    <t>§</t>
  </si>
  <si>
    <t xml:space="preserve">24.1 Gastgewerbe </t>
  </si>
  <si>
    <t>Wirtschaftsgliederung</t>
  </si>
  <si>
    <t xml:space="preserve">   Beherbergung</t>
  </si>
  <si>
    <t xml:space="preserve">      darunter</t>
  </si>
  <si>
    <t>55.1</t>
  </si>
  <si>
    <t xml:space="preserve">      Hotels, Gasthöfe und Pensionen</t>
  </si>
  <si>
    <t xml:space="preserve">   Gastronomie</t>
  </si>
  <si>
    <t xml:space="preserve">      davon</t>
  </si>
  <si>
    <t xml:space="preserve">      Catering und Erbringung sonstiger
         Verpflegungsdienstleistungen</t>
  </si>
  <si>
    <t>56.3</t>
  </si>
  <si>
    <t xml:space="preserve">      Ausschank von Getränken</t>
  </si>
  <si>
    <t>24.1.2 Umsatzentwicklung im Zeitvergleich</t>
  </si>
  <si>
    <t>24.2 Tourismus</t>
  </si>
  <si>
    <t>24.2.1 Ankünfte und Übernachtungen in Beherbergungsbetrieben im Zeitvergleich</t>
  </si>
  <si>
    <t>Merkmal</t>
  </si>
  <si>
    <t>Ankünfte</t>
  </si>
  <si>
    <t>Übernachtungen</t>
  </si>
  <si>
    <t>.</t>
  </si>
  <si>
    <t xml:space="preserve">   Januar</t>
  </si>
  <si>
    <t xml:space="preserve">   Februar</t>
  </si>
  <si>
    <t xml:space="preserve">   März</t>
  </si>
  <si>
    <t xml:space="preserve">   April</t>
  </si>
  <si>
    <t xml:space="preserve">   Mai</t>
  </si>
  <si>
    <t xml:space="preserve">   Juni</t>
  </si>
  <si>
    <t xml:space="preserve">   Juli</t>
  </si>
  <si>
    <t xml:space="preserve">   August</t>
  </si>
  <si>
    <t xml:space="preserve">   September</t>
  </si>
  <si>
    <t xml:space="preserve">   Oktober</t>
  </si>
  <si>
    <t xml:space="preserve">   November</t>
  </si>
  <si>
    <t xml:space="preserve">   Dezember</t>
  </si>
  <si>
    <t>Insgesamt</t>
  </si>
  <si>
    <t>Betriebsarten</t>
  </si>
  <si>
    <t>Reisegebiete</t>
  </si>
  <si>
    <t>Kreisfreie Städte und Landkreise</t>
  </si>
  <si>
    <t>Rostock</t>
  </si>
  <si>
    <t>Schwerin</t>
  </si>
  <si>
    <t>Mecklenburgische Seenplatte</t>
  </si>
  <si>
    <t>Landkreis Rostock</t>
  </si>
  <si>
    <t>Vorpommern-Rügen</t>
  </si>
  <si>
    <t>Nordwestmecklenburg</t>
  </si>
  <si>
    <t>Vorpommern-Greifswald</t>
  </si>
  <si>
    <t>Ludwigslust-Parchim</t>
  </si>
  <si>
    <t>Große kreisangehörige Städte</t>
  </si>
  <si>
    <t>Land</t>
  </si>
  <si>
    <t xml:space="preserve">Deutschland </t>
  </si>
  <si>
    <t xml:space="preserve">   Baden-Württemberg </t>
  </si>
  <si>
    <t xml:space="preserve">   Bayern </t>
  </si>
  <si>
    <t xml:space="preserve">   Berlin </t>
  </si>
  <si>
    <t xml:space="preserve">   Brandenburg </t>
  </si>
  <si>
    <t xml:space="preserve">   Bremen </t>
  </si>
  <si>
    <t xml:space="preserve">   Hamburg </t>
  </si>
  <si>
    <t xml:space="preserve">   Hessen </t>
  </si>
  <si>
    <t xml:space="preserve">   Mecklenburg-Vorpommern </t>
  </si>
  <si>
    <t xml:space="preserve">   Niedersachsen </t>
  </si>
  <si>
    <t xml:space="preserve">   Nordrhein-Westfalen </t>
  </si>
  <si>
    <t xml:space="preserve">   Rheinland-Pfalz </t>
  </si>
  <si>
    <t xml:space="preserve">   Saarland </t>
  </si>
  <si>
    <t xml:space="preserve">   Sachsen </t>
  </si>
  <si>
    <t xml:space="preserve">   Sachsen-Anhalt </t>
  </si>
  <si>
    <t xml:space="preserve">   Schleswig-Holstein </t>
  </si>
  <si>
    <t xml:space="preserve">   Thüringen </t>
  </si>
  <si>
    <t>Seebäder</t>
  </si>
  <si>
    <t>Seeheilbäder</t>
  </si>
  <si>
    <t>Herkunftsgebiet
Herkunftsland
(ständiger Wohnsitz)</t>
  </si>
  <si>
    <t xml:space="preserve">   Deutschland</t>
  </si>
  <si>
    <t xml:space="preserve">   Ausland</t>
  </si>
  <si>
    <t xml:space="preserve">      Europa</t>
  </si>
  <si>
    <t xml:space="preserve">         Belgien</t>
  </si>
  <si>
    <t xml:space="preserve">         Bulgarien</t>
  </si>
  <si>
    <t xml:space="preserve">         Dänemark</t>
  </si>
  <si>
    <t xml:space="preserve">         Estland</t>
  </si>
  <si>
    <t xml:space="preserve">         Finnland</t>
  </si>
  <si>
    <t xml:space="preserve">         Frankreich</t>
  </si>
  <si>
    <t xml:space="preserve">         Griechenland</t>
  </si>
  <si>
    <t xml:space="preserve">         Irland </t>
  </si>
  <si>
    <t xml:space="preserve">         Island</t>
  </si>
  <si>
    <t xml:space="preserve">         Italien</t>
  </si>
  <si>
    <t xml:space="preserve">         Kroatien</t>
  </si>
  <si>
    <t xml:space="preserve">         Lettland</t>
  </si>
  <si>
    <t xml:space="preserve">         Litauen</t>
  </si>
  <si>
    <t xml:space="preserve">         Luxemburg </t>
  </si>
  <si>
    <t xml:space="preserve">         Malta </t>
  </si>
  <si>
    <t xml:space="preserve">         Niederlande </t>
  </si>
  <si>
    <t xml:space="preserve">         Norwegen</t>
  </si>
  <si>
    <t xml:space="preserve">         Österreich</t>
  </si>
  <si>
    <t xml:space="preserve">         Polen </t>
  </si>
  <si>
    <t xml:space="preserve">         Portugal</t>
  </si>
  <si>
    <t xml:space="preserve">         Rumänien</t>
  </si>
  <si>
    <t xml:space="preserve">         Russische Föderation</t>
  </si>
  <si>
    <t xml:space="preserve">         Schweden</t>
  </si>
  <si>
    <t xml:space="preserve">         Schweiz </t>
  </si>
  <si>
    <t xml:space="preserve">         Slowakische Republik</t>
  </si>
  <si>
    <t xml:space="preserve">         Slowenien </t>
  </si>
  <si>
    <t xml:space="preserve">         Spanien </t>
  </si>
  <si>
    <t xml:space="preserve">         Tschechische Republik </t>
  </si>
  <si>
    <t xml:space="preserve">         Türkei</t>
  </si>
  <si>
    <t xml:space="preserve">         Ukraine </t>
  </si>
  <si>
    <t xml:space="preserve">         Ungarn</t>
  </si>
  <si>
    <t xml:space="preserve">         Vereinigtes Königreich</t>
  </si>
  <si>
    <t xml:space="preserve">         Zypern</t>
  </si>
  <si>
    <t xml:space="preserve">         sonstige europäische Länder</t>
  </si>
  <si>
    <t xml:space="preserve">      Afrika </t>
  </si>
  <si>
    <t xml:space="preserve">         Südafrika</t>
  </si>
  <si>
    <t xml:space="preserve">         sonstige afrikanische Länder</t>
  </si>
  <si>
    <t xml:space="preserve">      Asien</t>
  </si>
  <si>
    <t xml:space="preserve">         Arabische Golfstaaten </t>
  </si>
  <si>
    <t xml:space="preserve">         China (einschließlich Hongkong) </t>
  </si>
  <si>
    <t xml:space="preserve">         Indien</t>
  </si>
  <si>
    <t xml:space="preserve">         Israel</t>
  </si>
  <si>
    <t xml:space="preserve">         Japan </t>
  </si>
  <si>
    <t xml:space="preserve">         Südkorea</t>
  </si>
  <si>
    <t xml:space="preserve">         Taiwan</t>
  </si>
  <si>
    <t xml:space="preserve">         sonstige asiatische Länder</t>
  </si>
  <si>
    <t xml:space="preserve">      Amerika</t>
  </si>
  <si>
    <t xml:space="preserve">         Kanada</t>
  </si>
  <si>
    <t xml:space="preserve">         Vereinigte Staaten</t>
  </si>
  <si>
    <t xml:space="preserve">         sonstige nordamerikanische Länder</t>
  </si>
  <si>
    <t xml:space="preserve">         Mittelamerika/Karibik </t>
  </si>
  <si>
    <t xml:space="preserve">         Brasilien </t>
  </si>
  <si>
    <t xml:space="preserve">         sonstige südamerikanische Länder</t>
  </si>
  <si>
    <t xml:space="preserve">      Australien, Ozeanien </t>
  </si>
  <si>
    <t xml:space="preserve">         Australien</t>
  </si>
  <si>
    <t xml:space="preserve">         Neuseeland</t>
  </si>
  <si>
    <t xml:space="preserve">      Ohne Angaben </t>
  </si>
  <si>
    <t>Fußnotenerläuterungen</t>
  </si>
  <si>
    <t>Methodik</t>
  </si>
  <si>
    <t>Glossar</t>
  </si>
  <si>
    <t>Mehr zum Thema</t>
  </si>
  <si>
    <t>Statistische Berichte Mecklenburg-Vorpommern</t>
  </si>
  <si>
    <t>&gt; G413</t>
  </si>
  <si>
    <t>&gt; G433</t>
  </si>
  <si>
    <t>Entwicklung von Umsatz und Beschäftigung im Gastgewerbe</t>
  </si>
  <si>
    <t>Qualitätsberichte Statistisches Bundesamt</t>
  </si>
  <si>
    <t>&gt; Gastgewerbe und Tourismus</t>
  </si>
  <si>
    <t>Fachliche Informationen</t>
  </si>
  <si>
    <t>Quellenangaben</t>
  </si>
  <si>
    <t xml:space="preserve">            Grafik 24.1</t>
  </si>
  <si>
    <t>Überblick in Grafiken</t>
  </si>
  <si>
    <t>Überblick in Worten</t>
  </si>
  <si>
    <t>Link zum Inhaltsverzeichnis</t>
  </si>
  <si>
    <t>Titelblatt des Kapitels 24 "Gastgewerbe und Tourismus": Link zum Inhaltsverzeichnis</t>
  </si>
  <si>
    <t xml:space="preserve">  Methodik</t>
  </si>
  <si>
    <t xml:space="preserve">  Glossar</t>
  </si>
  <si>
    <r>
      <t xml:space="preserve">Inhaltsverzeichnis des Kapitels 24"Gastgewerbe und Tourismus": </t>
    </r>
    <r>
      <rPr>
        <sz val="7"/>
        <rFont val="Calibri"/>
        <family val="2"/>
        <scheme val="minor"/>
      </rPr>
      <t>Die Gliederungen und Überschriften auf dieser Seite sind Links zum Inhalt.</t>
    </r>
  </si>
  <si>
    <t>Ergebnisse in Tabellen</t>
  </si>
  <si>
    <t xml:space="preserve">  24.3</t>
  </si>
  <si>
    <t xml:space="preserve">  24.4</t>
  </si>
  <si>
    <t xml:space="preserve">  24.5</t>
  </si>
  <si>
    <t xml:space="preserve">  24.8</t>
  </si>
  <si>
    <t>Ergebnisse in Grafiken</t>
  </si>
  <si>
    <t xml:space="preserve">  24.6</t>
  </si>
  <si>
    <t>Grafik 24.2</t>
  </si>
  <si>
    <t>Grafik 24.3</t>
  </si>
  <si>
    <t>Grafik 24.4</t>
  </si>
  <si>
    <t xml:space="preserve">
§</t>
  </si>
  <si>
    <t xml:space="preserve">
Ab 2012: Anhebung der Abschneidegrenze zur Auskunftspflicht für Betriebe auf mindestens 10 Schlafgelegenheiten (bisher 9 Schlafgelegenheiten) bzw. auf 10 Stellplätze (bisher 3 Stellplätze). Die Veränderungsraten wurden durch rückwirkende Anpassung der Vorjahresergebnisse berechnet.</t>
  </si>
  <si>
    <t>Vergleichsdaten Deutschland, Bevölkerung im Ländervergleich: Statistisches Bundesamt</t>
  </si>
  <si>
    <t xml:space="preserve">
55 + 56</t>
  </si>
  <si>
    <t xml:space="preserve">
56</t>
  </si>
  <si>
    <t xml:space="preserve">
55</t>
  </si>
  <si>
    <t>Kreise</t>
  </si>
  <si>
    <t>Übernachtungen je Einwohner</t>
  </si>
  <si>
    <t>Mecklenburg-Vorpommern</t>
  </si>
  <si>
    <t xml:space="preserve">  24.7
</t>
  </si>
  <si>
    <t>Daten der Grafik 24.5 "Reale konjunkturelle Entwicklung im Gastgewerbe (2015 = 100)"</t>
  </si>
  <si>
    <t>Grafik 24.5</t>
  </si>
  <si>
    <t>Grafik 24.6</t>
  </si>
  <si>
    <t>Daten der Grafik 24.6 "Ankünfte und Übernachtungen in Beherbergungsbetrieben im Zeitvergleich"</t>
  </si>
  <si>
    <t xml:space="preserve">            Grafik 24.7</t>
  </si>
  <si>
    <t>Aufenthaltsdauer in Tagen</t>
  </si>
  <si>
    <t>Bundesland</t>
  </si>
  <si>
    <t>Baden-Württemberg</t>
  </si>
  <si>
    <t>Bayern</t>
  </si>
  <si>
    <t>Berlin</t>
  </si>
  <si>
    <t>Brandenburg</t>
  </si>
  <si>
    <t>Bremen</t>
  </si>
  <si>
    <t>Hamburg</t>
  </si>
  <si>
    <t>Hessen</t>
  </si>
  <si>
    <t>Niedersachsen</t>
  </si>
  <si>
    <t>Nordrhein-Westfalen</t>
  </si>
  <si>
    <t>Rheinland-Pfalz</t>
  </si>
  <si>
    <t>Saarland</t>
  </si>
  <si>
    <t>Sachsen</t>
  </si>
  <si>
    <t>Sachsen-Anhalt</t>
  </si>
  <si>
    <t>Schleswig-Holstein</t>
  </si>
  <si>
    <t>Thüringen</t>
  </si>
  <si>
    <t>Deutschland</t>
  </si>
  <si>
    <t>Auslastung in %</t>
  </si>
  <si>
    <t>Insgesamt = 100 %</t>
  </si>
  <si>
    <t>Hotels, Gasthöfe und Pensionen</t>
  </si>
  <si>
    <t>Sonstiges Beherbergungsgewerbe</t>
  </si>
  <si>
    <t>Restaurants, Gaststätten, Imbisstuden, Cafés, Eissalons und Ähnliches</t>
  </si>
  <si>
    <t>Catering und Erbringung sonstiger Verpflegungsdienstleistungen</t>
  </si>
  <si>
    <t>Ausschank von Getränken</t>
  </si>
  <si>
    <t xml:space="preserve"> </t>
  </si>
  <si>
    <t xml:space="preserve">Baden-Württemberg </t>
  </si>
  <si>
    <t xml:space="preserve">Bayern </t>
  </si>
  <si>
    <t xml:space="preserve">Berlin </t>
  </si>
  <si>
    <t xml:space="preserve">Brandenburg </t>
  </si>
  <si>
    <t xml:space="preserve">Bremen </t>
  </si>
  <si>
    <t xml:space="preserve">Hamburg </t>
  </si>
  <si>
    <t xml:space="preserve">Hessen </t>
  </si>
  <si>
    <t xml:space="preserve">Mecklenburg-Vorpommern </t>
  </si>
  <si>
    <t xml:space="preserve">Niedersachsen </t>
  </si>
  <si>
    <t xml:space="preserve">Nordrhein-Westfalen </t>
  </si>
  <si>
    <t xml:space="preserve">Rheinland-Pfalz </t>
  </si>
  <si>
    <t xml:space="preserve">Saarland </t>
  </si>
  <si>
    <t xml:space="preserve">Sachsen </t>
  </si>
  <si>
    <t xml:space="preserve">Sachsen-Anhalt </t>
  </si>
  <si>
    <t xml:space="preserve">Schleswig-Holstein </t>
  </si>
  <si>
    <t xml:space="preserve">Thüringen </t>
  </si>
  <si>
    <t>Monat/Jahr</t>
  </si>
  <si>
    <t>2015 = 100</t>
  </si>
  <si>
    <t>Jahr</t>
  </si>
  <si>
    <t xml:space="preserve">  Hotels, Gasthöfe, Pensionen</t>
  </si>
  <si>
    <t xml:space="preserve">    Hotels (ohne Hotels garnis)</t>
  </si>
  <si>
    <t xml:space="preserve">    Hotels garnis</t>
  </si>
  <si>
    <t xml:space="preserve">    Gasthöfe</t>
  </si>
  <si>
    <t xml:space="preserve">    Pensionen</t>
  </si>
  <si>
    <t xml:space="preserve">    Erholungs- und Ferienheime</t>
  </si>
  <si>
    <t xml:space="preserve">    Ferienzentren</t>
  </si>
  <si>
    <t xml:space="preserve">    Ferienhäuser und Ferienwohnungen</t>
  </si>
  <si>
    <t xml:space="preserve">    Jugendherbergen und Hütten</t>
  </si>
  <si>
    <t xml:space="preserve">    Campingplätze</t>
  </si>
  <si>
    <t xml:space="preserve">    Vorsorge- und Rehabilitationskliniken</t>
  </si>
  <si>
    <t xml:space="preserve">    Schulungsheime</t>
  </si>
  <si>
    <t xml:space="preserve">  Rügen/Hiddensee</t>
  </si>
  <si>
    <t xml:space="preserve">  Vorpommern</t>
  </si>
  <si>
    <t xml:space="preserve">    Fischland-Darß-Zingst (Teilregion)</t>
  </si>
  <si>
    <t xml:space="preserve">    Usedom, Insel (Teilregion)</t>
  </si>
  <si>
    <t xml:space="preserve">  Mecklenburgische Ostseeküste</t>
  </si>
  <si>
    <t xml:space="preserve">  Westmecklenburg</t>
  </si>
  <si>
    <t xml:space="preserve">  Rostock</t>
  </si>
  <si>
    <t xml:space="preserve">  Schwerin</t>
  </si>
  <si>
    <t xml:space="preserve">  Mecklenburgische Seenplatte</t>
  </si>
  <si>
    <t xml:space="preserve">  Landkreis Rostock</t>
  </si>
  <si>
    <t xml:space="preserve">  Vorpommern-Rügen</t>
  </si>
  <si>
    <t xml:space="preserve">  Nordwestmecklenburg</t>
  </si>
  <si>
    <t xml:space="preserve">  Vorpommern-Greifswald</t>
  </si>
  <si>
    <t xml:space="preserve">  Ludwigslust-Parchim</t>
  </si>
  <si>
    <t xml:space="preserve">  Greifswald</t>
  </si>
  <si>
    <t xml:space="preserve">  Neubrandenburg</t>
  </si>
  <si>
    <t xml:space="preserve">  Stralsund</t>
  </si>
  <si>
    <t xml:space="preserve">  Wismar</t>
  </si>
  <si>
    <t xml:space="preserve">  Mecklenburgische Schweiz und
    Seenplatte</t>
  </si>
  <si>
    <t xml:space="preserve">            Grafik 24.8</t>
  </si>
  <si>
    <t xml:space="preserve">  Altefähr</t>
  </si>
  <si>
    <t xml:space="preserve">  Breege</t>
  </si>
  <si>
    <t xml:space="preserve">  Heiligendamm (zu Bad Doberan, Stadt)</t>
  </si>
  <si>
    <t>Weitere Informationen zum Thema finden Sie auf der Website des Statistischen Amtes Mecklenburg-Vorpommern</t>
  </si>
  <si>
    <t xml:space="preserve">56.1
</t>
  </si>
  <si>
    <t xml:space="preserve">56.2
</t>
  </si>
  <si>
    <t xml:space="preserve">Überblick in Grafiken </t>
  </si>
  <si>
    <t xml:space="preserve">Überblick in Worten </t>
  </si>
  <si>
    <t xml:space="preserve">Gastgewerbe </t>
  </si>
  <si>
    <t xml:space="preserve">   Umsatzentwicklung im Zeitvergleich </t>
  </si>
  <si>
    <t xml:space="preserve">Tourismus </t>
  </si>
  <si>
    <t xml:space="preserve">   Ankünfte und Übernachtungen in Beherbergungsbetrieben im Zeitvergleich </t>
  </si>
  <si>
    <t xml:space="preserve">Reale konjunkturelle Entwicklung im Gastgewerbe </t>
  </si>
  <si>
    <t xml:space="preserve">Ankünfte und Übernachtungen in Beherbergungsbetrieben im Zeitvergleich </t>
  </si>
  <si>
    <t xml:space="preserve">      Restaurants, Gaststätten, Imbiss-
         stuben, Cafés, Eissalons u. Ä.</t>
  </si>
  <si>
    <t xml:space="preserve">
Umsatz
in Mill. EUR</t>
  </si>
  <si>
    <t>-</t>
  </si>
  <si>
    <r>
      <t xml:space="preserve">
</t>
    </r>
    <r>
      <rPr>
        <b/>
        <sz val="9"/>
        <color theme="1"/>
        <rFont val="Calibri"/>
        <family val="2"/>
        <scheme val="minor"/>
      </rPr>
      <t>Gastgewerbe:</t>
    </r>
    <r>
      <rPr>
        <sz val="9"/>
        <color theme="1"/>
        <rFont val="Calibri"/>
        <family val="2"/>
        <scheme val="minor"/>
      </rPr>
      <t xml:space="preserve"> Die Gastgewerbestatistik umfasst monatliche und jährliche Stichprobenerhebungen. Die Erhebung erstreckt sich auf den 
Abschnitt I der nationalen Wirtschaftszweigklassifikation 2008 (WZ 2008). Er untergliedert sich in die Abteilungen 55 Beherbergung und 
56 Gastronomie. Die jährliche Statistik umfasst alle Erhebungseinheiten mit Sitz in Mecklenburg-Vorpommern, die ausschließlich oder 
überwiegend Beherbergungs- oder Gaststättenleistungen anbieten (einschließlich Kantinen und Catering) und einen Jahresumsatz von 
22.000 EUR (17.500 EUR bis 2019) und mehr ausweisen.  </t>
    </r>
  </si>
  <si>
    <t>Zum Erhebungsprogramm der Jahreserhebung im Gastgewerbe gehören u. a. die Erfassung der Anzahl der tätigen Personen, der Jahres-
umsatz, die Investitionen, die Aufwendungen sowie der Wareneingang und die Warenbestände am Anfang und am Ende des Jahres. Die 
hochgerechneten Ergebnisse der Jahreserhebung in Tabelle 24.1.1 vermitteln Informationen über die Struktur der Unternehmen im Gast-
gewerbe.</t>
  </si>
  <si>
    <t>Die Monatserhebung im Gastgewerbe erfasst den monatlichen Umsatz und die Anzahl der tätigen Personen. Ziel der monatlichen Bericht-
erstattung im Gastgewerbe ist die Darstellung der konjunkturellen Entwicklung. Ergebnisse dazu enthält Tabelle 24.1.2.</t>
  </si>
  <si>
    <r>
      <rPr>
        <b/>
        <sz val="9"/>
        <color theme="1"/>
        <rFont val="Calibri"/>
        <family val="2"/>
        <scheme val="minor"/>
      </rPr>
      <t>Tourismus:</t>
    </r>
    <r>
      <rPr>
        <sz val="9"/>
        <color theme="1"/>
        <rFont val="Calibri"/>
        <family val="2"/>
        <scheme val="minor"/>
      </rPr>
      <t xml:space="preserve"> Die Monatserhebung im Tourismus ist die zentrale Statistik zum Inlandstourismus in Deutschland.
Es handelt sich hierbei um eine Totalerhebung mit einer sogenannten Abschneidegrenze. Es werden also nur Beherbergungsbetriebe, die 
eine bestimmte Mindestgröße aufweisen, erfasst.</t>
    </r>
  </si>
  <si>
    <t>Zweck der monatlichen Erhebung im Tourismus ist zum einen die kurzfristige Information über die konjunkturelle Entwicklung im Beher-
bergungsgewerbe. Darüber hinaus liefert sie aber auch Informationen über Strukturen des Inlandstourismus. Ihre Ergebnisse dienen als 
Grundlage für tourismuspolitische Entscheidungen, für infrastrukturelle Planungen sowie für Tourismusmarketing und Marktforschung.</t>
  </si>
  <si>
    <t>Die Rechtsgrundlagen und tiefergehende methodische Erläuterungen entnehmen Sie bitte den Qualitätsberichten bzw. angegebenen Sta-
tistischen Berichten (siehe "Mehr zum Thema").</t>
  </si>
  <si>
    <t>Hinweis
Überprüfungen des Berichtskreises und der Erhebungsmerkmale führen ab August 2018 zu Veränderungen gegenüber entsprechenden 
Angaben in Vorjahreszeiträumen. Dadurch sind Vergleiche auf allen regionalen Ebenen (Land, Kreise, Reisegebiete und insbesondere 
Gemeinden) ab August 2018 nur bedingt möglich.</t>
  </si>
  <si>
    <t>Ergebnisse für Mecklenburg-Vorpommern sind ab dem Jahr 1992 verfügbar. Auf der Grundlage der EU-Verordnung über die europäische 
Tourismusstatistik musste ab dem Berichtsjahr 2012 die Abschneidegrenze für die Auskunftspflicht von neun auf zehn Betten bzw. von 
drei auf zehn Stellplätze erhöht werden. Da in Mecklenburg-Vorpommern durch diese methodische Anpassung nur wenige Betriebe aus 
der Erhebung entlassen wurden, ist der Vergleich der Ergebnisse mit zurückliegenden Zeiträumen in der Regel ohne Einschränkungen 
möglich.</t>
  </si>
  <si>
    <r>
      <rPr>
        <b/>
        <sz val="9"/>
        <color theme="1"/>
        <rFont val="Calibri"/>
        <family val="2"/>
        <scheme val="minor"/>
      </rPr>
      <t xml:space="preserve">
Angebotene Schlafgelegenheiten</t>
    </r>
    <r>
      <rPr>
        <sz val="9"/>
        <color theme="1"/>
        <rFont val="Calibri"/>
        <family val="2"/>
        <scheme val="minor"/>
      </rPr>
      <t xml:space="preserve"> beinhalten die Anzahl der Betten und sonstigen Schlafgelegenheiten, die tatsächlich angeboten wurden. 
Bei der Einbeziehung von Campingplätzen werden für einen angebotenen Stellplatz jeweils vier Schlafgelegenheiten gezählt.</t>
    </r>
  </si>
  <si>
    <r>
      <rPr>
        <b/>
        <sz val="9"/>
        <color theme="1"/>
        <rFont val="Calibri"/>
        <family val="2"/>
        <scheme val="minor"/>
      </rPr>
      <t xml:space="preserve">Ankünfte: </t>
    </r>
    <r>
      <rPr>
        <sz val="9"/>
        <color theme="1"/>
        <rFont val="Calibri"/>
        <family val="2"/>
        <scheme val="minor"/>
      </rPr>
      <t>Anzahl der Gäste in einem Beherbergungsbetrieb innerhalb des Berichtszeitraums, die zum vorübergehenden Aufenthalt eine 
Schlafgelegenheit nutzen.</t>
    </r>
  </si>
  <si>
    <r>
      <rPr>
        <b/>
        <sz val="9"/>
        <color theme="1"/>
        <rFont val="Calibri"/>
        <family val="2"/>
        <scheme val="minor"/>
      </rPr>
      <t xml:space="preserve">Beherbergungsbetriebe </t>
    </r>
    <r>
      <rPr>
        <sz val="9"/>
        <color theme="1"/>
        <rFont val="Calibri"/>
        <family val="2"/>
        <scheme val="minor"/>
      </rPr>
      <t>sind Betriebe, die dazu dienen, Gästen im privaten oder geschäftlichen Reiseverkehr eine Übernachtungsmöglich-
keit bereitzustellen. Zu den Beherbergungsbetrieben zählen auch Unterkünfte, die die Gästebeherbergung nur als Nebenerwerb betreiben.</t>
    </r>
  </si>
  <si>
    <r>
      <rPr>
        <b/>
        <sz val="9"/>
        <color theme="1"/>
        <rFont val="Calibri"/>
        <family val="2"/>
        <scheme val="minor"/>
      </rPr>
      <t>Beherbergung im Reiseverkehr:</t>
    </r>
    <r>
      <rPr>
        <sz val="9"/>
        <color theme="1"/>
        <rFont val="Calibri"/>
        <family val="2"/>
        <scheme val="minor"/>
      </rPr>
      <t xml:space="preserve"> Unterbringung von Personen, die sich nicht länger als ein Jahr ohne Unterbrechung an einem anderen Ort 
als ihrem gewöhnlichen Wohnsitz aufhalten. Der vorübergehende Ortswechsel kann durch Urlaub und Freizeitaktivitäten veranlasst sein, 
aber auch aufgrund geschäftlicher Kontakte, Besuch von Tagungen und Fortbildungsveranstaltungen, Maßnahmen zur Wiederherstellung 
der Gesundheit oder aus sonstigen Gründen.</t>
    </r>
  </si>
  <si>
    <r>
      <rPr>
        <b/>
        <sz val="9"/>
        <color theme="1"/>
        <rFont val="Calibri"/>
        <family val="2"/>
        <scheme val="minor"/>
      </rPr>
      <t>Bruttoanlageinvestitionen:</t>
    </r>
    <r>
      <rPr>
        <sz val="9"/>
        <color theme="1"/>
        <rFont val="Calibri"/>
        <family val="2"/>
        <scheme val="minor"/>
      </rPr>
      <t xml:space="preserve"> Sie umfassen Bruttozugänge an aktivierten Ausrüstungen, Bauten und sonstigen Anlagen, bewertet zu An-
schaffungs- bzw. Herstellungskosten ohne Abzug von Abschreibungen.</t>
    </r>
  </si>
  <si>
    <r>
      <rPr>
        <b/>
        <sz val="9"/>
        <color theme="1"/>
        <rFont val="Calibri"/>
        <family val="2"/>
        <scheme val="minor"/>
      </rPr>
      <t xml:space="preserve">Bruttoentgelte ohne Sozialaufwendungen des Arbeitgebers: </t>
    </r>
    <r>
      <rPr>
        <sz val="9"/>
        <color theme="1"/>
        <rFont val="Calibri"/>
        <family val="2"/>
        <scheme val="minor"/>
      </rPr>
      <t>Sie umfassen die an die abhängig Beschäftigten geleisteten Bruttozahlungen 
(Bar- und Sachbezüge) ohne jeden Abzug.</t>
    </r>
  </si>
  <si>
    <r>
      <rPr>
        <b/>
        <sz val="9"/>
        <color theme="1"/>
        <rFont val="Calibri"/>
        <family val="2"/>
        <scheme val="minor"/>
      </rPr>
      <t xml:space="preserve">Campingplätze: </t>
    </r>
    <r>
      <rPr>
        <sz val="9"/>
        <color theme="1"/>
        <rFont val="Calibri"/>
        <family val="2"/>
        <scheme val="minor"/>
      </rPr>
      <t>Abgegrenzte Gelände, die zum vorübergehenden Aufstellen von Wohnwagen, Wohnmobilen und Zelten allgemein zugäng-
lich sind. In der Monatserhebung im Tourismus werden nur Campingplätze berücksichtigt, die Urlaubscamping anbieten, nicht aber soge-
nannte Dauercampingplätze.</t>
    </r>
  </si>
  <si>
    <r>
      <rPr>
        <b/>
        <sz val="9"/>
        <color theme="1"/>
        <rFont val="Calibri"/>
        <family val="2"/>
        <scheme val="minor"/>
      </rPr>
      <t xml:space="preserve">Durchschnittliche Aufenthaltsdauer: </t>
    </r>
    <r>
      <rPr>
        <sz val="9"/>
        <color theme="1"/>
        <rFont val="Calibri"/>
        <family val="2"/>
        <scheme val="minor"/>
      </rPr>
      <t>Rechnerischer Wert, der das Verhältnis der Übernachtungen zur Anzahl der Ankünfte in Tagen aus-
drückt. Berechnung: Übernachtungen/Ankünfte.</t>
    </r>
  </si>
  <si>
    <r>
      <rPr>
        <b/>
        <sz val="9"/>
        <color theme="1"/>
        <rFont val="Calibri"/>
        <family val="2"/>
        <scheme val="minor"/>
      </rPr>
      <t xml:space="preserve">Durchschnittliche Auslastung der Schlafgelegenheiten: </t>
    </r>
    <r>
      <rPr>
        <sz val="9"/>
        <color theme="1"/>
        <rFont val="Calibri"/>
        <family val="2"/>
        <scheme val="minor"/>
      </rPr>
      <t>Rechnerischer Wert, der die Inanspruchnahme der Schlafgelegenheiten in einem 
Berichtszeitraum ausdrückt. Die prozentuale Angabe wird durch Teilung der Anzahl der Übernachtungen durch die sogenannten "Betten-
tage" ermittelt. "Bettentage" sind das Produkt aus angebotenen Schlafgelegenheiten und der Anzahl der Tage, an denen ein Betrieb im Be-
richtszeitraum tatsächlich geöffnet hatte. Berechnung: Übernachtungen/angebotene Bettentage x 100.</t>
    </r>
  </si>
  <si>
    <r>
      <rPr>
        <b/>
        <sz val="9"/>
        <color theme="1"/>
        <rFont val="Calibri"/>
        <family val="2"/>
        <scheme val="minor"/>
      </rPr>
      <t>Erholungs- und Ferienheime</t>
    </r>
    <r>
      <rPr>
        <sz val="9"/>
        <color theme="1"/>
        <rFont val="Calibri"/>
        <family val="2"/>
        <scheme val="minor"/>
      </rPr>
      <t xml:space="preserve"> sind Beherbergungsstätten, die nur bestimmten Personenkreisen, zum Beispiel Mitgliedern eines Vereins 
oder einer Organisation, Beschäftigten eines Unternehmens, Kindern, Müttern, Betreuten sozialer Einrichtungen, zugänglich sind. Speisen 
und Getränke werden nur an Hausgäste abgegeben.</t>
    </r>
  </si>
  <si>
    <r>
      <rPr>
        <b/>
        <sz val="9"/>
        <color theme="1"/>
        <rFont val="Calibri"/>
        <family val="2"/>
        <scheme val="minor"/>
      </rPr>
      <t>Ferienhäuser und Ferienwohnungen</t>
    </r>
    <r>
      <rPr>
        <sz val="9"/>
        <color theme="1"/>
        <rFont val="Calibri"/>
        <family val="2"/>
        <scheme val="minor"/>
      </rPr>
      <t xml:space="preserve"> sind Beherbergungsstätten, die allgemein zugänglich sind. Speisen und Getränke werden nicht abge-
geben, aber eine Kochgelegenheit ist vorhanden.</t>
    </r>
  </si>
  <si>
    <r>
      <rPr>
        <b/>
        <sz val="9"/>
        <color theme="1"/>
        <rFont val="Calibri"/>
        <family val="2"/>
        <scheme val="minor"/>
      </rPr>
      <t>Ferienzentren</t>
    </r>
    <r>
      <rPr>
        <sz val="9"/>
        <color theme="1"/>
        <rFont val="Calibri"/>
        <family val="2"/>
        <scheme val="minor"/>
      </rPr>
      <t xml:space="preserve"> sind Beherbergungsstätten, die allgemein zugänglich sind und die dazu dienen, wahlweise unterschiedliche Wohn- und 
Aufenthaltsmöglichkeiten sowie gleichzeitig Freizeiteinrichtungen in Verbindung mit Einkaufsmöglichkeiten und persönlichen Dienstleistun-
gen zum vorübergehenden Aufenthalt anzubieten. Als Mindestausstattung gilt das Vorhandensein von Hotelunterkunft und anderen 
Wohngelegenheiten auch mit Kochgelegenheit, einer Gaststätte, von Einkaufsmöglichkeiten zur Deckung des täglichen Bedarfs und des 
Freizeitbedarfs sowie von Einrichtungen für persönliche Dienstleistungen, wie zum Beispiel Solarium, Sauna, Friseurbetrieb, und zur akti-
ven Freizeitgestaltung, wie zum Beispiel Schwimmbad oder andere Sportanlagen.</t>
    </r>
  </si>
  <si>
    <r>
      <rPr>
        <b/>
        <sz val="9"/>
        <color theme="1"/>
        <rFont val="Calibri"/>
        <family val="2"/>
        <scheme val="minor"/>
      </rPr>
      <t>Gasthöfe</t>
    </r>
    <r>
      <rPr>
        <sz val="9"/>
        <color theme="1"/>
        <rFont val="Calibri"/>
        <family val="2"/>
        <scheme val="minor"/>
      </rPr>
      <t xml:space="preserve"> sind Beherbergungsstätten, die allgemein zugänglich sind und in denen in der Regel keine weiteren Aufenthaltsräume zur Verfü-
gung stehen, außer einem auch für Passantinnen und Passanten zugänglichen Gastraum. </t>
    </r>
  </si>
  <si>
    <r>
      <rPr>
        <b/>
        <sz val="9"/>
        <color theme="1"/>
        <rFont val="Calibri"/>
        <family val="2"/>
        <scheme val="minor"/>
      </rPr>
      <t xml:space="preserve">Herkunftsländer: </t>
    </r>
    <r>
      <rPr>
        <sz val="9"/>
        <color theme="1"/>
        <rFont val="Calibri"/>
        <family val="2"/>
        <scheme val="minor"/>
      </rPr>
      <t>Maßgebend für die Zuordnung zum Herkunftsland ist grundsätzlich der ständige Wohnsitz oder der gewöhnliche Aufent-
haltsort des Gastes, nicht aber dessen Nationalität.</t>
    </r>
  </si>
  <si>
    <r>
      <rPr>
        <b/>
        <sz val="9"/>
        <color theme="1"/>
        <rFont val="Calibri"/>
        <family val="2"/>
        <scheme val="minor"/>
      </rPr>
      <t>Hotels garnis</t>
    </r>
    <r>
      <rPr>
        <sz val="9"/>
        <color theme="1"/>
        <rFont val="Calibri"/>
        <family val="2"/>
        <scheme val="minor"/>
      </rPr>
      <t xml:space="preserve"> sind Beherbergungsstätten, die allgemein zugänglich sind und in denen als Mahlzeit höchstens ein Frühstück angeboten wird.
</t>
    </r>
  </si>
  <si>
    <r>
      <rPr>
        <b/>
        <sz val="9"/>
        <color theme="1"/>
        <rFont val="Calibri"/>
        <family val="2"/>
        <scheme val="minor"/>
      </rPr>
      <t>Jugendherbergen und Hütten</t>
    </r>
    <r>
      <rPr>
        <sz val="9"/>
        <color theme="1"/>
        <rFont val="Calibri"/>
        <family val="2"/>
        <scheme val="minor"/>
      </rPr>
      <t xml:space="preserve"> sind Beherbergungsstätten, die in der Regel eine einfache Ausstattung aufweisen und vorzugsweise Jugend-
lichen und Familien oder Angehörigen der sie tragenden Organisation (z. B. Wandervereine) zur Verfügung stehen. Speisen und Getränke 
werden im Allgemeinen nur an Hausgäste abgegeben.</t>
    </r>
  </si>
  <si>
    <r>
      <rPr>
        <b/>
        <sz val="9"/>
        <color theme="1"/>
        <rFont val="Calibri"/>
        <family val="2"/>
        <scheme val="minor"/>
      </rPr>
      <t>Lage am Meer:</t>
    </r>
    <r>
      <rPr>
        <sz val="9"/>
        <color theme="1"/>
        <rFont val="Calibri"/>
        <family val="2"/>
        <scheme val="minor"/>
      </rPr>
      <t xml:space="preserve"> Zu dieser Ortsangabe werden Gemeinden gezählt, die sich im Kontakt mit der Küstenlinie befinden oder mit mehr als 
50 Prozent ihrer Fläche innerhalb eines 10-Kilometer-Streifens entlang der Küste liegen.</t>
    </r>
  </si>
  <si>
    <r>
      <rPr>
        <b/>
        <sz val="9"/>
        <color theme="1"/>
        <rFont val="Calibri"/>
        <family val="2"/>
        <scheme val="minor"/>
      </rPr>
      <t>Pensionen</t>
    </r>
    <r>
      <rPr>
        <sz val="9"/>
        <color theme="1"/>
        <rFont val="Calibri"/>
        <family val="2"/>
        <scheme val="minor"/>
      </rPr>
      <t xml:space="preserve"> sind Beherbergungsstätten, die allgemein zugänglich sind und in denen Speisen und Getränke nur an Hausgäste abgegeben 
werden.</t>
    </r>
  </si>
  <si>
    <r>
      <rPr>
        <b/>
        <sz val="9"/>
        <color theme="1"/>
        <rFont val="Calibri"/>
        <family val="2"/>
        <scheme val="minor"/>
      </rPr>
      <t>Reisegebiete:</t>
    </r>
    <r>
      <rPr>
        <sz val="9"/>
        <color theme="1"/>
        <rFont val="Calibri"/>
        <family val="2"/>
        <scheme val="minor"/>
      </rPr>
      <t xml:space="preserve"> Regionen, die sich im Wesentlichen an den Zuständigkeitsbereichen der regionalen Tourismusverbände und an naturräum-
lichen Gegebenheiten orientieren.</t>
    </r>
  </si>
  <si>
    <r>
      <rPr>
        <b/>
        <sz val="9"/>
        <color theme="1"/>
        <rFont val="Calibri"/>
        <family val="2"/>
        <scheme val="minor"/>
      </rPr>
      <t>Schlafgelegenheiten:</t>
    </r>
    <r>
      <rPr>
        <sz val="9"/>
        <color theme="1"/>
        <rFont val="Calibri"/>
        <family val="2"/>
        <scheme val="minor"/>
      </rPr>
      <t xml:space="preserve"> Gästebetten in einer Beherbergungsstätte. Doppelbetten zählen dabei als zwei Schlafgelegenheiten. Klappbetten 
(Schlafcouch), die regulär als Schlafgelegenheiten angeboten werden, gehören ebenfalls dazu. Behelfsmäßige Schlafgelegenheiten 
(z. B. Zustellbetten, Kinderbetten) werden nicht berücksichtigt. Im Campingbereich wird gemäß einer Vorgabe der Europäischen Kommis-
sion ein Stellplatz mit vier Schlafgelegenheiten gleichgesetzt.</t>
    </r>
  </si>
  <si>
    <r>
      <rPr>
        <b/>
        <sz val="9"/>
        <color theme="1"/>
        <rFont val="Calibri"/>
        <family val="2"/>
        <scheme val="minor"/>
      </rPr>
      <t>Schulungsheime</t>
    </r>
    <r>
      <rPr>
        <sz val="9"/>
        <color theme="1"/>
        <rFont val="Calibri"/>
        <family val="2"/>
        <scheme val="minor"/>
      </rPr>
      <t xml:space="preserve"> sind Beherbergungsstätten, die dazu dienen, Unterricht außerhalb des regulären Schul- und Hochschulbetriebs anzubie-
ten. Sie dienen überwiegend der Erwachsenenbildung.</t>
    </r>
  </si>
  <si>
    <r>
      <rPr>
        <b/>
        <sz val="9"/>
        <color theme="1"/>
        <rFont val="Calibri"/>
        <family val="2"/>
        <scheme val="minor"/>
      </rPr>
      <t>Tätige Personen insgesamt:</t>
    </r>
    <r>
      <rPr>
        <sz val="9"/>
        <color theme="1"/>
        <rFont val="Calibri"/>
        <family val="2"/>
        <scheme val="minor"/>
      </rPr>
      <t xml:space="preserve"> Die Gesamtzahl der Beschäftigten einschließlich tätige Inhaberinnen und Inhaber sowie unbezahlt mithelfende 
Familienangehörige sowie alle Personen, die ein arbeitsrechtliches Verhältnis zur Erhebungseinheit haben.</t>
    </r>
  </si>
  <si>
    <r>
      <rPr>
        <b/>
        <sz val="9"/>
        <color theme="1"/>
        <rFont val="Calibri"/>
        <family val="2"/>
        <scheme val="minor"/>
      </rPr>
      <t>Übernachtungen:</t>
    </r>
    <r>
      <rPr>
        <sz val="9"/>
        <color theme="1"/>
        <rFont val="Calibri"/>
        <family val="2"/>
        <scheme val="minor"/>
      </rPr>
      <t xml:space="preserve"> Die Zahl der Übernachtungen von Gästen, die im Berichtszeitraum in einem Beherbergungsbetrieb angekommen sind 
oder aus dem vorherigen Berichtszeitraum noch anwesend waren.</t>
    </r>
  </si>
  <si>
    <r>
      <t xml:space="preserve">Die </t>
    </r>
    <r>
      <rPr>
        <b/>
        <sz val="9"/>
        <color theme="1"/>
        <rFont val="Calibri"/>
        <family val="2"/>
        <scheme val="minor"/>
      </rPr>
      <t>Umsatzerlöse</t>
    </r>
    <r>
      <rPr>
        <sz val="9"/>
        <color theme="1"/>
        <rFont val="Calibri"/>
        <family val="2"/>
        <scheme val="minor"/>
      </rPr>
      <t xml:space="preserve"> umfassen die von der Erhebungseinheit innerhalb des Berichtsjahres in Rechnung gestellten Beträge, die den Verkäufen 
von Waren und Dienstleistungen an Dritte entsprechen, einschließlich Steuern und Abgaben (ohne Umsatzsteuer).</t>
    </r>
  </si>
  <si>
    <t>Die amtliche Statistik definiert die Erhebungseinheit als kleinste rechtlich selbstständige Einheit, die aus handels- bzw. steuerrechtlichen 
Gründen Bücher führt. Ferner muss die Erhebungseinheit eine jährliche Feststellung des Vermögensbestandes bzw. des Erfolgs der wirt-
schaftlichen Tätigkeit vornehmen. Hierzu zählen auch Einrichtungen zur Ausübung einer freiberuflichen Tätigkeit.</t>
  </si>
  <si>
    <r>
      <t xml:space="preserve">
</t>
    </r>
    <r>
      <rPr>
        <b/>
        <sz val="9"/>
        <color theme="1"/>
        <rFont val="Calibri"/>
        <family val="2"/>
        <scheme val="minor"/>
      </rPr>
      <t>Hotels</t>
    </r>
    <r>
      <rPr>
        <sz val="9"/>
        <color theme="1"/>
        <rFont val="Calibri"/>
        <family val="2"/>
        <scheme val="minor"/>
      </rPr>
      <t xml:space="preserve"> sind Beherbergungsstätten, die allgemein zugänglich sind und in denen auch für Passantinnen und Passanten ein Restaurant vor-
handen ist. In der Regel stehen weitere Einrichtungen oder Räume für unterschiedliche Zwecke (Konferenzen, Seminare, Sport, Freizeit, 
Erholung) zur Verfügung. </t>
    </r>
  </si>
  <si>
    <r>
      <rPr>
        <b/>
        <sz val="9"/>
        <color theme="1"/>
        <rFont val="Calibri"/>
        <family val="2"/>
        <scheme val="minor"/>
      </rPr>
      <t>Vorsorge- und Rehabilitationskliniken</t>
    </r>
    <r>
      <rPr>
        <sz val="9"/>
        <color theme="1"/>
        <rFont val="Calibri"/>
        <family val="2"/>
        <scheme val="minor"/>
      </rPr>
      <t xml:space="preserve"> sind Beherbergungsstätten, die ausschließlich oder überwiegend Kurgästen zur Verfügung stehen. 
Das Ziel des Aufenthalts ist die Erhaltung oder Wiederherstellung der Gesundheit oder der Berufs- oder Arbeitsfähigkeit sowie die Inan-
spruchnahme der allgemein angebotenen Kureinrichtungen außerhalb des Beherbergungsbetriebs. Zu den Vorsorge- und Rehabilitations-
kliniken zählen auch Kinderheilstätten, Sanatorien, Kur- und ähnliche Krankenhäuser. Im Rahmen der Monatserhebung im Tourismus 
werden nur Übernachtungen von dort untergebrachten Personen erfasst, die in der Lage sind, das örtliche Tourismusangebot in Anspruch 
zu nehmen. </t>
    </r>
  </si>
  <si>
    <t>Die in der Jahreserhebung erhobenen Merkmale überschneiden sich zum Teil mit den Merkmalen anderer Erhebungen, zum Beispiel der 
Umsatzsteuer- und Beschäftigtenstatistik. Differenzen zwischen diesen und den Statistiken des Gastgewerbes erklären sich durch unter-
schiedliche methodische Konzepte.</t>
  </si>
  <si>
    <t>Die Erhebung erstreckt sich auf die Gruppen 55.1 "Hotels, Gasthöfe und Pensionen", 55.2 "Ferienunterkünfte und ähnliche Beherber-
gungsstätten" und 55.3 "Campingplätze" sowie auf Vorsorge- und Rehabilitationskliniken (Wirtschaftsunterklasse 86.10.3) und auf Schu-
lungsheime (Wirtschaftsunterklassen 85.53 und 85.59) der nationalen Wirtschaftszweigklassifikation 2008 (WZ 2008). Erhoben wird die 
Anzahl der Gästeankünfte sowie der Übernachtungen, bei Gästen aus dem Ausland auch deren Herkunftsland. Außerdem erfasst die Er-
hebung als Kapazitätsangaben die Anzahl der Schlafgelegenheiten, die Anzahl der Stellplätze auf Campingplätzen sowie bei Betrieben der 
Hotellerie (Hotels, Hotels garnis, Gasthöfe und Pensionen) jährlich auch die Anzahl der Gästezimmer zum Stand 31. Juli. Bei der Hotellerie 
mit 25 und mehr Gästezimmern wird zudem monatlich die Nettoauslastung der Gästezimmer ermittelt. Im Bereich des Campings wird nur 
das Urlaubscamping erhoben, nicht jedoch das Dauercamping.</t>
  </si>
  <si>
    <r>
      <t xml:space="preserve">Zum </t>
    </r>
    <r>
      <rPr>
        <b/>
        <sz val="9"/>
        <color theme="1"/>
        <rFont val="Calibri"/>
        <family val="2"/>
        <scheme val="minor"/>
      </rPr>
      <t>Gastgewerbe</t>
    </r>
    <r>
      <rPr>
        <sz val="9"/>
        <color theme="1"/>
        <rFont val="Calibri"/>
        <family val="2"/>
        <scheme val="minor"/>
      </rPr>
      <t xml:space="preserve"> zählen Erhebungseinheiten mit Sitz in Mecklenburg-Vorpommern, die ausschließlich oder überwiegend Beherbergungs- 
oder Gaststättendienstleistungen anbieten. Zum Gastgewerbe gehören auch Kantinen und Catering-Unternehmen. Unternehmen mit Be-
herbergungs- oder Gaststättendienstleistungen bieten entweder gegen Bezahlung Übernachtung für eine begrenzte Zeit an (auch mit Ab-
gabe von Speisen und Getränken) oder sie geben Speisen oder Getränke im Allgemeinen zum Verzehr an Ort und Stelle ab. Nicht zum 
Gastgewerbe zählen Trink- und Imbisshallen, die Zeitungen, Süßwaren, Tabakwaren, Andenken und dergleichen verkaufen. Sie zählen zum 
Einzelhandel.</t>
    </r>
  </si>
  <si>
    <t>Nr. der
Klassi-
fikation</t>
  </si>
  <si>
    <t xml:space="preserve">Erhebungs-
einheiten </t>
  </si>
  <si>
    <t xml:space="preserve">
Tätige
Personen 
am 30.09.</t>
  </si>
  <si>
    <t>Bruttoentgelte
ohne Sozial-
aufwendungen
des Arbeit-
gebers 
in Mill. EUR</t>
  </si>
  <si>
    <t xml:space="preserve">
Bruttoanlage-
investitionen 
in Mill. EUR</t>
  </si>
  <si>
    <t>Darunter
Ankünfte der
Auslands-
gäste</t>
  </si>
  <si>
    <t>Veränderung
der Ankünfte
der Auslands-
gäste 
zum Vorjahr 
in %</t>
  </si>
  <si>
    <t>Übernach-
tungen</t>
  </si>
  <si>
    <t>Veränderung
der Übernach-
tungen
zum Vorjahr 
in %</t>
  </si>
  <si>
    <t>Darunter
Übernachtungen
der Auslands-
gäste</t>
  </si>
  <si>
    <t>Veränderung
der Übernach-
tungen der Aus-
landsgäste 
zum Vorjahr
in %</t>
  </si>
  <si>
    <t>Geöffnete
Beherber-
gungsbetriebe
im Juli</t>
  </si>
  <si>
    <t>Veränderung
der geöffneten
Beherber-
gungsbetriebe
im Juli 
zum Vorjahr
in %</t>
  </si>
  <si>
    <t>Angebotene
Schlafgelegen-
heiten 
im Juli</t>
  </si>
  <si>
    <t>Anteil an
insgesamt 
im Juli
in %</t>
  </si>
  <si>
    <t>Veränderung
der angebote-
nen Schlafge-
legenheiten 
im Juli 
zum Vorjahr
in %</t>
  </si>
  <si>
    <t>Durchschnittliche
Auslastung der an-
gebotenen Schlaf-
gelegenheiten
Januar bis
Dezember 
in %</t>
  </si>
  <si>
    <t>Geöffnete
Beherbergungs-
betriebe 
im Juli</t>
  </si>
  <si>
    <t>Angebotene
Schlafgelegenheiten
im Juli</t>
  </si>
  <si>
    <t>Veränderung
der angebotenen
Schlafgelegenheiten
im Juli
zum Vorjahr
in %</t>
  </si>
  <si>
    <t>Durchschnittliche
Auslastung der an-
gebotenen Schlaf-
gelegenheiten
Januar bis Dezember 
in %</t>
  </si>
  <si>
    <t>Veränderung
der Ankünfte 
zum Vorjahr 
in %</t>
  </si>
  <si>
    <t>Anteil an 
Übernach-
tungen
insgesamt
in %</t>
  </si>
  <si>
    <t>Veränderung
der Übernach-
tungen
zum Vorjahr
in %</t>
  </si>
  <si>
    <t>Durch-
schnittliche
Aufenthalts-
dauer 
in Tagen</t>
  </si>
  <si>
    <t>Veränderung
der Ankünfte 
zum Vorjahr
in %</t>
  </si>
  <si>
    <t>Veränderung der
Übernachtungen
zum Vorjahr
in %</t>
  </si>
  <si>
    <t>Durchschnittliche
Aufenthaltsdauer 
in Tagen</t>
  </si>
  <si>
    <t>Veränderung der
Ankünfte
zum Vorjahr in %</t>
  </si>
  <si>
    <t>Veränderung der
Übernachtungen
zum Vorjahr in %</t>
  </si>
  <si>
    <t>Durchschnittliche
Aufenthaltsdauer
in Tagen</t>
  </si>
  <si>
    <t>Darunter
Ankünfte von
Auslandsgästen</t>
  </si>
  <si>
    <t>Darunter
Übernachtungen
von Auslands-
gästen</t>
  </si>
  <si>
    <t>Veränderung der
Ankünfte
insgesamt
zum Vorjahr
in %</t>
  </si>
  <si>
    <t>Veränderung der
Übernachtungen
insgesamt
zum Vorjahr
in %</t>
  </si>
  <si>
    <t>Gemeinde</t>
  </si>
  <si>
    <r>
      <t>Veränderung
der Ankünfte
zum Vorjahr</t>
    </r>
    <r>
      <rPr>
        <sz val="8.5"/>
        <rFont val="Calibri"/>
        <family val="2"/>
        <scheme val="minor"/>
      </rPr>
      <t xml:space="preserve">
in %</t>
    </r>
  </si>
  <si>
    <r>
      <t xml:space="preserve">2012 </t>
    </r>
    <r>
      <rPr>
        <sz val="6"/>
        <rFont val="Calibri"/>
        <family val="2"/>
        <scheme val="minor"/>
      </rPr>
      <t>1)</t>
    </r>
  </si>
  <si>
    <t xml:space="preserve">  Ferienunterkünfte, Camping
    und sonstige Unterkünfte</t>
  </si>
  <si>
    <t xml:space="preserve">    darunter</t>
  </si>
  <si>
    <t xml:space="preserve">  Ferienunterkünfte, Camping und
    sonstige Unterkünfte</t>
  </si>
  <si>
    <t xml:space="preserve">
1) 
</t>
  </si>
  <si>
    <t xml:space="preserve">Veränderung
2023 
gegenüber
2022 
in jeweiligen
Preisen 
in %
</t>
  </si>
  <si>
    <t xml:space="preserve">Veränderung
2023
gegenüber
2022 
in Preisen des
Jahres 2015 
in % 
</t>
  </si>
  <si>
    <t>Steffen Schubert, Telefon: 0385 588-56041, steffen.schubert@statistik-mv.de</t>
  </si>
  <si>
    <t xml:space="preserve">  Börgerende-Rethwisch (auch Tourismusort)</t>
  </si>
  <si>
    <t xml:space="preserve">  Glowe</t>
  </si>
  <si>
    <t xml:space="preserve">  Rostock, Seebäder (zu Rostock, Hanse- und
    Universitätsstadt)</t>
  </si>
  <si>
    <t xml:space="preserve">  Boltenhagen</t>
  </si>
  <si>
    <t xml:space="preserve">  Graal-Müritz</t>
  </si>
  <si>
    <t xml:space="preserve">  Heringsdorf (ehemalige Gemeinden Ahlbeck,
    Bansin und Heringsdorf)</t>
  </si>
  <si>
    <t xml:space="preserve">  Zingst</t>
  </si>
  <si>
    <t xml:space="preserve">  Ahrenshoop</t>
  </si>
  <si>
    <t xml:space="preserve">  Baabe</t>
  </si>
  <si>
    <t xml:space="preserve">  Binz</t>
  </si>
  <si>
    <t xml:space="preserve">  Dierhagen</t>
  </si>
  <si>
    <t xml:space="preserve">  Göhren (auch Kneippkurort)</t>
  </si>
  <si>
    <t xml:space="preserve">  Insel Hiddensee</t>
  </si>
  <si>
    <t xml:space="preserve">  Insel Poel (auch Erholungsort)</t>
  </si>
  <si>
    <t xml:space="preserve">  Karlshagen (auch Erholungsort)</t>
  </si>
  <si>
    <t xml:space="preserve">  Koserow</t>
  </si>
  <si>
    <t xml:space="preserve">  Kühlungsborn</t>
  </si>
  <si>
    <t xml:space="preserve">  Loddin</t>
  </si>
  <si>
    <t xml:space="preserve">  Lubmin</t>
  </si>
  <si>
    <t xml:space="preserve">  Mönchgut</t>
  </si>
  <si>
    <t xml:space="preserve">  Nienhagen</t>
  </si>
  <si>
    <t xml:space="preserve">  Prerow</t>
  </si>
  <si>
    <t xml:space="preserve">  Rerik</t>
  </si>
  <si>
    <t xml:space="preserve">  Sellin</t>
  </si>
  <si>
    <t xml:space="preserve">  Trassenheide (auch Erholungsort)</t>
  </si>
  <si>
    <t xml:space="preserve">  Ückeritz</t>
  </si>
  <si>
    <t xml:space="preserve">  Ueckermünde (auch Erholungsort)</t>
  </si>
  <si>
    <t xml:space="preserve">  Wustrow</t>
  </si>
  <si>
    <t xml:space="preserve">  Zempin</t>
  </si>
  <si>
    <t xml:space="preserve">  Zinnowitz</t>
  </si>
  <si>
    <t xml:space="preserve"> 24 | Gastgewerbe und Tourismus</t>
  </si>
  <si>
    <t>Veränderung
der geöffneten
Beherbergungs-
betriebe
im Juli 
zum Vorjahr
in %</t>
  </si>
  <si>
    <t>&gt; https://www.laiv-mv.de/statistik/</t>
  </si>
  <si>
    <t>Daten der Grafik 24.1 "Tourismusintensität 2025 nach Kreisen"</t>
  </si>
  <si>
    <t>Nachrichtlich: Bevölkerung am 31.12.2025</t>
  </si>
  <si>
    <t>Daten der Grafik 24.2 "Im Gastgewerbe tätige Personen am 30. September 2024"</t>
  </si>
  <si>
    <t>Daten der Grafik 24.3 "Gästeankünfte 2025 nach Kreisen"</t>
  </si>
  <si>
    <t>Daten der Grafik 24.4 "Übernachtungen je Einwohner 2025 im Ländervergleich"</t>
  </si>
  <si>
    <t>24.1.1 Strukturdaten der Erhebungseinheiten im Gastgewerbe mit Sitz in Mecklenburg-Vorpommern 2024</t>
  </si>
  <si>
    <t xml:space="preserve">Veränderung
2024 
gegenüber
2023 
in jeweiligen
Preisen 
in %
</t>
  </si>
  <si>
    <t xml:space="preserve">Veränderung
2024
gegenüber
2023 
in Preisen des
Jahres 2015 
in % 
</t>
  </si>
  <si>
    <t>Veränderung
2025 
gegenüber
2024 
in jeweiligen
Preisen 
in %
(vorläufig)</t>
  </si>
  <si>
    <t>Veränderung
2025
gegenüber
2024 
in Preisen des
Jahres 2015 
in % 
(vorläufig)</t>
  </si>
  <si>
    <t>24.2.2 Beherbergungsbetriebe, Schlafgelegenheiten und Kapazitätsauslastung 2025</t>
  </si>
  <si>
    <t>24.2.3 Beherbergungsbetriebe, Schlafgelegenheiten und Kapazitätsauslastung 2025 im Ländervergleich</t>
  </si>
  <si>
    <t>Daten der Grafik 24.7 "Durchschnittliche Auslastung der angebotenen Schlafgelegenheiten Januar bis Dezember 2025 im Ländervergleich"</t>
  </si>
  <si>
    <t>24.2.4 Ankünfte, Übernachtungen und durchschnittliche Aufenthaltsdauer 2025</t>
  </si>
  <si>
    <t>24.2.5 Ankünfte und Übernachtungen in den Seebädern und Seeheilbädern 2025</t>
  </si>
  <si>
    <t>24.2.6 Ankünfte und Übernachtungen 2025 nach dem Herkunftsgebiet der Gäste</t>
  </si>
  <si>
    <t>24.2.7 Ankünfte und Übernachtungen 2025 im Ländervergleich</t>
  </si>
  <si>
    <t>Daten der Grafik 24.8 "Durchschnittliche Aufenthaltsdauer in Beherbergungsbetrieben 2025 im Ländervergleich"</t>
  </si>
  <si>
    <t xml:space="preserve">
Im Jahr 2024 erwirtschafteten die in Mecklenburg-Vorpommern ansässigen Erhebungseinheiten des Gastgewerbes mit rund 
49.100 tätigen Personen einen Umsatz von rund 3,3 Milliarden EUR.</t>
  </si>
  <si>
    <t>Darunter entfiel auf die Beherbergung mit rund 24.000 tätigen Personen ein Umsatzerlös von rund 1,9 Milliarden EUR und 
auf die Gastronomie mit rund 25.100 tätigen Personen ein Umsatz von rund 1,4 Milliarden EUR.</t>
  </si>
  <si>
    <t>Von den insgesamt 33,3 Millionen Übernachtungen entfielen 39,4 Prozent auf die Betriebe der Hotellerie (Hotels, Gast-
höfe und Pensionen), die mit rund 13,1 Millionen Übernachtungen ihr Vorjahresergebnis leicht steigern (+1,1 Prozent) 
konnten.</t>
  </si>
  <si>
    <t xml:space="preserve">   Strukturdaten der Erhebungseinheiten im Gastgewerbe mit Sitz in Mecklenburg-Vorpommern 2024 </t>
  </si>
  <si>
    <t xml:space="preserve">   Beherbergungsbetriebe, Schlafgelegenheiten und Kapazitätsauslastung 2025 im Ländervergleich </t>
  </si>
  <si>
    <t xml:space="preserve">   Ankünfte, Übernachtungen und durchschnittliche Aufenthaltsdauer 2025</t>
  </si>
  <si>
    <t xml:space="preserve">   Ankünfte und Übernachtungen in den Seebädern und Seeheilbädern 2025</t>
  </si>
  <si>
    <t xml:space="preserve">   Ankünfte und Übernachtungen 2025 nach dem Herkunftsgebiet der Gäste </t>
  </si>
  <si>
    <t xml:space="preserve">   Beherbergungsbetriebe, Schlafgelegenheiten und Kapazitätsauslastung 2025</t>
  </si>
  <si>
    <t>0,0</t>
  </si>
  <si>
    <t>x</t>
  </si>
  <si>
    <t>Im Gastgewerbe tätige Personen am 30. September 2024</t>
  </si>
  <si>
    <t xml:space="preserve">Gästeankünfte 2025 nach Kreisen </t>
  </si>
  <si>
    <t xml:space="preserve">   Ankünfte und Übernachtungen 2025 im Ländervergleich </t>
  </si>
  <si>
    <t xml:space="preserve">Durchschnittliche Auslastung der angebotenen Schlafgelegenheiten Januar bis Dezember 2025
   im Ländervergleich </t>
  </si>
  <si>
    <t xml:space="preserve">Durchschnittliche Aufenthaltsdauer in Beherbergungsbetrieben 2025 im Ländervergleich </t>
  </si>
  <si>
    <t>Tabellen 24.2.3, 24.27 und Daten der Grafiken 24.7, 24.8: Statistisches Bundesamt, Statistischer Bericht "Monatserhebung im Tourismus"</t>
  </si>
  <si>
    <t xml:space="preserve">Tourismusintensität 2025 nach Kreisen </t>
  </si>
  <si>
    <t xml:space="preserve">Übernachtungen je Einwohnerin bzw. Einwohner 2025 im Ländervergleich </t>
  </si>
  <si>
    <t>Die Monate, die mit Abstand die höchsten Übernachtungszahlen aufwiesen, waren wieder die Sommermonate Juli und 
August. Insgesamt wurden in diesem Zeitraum mit mehr als 11,0 Millionen Übernachtungen 33,2 Prozent aller Übernach-
tungen des Jahres gebucht.</t>
  </si>
  <si>
    <t>Die reale konjunkturelle Umsatzentwicklung im Gastgewerbe im Jahr 2025 zeigte im Vergleich zum Vorjahr eine negative 
Entwicklung. Insgesamt verringerte sich der Umsatz um 1,6 Prozent. Dabei sank der Umsatz in der Beherbergung um 
0,5 Prozent und in der Gastronomie um 3,4 Prozent.</t>
  </si>
  <si>
    <t xml:space="preserve">Bei den Gästen aus dem Ausland meldete die Tourismusbranche hingegen eine negative Entwicklung. 
Die rund 338.100 Gäste (-7,2 Prozent) buchten nur rund 965.300 Übernachtungen (-1,8 Prozent). </t>
  </si>
  <si>
    <t>In der Rubrik Ferienunterkünfte, Campingplätze und sonstige Unterkünfte, die 60,6 Prozent aller Übernachtungen in 2025 
ausmachte, gab es mit 20,2 Millionen Gästeübernachtungen einen leichten Anstieg von 1,3 Prozent zum Vorjahr. Darunter 
konnten die Campingplätze in Mecklenburg-Vorpommern mit 5,4 Millionen Übernachtungen ihr Vorjahresergebnis um 
2,6 Prozent steigern. Die Vorsorge- und Rehabilitationskliniken haben mit 3,3 Millionen Übernachtungen ein Plus von 
1,4 Prozent zum Vorjahr eingefahren.</t>
  </si>
  <si>
    <t xml:space="preserve">Was die Anzahl an Übernachtungen und Gästeankünften 2025 angeht, setzte der Tourismus in Mecklenburg-Vorpommern 
seine positive Entwicklung jedoch weiter fort. Gegenüber 2024 waren es 1,2 Prozent mehr Übernachtungen und 1,7 Pro-
zent mehr Gästeankünfte.  Bei den Übernachtungen (33,3 Millionen) wie bei den Gästeankünften (8,2 Millionen) wurde 
jeweils der zweithöchste Wert seit der Wiedervereinigung erzielt. Die Zahlen nähern sich damit weiter dem Rekordjahr 2019 
mit rund 34,1 Millionen Übernachtungen und 8,4 Millionen Gästeankünften.   
</t>
  </si>
  <si>
    <t>Das wichtigste ausländische Herkunftsland waren 2025 die Niederlande mit etwas über 43.600 Gästen und rund 134.600 
Übernachtungen. An zweiter Stelle stand die Schweiz mit 40.100 Gästen und 135.700 Übernachtungen, gefolgt von 
Schweden mit 37.800 Gästen und 69.000 Übernachtungen. 
Aus Ländern außerhalb Europas kamen mit 11.000 Ankünften und 26.500 Übernachtungen die meisten Gäste aus den 
Vereinigten Staaten.</t>
  </si>
  <si>
    <t>Zu den Gemeinden mit den höchsten Übernachtungszahlen gehörten 2025 das Seeheilbad Heringsdorf (3,1 Millionen), die 
Hanse- und Universitätsstadt Rostock mit seinen Seebädern (2,3 Millionen), die Seebäder Kühlungsborn (2,2 Millionen) und 
Binz (2,1 Millionen) sowie die Seeheilbäder Zingst (1,2 Millionen), Graal-Müritz und Boltenhagen mit jeweils etwa 1 Million 
Übernachtungen.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</si>
</sst>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3">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quot;  &quot;;\-\ #,##0&quot;  &quot;;0&quot;  &quot;;@&quot;  &quot;"/>
    <numFmt numFmtId="169" formatCode="#,##0&quot;&quot;;\-\ #,##0&quot;&quot;;0&quot;&quot;;@&quot;&quot;"/>
    <numFmt numFmtId="170" formatCode="#,##0&quot; &quot;;\-\ #,##0&quot; &quot;;0&quot; &quot;;@&quot; &quot;"/>
    <numFmt numFmtId="171" formatCode="0;;;"/>
    <numFmt numFmtId="172" formatCode="0.0"/>
    <numFmt numFmtId="173" formatCode="#,##0.0&quot;       &quot;;\-\ #,##0.0&quot;       &quot;;0.0&quot;       &quot;;@&quot;       &quot;"/>
    <numFmt numFmtId="174" formatCode="#,##0.0&quot;      &quot;;\-\ #,##0.0&quot;      &quot;;0.0&quot;      &quot;;@&quot;      &quot;"/>
    <numFmt numFmtId="175" formatCode="#,##0&quot;         &quot;;\-\ #,##0&quot;         &quot;;0&quot;         &quot;;@&quot;         &quot;"/>
    <numFmt numFmtId="176" formatCode="#,##0.0&quot;    &quot;;\-\ #,##0.0&quot;    &quot;;0.0&quot;    &quot;;@&quot;    &quot;"/>
    <numFmt numFmtId="177" formatCode="#,##0.0_ ;\-#,##0.0\ "/>
    <numFmt numFmtId="178" formatCode="#,##0.0&quot;   &quot;;\-\ #,##0.0&quot;   &quot;;0.0&quot;   &quot;;@&quot;   &quot;"/>
    <numFmt numFmtId="179" formatCode="#,##0.0&quot;           &quot;;\-\ #,##0.0&quot;           &quot;;0.0&quot;           &quot;;@&quot;           &quot;"/>
    <numFmt numFmtId="180" formatCode="#,##0&quot;      &quot;;\-\ #,##0&quot;      &quot;;0&quot;      &quot;;@&quot;      &quot;"/>
    <numFmt numFmtId="181" formatCode="#,##0&quot;     &quot;;\-\ #,##0&quot;     &quot;;0&quot;     &quot;;@&quot;     &quot;"/>
    <numFmt numFmtId="182" formatCode="#\ ###\ ###\ ##0.0"/>
    <numFmt numFmtId="183" formatCode="mmmm\ yyyy"/>
    <numFmt numFmtId="184" formatCode="#,##0.0&quot;  &quot;;\-#,##0.0&quot;  &quot;;0.0&quot;  &quot;;@&quot;  &quot;"/>
    <numFmt numFmtId="185" formatCode="#,##0.0&quot;       &quot;;\-#,##0.0&quot;       &quot;;0.0&quot;       &quot;;@&quot;       &quot;"/>
    <numFmt numFmtId="186" formatCode="#,##0&quot;       &quot;;\-\ #,##0&quot;      &quot;;0&quot;      &quot;;@&quot;      &quot;"/>
    <numFmt numFmtId="187" formatCode="#,##0&quot;&quot;;\-#,##0&quot;&quot;;0&quot;&quot;;@&quot;&quot;"/>
    <numFmt numFmtId="188" formatCode="#,##0.0&quot;      &quot;;\-#,##0.0&quot;      &quot;;0.0&quot;      &quot;;@&quot;      &quot;"/>
    <numFmt numFmtId="189" formatCode="#,##0.0&quot;        &quot;;\-#,##0.0&quot;        &quot;;0.0&quot;        &quot;;@&quot;        &quot;"/>
    <numFmt numFmtId="190" formatCode="#,##0,,"/>
    <numFmt numFmtId="191" formatCode="#,##0&quot;  &quot;;\-#,##0&quot;  &quot;;0&quot;  &quot;;@&quot;  &quot;"/>
    <numFmt numFmtId="192" formatCode="#,##0&quot; &quot;;\-#,##0&quot; &quot;;0&quot; &quot;;@&quot; &quot;"/>
    <numFmt numFmtId="193" formatCode="#,##0&quot;       &quot;;\-#,##0&quot;      &quot;;0&quot;      &quot;;@&quot;      &quot;"/>
    <numFmt numFmtId="194" formatCode="#,##0&quot;         &quot;;\-#,##0&quot;         &quot;;0&quot;         &quot;;@&quot;         &quot;"/>
    <numFmt numFmtId="195" formatCode="#,##0&quot;      &quot;;\-#,##0&quot;      &quot;;0&quot;      &quot;;@&quot;      &quot;"/>
    <numFmt numFmtId="196" formatCode="#,##0&quot;     &quot;;\-#,##0&quot;     &quot;;0&quot;     &quot;;@&quot;     &quot;"/>
  </numFmts>
  <fonts count="63">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rgb="FF0CA0D9"/>
      <name val="Calibri"/>
      <family val="2"/>
      <scheme val="minor"/>
    </font>
    <font>
      <sz val="21"/>
      <color theme="1"/>
      <name val="Calibri"/>
      <family val="2"/>
      <scheme val="minor"/>
    </font>
    <font>
      <b/>
      <sz val="20"/>
      <color theme="1"/>
      <name val="Calibri"/>
      <family val="2"/>
      <scheme val="minor"/>
    </font>
    <font>
      <sz val="20"/>
      <color rgb="FF008D57"/>
      <name val="Calibri"/>
      <family val="2"/>
      <scheme val="minor"/>
    </font>
    <font>
      <sz val="20"/>
      <color theme="1"/>
      <name val="Calibri"/>
      <family val="2"/>
      <scheme val="minor"/>
    </font>
    <font>
      <sz val="10"/>
      <color theme="1"/>
      <name val="Calibri"/>
      <family val="2"/>
      <scheme val="minor"/>
    </font>
    <font>
      <b/>
      <sz val="9"/>
      <name val="Calibri"/>
      <family val="2"/>
      <scheme val="minor"/>
    </font>
    <font>
      <b/>
      <sz val="11"/>
      <color theme="1"/>
      <name val="Calibri"/>
      <family val="2"/>
      <scheme val="minor"/>
    </font>
    <font>
      <sz val="11"/>
      <color theme="1"/>
      <name val="Calibri"/>
      <family val="2"/>
      <scheme val="minor"/>
    </font>
    <font>
      <b/>
      <sz val="9"/>
      <color theme="1"/>
      <name val="Calibri"/>
      <family val="2"/>
      <scheme val="minor"/>
    </font>
    <font>
      <sz val="9.5"/>
      <color theme="1"/>
      <name val="Calibri"/>
      <family val="2"/>
      <scheme val="minor"/>
    </font>
    <font>
      <b/>
      <sz val="9.5"/>
      <color theme="1"/>
      <name val="Calibri"/>
      <family val="2"/>
      <scheme val="minor"/>
    </font>
    <font>
      <sz val="11"/>
      <name val="Calibri"/>
      <family val="2"/>
      <scheme val="minor"/>
    </font>
    <font>
      <sz val="9"/>
      <name val="Wingdings"/>
      <charset val="2"/>
    </font>
    <font>
      <sz val="9"/>
      <color rgb="FF0CA0D9"/>
      <name val="Wingdings"/>
      <charset val="2"/>
    </font>
    <font>
      <b/>
      <sz val="8.5"/>
      <color rgb="FFFF0000"/>
      <name val="Calibri"/>
      <family val="2"/>
      <scheme val="minor"/>
    </font>
    <font>
      <sz val="8.5"/>
      <color rgb="FFFF0000"/>
      <name val="Calibri"/>
      <family val="2"/>
      <scheme val="minor"/>
    </font>
    <font>
      <sz val="6"/>
      <name val="Calibri"/>
      <family val="2"/>
      <scheme val="minor"/>
    </font>
    <font>
      <sz val="7"/>
      <color indexed="81"/>
      <name val="Calibri"/>
      <family val="2"/>
      <scheme val="minor"/>
    </font>
    <font>
      <sz val="10"/>
      <name val="Arial"/>
      <family val="2"/>
    </font>
    <font>
      <sz val="10"/>
      <name val="MetaNormalLF-Roman"/>
      <family val="2"/>
    </font>
    <font>
      <sz val="9"/>
      <name val="Arial"/>
      <family val="2"/>
    </font>
    <font>
      <b/>
      <sz val="9"/>
      <color rgb="FF000000"/>
      <name val="Calibri"/>
      <family val="2"/>
      <scheme val="minor"/>
    </font>
    <font>
      <sz val="7"/>
      <name val="Calibri"/>
      <family val="2"/>
      <scheme val="minor"/>
    </font>
    <font>
      <sz val="9"/>
      <color rgb="FF000000"/>
      <name val="Calibri"/>
      <family val="2"/>
      <scheme val="minor"/>
    </font>
    <font>
      <sz val="8.5"/>
      <color rgb="FF548235"/>
      <name val="Calibri"/>
      <family val="2"/>
      <scheme val="minor"/>
    </font>
    <font>
      <sz val="8.5"/>
      <color theme="1"/>
      <name val="Calibri"/>
      <family val="2"/>
      <scheme val="minor"/>
    </font>
    <font>
      <sz val="8.5"/>
      <color rgb="FF0070C0"/>
      <name val="Calibri"/>
      <family val="2"/>
      <scheme val="minor"/>
    </font>
    <font>
      <b/>
      <sz val="9"/>
      <color rgb="FFFF0000"/>
      <name val="Calibri"/>
      <family val="2"/>
      <scheme val="minor"/>
    </font>
    <font>
      <sz val="8.5"/>
      <color theme="0"/>
      <name val="Calibri"/>
      <family val="2"/>
      <scheme val="minor"/>
    </font>
    <font>
      <sz val="8.5"/>
      <color theme="9" tint="-0.249977111117893"/>
      <name val="Calibri"/>
      <family val="2"/>
      <scheme val="minor"/>
    </font>
    <font>
      <sz val="20"/>
      <name val="Calibri"/>
      <family val="2"/>
      <scheme val="minor"/>
    </font>
    <font>
      <sz val="8"/>
      <name val="Calibri"/>
      <family val="2"/>
      <scheme val="minor"/>
    </font>
    <font>
      <b/>
      <sz val="8"/>
      <name val="Calibri"/>
      <family val="2"/>
      <scheme val="minor"/>
    </font>
    <font>
      <sz val="8"/>
      <color theme="1"/>
      <name val="Calibri"/>
      <family val="2"/>
      <scheme val="minor"/>
    </font>
    <font>
      <sz val="8"/>
      <color rgb="FFFF0000"/>
      <name val="Calibri"/>
      <family val="2"/>
      <scheme val="minor"/>
    </font>
    <font>
      <b/>
      <sz val="8.5"/>
      <name val="Calibri"/>
      <family val="2"/>
    </font>
    <font>
      <b/>
      <sz val="21"/>
      <color theme="0"/>
      <name val="Calibri"/>
      <family val="2"/>
      <scheme val="minor"/>
    </font>
  </fonts>
  <fills count="32">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EEF0BC"/>
        <bgColor indexed="64"/>
      </patternFill>
    </fill>
    <fill>
      <patternFill patternType="solid">
        <fgColor rgb="FF0CA0D9"/>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0CA0D9"/>
      </bottom>
      <diagonal/>
    </border>
    <border>
      <left style="thin">
        <color rgb="FF0CA0D9"/>
      </left>
      <right/>
      <top style="thin">
        <color rgb="FF0CA0D9"/>
      </top>
      <bottom style="thin">
        <color rgb="FF0CA0D9"/>
      </bottom>
      <diagonal/>
    </border>
    <border>
      <left style="thin">
        <color rgb="FF0CA0D9"/>
      </left>
      <right style="thin">
        <color rgb="FF0CA0D9"/>
      </right>
      <top/>
      <bottom/>
      <diagonal/>
    </border>
    <border>
      <left style="thin">
        <color rgb="FF0CA0D9"/>
      </left>
      <right/>
      <top/>
      <bottom/>
      <diagonal/>
    </border>
    <border>
      <left/>
      <right style="thin">
        <color rgb="FF0CA0D9"/>
      </right>
      <top/>
      <bottom/>
      <diagonal/>
    </border>
    <border>
      <left/>
      <right/>
      <top/>
      <bottom style="medium">
        <color rgb="FF00B0F0"/>
      </bottom>
      <diagonal/>
    </border>
    <border>
      <left style="thin">
        <color rgb="FF0CA0D9"/>
      </left>
      <right style="thin">
        <color rgb="FF0CA0D9"/>
      </right>
      <top/>
      <bottom style="thin">
        <color rgb="FF0CA0D9"/>
      </bottom>
      <diagonal/>
    </border>
    <border>
      <left style="thin">
        <color rgb="FF0CA0D9"/>
      </left>
      <right/>
      <top/>
      <bottom style="thin">
        <color rgb="FF0CA0D9"/>
      </bottom>
      <diagonal/>
    </border>
    <border>
      <left/>
      <right style="thin">
        <color rgb="FF0CA0D9"/>
      </right>
      <top/>
      <bottom style="thin">
        <color rgb="FF0CA0D9"/>
      </bottom>
      <diagonal/>
    </border>
    <border>
      <left/>
      <right style="thin">
        <color rgb="FF0CA0D9"/>
      </right>
      <top style="thin">
        <color rgb="FF0CA0D9"/>
      </top>
      <bottom style="thin">
        <color rgb="FF0CA0D9"/>
      </bottom>
      <diagonal/>
    </border>
    <border>
      <left style="thin">
        <color rgb="FF0CA0D9"/>
      </left>
      <right style="thin">
        <color rgb="FF0CA0D9"/>
      </right>
      <top style="thin">
        <color rgb="FF0CA0D9"/>
      </top>
      <bottom style="thin">
        <color rgb="FF0CA0D9"/>
      </bottom>
      <diagonal/>
    </border>
  </borders>
  <cellStyleXfs count="5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2" fillId="0" borderId="0" applyNumberFormat="0" applyFill="0" applyBorder="0" applyAlignment="0" applyProtection="0"/>
    <xf numFmtId="0" fontId="46" fillId="0" borderId="0" applyFill="0" applyBorder="0" applyAlignment="0" applyProtection="0"/>
    <xf numFmtId="0" fontId="12" fillId="0" borderId="0" applyNumberFormat="0" applyFill="0" applyBorder="0" applyAlignment="0" applyProtection="0"/>
    <xf numFmtId="0" fontId="44" fillId="0" borderId="0"/>
    <xf numFmtId="0" fontId="44" fillId="0" borderId="0"/>
  </cellStyleXfs>
  <cellXfs count="326">
    <xf numFmtId="0" fontId="0" fillId="0" borderId="0" xfId="0"/>
    <xf numFmtId="0" fontId="25" fillId="0" borderId="0" xfId="0" applyFont="1" applyAlignment="1">
      <alignment horizontal="center" vertical="center"/>
    </xf>
    <xf numFmtId="0" fontId="26" fillId="0" borderId="0" xfId="0" applyFont="1" applyAlignment="1">
      <alignment horizontal="left" vertical="center"/>
    </xf>
    <xf numFmtId="0" fontId="27" fillId="0" borderId="0" xfId="0" applyFont="1" applyAlignment="1">
      <alignment horizontal="right" vertical="center"/>
    </xf>
    <xf numFmtId="0" fontId="28" fillId="0" borderId="0" xfId="0" applyFont="1" applyAlignment="1">
      <alignment horizontal="center" vertical="center"/>
    </xf>
    <xf numFmtId="0" fontId="29" fillId="0" borderId="0" xfId="0" applyFont="1" applyAlignment="1">
      <alignment horizontal="left" vertical="center"/>
    </xf>
    <xf numFmtId="0" fontId="10" fillId="0" borderId="0" xfId="0" applyFont="1" applyAlignment="1">
      <alignment horizontal="left" vertical="center"/>
    </xf>
    <xf numFmtId="0" fontId="30" fillId="0" borderId="0" xfId="0" applyFont="1"/>
    <xf numFmtId="0" fontId="10" fillId="0" borderId="0" xfId="0" applyFont="1"/>
    <xf numFmtId="14" fontId="10" fillId="0" borderId="0" xfId="0" applyNumberFormat="1" applyFont="1"/>
    <xf numFmtId="169" fontId="14" fillId="0" borderId="0" xfId="0" applyNumberFormat="1" applyFont="1" applyAlignment="1">
      <alignment horizontal="right"/>
    </xf>
    <xf numFmtId="170" fontId="14" fillId="0" borderId="0" xfId="0" applyNumberFormat="1" applyFont="1" applyAlignment="1">
      <alignment horizontal="right"/>
    </xf>
    <xf numFmtId="0" fontId="14" fillId="0" borderId="0" xfId="0" applyFont="1" applyBorder="1" applyAlignment="1">
      <alignment horizontal="left" wrapText="1"/>
    </xf>
    <xf numFmtId="168" fontId="14" fillId="0" borderId="0" xfId="0" applyNumberFormat="1" applyFont="1" applyAlignment="1">
      <alignment horizontal="right"/>
    </xf>
    <xf numFmtId="0" fontId="33" fillId="0" borderId="0" xfId="0" applyFont="1" applyBorder="1"/>
    <xf numFmtId="0" fontId="15" fillId="0" borderId="0" xfId="0" applyFont="1" applyBorder="1" applyAlignment="1">
      <alignment horizontal="right" vertical="top"/>
    </xf>
    <xf numFmtId="0" fontId="10" fillId="0" borderId="0" xfId="0" applyFont="1" applyAlignment="1">
      <alignment horizontal="left"/>
    </xf>
    <xf numFmtId="0" fontId="32" fillId="0" borderId="0" xfId="0" applyFont="1" applyBorder="1" applyAlignment="1">
      <alignment vertical="center"/>
    </xf>
    <xf numFmtId="0" fontId="35" fillId="0" borderId="0" xfId="0" applyFont="1" applyAlignment="1">
      <alignment horizontal="left"/>
    </xf>
    <xf numFmtId="0" fontId="35" fillId="0" borderId="0" xfId="0" applyFont="1" applyAlignment="1">
      <alignment horizontal="left" wrapText="1" indent="1"/>
    </xf>
    <xf numFmtId="0" fontId="35" fillId="0" borderId="0" xfId="0" applyFont="1"/>
    <xf numFmtId="0" fontId="36" fillId="0" borderId="0" xfId="0" applyFont="1" applyAlignment="1">
      <alignment horizontal="left"/>
    </xf>
    <xf numFmtId="0" fontId="36" fillId="0" borderId="0" xfId="0" applyFont="1" applyAlignment="1">
      <alignment horizontal="center"/>
    </xf>
    <xf numFmtId="0" fontId="16" fillId="0" borderId="0" xfId="0" applyFont="1" applyFill="1" applyBorder="1" applyAlignment="1">
      <alignment vertical="center"/>
    </xf>
    <xf numFmtId="0" fontId="37" fillId="0" borderId="0" xfId="0" applyFont="1" applyFill="1" applyBorder="1"/>
    <xf numFmtId="0" fontId="38" fillId="0" borderId="0" xfId="0" applyFont="1" applyFill="1" applyAlignment="1">
      <alignment horizontal="left"/>
    </xf>
    <xf numFmtId="0" fontId="12" fillId="0" borderId="0" xfId="0" applyFont="1" applyFill="1"/>
    <xf numFmtId="0" fontId="39" fillId="0" borderId="0" xfId="0" applyFont="1" applyFill="1" applyAlignment="1">
      <alignment horizontal="center" vertical="top"/>
    </xf>
    <xf numFmtId="0" fontId="14" fillId="0" borderId="0" xfId="0" applyFont="1" applyBorder="1" applyAlignment="1">
      <alignment horizontal="left" vertical="top"/>
    </xf>
    <xf numFmtId="0" fontId="14" fillId="0" borderId="0" xfId="0" applyFont="1"/>
    <xf numFmtId="0" fontId="19" fillId="0" borderId="0" xfId="0" applyFont="1" applyBorder="1" applyAlignment="1">
      <alignment horizontal="left" wrapText="1"/>
    </xf>
    <xf numFmtId="0" fontId="19" fillId="0" borderId="9" xfId="0" applyFont="1" applyBorder="1" applyAlignment="1">
      <alignment horizontal="left" wrapText="1"/>
    </xf>
    <xf numFmtId="0" fontId="19" fillId="0" borderId="0" xfId="0" applyFont="1"/>
    <xf numFmtId="0" fontId="14" fillId="0" borderId="0" xfId="0" applyFont="1" applyBorder="1" applyAlignment="1">
      <alignment horizontal="left"/>
    </xf>
    <xf numFmtId="0" fontId="14" fillId="0" borderId="0" xfId="0" applyFont="1" applyBorder="1"/>
    <xf numFmtId="3" fontId="14" fillId="0" borderId="0" xfId="0" applyNumberFormat="1" applyFont="1" applyBorder="1"/>
    <xf numFmtId="3" fontId="41" fillId="0" borderId="0" xfId="0" applyNumberFormat="1" applyFont="1" applyBorder="1"/>
    <xf numFmtId="0" fontId="41" fillId="0" borderId="0" xfId="0" applyFont="1"/>
    <xf numFmtId="0" fontId="41" fillId="0" borderId="0" xfId="0" applyFont="1" applyBorder="1"/>
    <xf numFmtId="0" fontId="19" fillId="0" borderId="0" xfId="0" applyNumberFormat="1" applyFont="1" applyBorder="1" applyAlignment="1">
      <alignment vertical="top" wrapText="1"/>
    </xf>
    <xf numFmtId="0" fontId="14" fillId="0" borderId="11" xfId="0" applyFont="1" applyBorder="1" applyAlignment="1">
      <alignment horizontal="left" wrapText="1"/>
    </xf>
    <xf numFmtId="173" fontId="14" fillId="0" borderId="0" xfId="0" applyNumberFormat="1" applyFont="1" applyAlignment="1">
      <alignment horizontal="right"/>
    </xf>
    <xf numFmtId="170" fontId="14" fillId="0" borderId="0" xfId="0" applyNumberFormat="1" applyFont="1" applyFill="1" applyAlignment="1">
      <alignment horizontal="right"/>
    </xf>
    <xf numFmtId="0" fontId="19" fillId="0" borderId="0" xfId="0" applyFont="1" applyBorder="1"/>
    <xf numFmtId="170" fontId="14" fillId="0" borderId="0" xfId="0" applyNumberFormat="1" applyFont="1" applyBorder="1" applyAlignment="1">
      <alignment horizontal="right"/>
    </xf>
    <xf numFmtId="0" fontId="19" fillId="0" borderId="11" xfId="0" applyFont="1" applyBorder="1" applyAlignment="1">
      <alignment horizontal="left" wrapText="1"/>
    </xf>
    <xf numFmtId="174" fontId="14" fillId="0" borderId="0" xfId="0" applyNumberFormat="1" applyFont="1" applyBorder="1"/>
    <xf numFmtId="177" fontId="14" fillId="0" borderId="0" xfId="0" applyNumberFormat="1" applyFont="1" applyBorder="1"/>
    <xf numFmtId="0" fontId="14" fillId="0" borderId="0" xfId="0" applyFont="1" applyBorder="1" applyAlignment="1">
      <alignment wrapText="1"/>
    </xf>
    <xf numFmtId="0" fontId="14" fillId="0" borderId="11" xfId="0" applyFont="1" applyFill="1" applyBorder="1" applyAlignment="1">
      <alignment horizontal="left" wrapText="1"/>
    </xf>
    <xf numFmtId="177" fontId="14" fillId="0" borderId="0" xfId="0" applyNumberFormat="1" applyFont="1"/>
    <xf numFmtId="0" fontId="19" fillId="0" borderId="11" xfId="0" applyFont="1" applyFill="1" applyBorder="1" applyAlignment="1">
      <alignment horizontal="left" wrapText="1"/>
    </xf>
    <xf numFmtId="179" fontId="19" fillId="0" borderId="0" xfId="0" applyNumberFormat="1" applyFont="1" applyAlignment="1">
      <alignment horizontal="right"/>
    </xf>
    <xf numFmtId="0" fontId="14" fillId="0" borderId="0" xfId="0" applyFont="1" applyFill="1" applyBorder="1" applyAlignment="1">
      <alignment horizontal="left"/>
    </xf>
    <xf numFmtId="175" fontId="14" fillId="0" borderId="0" xfId="0" applyNumberFormat="1" applyFont="1" applyFill="1" applyBorder="1"/>
    <xf numFmtId="0" fontId="14" fillId="0" borderId="0" xfId="0" applyFont="1" applyFill="1" applyBorder="1"/>
    <xf numFmtId="0" fontId="14" fillId="0" borderId="0" xfId="0" applyFont="1" applyFill="1"/>
    <xf numFmtId="172" fontId="14" fillId="0" borderId="0" xfId="0" applyNumberFormat="1" applyFont="1" applyBorder="1"/>
    <xf numFmtId="182" fontId="45" fillId="0" borderId="0" xfId="0" applyNumberFormat="1" applyFont="1" applyFill="1" applyBorder="1" applyAlignment="1">
      <alignment horizontal="right" wrapText="1"/>
    </xf>
    <xf numFmtId="172" fontId="14" fillId="0" borderId="0" xfId="0" applyNumberFormat="1" applyFont="1"/>
    <xf numFmtId="0" fontId="37" fillId="0" borderId="0" xfId="0" applyFont="1" applyAlignment="1">
      <alignment vertical="center"/>
    </xf>
    <xf numFmtId="0" fontId="12" fillId="0" borderId="0" xfId="0" applyFont="1" applyAlignment="1">
      <alignment wrapText="1"/>
    </xf>
    <xf numFmtId="0" fontId="12" fillId="0" borderId="0" xfId="0" applyFont="1"/>
    <xf numFmtId="0" fontId="12" fillId="0" borderId="0" xfId="0" applyFont="1" applyAlignment="1">
      <alignment horizontal="right"/>
    </xf>
    <xf numFmtId="0" fontId="33" fillId="0" borderId="0" xfId="0" applyFont="1"/>
    <xf numFmtId="0" fontId="33" fillId="0" borderId="0" xfId="0" applyFont="1" applyAlignment="1"/>
    <xf numFmtId="0" fontId="10" fillId="0" borderId="0" xfId="0" applyFont="1" applyAlignment="1"/>
    <xf numFmtId="0" fontId="34" fillId="0" borderId="0" xfId="0" applyFont="1" applyAlignment="1"/>
    <xf numFmtId="0" fontId="34" fillId="0" borderId="0" xfId="0" applyFont="1"/>
    <xf numFmtId="0" fontId="12" fillId="0" borderId="0" xfId="55" applyFont="1"/>
    <xf numFmtId="0" fontId="10" fillId="0" borderId="0" xfId="0" applyFont="1" applyAlignment="1"/>
    <xf numFmtId="0" fontId="12" fillId="0" borderId="0" xfId="42"/>
    <xf numFmtId="0" fontId="10" fillId="0" borderId="0" xfId="38"/>
    <xf numFmtId="0" fontId="47" fillId="0" borderId="0" xfId="0" applyFont="1" applyAlignment="1"/>
    <xf numFmtId="0" fontId="10" fillId="0" borderId="0" xfId="0" applyFont="1" applyAlignment="1"/>
    <xf numFmtId="0" fontId="32" fillId="0" borderId="7" xfId="0" applyFont="1" applyBorder="1" applyAlignment="1">
      <alignment vertical="center"/>
    </xf>
    <xf numFmtId="0" fontId="34" fillId="0" borderId="0" xfId="0" applyFont="1" applyAlignment="1"/>
    <xf numFmtId="171" fontId="10" fillId="0" borderId="0" xfId="0" applyNumberFormat="1" applyFont="1" applyBorder="1" applyAlignment="1">
      <alignment horizontal="right"/>
    </xf>
    <xf numFmtId="0" fontId="15" fillId="0" borderId="0" xfId="0" applyFont="1" applyBorder="1" applyAlignment="1">
      <alignment horizontal="right"/>
    </xf>
    <xf numFmtId="0" fontId="12" fillId="0" borderId="0" xfId="54" applyFont="1"/>
    <xf numFmtId="0" fontId="12" fillId="0" borderId="0" xfId="54" applyFont="1" applyAlignment="1"/>
    <xf numFmtId="0" fontId="10" fillId="0" borderId="0" xfId="0" applyNumberFormat="1" applyFont="1" applyAlignment="1">
      <alignment horizontal="left"/>
    </xf>
    <xf numFmtId="0" fontId="31" fillId="0" borderId="0" xfId="0" applyFont="1" applyBorder="1" applyAlignment="1"/>
    <xf numFmtId="0" fontId="12" fillId="0" borderId="0" xfId="54" applyNumberFormat="1" applyFont="1" applyBorder="1" applyAlignment="1">
      <alignment wrapText="1"/>
    </xf>
    <xf numFmtId="0" fontId="15" fillId="0" borderId="0" xfId="0" applyFont="1" applyFill="1" applyBorder="1" applyAlignment="1">
      <alignment horizontal="right" vertical="top"/>
    </xf>
    <xf numFmtId="0" fontId="16" fillId="0" borderId="7" xfId="44">
      <alignment horizontal="left" vertical="center"/>
    </xf>
    <xf numFmtId="0" fontId="16" fillId="0" borderId="12" xfId="44" applyBorder="1">
      <alignment horizontal="left" vertical="center"/>
    </xf>
    <xf numFmtId="0" fontId="32" fillId="0" borderId="12" xfId="0" applyFont="1" applyBorder="1" applyAlignment="1">
      <alignment vertical="center"/>
    </xf>
    <xf numFmtId="0" fontId="10" fillId="0" borderId="12" xfId="0" applyFont="1" applyBorder="1" applyAlignment="1">
      <alignment horizontal="right"/>
    </xf>
    <xf numFmtId="0" fontId="10" fillId="0" borderId="0" xfId="0" applyFont="1" applyBorder="1" applyAlignment="1">
      <alignment horizontal="left" wrapText="1" indent="1"/>
    </xf>
    <xf numFmtId="0" fontId="39" fillId="0" borderId="0" xfId="0" applyFont="1" applyFill="1" applyAlignment="1">
      <alignment horizontal="center" vertical="top" wrapText="1"/>
    </xf>
    <xf numFmtId="0" fontId="16" fillId="0" borderId="7" xfId="0" applyFont="1" applyFill="1" applyBorder="1" applyAlignment="1">
      <alignment vertical="center"/>
    </xf>
    <xf numFmtId="0" fontId="16" fillId="0" borderId="7" xfId="44" applyFill="1">
      <alignment horizontal="left" vertical="center"/>
    </xf>
    <xf numFmtId="0" fontId="12" fillId="0" borderId="0" xfId="0" applyFont="1" applyAlignment="1">
      <alignment horizontal="right" vertical="top" indent="1"/>
    </xf>
    <xf numFmtId="0" fontId="12" fillId="0" borderId="0" xfId="0" applyFont="1" applyAlignment="1">
      <alignment vertical="top" wrapText="1"/>
    </xf>
    <xf numFmtId="0" fontId="12" fillId="0" borderId="0" xfId="54" applyFont="1" applyAlignment="1">
      <alignment vertical="top" wrapText="1"/>
    </xf>
    <xf numFmtId="0" fontId="12" fillId="0" borderId="0" xfId="0" applyFont="1" applyAlignment="1">
      <alignment vertical="top"/>
    </xf>
    <xf numFmtId="0" fontId="16" fillId="0" borderId="7" xfId="0" applyFont="1" applyBorder="1" applyAlignment="1">
      <alignment vertical="center"/>
    </xf>
    <xf numFmtId="0" fontId="49" fillId="0" borderId="0" xfId="0" applyFont="1" applyAlignment="1"/>
    <xf numFmtId="0" fontId="51" fillId="0" borderId="0" xfId="0" applyFont="1"/>
    <xf numFmtId="0" fontId="18" fillId="0" borderId="0" xfId="46" applyAlignment="1">
      <alignment vertical="top"/>
    </xf>
    <xf numFmtId="0" fontId="19" fillId="0" borderId="0" xfId="47" applyAlignment="1">
      <alignment vertical="top"/>
    </xf>
    <xf numFmtId="0" fontId="14" fillId="0" borderId="0" xfId="41" applyNumberFormat="1">
      <alignment horizontal="left"/>
    </xf>
    <xf numFmtId="0" fontId="14" fillId="0" borderId="8" xfId="0" applyNumberFormat="1" applyFont="1" applyFill="1" applyBorder="1" applyAlignment="1">
      <alignment horizontal="center" vertical="center" wrapText="1"/>
    </xf>
    <xf numFmtId="0" fontId="51" fillId="0" borderId="0" xfId="0" applyFont="1" applyBorder="1"/>
    <xf numFmtId="0" fontId="14" fillId="0" borderId="0" xfId="0" applyFont="1" applyAlignment="1">
      <alignment horizontal="left" vertical="center"/>
    </xf>
    <xf numFmtId="49" fontId="14" fillId="0" borderId="0" xfId="0" applyNumberFormat="1" applyFont="1" applyAlignment="1">
      <alignment horizontal="left" vertical="center"/>
    </xf>
    <xf numFmtId="0" fontId="14" fillId="30" borderId="0" xfId="0" applyFont="1" applyFill="1"/>
    <xf numFmtId="0" fontId="13" fillId="0" borderId="0" xfId="40" applyAlignment="1">
      <alignment horizontal="left" vertical="center"/>
    </xf>
    <xf numFmtId="0" fontId="13" fillId="0" borderId="0" xfId="0" applyFont="1" applyBorder="1" applyAlignment="1">
      <alignment vertical="center"/>
    </xf>
    <xf numFmtId="3" fontId="14" fillId="0" borderId="0" xfId="0" applyNumberFormat="1" applyFont="1"/>
    <xf numFmtId="0" fontId="52" fillId="0" borderId="0" xfId="0" applyFont="1"/>
    <xf numFmtId="0" fontId="13" fillId="0" borderId="0" xfId="40"/>
    <xf numFmtId="183" fontId="14" fillId="0" borderId="0" xfId="0" applyNumberFormat="1" applyFont="1" applyFill="1" applyAlignment="1">
      <alignment horizontal="left"/>
    </xf>
    <xf numFmtId="0" fontId="14" fillId="0" borderId="0" xfId="0" applyFont="1" applyFill="1" applyAlignment="1">
      <alignment horizontal="left"/>
    </xf>
    <xf numFmtId="0" fontId="14" fillId="0" borderId="0" xfId="0" applyFont="1" applyAlignment="1">
      <alignment horizontal="left"/>
    </xf>
    <xf numFmtId="3" fontId="41" fillId="0" borderId="0" xfId="0" applyNumberFormat="1" applyFont="1"/>
    <xf numFmtId="0" fontId="14" fillId="0" borderId="0" xfId="0" applyFont="1" applyBorder="1" applyAlignment="1">
      <alignment horizontal="center" vertical="center" wrapText="1"/>
    </xf>
    <xf numFmtId="0" fontId="50" fillId="0" borderId="0" xfId="0" applyFont="1" applyFill="1" applyBorder="1"/>
    <xf numFmtId="0" fontId="19" fillId="0" borderId="0" xfId="0" applyNumberFormat="1" applyFont="1" applyBorder="1" applyAlignment="1">
      <alignment vertical="center"/>
    </xf>
    <xf numFmtId="0" fontId="14" fillId="0" borderId="14" xfId="0" applyFont="1" applyFill="1" applyBorder="1" applyAlignment="1">
      <alignment horizontal="center" vertical="center" wrapText="1"/>
    </xf>
    <xf numFmtId="0" fontId="14" fillId="0" borderId="15" xfId="0" applyNumberFormat="1" applyFont="1" applyFill="1" applyBorder="1" applyAlignment="1">
      <alignment horizontal="center" vertical="center" wrapText="1"/>
    </xf>
    <xf numFmtId="0" fontId="14" fillId="0" borderId="13" xfId="0" applyNumberFormat="1" applyFont="1" applyFill="1" applyBorder="1" applyAlignment="1">
      <alignment horizontal="center" vertical="center" wrapText="1"/>
    </xf>
    <xf numFmtId="0" fontId="14" fillId="0" borderId="14" xfId="0" applyNumberFormat="1" applyFont="1" applyBorder="1" applyAlignment="1">
      <alignment horizontal="center" vertical="center" wrapText="1"/>
    </xf>
    <xf numFmtId="0" fontId="53" fillId="0" borderId="0" xfId="0" applyFont="1" applyAlignment="1"/>
    <xf numFmtId="0" fontId="12" fillId="0" borderId="0" xfId="54"/>
    <xf numFmtId="185" fontId="14" fillId="0" borderId="0" xfId="0" applyNumberFormat="1" applyFont="1" applyAlignment="1">
      <alignment horizontal="right"/>
    </xf>
    <xf numFmtId="0" fontId="51" fillId="0" borderId="0" xfId="0" applyFont="1" applyAlignment="1">
      <alignment horizontal="left" vertical="center"/>
    </xf>
    <xf numFmtId="0" fontId="54" fillId="0" borderId="0" xfId="0" applyFont="1" applyAlignment="1">
      <alignment horizontal="left" vertical="center"/>
    </xf>
    <xf numFmtId="3" fontId="54" fillId="0" borderId="0" xfId="0" applyNumberFormat="1" applyFont="1" applyAlignment="1">
      <alignment horizontal="right" vertical="center"/>
    </xf>
    <xf numFmtId="172" fontId="54" fillId="0" borderId="0" xfId="0" applyNumberFormat="1" applyFont="1" applyAlignment="1">
      <alignment horizontal="right" vertical="center"/>
    </xf>
    <xf numFmtId="187" fontId="54" fillId="0" borderId="0" xfId="0" applyNumberFormat="1" applyFont="1" applyAlignment="1">
      <alignment horizontal="right"/>
    </xf>
    <xf numFmtId="3" fontId="54" fillId="0" borderId="0" xfId="0" applyNumberFormat="1" applyFont="1" applyAlignment="1">
      <alignment horizontal="right"/>
    </xf>
    <xf numFmtId="0" fontId="54" fillId="0" borderId="0" xfId="0" applyFont="1"/>
    <xf numFmtId="0" fontId="14" fillId="0" borderId="0" xfId="0" applyFont="1" applyAlignment="1">
      <alignment horizontal="left" vertical="center" wrapText="1"/>
    </xf>
    <xf numFmtId="185" fontId="14" fillId="0" borderId="0" xfId="0" applyNumberFormat="1" applyFont="1" applyFill="1" applyAlignment="1">
      <alignment horizontal="right"/>
    </xf>
    <xf numFmtId="0" fontId="55" fillId="0" borderId="0" xfId="0" applyFont="1"/>
    <xf numFmtId="0" fontId="14" fillId="0" borderId="0" xfId="0" applyFont="1" applyBorder="1" applyAlignment="1">
      <alignment horizontal="left" wrapText="1"/>
    </xf>
    <xf numFmtId="0" fontId="14" fillId="0" borderId="9" xfId="0" applyFont="1" applyBorder="1" applyAlignment="1">
      <alignment horizontal="left" wrapText="1"/>
    </xf>
    <xf numFmtId="0" fontId="31" fillId="0" borderId="0" xfId="0" applyNumberFormat="1" applyFont="1" applyBorder="1" applyAlignment="1"/>
    <xf numFmtId="0" fontId="31" fillId="0" borderId="0" xfId="0" quotePrefix="1" applyFont="1"/>
    <xf numFmtId="0" fontId="12" fillId="0" borderId="0" xfId="54" quotePrefix="1" applyFont="1"/>
    <xf numFmtId="0" fontId="31" fillId="0" borderId="0" xfId="0" quotePrefix="1" applyFont="1" applyBorder="1" applyAlignment="1">
      <alignment horizontal="left"/>
    </xf>
    <xf numFmtId="0" fontId="12" fillId="0" borderId="0" xfId="0" applyFont="1" applyBorder="1" applyAlignment="1">
      <alignment horizontal="left" vertical="top" wrapText="1"/>
    </xf>
    <xf numFmtId="0" fontId="12" fillId="0" borderId="0" xfId="54" quotePrefix="1" applyFont="1" applyAlignment="1">
      <alignment horizontal="left"/>
    </xf>
    <xf numFmtId="0" fontId="12" fillId="0" borderId="0" xfId="54" quotePrefix="1" applyFont="1" applyAlignment="1">
      <alignment wrapText="1"/>
    </xf>
    <xf numFmtId="0" fontId="31" fillId="0" borderId="0" xfId="0" applyNumberFormat="1" applyFont="1" applyBorder="1" applyAlignment="1">
      <alignment horizontal="left"/>
    </xf>
    <xf numFmtId="0" fontId="44" fillId="0" borderId="0" xfId="0" applyFont="1"/>
    <xf numFmtId="0" fontId="10" fillId="0" borderId="0" xfId="0" applyFont="1" applyAlignment="1">
      <alignment horizontal="left" vertical="top" wrapText="1"/>
    </xf>
    <xf numFmtId="0" fontId="19" fillId="0" borderId="0" xfId="0" applyFont="1" applyFill="1"/>
    <xf numFmtId="172" fontId="14" fillId="0" borderId="0" xfId="0" applyNumberFormat="1" applyFont="1" applyFill="1"/>
    <xf numFmtId="0" fontId="51" fillId="0" borderId="0" xfId="0" applyFont="1" applyFill="1"/>
    <xf numFmtId="168" fontId="14" fillId="0" borderId="0" xfId="0" applyNumberFormat="1" applyFont="1" applyFill="1" applyAlignment="1">
      <alignment horizontal="right"/>
    </xf>
    <xf numFmtId="0" fontId="14" fillId="0" borderId="0" xfId="0" applyFont="1" applyAlignment="1">
      <alignment horizontal="center"/>
    </xf>
    <xf numFmtId="0" fontId="12" fillId="0" borderId="0" xfId="0" applyFont="1" applyAlignment="1"/>
    <xf numFmtId="177" fontId="14" fillId="0" borderId="0" xfId="0" applyNumberFormat="1" applyFont="1" applyFill="1"/>
    <xf numFmtId="0" fontId="14" fillId="0" borderId="0" xfId="0" applyFont="1" applyFill="1" applyBorder="1" applyAlignment="1">
      <alignment horizontal="left" wrapText="1"/>
    </xf>
    <xf numFmtId="0" fontId="10" fillId="0" borderId="0" xfId="0" applyFont="1" applyFill="1" applyAlignment="1"/>
    <xf numFmtId="0" fontId="14" fillId="0" borderId="0" xfId="0" applyFont="1" applyAlignment="1">
      <alignment vertical="center"/>
    </xf>
    <xf numFmtId="0" fontId="14" fillId="0" borderId="0" xfId="0" applyFont="1" applyAlignment="1">
      <alignment vertical="center" wrapText="1"/>
    </xf>
    <xf numFmtId="0" fontId="12" fillId="0" borderId="0" xfId="0" applyFont="1" applyAlignment="1">
      <alignment horizontal="center" vertical="top" wrapText="1"/>
    </xf>
    <xf numFmtId="0" fontId="19" fillId="0" borderId="0" xfId="0" applyFont="1" applyAlignment="1">
      <alignment horizontal="left" vertical="center"/>
    </xf>
    <xf numFmtId="0" fontId="56" fillId="0" borderId="0" xfId="0" applyFont="1" applyAlignment="1">
      <alignment horizontal="left" vertical="center"/>
    </xf>
    <xf numFmtId="49" fontId="41" fillId="0" borderId="0" xfId="0" applyNumberFormat="1" applyFont="1" applyAlignment="1">
      <alignment vertical="center"/>
    </xf>
    <xf numFmtId="49" fontId="40" fillId="0" borderId="0" xfId="0" applyNumberFormat="1" applyFont="1" applyAlignment="1">
      <alignment horizontal="left" vertical="center"/>
    </xf>
    <xf numFmtId="0" fontId="57" fillId="0" borderId="0" xfId="0" applyFont="1"/>
    <xf numFmtId="0" fontId="58" fillId="0" borderId="0" xfId="0" applyFont="1" applyFill="1"/>
    <xf numFmtId="0" fontId="57" fillId="0" borderId="0" xfId="0" applyFont="1" applyFill="1"/>
    <xf numFmtId="0" fontId="59" fillId="0" borderId="0" xfId="0" applyFont="1"/>
    <xf numFmtId="172" fontId="57" fillId="0" borderId="0" xfId="0" applyNumberFormat="1" applyFont="1"/>
    <xf numFmtId="0" fontId="60" fillId="0" borderId="0" xfId="0" applyFont="1"/>
    <xf numFmtId="2" fontId="57" fillId="0" borderId="0" xfId="0" applyNumberFormat="1" applyFont="1"/>
    <xf numFmtId="0" fontId="57" fillId="0" borderId="0" xfId="0" applyFont="1" applyAlignment="1">
      <alignment horizontal="right"/>
    </xf>
    <xf numFmtId="0" fontId="58" fillId="0" borderId="0" xfId="0" applyFont="1"/>
    <xf numFmtId="0" fontId="57" fillId="0" borderId="0" xfId="0" applyNumberFormat="1" applyFont="1"/>
    <xf numFmtId="0" fontId="14" fillId="0" borderId="0" xfId="41" applyNumberFormat="1" applyFont="1">
      <alignment horizontal="left"/>
    </xf>
    <xf numFmtId="181" fontId="14" fillId="0" borderId="0" xfId="0" applyNumberFormat="1" applyFont="1" applyFill="1" applyBorder="1" applyAlignment="1"/>
    <xf numFmtId="0" fontId="14" fillId="0" borderId="16"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8" xfId="0" applyFont="1" applyBorder="1" applyAlignment="1">
      <alignment horizontal="center" vertical="center" wrapText="1"/>
    </xf>
    <xf numFmtId="170" fontId="19" fillId="0" borderId="0" xfId="0" applyNumberFormat="1" applyFont="1" applyFill="1" applyAlignment="1">
      <alignment horizontal="right"/>
    </xf>
    <xf numFmtId="185" fontId="19" fillId="0" borderId="0" xfId="0" applyNumberFormat="1" applyFont="1" applyAlignment="1">
      <alignment horizontal="right"/>
    </xf>
    <xf numFmtId="185" fontId="19" fillId="0" borderId="0" xfId="0" applyNumberFormat="1" applyFont="1" applyFill="1" applyAlignment="1">
      <alignment horizontal="right"/>
    </xf>
    <xf numFmtId="170" fontId="14" fillId="0" borderId="0" xfId="0" applyNumberFormat="1" applyFont="1" applyFill="1" applyBorder="1" applyAlignment="1">
      <alignment horizontal="right"/>
    </xf>
    <xf numFmtId="0" fontId="14" fillId="0" borderId="17" xfId="0" applyNumberFormat="1" applyFont="1" applyBorder="1" applyAlignment="1">
      <alignment horizontal="center" vertical="center" wrapText="1"/>
    </xf>
    <xf numFmtId="0" fontId="14" fillId="0" borderId="8" xfId="0" applyFont="1" applyFill="1" applyBorder="1" applyAlignment="1">
      <alignment horizontal="center" vertical="center" wrapText="1"/>
    </xf>
    <xf numFmtId="175" fontId="14" fillId="0" borderId="0" xfId="0" applyNumberFormat="1" applyFont="1" applyAlignment="1">
      <alignment horizontal="right"/>
    </xf>
    <xf numFmtId="180" fontId="14" fillId="0" borderId="0" xfId="0" applyNumberFormat="1" applyFont="1" applyAlignment="1">
      <alignment horizontal="right"/>
    </xf>
    <xf numFmtId="179" fontId="14" fillId="0" borderId="0" xfId="0" applyNumberFormat="1" applyFont="1" applyAlignment="1">
      <alignment horizontal="right"/>
    </xf>
    <xf numFmtId="175" fontId="61" fillId="0" borderId="0" xfId="0" applyNumberFormat="1" applyFont="1" applyFill="1" applyBorder="1" applyAlignment="1">
      <alignment horizontal="right"/>
    </xf>
    <xf numFmtId="185" fontId="61" fillId="0" borderId="0" xfId="0" applyNumberFormat="1" applyFont="1" applyFill="1" applyBorder="1" applyAlignment="1">
      <alignment horizontal="right"/>
    </xf>
    <xf numFmtId="180" fontId="61" fillId="0" borderId="0" xfId="0" applyNumberFormat="1" applyFont="1" applyFill="1" applyBorder="1" applyAlignment="1">
      <alignment horizontal="right"/>
    </xf>
    <xf numFmtId="179" fontId="61" fillId="0" borderId="0" xfId="0" applyNumberFormat="1" applyFont="1" applyFill="1" applyBorder="1" applyAlignment="1">
      <alignment horizontal="right"/>
    </xf>
    <xf numFmtId="168" fontId="19" fillId="0" borderId="0" xfId="0" applyNumberFormat="1" applyFont="1" applyAlignment="1">
      <alignment horizontal="right"/>
    </xf>
    <xf numFmtId="0" fontId="19" fillId="0" borderId="0" xfId="0" applyFont="1" applyBorder="1" applyAlignment="1">
      <alignment vertical="center" wrapText="1"/>
    </xf>
    <xf numFmtId="0" fontId="18" fillId="0" borderId="0" xfId="46" applyFont="1" applyAlignment="1">
      <alignment vertical="top"/>
    </xf>
    <xf numFmtId="0" fontId="13" fillId="0" borderId="0" xfId="0" applyFont="1" applyFill="1" applyAlignment="1">
      <alignment vertical="center"/>
    </xf>
    <xf numFmtId="0" fontId="14" fillId="0" borderId="0" xfId="0" quotePrefix="1" applyFont="1" applyFill="1" applyAlignment="1">
      <alignment vertical="center"/>
    </xf>
    <xf numFmtId="0" fontId="57" fillId="0" borderId="0" xfId="0" applyFont="1" applyFill="1" applyAlignment="1">
      <alignment horizontal="left"/>
    </xf>
    <xf numFmtId="0" fontId="14" fillId="0" borderId="0" xfId="0" applyFont="1" applyFill="1" applyBorder="1" applyAlignment="1"/>
    <xf numFmtId="0" fontId="62" fillId="31" borderId="0" xfId="39" applyFont="1" applyFill="1">
      <alignment horizontal="left" vertical="center"/>
    </xf>
    <xf numFmtId="0" fontId="14" fillId="0" borderId="11" xfId="57" applyNumberFormat="1" applyFont="1" applyFill="1" applyBorder="1" applyAlignment="1">
      <alignment horizontal="left" wrapText="1"/>
    </xf>
    <xf numFmtId="0" fontId="31" fillId="0" borderId="0" xfId="54" applyFont="1"/>
    <xf numFmtId="0" fontId="12" fillId="0" borderId="0" xfId="54" applyAlignment="1"/>
    <xf numFmtId="0" fontId="12" fillId="0" borderId="0" xfId="54" applyFill="1"/>
    <xf numFmtId="190" fontId="14" fillId="0" borderId="0" xfId="0" applyNumberFormat="1" applyFont="1" applyBorder="1" applyAlignment="1">
      <alignment horizontal="center"/>
    </xf>
    <xf numFmtId="190" fontId="19" fillId="0" borderId="0" xfId="0" applyNumberFormat="1" applyFont="1" applyBorder="1" applyAlignment="1">
      <alignment horizontal="center"/>
    </xf>
    <xf numFmtId="181" fontId="14" fillId="0" borderId="0" xfId="0" applyNumberFormat="1" applyFont="1" applyBorder="1" applyAlignment="1"/>
    <xf numFmtId="0" fontId="19" fillId="0" borderId="0" xfId="47" applyFont="1" applyAlignment="1">
      <alignment vertical="top"/>
    </xf>
    <xf numFmtId="0" fontId="31" fillId="0" borderId="0" xfId="0" applyFont="1"/>
    <xf numFmtId="0" fontId="12" fillId="0" borderId="0" xfId="0" applyFont="1" applyFill="1" applyAlignment="1">
      <alignment vertical="top" wrapText="1"/>
    </xf>
    <xf numFmtId="181" fontId="14" fillId="0" borderId="10" xfId="0" applyNumberFormat="1" applyFont="1" applyBorder="1" applyAlignment="1"/>
    <xf numFmtId="181" fontId="19" fillId="0" borderId="0" xfId="0" applyNumberFormat="1" applyFont="1" applyBorder="1" applyAlignment="1"/>
    <xf numFmtId="181" fontId="19" fillId="0" borderId="10" xfId="0" applyNumberFormat="1" applyFont="1" applyBorder="1" applyAlignment="1"/>
    <xf numFmtId="0" fontId="12" fillId="0" borderId="0" xfId="54" applyFont="1"/>
    <xf numFmtId="195" fontId="61" fillId="0" borderId="0" xfId="0" applyNumberFormat="1" applyFont="1" applyFill="1" applyBorder="1" applyAlignment="1">
      <alignment horizontal="right"/>
    </xf>
    <xf numFmtId="192" fontId="19" fillId="0" borderId="0" xfId="0" applyNumberFormat="1" applyFont="1" applyFill="1" applyAlignment="1">
      <alignment horizontal="right"/>
    </xf>
    <xf numFmtId="192" fontId="14" fillId="0" borderId="0" xfId="0" applyNumberFormat="1" applyFont="1" applyFill="1" applyAlignment="1">
      <alignment horizontal="right"/>
    </xf>
    <xf numFmtId="192" fontId="14" fillId="0" borderId="0" xfId="0" applyNumberFormat="1" applyFont="1" applyAlignment="1">
      <alignment horizontal="right"/>
    </xf>
    <xf numFmtId="191" fontId="14" fillId="0" borderId="0" xfId="0" applyNumberFormat="1" applyFont="1" applyFill="1" applyAlignment="1">
      <alignment horizontal="right"/>
    </xf>
    <xf numFmtId="170" fontId="19" fillId="0" borderId="0" xfId="0" applyNumberFormat="1" applyFont="1" applyAlignment="1">
      <alignment horizontal="right"/>
    </xf>
    <xf numFmtId="170" fontId="19" fillId="0" borderId="0" xfId="0" applyNumberFormat="1" applyFont="1" applyBorder="1" applyAlignment="1">
      <alignment horizontal="right"/>
    </xf>
    <xf numFmtId="0" fontId="14" fillId="0" borderId="0" xfId="0" applyFont="1" applyBorder="1"/>
    <xf numFmtId="0" fontId="19" fillId="0" borderId="0" xfId="0" applyFont="1" applyBorder="1"/>
    <xf numFmtId="184" fontId="19" fillId="0" borderId="0" xfId="0" applyNumberFormat="1" applyFont="1" applyAlignment="1">
      <alignment horizontal="right"/>
    </xf>
    <xf numFmtId="184" fontId="14" fillId="0" borderId="0" xfId="0" applyNumberFormat="1" applyFont="1" applyAlignment="1">
      <alignment horizontal="right"/>
    </xf>
    <xf numFmtId="0" fontId="14" fillId="0" borderId="16"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8" xfId="0" applyFont="1" applyBorder="1" applyAlignment="1">
      <alignment horizontal="center" vertical="center" wrapText="1"/>
    </xf>
    <xf numFmtId="191" fontId="19" fillId="0" borderId="0" xfId="0" applyNumberFormat="1" applyFont="1" applyFill="1" applyAlignment="1">
      <alignment horizontal="right"/>
    </xf>
    <xf numFmtId="193" fontId="14" fillId="0" borderId="0" xfId="0" applyNumberFormat="1" applyFont="1" applyFill="1" applyAlignment="1">
      <alignment horizontal="right"/>
    </xf>
    <xf numFmtId="170" fontId="14" fillId="0" borderId="0" xfId="0" applyNumberFormat="1" applyFont="1" applyAlignment="1">
      <alignment horizontal="right"/>
    </xf>
    <xf numFmtId="0" fontId="14" fillId="0" borderId="11" xfId="0" applyFont="1" applyBorder="1" applyAlignment="1">
      <alignment horizontal="left" wrapText="1"/>
    </xf>
    <xf numFmtId="170" fontId="14" fillId="0" borderId="0" xfId="0" applyNumberFormat="1" applyFont="1" applyBorder="1" applyAlignment="1">
      <alignment horizontal="right"/>
    </xf>
    <xf numFmtId="0" fontId="19" fillId="0" borderId="11" xfId="0" applyFont="1" applyBorder="1" applyAlignment="1">
      <alignment horizontal="left" wrapText="1"/>
    </xf>
    <xf numFmtId="185" fontId="14" fillId="0" borderId="0" xfId="0" applyNumberFormat="1" applyFont="1" applyAlignment="1">
      <alignment horizontal="right"/>
    </xf>
    <xf numFmtId="185" fontId="19" fillId="0" borderId="0" xfId="0" applyNumberFormat="1" applyFont="1" applyAlignment="1">
      <alignment horizontal="right"/>
    </xf>
    <xf numFmtId="185" fontId="19" fillId="0" borderId="0" xfId="0" applyNumberFormat="1" applyFont="1" applyFill="1" applyAlignment="1">
      <alignment horizontal="right"/>
    </xf>
    <xf numFmtId="0" fontId="14" fillId="0" borderId="16" xfId="0" applyNumberFormat="1" applyFont="1" applyBorder="1" applyAlignment="1">
      <alignment horizontal="center" vertical="center" wrapText="1"/>
    </xf>
    <xf numFmtId="0" fontId="14" fillId="0" borderId="17" xfId="0" applyNumberFormat="1" applyFont="1" applyBorder="1" applyAlignment="1">
      <alignment horizontal="center" vertical="center" wrapText="1"/>
    </xf>
    <xf numFmtId="0" fontId="14" fillId="0" borderId="8" xfId="0" applyNumberFormat="1" applyFont="1" applyBorder="1" applyAlignment="1">
      <alignment horizontal="center" vertical="center" wrapText="1"/>
    </xf>
    <xf numFmtId="193" fontId="19" fillId="0" borderId="0" xfId="0" applyNumberFormat="1" applyFont="1" applyFill="1" applyAlignment="1">
      <alignment horizontal="right"/>
    </xf>
    <xf numFmtId="195" fontId="14" fillId="0" borderId="0" xfId="0" applyNumberFormat="1" applyFont="1" applyAlignment="1">
      <alignment horizontal="right"/>
    </xf>
    <xf numFmtId="194" fontId="61" fillId="0" borderId="0" xfId="0" applyNumberFormat="1" applyFont="1" applyFill="1" applyBorder="1" applyAlignment="1">
      <alignment horizontal="right"/>
    </xf>
    <xf numFmtId="194" fontId="14" fillId="0" borderId="0" xfId="0" applyNumberFormat="1" applyFont="1" applyAlignment="1">
      <alignment horizontal="right"/>
    </xf>
    <xf numFmtId="0" fontId="14" fillId="0" borderId="0" xfId="0" applyFont="1"/>
    <xf numFmtId="0" fontId="14" fillId="0" borderId="0" xfId="0" applyFont="1" applyBorder="1"/>
    <xf numFmtId="0" fontId="19" fillId="0" borderId="0" xfId="0" applyNumberFormat="1" applyFont="1" applyAlignment="1">
      <alignment vertical="center"/>
    </xf>
    <xf numFmtId="185" fontId="14" fillId="0" borderId="0" xfId="0" applyNumberFormat="1" applyFont="1" applyAlignment="1">
      <alignment horizontal="right"/>
    </xf>
    <xf numFmtId="168" fontId="14" fillId="0" borderId="0" xfId="0" applyNumberFormat="1" applyFont="1" applyFill="1" applyAlignment="1">
      <alignment horizontal="right"/>
    </xf>
    <xf numFmtId="185" fontId="19" fillId="0" borderId="0" xfId="0" applyNumberFormat="1" applyFont="1" applyAlignment="1">
      <alignment horizontal="right"/>
    </xf>
    <xf numFmtId="186" fontId="19" fillId="0" borderId="0" xfId="0" applyNumberFormat="1" applyFont="1" applyFill="1" applyAlignment="1">
      <alignment horizontal="right"/>
    </xf>
    <xf numFmtId="168" fontId="19" fillId="0" borderId="0" xfId="0" applyNumberFormat="1" applyFont="1" applyFill="1" applyAlignment="1">
      <alignment horizontal="right"/>
    </xf>
    <xf numFmtId="175" fontId="19" fillId="0" borderId="0" xfId="0" applyNumberFormat="1" applyFont="1" applyAlignment="1">
      <alignment horizontal="right"/>
    </xf>
    <xf numFmtId="176" fontId="19" fillId="0" borderId="0" xfId="0" applyNumberFormat="1" applyFont="1" applyFill="1" applyBorder="1" applyAlignment="1">
      <alignment horizontal="right"/>
    </xf>
    <xf numFmtId="186" fontId="14" fillId="0" borderId="0" xfId="0" applyNumberFormat="1" applyFont="1" applyFill="1" applyAlignment="1">
      <alignment horizontal="right"/>
    </xf>
    <xf numFmtId="174" fontId="14" fillId="0" borderId="0" xfId="0" applyNumberFormat="1" applyFont="1" applyAlignment="1">
      <alignment horizontal="right"/>
    </xf>
    <xf numFmtId="176" fontId="14" fillId="0" borderId="0" xfId="0" applyNumberFormat="1" applyFont="1" applyFill="1" applyBorder="1" applyAlignment="1">
      <alignment horizontal="right"/>
    </xf>
    <xf numFmtId="174" fontId="14" fillId="0" borderId="0" xfId="0" applyNumberFormat="1" applyFont="1" applyFill="1" applyAlignment="1">
      <alignment horizontal="right"/>
    </xf>
    <xf numFmtId="178" fontId="14" fillId="0" borderId="0" xfId="0" applyNumberFormat="1" applyFont="1" applyFill="1" applyBorder="1" applyAlignment="1">
      <alignment horizontal="right"/>
    </xf>
    <xf numFmtId="168" fontId="19" fillId="0" borderId="0" xfId="0" applyNumberFormat="1" applyFont="1" applyFill="1" applyAlignment="1">
      <alignment vertical="center"/>
    </xf>
    <xf numFmtId="176" fontId="14" fillId="0" borderId="0" xfId="0" applyNumberFormat="1" applyFont="1" applyFill="1" applyBorder="1" applyAlignment="1"/>
    <xf numFmtId="191" fontId="14" fillId="0" borderId="0" xfId="0" applyNumberFormat="1" applyFont="1" applyAlignment="1">
      <alignment horizontal="right"/>
    </xf>
    <xf numFmtId="191" fontId="19" fillId="0" borderId="0" xfId="0" applyNumberFormat="1" applyFont="1" applyAlignment="1">
      <alignment horizontal="right"/>
    </xf>
    <xf numFmtId="188" fontId="19" fillId="0" borderId="0" xfId="0" applyNumberFormat="1" applyFont="1" applyBorder="1" applyAlignment="1">
      <alignment vertical="center" wrapText="1"/>
    </xf>
    <xf numFmtId="0" fontId="14" fillId="0" borderId="0" xfId="0" applyFont="1"/>
    <xf numFmtId="0" fontId="14" fillId="0" borderId="0" xfId="0" applyFont="1" applyFill="1"/>
    <xf numFmtId="185" fontId="14" fillId="0" borderId="0" xfId="0" applyNumberFormat="1" applyFont="1" applyAlignment="1">
      <alignment horizontal="right"/>
    </xf>
    <xf numFmtId="175" fontId="14" fillId="0" borderId="0" xfId="0" applyNumberFormat="1" applyFont="1" applyAlignment="1">
      <alignment horizontal="right"/>
    </xf>
    <xf numFmtId="180" fontId="14" fillId="0" borderId="0" xfId="0" applyNumberFormat="1" applyFont="1" applyAlignment="1">
      <alignment horizontal="right"/>
    </xf>
    <xf numFmtId="179" fontId="14" fillId="0" borderId="0" xfId="0" applyNumberFormat="1" applyFont="1" applyAlignment="1">
      <alignment horizontal="right"/>
    </xf>
    <xf numFmtId="175" fontId="61" fillId="0" borderId="0" xfId="0" applyNumberFormat="1" applyFont="1" applyFill="1" applyBorder="1" applyAlignment="1">
      <alignment horizontal="right"/>
    </xf>
    <xf numFmtId="185" fontId="61" fillId="0" borderId="0" xfId="0" applyNumberFormat="1" applyFont="1" applyFill="1" applyBorder="1" applyAlignment="1">
      <alignment horizontal="right"/>
    </xf>
    <xf numFmtId="180" fontId="61" fillId="0" borderId="0" xfId="0" applyNumberFormat="1" applyFont="1" applyFill="1" applyBorder="1" applyAlignment="1">
      <alignment horizontal="right"/>
    </xf>
    <xf numFmtId="179" fontId="61" fillId="0" borderId="0" xfId="0" applyNumberFormat="1" applyFont="1" applyFill="1" applyBorder="1" applyAlignment="1">
      <alignment horizontal="right"/>
    </xf>
    <xf numFmtId="196" fontId="14" fillId="0" borderId="0" xfId="0" applyNumberFormat="1" applyFont="1" applyAlignment="1">
      <alignment horizontal="right"/>
    </xf>
    <xf numFmtId="191" fontId="14" fillId="0" borderId="0" xfId="0" applyNumberFormat="1" applyFont="1" applyBorder="1" applyAlignment="1">
      <alignment horizontal="right"/>
    </xf>
    <xf numFmtId="168" fontId="14" fillId="0" borderId="0" xfId="0" applyNumberFormat="1" applyFont="1" applyAlignment="1">
      <alignment horizontal="right"/>
    </xf>
    <xf numFmtId="0" fontId="14" fillId="0" borderId="0" xfId="0" applyFont="1"/>
    <xf numFmtId="0" fontId="14" fillId="0" borderId="0" xfId="0" applyFont="1" applyBorder="1"/>
    <xf numFmtId="0" fontId="19" fillId="0" borderId="0" xfId="0" applyNumberFormat="1" applyFont="1" applyBorder="1" applyAlignment="1">
      <alignment vertical="center"/>
    </xf>
    <xf numFmtId="0" fontId="19" fillId="0" borderId="0" xfId="0" applyNumberFormat="1" applyFont="1" applyAlignment="1">
      <alignment vertical="center"/>
    </xf>
    <xf numFmtId="168" fontId="14" fillId="0" borderId="0" xfId="0" applyNumberFormat="1" applyFont="1" applyFill="1" applyAlignment="1">
      <alignment horizontal="right"/>
    </xf>
    <xf numFmtId="175" fontId="19" fillId="0" borderId="0" xfId="0" applyNumberFormat="1" applyFont="1" applyAlignment="1">
      <alignment horizontal="right"/>
    </xf>
    <xf numFmtId="174" fontId="14" fillId="0" borderId="0" xfId="0" applyNumberFormat="1" applyFont="1" applyAlignment="1">
      <alignment horizontal="right"/>
    </xf>
    <xf numFmtId="174" fontId="14" fillId="0" borderId="0" xfId="0" applyNumberFormat="1" applyFont="1" applyFill="1" applyAlignment="1">
      <alignment horizontal="right"/>
    </xf>
    <xf numFmtId="168" fontId="19" fillId="0" borderId="0" xfId="0" applyNumberFormat="1" applyFont="1" applyAlignment="1">
      <alignment horizontal="right"/>
    </xf>
    <xf numFmtId="188" fontId="19" fillId="0" borderId="0" xfId="0" applyNumberFormat="1" applyFont="1" applyAlignment="1">
      <alignment horizontal="right"/>
    </xf>
    <xf numFmtId="174" fontId="19" fillId="0" borderId="0" xfId="0" applyNumberFormat="1" applyFont="1" applyAlignment="1">
      <alignment horizontal="right"/>
    </xf>
    <xf numFmtId="188" fontId="19" fillId="0" borderId="0" xfId="0" applyNumberFormat="1" applyFont="1" applyAlignment="1">
      <alignment vertical="center"/>
    </xf>
    <xf numFmtId="188" fontId="14" fillId="0" borderId="0" xfId="0" applyNumberFormat="1" applyFont="1" applyAlignment="1">
      <alignment horizontal="right"/>
    </xf>
    <xf numFmtId="188" fontId="14" fillId="0" borderId="0" xfId="0" applyNumberFormat="1" applyFont="1" applyFill="1" applyAlignment="1">
      <alignment horizontal="right"/>
    </xf>
    <xf numFmtId="0" fontId="19" fillId="0" borderId="0" xfId="0" applyFont="1" applyBorder="1" applyAlignment="1">
      <alignment vertical="center" wrapText="1"/>
    </xf>
    <xf numFmtId="173" fontId="14" fillId="0" borderId="0" xfId="0" applyNumberFormat="1" applyFont="1" applyAlignment="1">
      <alignment horizontal="right"/>
    </xf>
    <xf numFmtId="0" fontId="19" fillId="0" borderId="0" xfId="0" applyNumberFormat="1" applyFont="1" applyAlignment="1">
      <alignment vertical="center"/>
    </xf>
    <xf numFmtId="185" fontId="14" fillId="0" borderId="0" xfId="0" applyNumberFormat="1" applyFont="1" applyAlignment="1">
      <alignment horizontal="right"/>
    </xf>
    <xf numFmtId="0" fontId="14" fillId="0" borderId="16"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8" xfId="0" applyFont="1" applyBorder="1" applyAlignment="1">
      <alignment horizontal="center" vertical="center" wrapText="1"/>
    </xf>
    <xf numFmtId="174" fontId="14" fillId="0" borderId="0" xfId="0" applyNumberFormat="1" applyFont="1" applyAlignment="1">
      <alignment horizontal="right"/>
    </xf>
    <xf numFmtId="188" fontId="19" fillId="0" borderId="0" xfId="0" applyNumberFormat="1" applyFont="1" applyAlignment="1">
      <alignment horizontal="right"/>
    </xf>
    <xf numFmtId="174" fontId="19" fillId="0" borderId="0" xfId="0" applyNumberFormat="1" applyFont="1" applyAlignment="1">
      <alignment horizontal="right"/>
    </xf>
    <xf numFmtId="188" fontId="14" fillId="0" borderId="0" xfId="0" applyNumberFormat="1" applyFont="1" applyAlignment="1">
      <alignment horizontal="right"/>
    </xf>
    <xf numFmtId="1" fontId="14" fillId="0" borderId="0" xfId="41" applyFont="1">
      <alignment horizontal="left"/>
    </xf>
    <xf numFmtId="0" fontId="51" fillId="0" borderId="0" xfId="0" applyFont="1" applyFill="1" applyBorder="1" applyAlignment="1"/>
    <xf numFmtId="3" fontId="19" fillId="0" borderId="0" xfId="0" applyNumberFormat="1" applyFont="1"/>
    <xf numFmtId="172" fontId="19" fillId="0" borderId="0" xfId="0" applyNumberFormat="1" applyFont="1"/>
    <xf numFmtId="189" fontId="14" fillId="0" borderId="0" xfId="0" applyNumberFormat="1" applyFont="1" applyAlignment="1">
      <alignment horizontal="right"/>
    </xf>
    <xf numFmtId="189" fontId="19" fillId="0" borderId="0" xfId="0" applyNumberFormat="1" applyFont="1" applyAlignment="1">
      <alignment horizontal="right"/>
    </xf>
    <xf numFmtId="0" fontId="57" fillId="0" borderId="0" xfId="41" applyNumberFormat="1" applyFont="1">
      <alignment horizontal="left"/>
    </xf>
    <xf numFmtId="172" fontId="58" fillId="0" borderId="0" xfId="0" applyNumberFormat="1" applyFont="1"/>
    <xf numFmtId="0" fontId="12" fillId="0" borderId="0" xfId="54" applyFont="1" applyAlignment="1">
      <alignment wrapText="1"/>
    </xf>
    <xf numFmtId="0" fontId="14" fillId="0" borderId="0" xfId="0" applyFont="1" applyFill="1" applyAlignment="1">
      <alignment vertical="center"/>
    </xf>
    <xf numFmtId="3" fontId="14" fillId="0" borderId="0" xfId="0" applyNumberFormat="1" applyFont="1" applyAlignment="1">
      <alignment horizontal="right"/>
    </xf>
    <xf numFmtId="3" fontId="19" fillId="0" borderId="0" xfId="0" applyNumberFormat="1" applyFont="1" applyAlignment="1">
      <alignment horizontal="right"/>
    </xf>
    <xf numFmtId="1" fontId="14" fillId="0" borderId="0" xfId="0" applyNumberFormat="1" applyFont="1" applyAlignment="1">
      <alignment horizontal="right" vertical="center"/>
    </xf>
    <xf numFmtId="1" fontId="14" fillId="0" borderId="0" xfId="0" applyNumberFormat="1" applyFont="1" applyAlignment="1">
      <alignment horizontal="right"/>
    </xf>
    <xf numFmtId="1" fontId="14" fillId="0" borderId="0" xfId="0" applyNumberFormat="1" applyFont="1" applyBorder="1" applyAlignment="1">
      <alignment horizontal="right"/>
    </xf>
    <xf numFmtId="1" fontId="14" fillId="0" borderId="0" xfId="0" applyNumberFormat="1" applyFont="1" applyBorder="1" applyAlignment="1">
      <alignment horizontal="right" wrapText="1"/>
    </xf>
    <xf numFmtId="1" fontId="19" fillId="0" borderId="0" xfId="0" applyNumberFormat="1" applyFont="1" applyBorder="1" applyAlignment="1">
      <alignment horizontal="right" wrapText="1"/>
    </xf>
    <xf numFmtId="0" fontId="14" fillId="0" borderId="0" xfId="0" applyFont="1" applyFill="1" applyAlignment="1">
      <alignment horizontal="left" vertical="center"/>
    </xf>
    <xf numFmtId="172" fontId="14" fillId="0" borderId="0" xfId="0" applyNumberFormat="1" applyFont="1" applyAlignment="1">
      <alignment vertical="center" wrapText="1"/>
    </xf>
    <xf numFmtId="1" fontId="14" fillId="0" borderId="0" xfId="0" applyNumberFormat="1" applyFont="1"/>
    <xf numFmtId="1" fontId="19" fillId="0" borderId="0" xfId="0" applyNumberFormat="1" applyFont="1"/>
    <xf numFmtId="49" fontId="40" fillId="0" borderId="0" xfId="0" applyNumberFormat="1" applyFont="1" applyFill="1" applyAlignment="1">
      <alignment horizontal="left" vertical="center"/>
    </xf>
    <xf numFmtId="0" fontId="12" fillId="0" borderId="0" xfId="0" applyFont="1" applyFill="1" applyAlignment="1">
      <alignment wrapText="1"/>
    </xf>
  </cellXfs>
  <cellStyles count="59">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6"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2" xfId="55" xr:uid="{00000000-0005-0000-0000-000020000000}"/>
    <cellStyle name="Hyperlink A1" xfId="38" xr:uid="{00000000-0005-0000-0000-000021000000}"/>
    <cellStyle name="Hyperlink Grafik" xfId="40" xr:uid="{00000000-0005-0000-0000-000022000000}"/>
    <cellStyle name="JB Hoerhilfe" xfId="43" xr:uid="{00000000-0005-0000-0000-000023000000}"/>
    <cellStyle name="JB Standard" xfId="42" xr:uid="{00000000-0005-0000-0000-000024000000}"/>
    <cellStyle name="Komma" xfId="1" builtinId="3" hidden="1"/>
    <cellStyle name="Link" xfId="54" builtinId="8"/>
    <cellStyle name="Neutral" xfId="51" builtinId="28" hidden="1"/>
    <cellStyle name="Prozent" xfId="5" builtinId="5" hidden="1"/>
    <cellStyle name="Schlecht" xfId="50" builtinId="27" hidden="1"/>
    <cellStyle name="Standard" xfId="0" builtinId="0"/>
    <cellStyle name="Standard 11" xfId="58" xr:uid="{9004E166-BAC2-4673-9E24-97967AB627B4}"/>
    <cellStyle name="Standard 2" xfId="57" xr:uid="{00000000-0005-0000-0000-00002B000000}"/>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31000000}"/>
    <cellStyle name="Ueberschrift 2" xfId="44" xr:uid="{00000000-0005-0000-0000-000032000000}"/>
    <cellStyle name="Ueberschrift 3" xfId="46" xr:uid="{00000000-0005-0000-0000-000033000000}"/>
    <cellStyle name="Ueberschrift 4" xfId="47" xr:uid="{00000000-0005-0000-0000-000034000000}"/>
    <cellStyle name="Ueberschrift 5" xfId="41" xr:uid="{00000000-0005-0000-0000-000035000000}"/>
    <cellStyle name="Verknüpfte Zelle" xfId="53" builtinId="24" hidden="1"/>
    <cellStyle name="Währung" xfId="3" builtinId="4" hidden="1"/>
    <cellStyle name="Währung [0]" xfId="4" builtinId="7" hidden="1"/>
    <cellStyle name="Warnender Text" xfId="11" builtinId="11" hidden="1"/>
  </cellStyles>
  <dxfs count="146">
    <dxf>
      <font>
        <color theme="0"/>
      </font>
      <fill>
        <patternFill>
          <bgColor rgb="FF097CA9"/>
        </patternFill>
      </fill>
    </dxf>
    <dxf>
      <fill>
        <patternFill>
          <bgColor rgb="FFB6E8FB"/>
        </patternFill>
      </fill>
    </dxf>
    <dxf>
      <font>
        <color theme="0"/>
      </font>
      <fill>
        <patternFill>
          <bgColor rgb="FF097CA9"/>
        </patternFill>
      </fill>
    </dxf>
    <dxf>
      <fill>
        <patternFill>
          <bgColor rgb="FFB6E8FB"/>
        </patternFill>
      </fill>
    </dxf>
    <dxf>
      <fill>
        <patternFill>
          <bgColor theme="7" tint="0.59996337778862885"/>
        </patternFill>
      </fill>
    </dxf>
    <dxf>
      <font>
        <color theme="0"/>
      </font>
      <fill>
        <patternFill>
          <bgColor rgb="FF097CA9"/>
        </patternFill>
      </fill>
    </dxf>
    <dxf>
      <fill>
        <patternFill>
          <bgColor rgb="FFB6E8FB"/>
        </patternFill>
      </fill>
    </dxf>
    <dxf>
      <fill>
        <patternFill>
          <bgColor theme="7" tint="0.59996337778862885"/>
        </patternFill>
      </fill>
    </dxf>
    <dxf>
      <fill>
        <patternFill>
          <bgColor theme="7" tint="0.79998168889431442"/>
        </patternFill>
      </fill>
    </dxf>
    <dxf>
      <font>
        <color theme="0"/>
      </font>
      <fill>
        <patternFill>
          <bgColor rgb="FF097CA9"/>
        </patternFill>
      </fill>
    </dxf>
    <dxf>
      <fill>
        <patternFill>
          <bgColor rgb="FFB6E8FB"/>
        </patternFill>
      </fill>
    </dxf>
    <dxf>
      <fill>
        <patternFill>
          <bgColor theme="7" tint="0.79998168889431442"/>
        </patternFill>
      </fill>
    </dxf>
    <dxf>
      <font>
        <b val="0"/>
        <i val="0"/>
        <strike val="0"/>
        <condense val="0"/>
        <extend val="0"/>
        <outline val="0"/>
        <shadow val="0"/>
        <u val="none"/>
        <vertAlign val="baseline"/>
        <sz val="8.5"/>
        <color auto="1"/>
        <name val="Calibri"/>
        <family val="2"/>
        <scheme val="minor"/>
      </font>
      <numFmt numFmtId="18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outline="0">
        <bottom style="thin">
          <color rgb="FF0CA0D9"/>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
        <color auto="1"/>
        <name val="Calibri"/>
        <family val="2"/>
        <scheme val="minor"/>
      </font>
      <numFmt numFmtId="172" formatCode="0.0"/>
    </dxf>
    <dxf>
      <font>
        <b val="0"/>
        <i val="0"/>
        <strike val="0"/>
        <condense val="0"/>
        <extend val="0"/>
        <outline val="0"/>
        <shadow val="0"/>
        <u val="none"/>
        <vertAlign val="baseline"/>
        <sz val="8"/>
        <color auto="1"/>
        <name val="Calibri"/>
        <family val="2"/>
        <scheme val="minor"/>
      </font>
      <numFmt numFmtId="172" formatCode="0.0"/>
    </dxf>
    <dxf>
      <font>
        <b val="0"/>
        <i val="0"/>
        <strike val="0"/>
        <condense val="0"/>
        <extend val="0"/>
        <outline val="0"/>
        <shadow val="0"/>
        <u val="none"/>
        <vertAlign val="baseline"/>
        <sz val="8"/>
        <color auto="1"/>
        <name val="Calibri"/>
        <family val="2"/>
        <scheme val="minor"/>
      </font>
    </dxf>
    <dxf>
      <font>
        <b val="0"/>
        <i val="0"/>
        <strike val="0"/>
        <condense val="0"/>
        <extend val="0"/>
        <outline val="0"/>
        <shadow val="0"/>
        <u val="none"/>
        <vertAlign val="baseline"/>
        <sz val="8"/>
        <color auto="1"/>
        <name val="Calibri"/>
        <family val="2"/>
        <scheme val="minor"/>
      </font>
    </dxf>
    <dxf>
      <font>
        <b val="0"/>
        <i val="0"/>
        <strike val="0"/>
        <condense val="0"/>
        <extend val="0"/>
        <outline val="0"/>
        <shadow val="0"/>
        <u val="none"/>
        <vertAlign val="baseline"/>
        <sz val="8.5"/>
        <color auto="1"/>
        <name val="Calibri"/>
        <family val="2"/>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scheme val="minor"/>
      </font>
      <numFmt numFmtId="173"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0CA0D9"/>
        </right>
        <top/>
        <bottom/>
      </border>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9"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outline="0">
        <bottom style="thin">
          <color rgb="FF0CA0D9"/>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2" formatCode="0.0"/>
    </dxf>
    <dxf>
      <font>
        <b val="0"/>
        <i val="0"/>
        <strike val="0"/>
        <condense val="0"/>
        <extend val="0"/>
        <outline val="0"/>
        <shadow val="0"/>
        <u val="none"/>
        <vertAlign val="baseline"/>
        <sz val="8.5"/>
        <color auto="1"/>
        <name val="Calibri"/>
        <family val="2"/>
        <scheme val="minor"/>
      </font>
      <numFmt numFmtId="172" formatCode="0.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76"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3"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scheme val="minor"/>
      </font>
      <numFmt numFmtId="18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0CA0D9"/>
        </right>
        <top/>
        <bottom/>
      </border>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family val="2"/>
        <scheme val="minor"/>
      </font>
      <numFmt numFmtId="184"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style="thin">
          <color rgb="FF0CA0D9"/>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 #,##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 #,##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 #,##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 #,##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 #,##0&quot;     &quot;;0&quot;     &quot;;@&quot;     &quot;"/>
      <alignment horizontal="general" vertical="bottom" textRotation="0" wrapText="0" indent="0" justifyLastLine="0" shrinkToFit="0" readingOrder="0"/>
      <border diagonalUp="0" diagonalDown="0" outline="0">
        <left style="thin">
          <color rgb="FF0CA0D9"/>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alignment horizontal="general"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numFmt numFmtId="183" formatCode="mmmm\ yyyy"/>
      <fill>
        <patternFill patternType="none">
          <fgColor indexed="64"/>
          <bgColor indexed="65"/>
        </patternFill>
      </fill>
      <alignment horizontal="left" vertical="bottom" textRotation="0" wrapText="0" indent="0" justifyLastLine="0" shrinkToFit="0" readingOrder="0"/>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1" formatCode="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 formatCode="0"/>
      <alignment horizontal="right" vertical="bottom" textRotation="0" wrapText="1" indent="0" justifyLastLine="0" shrinkToFit="0" readingOrder="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scheme val="minor"/>
      </font>
    </dxf>
    <dxf>
      <font>
        <strike val="0"/>
        <outline val="0"/>
        <shadow val="0"/>
        <u val="none"/>
        <vertAlign val="baseline"/>
        <sz val="8.5"/>
        <color auto="1"/>
        <name val="Calibri"/>
        <scheme val="minor"/>
      </font>
    </dxf>
    <dxf>
      <fill>
        <patternFill>
          <bgColor rgb="FFEEF0BC"/>
        </patternFill>
      </fill>
    </dxf>
  </dxfs>
  <tableStyles count="2" defaultTableStyle="TableStyleMedium2" defaultPivotStyle="PivotStyleLight16">
    <tableStyle name="GrafikDaten" pivot="0" count="1" xr9:uid="{00000000-0011-0000-FFFF-FFFF00000000}">
      <tableStyleElement type="headerRow" dxfId="145"/>
    </tableStyle>
    <tableStyle name="StatA Jahrbuch" pivot="0" count="0" xr9:uid="{00000000-0011-0000-FFFF-FFFF01000000}"/>
  </tableStyles>
  <colors>
    <mruColors>
      <color rgb="FFB6E8FB"/>
      <color rgb="FF097CA9"/>
      <color rgb="FF0070C0"/>
      <color rgb="FF0CA0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1" Type="http://schemas.openxmlformats.org/officeDocument/2006/relationships/image" Target="../media/image7.emf"/></Relationships>
</file>

<file path=xl/drawings/_rels/drawing6.xml.rels><?xml version="1.0" encoding="UTF-8" standalone="yes"?>
<Relationships xmlns="http://schemas.openxmlformats.org/package/2006/relationships"><Relationship Id="rId1" Type="http://schemas.openxmlformats.org/officeDocument/2006/relationships/image" Target="../media/image8.emf"/></Relationships>
</file>

<file path=xl/drawings/_rels/drawing7.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0</xdr:col>
      <xdr:colOff>250032</xdr:colOff>
      <xdr:row>20</xdr:row>
      <xdr:rowOff>5956</xdr:rowOff>
    </xdr:from>
    <xdr:to>
      <xdr:col>0</xdr:col>
      <xdr:colOff>5669639</xdr:colOff>
      <xdr:row>47</xdr:row>
      <xdr:rowOff>145186</xdr:rowOff>
    </xdr:to>
    <xdr:pic>
      <xdr:nvPicPr>
        <xdr:cNvPr id="3" name="MV-Karte" descr="MV-Karte&#10;_GrafikDaten_24.1">
          <a:extLst>
            <a:ext uri="{FF2B5EF4-FFF2-40B4-BE49-F238E27FC236}">
              <a16:creationId xmlns:a16="http://schemas.microsoft.com/office/drawing/2014/main" id="{8624E257-20A7-4E52-843E-9FEBADC0210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906" t="14041" r="8347"/>
        <a:stretch/>
      </xdr:blipFill>
      <xdr:spPr>
        <a:xfrm>
          <a:off x="250032" y="3577831"/>
          <a:ext cx="5419607" cy="4467152"/>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46</xdr:row>
      <xdr:rowOff>0</xdr:rowOff>
    </xdr:from>
    <xdr:to>
      <xdr:col>0</xdr:col>
      <xdr:colOff>6019800</xdr:colOff>
      <xdr:row>64</xdr:row>
      <xdr:rowOff>0</xdr:rowOff>
    </xdr:to>
    <xdr:pic>
      <xdr:nvPicPr>
        <xdr:cNvPr id="5" name="Balkengrafik" descr="Balkengrafik&#10;_GrafikDaten_24.4">
          <a:extLst>
            <a:ext uri="{FF2B5EF4-FFF2-40B4-BE49-F238E27FC236}">
              <a16:creationId xmlns:a16="http://schemas.microsoft.com/office/drawing/2014/main" id="{9FF18E61-110C-48B9-AAC6-F61760D53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896100"/>
          <a:ext cx="6019800" cy="2733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214308</xdr:colOff>
      <xdr:row>21</xdr:row>
      <xdr:rowOff>5954</xdr:rowOff>
    </xdr:from>
    <xdr:to>
      <xdr:col>0</xdr:col>
      <xdr:colOff>5923365</xdr:colOff>
      <xdr:row>44</xdr:row>
      <xdr:rowOff>59561</xdr:rowOff>
    </xdr:to>
    <xdr:pic>
      <xdr:nvPicPr>
        <xdr:cNvPr id="3" name="MV-Karte" descr="MV-Karte&#10;_GrafikDaten_24.3">
          <a:extLst>
            <a:ext uri="{FF2B5EF4-FFF2-40B4-BE49-F238E27FC236}">
              <a16:creationId xmlns:a16="http://schemas.microsoft.com/office/drawing/2014/main" id="{AA846402-B1E7-40E4-988C-667A9A72695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560" r="18615" b="31115"/>
        <a:stretch/>
      </xdr:blipFill>
      <xdr:spPr>
        <a:xfrm>
          <a:off x="214308" y="3363517"/>
          <a:ext cx="5709057" cy="3339732"/>
        </a:xfrm>
        <a:prstGeom prst="rect">
          <a:avLst/>
        </a:prstGeom>
        <a:solidFill>
          <a:schemeClr val="bg1"/>
        </a:solidFill>
      </xdr:spPr>
    </xdr:pic>
    <xdr:clientData/>
  </xdr:twoCellAnchor>
  <xdr:twoCellAnchor editAs="oneCell">
    <xdr:from>
      <xdr:col>0</xdr:col>
      <xdr:colOff>0</xdr:colOff>
      <xdr:row>3</xdr:row>
      <xdr:rowOff>0</xdr:rowOff>
    </xdr:from>
    <xdr:to>
      <xdr:col>0</xdr:col>
      <xdr:colOff>6019800</xdr:colOff>
      <xdr:row>19</xdr:row>
      <xdr:rowOff>38100</xdr:rowOff>
    </xdr:to>
    <xdr:pic>
      <xdr:nvPicPr>
        <xdr:cNvPr id="6" name="Kreisgrafik" descr="Kreisgrafik&#10;_GrafikDaten_24.2">
          <a:extLst>
            <a:ext uri="{FF2B5EF4-FFF2-40B4-BE49-F238E27FC236}">
              <a16:creationId xmlns:a16="http://schemas.microsoft.com/office/drawing/2014/main" id="{EA7E00CC-01E3-4273-8244-921CBD69002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81050"/>
          <a:ext cx="6019800" cy="2324100"/>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7</xdr:col>
      <xdr:colOff>561975</xdr:colOff>
      <xdr:row>43</xdr:row>
      <xdr:rowOff>47625</xdr:rowOff>
    </xdr:to>
    <xdr:pic>
      <xdr:nvPicPr>
        <xdr:cNvPr id="3" name="Liniengrafik" descr="Liniengrafik&#10;_GrafikDaten_24.5">
          <a:extLst>
            <a:ext uri="{FF2B5EF4-FFF2-40B4-BE49-F238E27FC236}">
              <a16:creationId xmlns:a16="http://schemas.microsoft.com/office/drawing/2014/main" id="{ECCF8AD7-07EC-486F-8E0C-C692C9AFC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543800"/>
          <a:ext cx="6019800" cy="2190750"/>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8</xdr:col>
      <xdr:colOff>695325</xdr:colOff>
      <xdr:row>57</xdr:row>
      <xdr:rowOff>19050</xdr:rowOff>
    </xdr:to>
    <xdr:pic>
      <xdr:nvPicPr>
        <xdr:cNvPr id="5" name="Liniengrafik" descr="Liniengrafik&#10;_GrafikDaten_24.6">
          <a:extLst>
            <a:ext uri="{FF2B5EF4-FFF2-40B4-BE49-F238E27FC236}">
              <a16:creationId xmlns:a16="http://schemas.microsoft.com/office/drawing/2014/main" id="{BBBCAFBA-9495-4B8E-AE92-EB2B7BFF3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896100"/>
          <a:ext cx="6019800" cy="2733675"/>
        </a:xfrm>
        <a:prstGeom prst="rect">
          <a:avLst/>
        </a:prstGeom>
        <a:solidFill>
          <a:srgbClr val="FFFFFF"/>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279792</xdr:colOff>
      <xdr:row>23</xdr:row>
      <xdr:rowOff>0</xdr:rowOff>
    </xdr:from>
    <xdr:to>
      <xdr:col>5</xdr:col>
      <xdr:colOff>714369</xdr:colOff>
      <xdr:row>56</xdr:row>
      <xdr:rowOff>9525</xdr:rowOff>
    </xdr:to>
    <xdr:pic>
      <xdr:nvPicPr>
        <xdr:cNvPr id="4" name="Deutschlandkarte" descr="Deutschlandkarte&#10;_GrafikDaten_24.7">
          <a:extLst>
            <a:ext uri="{FF2B5EF4-FFF2-40B4-BE49-F238E27FC236}">
              <a16:creationId xmlns:a16="http://schemas.microsoft.com/office/drawing/2014/main" id="{BA6338E3-1B95-4954-998B-BF405333DA1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6862"/>
        <a:stretch/>
      </xdr:blipFill>
      <xdr:spPr>
        <a:xfrm>
          <a:off x="279792" y="4804172"/>
          <a:ext cx="5554265" cy="4724400"/>
        </a:xfrm>
        <a:prstGeom prst="rect">
          <a:avLst/>
        </a:prstGeom>
        <a:solidFill>
          <a:srgbClr val="FFFFFF"/>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321466</xdr:colOff>
      <xdr:row>23</xdr:row>
      <xdr:rowOff>0</xdr:rowOff>
    </xdr:from>
    <xdr:to>
      <xdr:col>6</xdr:col>
      <xdr:colOff>398856</xdr:colOff>
      <xdr:row>56</xdr:row>
      <xdr:rowOff>9525</xdr:rowOff>
    </xdr:to>
    <xdr:pic>
      <xdr:nvPicPr>
        <xdr:cNvPr id="4" name="Deutschlandkarte" descr="Deutschlandkarte&#10;_GrafikDaten_24.8">
          <a:extLst>
            <a:ext uri="{FF2B5EF4-FFF2-40B4-BE49-F238E27FC236}">
              <a16:creationId xmlns:a16="http://schemas.microsoft.com/office/drawing/2014/main" id="{54A466D0-54D4-4BAB-AE9E-934580884CA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8823"/>
        <a:stretch/>
      </xdr:blipFill>
      <xdr:spPr>
        <a:xfrm>
          <a:off x="321466" y="4470797"/>
          <a:ext cx="5423296" cy="4724400"/>
        </a:xfrm>
        <a:prstGeom prst="rect">
          <a:avLst/>
        </a:prstGeom>
        <a:solidFill>
          <a:srgbClr val="FFFFFF"/>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4981574</xdr:colOff>
      <xdr:row>7</xdr:row>
      <xdr:rowOff>226214</xdr:rowOff>
    </xdr:from>
    <xdr:to>
      <xdr:col>1</xdr:col>
      <xdr:colOff>5593574</xdr:colOff>
      <xdr:row>9</xdr:row>
      <xdr:rowOff>242042</xdr:rowOff>
    </xdr:to>
    <xdr:pic>
      <xdr:nvPicPr>
        <xdr:cNvPr id="3" name="QR-Code 2" descr="https://www.destatis.de/DE/Methoden/Qualitaet/Qualitaetsberichte/Gastgewerbe-Tourismus/einfuehrung.html" title="QR-Code">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061" t="12067" r="11670" b="12589"/>
        <a:stretch>
          <a:fillRect/>
        </a:stretch>
      </xdr:blipFill>
      <xdr:spPr bwMode="auto">
        <a:xfrm>
          <a:off x="5493543" y="1988339"/>
          <a:ext cx="612000" cy="629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4987527</xdr:colOff>
      <xdr:row>3</xdr:row>
      <xdr:rowOff>5956</xdr:rowOff>
    </xdr:from>
    <xdr:to>
      <xdr:col>1</xdr:col>
      <xdr:colOff>5599527</xdr:colOff>
      <xdr:row>5</xdr:row>
      <xdr:rowOff>13284</xdr:rowOff>
    </xdr:to>
    <xdr:pic>
      <xdr:nvPicPr>
        <xdr:cNvPr id="2" name="QR-Code 1" descr="https://www.laiv-mv.de/Statistik/Zahlen-und-Fakten/Wirtschaftsbereiche/Gastgewerbe-und-Tourismus" title="QR-Code">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698" t="11984" r="11940" b="11736"/>
        <a:stretch>
          <a:fillRect/>
        </a:stretch>
      </xdr:blipFill>
      <xdr:spPr bwMode="auto">
        <a:xfrm>
          <a:off x="5499496" y="845347"/>
          <a:ext cx="612000" cy="62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24.1" displayName="GrafikDaten_24.1" ref="C21:E30" totalsRowShown="0" headerRowDxfId="144" dataDxfId="143">
  <autoFilter ref="C21:E30" xr:uid="{00000000-0009-0000-0100-000001000000}">
    <filterColumn colId="0" hiddenButton="1"/>
    <filterColumn colId="1" hiddenButton="1"/>
    <filterColumn colId="2" hiddenButton="1"/>
  </autoFilter>
  <tableColumns count="3">
    <tableColumn id="1" xr3:uid="{00000000-0010-0000-0000-000001000000}" name="Kreise" dataDxfId="142"/>
    <tableColumn id="2" xr3:uid="{00000000-0010-0000-0000-000002000000}" name="Übernachtungen je Einwohner" dataDxfId="141"/>
    <tableColumn id="3" xr3:uid="{00000000-0010-0000-0000-000003000000}" name="Nachrichtlich: Bevölkerung am 31.12.2025" dataDxfId="140"/>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GrafikDaten_24.3" displayName="GrafikDaten_24.3" ref="C22:D31" totalsRowShown="0" headerRowDxfId="139" dataDxfId="138">
  <autoFilter ref="C22:D31" xr:uid="{00000000-0009-0000-0100-000002000000}">
    <filterColumn colId="0" hiddenButton="1"/>
    <filterColumn colId="1" hiddenButton="1"/>
  </autoFilter>
  <tableColumns count="2">
    <tableColumn id="1" xr3:uid="{00000000-0010-0000-0100-000001000000}" name="Kreise" dataDxfId="137"/>
    <tableColumn id="2" xr3:uid="{00000000-0010-0000-0100-000002000000}" name="Ankünfte" dataDxfId="136"/>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GrafikDaten_24.2" displayName="GrafikDaten_24.2" ref="C4:D9" totalsRowShown="0" headerRowDxfId="135" dataDxfId="134">
  <autoFilter ref="C4:D9" xr:uid="{00000000-0009-0000-0100-000003000000}">
    <filterColumn colId="0" hiddenButton="1"/>
    <filterColumn colId="1" hiddenButton="1"/>
  </autoFilter>
  <tableColumns count="2">
    <tableColumn id="1" xr3:uid="{00000000-0010-0000-0200-000001000000}" name="Merkmal" dataDxfId="133"/>
    <tableColumn id="2" xr3:uid="{00000000-0010-0000-0200-000002000000}" name="Insgesamt = 100 %" dataDxfId="132"/>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GrafikDaten_24.4" displayName="GrafikDaten_24.4" ref="C47:E64" totalsRowShown="0" headerRowDxfId="131" dataDxfId="130">
  <autoFilter ref="C47:E64" xr:uid="{00000000-0009-0000-0100-000004000000}">
    <filterColumn colId="0" hiddenButton="1"/>
    <filterColumn colId="1" hiddenButton="1"/>
    <filterColumn colId="2" hiddenButton="1"/>
  </autoFilter>
  <tableColumns count="3">
    <tableColumn id="1" xr3:uid="{00000000-0010-0000-0300-000001000000}" name="Bundesland" dataDxfId="129"/>
    <tableColumn id="2" xr3:uid="{00000000-0010-0000-0300-000002000000}" name="Übernachtungen je Einwohner" dataDxfId="128"/>
    <tableColumn id="3" xr3:uid="{00000000-0010-0000-0300-000003000000}" name="Nachrichtlich: Bevölkerung am 31.12.2025" dataDxfId="127"/>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GrafikDaten_24.5" displayName="GrafikDaten_24.5" ref="J29:K77" totalsRowShown="0" headerRowDxfId="126" dataDxfId="125">
  <autoFilter ref="J29:K77" xr:uid="{00000000-0009-0000-0100-000005000000}">
    <filterColumn colId="0" hiddenButton="1"/>
    <filterColumn colId="1" hiddenButton="1"/>
  </autoFilter>
  <tableColumns count="2">
    <tableColumn id="1" xr3:uid="{00000000-0010-0000-0400-000001000000}" name="Monat/Jahr" dataDxfId="124"/>
    <tableColumn id="2" xr3:uid="{00000000-0010-0000-0400-000002000000}" name="2015 = 100" dataDxfId="123"/>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elle_24.1.1" displayName="Tabelle_24.1.1" ref="A4:G13" totalsRowShown="0" headerRowDxfId="122" dataDxfId="120" headerRowBorderDxfId="121" tableBorderDxfId="119">
  <autoFilter ref="A4:G13" xr:uid="{00000000-0009-0000-0100-000007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500-000001000000}" name="Nr. der_x000a_Klassi-_x000a_fikation" dataDxfId="118"/>
    <tableColumn id="2" xr3:uid="{00000000-0010-0000-0500-000002000000}" name="Wirtschaftsgliederung" dataDxfId="117"/>
    <tableColumn id="3" xr3:uid="{00000000-0010-0000-0500-000003000000}" name="Erhebungs-_x000a_einheiten " dataDxfId="116"/>
    <tableColumn id="4" xr3:uid="{00000000-0010-0000-0500-000004000000}" name="_x000a_Tätige_x000a_Personen _x000a_am 30.09." dataDxfId="115"/>
    <tableColumn id="5" xr3:uid="{00000000-0010-0000-0500-000005000000}" name="_x000a__x000a_Umsatz_x000a_ _x000a__x000a_in Mill. EUR" dataDxfId="114"/>
    <tableColumn id="6" xr3:uid="{00000000-0010-0000-0500-000006000000}" name="Bruttoentgelte_x000a_ohne Sozial-_x000a_aufwendungen_x000a_des Arbeit-_x000a_gebers _x000a_in Mill. EUR" dataDxfId="113"/>
    <tableColumn id="7" xr3:uid="{00000000-0010-0000-0500-000007000000}" name="_x000a__x000a_Bruttoanlage-_x000a_investitionen _x000a__x000a_in Mill. EUR" dataDxfId="112"/>
  </tableColumns>
  <tableStyleInfo name="StatA Jahrbuch" showFirstColumn="1" showLastColumn="0" showRowStripes="0" showColumnStripes="0"/>
  <extLst>
    <ext xmlns:x14="http://schemas.microsoft.com/office/spreadsheetml/2009/9/main" uri="{504A1905-F514-4f6f-8877-14C23A59335A}">
      <x14:table altTextSummary="Tabelle mit 2 Vorspalten und 5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elle_24.1.2" displayName="Tabelle_24.1.2" ref="A17:H26" totalsRowShown="0" headerRowDxfId="111" dataDxfId="109" headerRowBorderDxfId="110" tableBorderDxfId="108">
  <autoFilter ref="A17:H26"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600-000001000000}" name="Nr. der_x000a_Klassi-_x000a_fikation" dataDxfId="107"/>
    <tableColumn id="2" xr3:uid="{00000000-0010-0000-0600-000002000000}" name="Wirtschaftsgliederung" dataDxfId="106"/>
    <tableColumn id="3" xr3:uid="{00000000-0010-0000-0600-000003000000}" name="Veränderung_x000a_2023 _x000a_gegenüber_x000a_2022 _x000a_in jeweiligen_x000a_Preisen _x000a_in %_x000a_" dataDxfId="105"/>
    <tableColumn id="4" xr3:uid="{00000000-0010-0000-0600-000004000000}" name="Veränderung_x000a_2024 _x000a_gegenüber_x000a_2023 _x000a_in jeweiligen_x000a_Preisen _x000a_in %_x000a_" dataDxfId="104"/>
    <tableColumn id="5" xr3:uid="{00000000-0010-0000-0600-000005000000}" name="Veränderung_x000a_2025 _x000a_gegenüber_x000a_2024 _x000a_in jeweiligen_x000a_Preisen _x000a_in %_x000a_(vorläufig)" dataDxfId="103"/>
    <tableColumn id="6" xr3:uid="{00000000-0010-0000-0600-000006000000}" name="Veränderung_x000a_2023_x000a_gegenüber_x000a_2022 _x000a_in Preisen des_x000a_Jahres 2015 _x000a_in % _x000a_" dataDxfId="102"/>
    <tableColumn id="7" xr3:uid="{00000000-0010-0000-0600-000007000000}" name="Veränderung_x000a_2024_x000a_gegenüber_x000a_2023 _x000a_in Preisen des_x000a_Jahres 2015 _x000a_in % _x000a_" dataDxfId="101"/>
    <tableColumn id="8" xr3:uid="{00000000-0010-0000-0600-000008000000}" name="Veränderung_x000a_2025_x000a_gegenüber_x000a_2024 _x000a_in Preisen des_x000a_Jahres 2015 _x000a_in % _x000a_(vorläufig)" dataDxfId="100"/>
  </tableColumns>
  <tableStyleInfo name="StatA Jahrbuch" showFirstColumn="1" showLastColumn="0" showRowStripes="0" showColumnStripes="0"/>
  <extLst>
    <ext xmlns:x14="http://schemas.microsoft.com/office/spreadsheetml/2009/9/main" uri="{504A1905-F514-4f6f-8877-14C23A59335A}">
      <x14:table altTextSummary="Tabelle mit 2 Vorspalten und 6 Datenspalt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GrafikDaten_24.6" displayName="GrafikDaten_24.6" ref="K39:M72" totalsRowShown="0" headerRowDxfId="99">
  <autoFilter ref="K39:M72" xr:uid="{00000000-0009-0000-0100-000006000000}">
    <filterColumn colId="0" hiddenButton="1"/>
    <filterColumn colId="1" hiddenButton="1"/>
    <filterColumn colId="2" hiddenButton="1"/>
  </autoFilter>
  <tableColumns count="3">
    <tableColumn id="1" xr3:uid="{00000000-0010-0000-0700-000001000000}" name="Jahr" dataDxfId="98"/>
    <tableColumn id="2" xr3:uid="{00000000-0010-0000-0700-000002000000}" name="Ankünfte" dataDxfId="97"/>
    <tableColumn id="3" xr3:uid="{00000000-0010-0000-0700-000003000000}" name="Übernachtungen" dataDxfId="96"/>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elle_24.2.1" displayName="Tabelle_24.2.1" ref="A4:I36" totalsRowShown="0" headerRowDxfId="95" dataDxfId="93" headerRowBorderDxfId="94" tableBorderDxfId="92">
  <autoFilter ref="A4:I36" xr:uid="{00000000-0009-0000-0100-00000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800-000001000000}" name="Merkmal" dataDxfId="91"/>
    <tableColumn id="2" xr3:uid="{00000000-0010-0000-0800-000002000000}" name="Ankünfte" dataDxfId="90"/>
    <tableColumn id="3" xr3:uid="{00000000-0010-0000-0800-000003000000}" name="Veränderung_x000a_der Ankünfte_x000a_zum Vorjahr_x000a__x000a_in %" dataDxfId="89"/>
    <tableColumn id="4" xr3:uid="{00000000-0010-0000-0800-000004000000}" name="Darunter_x000a_Ankünfte der_x000a_Auslands-_x000a_gäste" dataDxfId="88"/>
    <tableColumn id="5" xr3:uid="{00000000-0010-0000-0800-000005000000}" name="Veränderung_x000a_der Ankünfte_x000a_der Auslands-_x000a_gäste _x000a_zum Vorjahr _x000a_in %" dataDxfId="87"/>
    <tableColumn id="6" xr3:uid="{00000000-0010-0000-0800-000006000000}" name="Übernach-_x000a_tungen" dataDxfId="86"/>
    <tableColumn id="7" xr3:uid="{00000000-0010-0000-0800-000007000000}" name="Veränderung_x000a_der Übernach-_x000a_tungen_x000a_zum Vorjahr _x000a__x000a_in %" dataDxfId="85"/>
    <tableColumn id="8" xr3:uid="{00000000-0010-0000-0800-000008000000}" name="Darunter_x000a_Übernachtungen_x000a_der Auslands-_x000a_gäste" dataDxfId="84"/>
    <tableColumn id="9" xr3:uid="{00000000-0010-0000-0800-000009000000}" name="Veränderung_x000a_der Übernach-_x000a_tungen der Aus-_x000a_landsgäste _x000a_zum Vorjahr_x000a_in %" dataDxfId="83"/>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elle_24.2.2" displayName="Tabelle_24.2.2" ref="A4:G42" totalsRowShown="0" headerRowDxfId="82" dataDxfId="80" headerRowBorderDxfId="81" tableBorderDxfId="79">
  <autoFilter ref="A4:G42" xr:uid="{00000000-0009-0000-0100-00000A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900-000001000000}" name="Merkmal" dataDxfId="78"/>
    <tableColumn id="2" xr3:uid="{00000000-0010-0000-0900-000002000000}" name="Geöffnete_x000a_Beherber-_x000a_gungsbetriebe_x000a_im Juli" dataDxfId="77"/>
    <tableColumn id="3" xr3:uid="{00000000-0010-0000-0900-000003000000}" name="Veränderung_x000a_der geöffneten_x000a_Beherber-_x000a_gungsbetriebe_x000a_im Juli _x000a_zum Vorjahr_x000a_in %" dataDxfId="76"/>
    <tableColumn id="4" xr3:uid="{00000000-0010-0000-0900-000004000000}" name="Angebotene_x000a_Schlafgelegen-_x000a_heiten _x000a_im Juli" dataDxfId="75"/>
    <tableColumn id="5" xr3:uid="{00000000-0010-0000-0900-000005000000}" name="Anteil an_x000a_insgesamt _x000a_im Juli_x000a__x000a__x000a__x000a_in %" dataDxfId="74"/>
    <tableColumn id="6" xr3:uid="{00000000-0010-0000-0900-000006000000}" name="Veränderung_x000a_der angebote-_x000a_nen Schlafge-_x000a_legenheiten _x000a_im Juli _x000a_zum Vorjahr_x000a_in %" dataDxfId="73"/>
    <tableColumn id="7" xr3:uid="{00000000-0010-0000-0900-000007000000}" name="Durchschnittliche_x000a_Auslastung der an-_x000a_gebotenen Schlaf-_x000a_gelegenheiten_x000a_Januar bis_x000a_Dezember _x000a_in %" dataDxfId="72"/>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GrafikDaten_24.7" displayName="GrafikDaten_24.7" ref="H24:I41" totalsRowShown="0" headerRowDxfId="71" dataDxfId="70">
  <autoFilter ref="H24:I41" xr:uid="{00000000-0009-0000-0100-00000B000000}">
    <filterColumn colId="0" hiddenButton="1"/>
    <filterColumn colId="1" hiddenButton="1"/>
  </autoFilter>
  <tableColumns count="2">
    <tableColumn id="1" xr3:uid="{00000000-0010-0000-0A00-000001000000}" name="Bundesland" dataDxfId="69"/>
    <tableColumn id="2" xr3:uid="{00000000-0010-0000-0A00-000002000000}" name="Auslastung in %" dataDxfId="68"/>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B000000}" name="Tabelle_24.2.3" displayName="Tabelle_24.2.3" ref="A4:F21" totalsRowShown="0" headerRowDxfId="67" dataDxfId="65" headerRowBorderDxfId="66" tableBorderDxfId="64">
  <autoFilter ref="A4:F21" xr:uid="{00000000-0009-0000-0100-00000D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B00-000001000000}" name="Land" dataDxfId="63"/>
    <tableColumn id="2" xr3:uid="{00000000-0010-0000-0B00-000002000000}" name="Geöffnete_x000a_Beherbergungs-_x000a_betriebe _x000a_im Juli" dataDxfId="62"/>
    <tableColumn id="3" xr3:uid="{00000000-0010-0000-0B00-000003000000}" name="Veränderung_x000a_der geöffneten_x000a_Beherbergungs-_x000a_betriebe_x000a_im Juli _x000a_zum Vorjahr_x000a_in %" dataDxfId="61"/>
    <tableColumn id="4" xr3:uid="{00000000-0010-0000-0B00-000004000000}" name="Angebotene_x000a_Schlafgelegenheiten_x000a_im Juli" dataDxfId="60"/>
    <tableColumn id="5" xr3:uid="{00000000-0010-0000-0B00-000005000000}" name="Veränderung_x000a_der angebotenen_x000a_Schlafgelegenheiten_x000a_im Juli_x000a_zum Vorjahr_x000a_in %" dataDxfId="59"/>
    <tableColumn id="6" xr3:uid="{00000000-0010-0000-0B00-000006000000}" name="Durchschnittliche_x000a_Auslastung der an-_x000a_gebotenen Schlaf-_x000a_gelegenheiten_x000a_Januar bis Dezember _x000a_in %" dataDxfId="58"/>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Tabelle_24.2.4" displayName="Tabelle_24.2.4" ref="A4:G42" totalsRowShown="0" headerRowDxfId="57" dataDxfId="55" headerRowBorderDxfId="56" tableBorderDxfId="54">
  <autoFilter ref="A4:G42" xr:uid="{00000000-0009-0000-0100-00000E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C00-000001000000}" name="Merkmal" dataDxfId="53"/>
    <tableColumn id="2" xr3:uid="{00000000-0010-0000-0C00-000002000000}" name="Ankünfte" dataDxfId="52"/>
    <tableColumn id="3" xr3:uid="{00000000-0010-0000-0C00-000003000000}" name="Veränderung_x000a_der Ankünfte _x000a_zum Vorjahr _x000a__x000a_in %" dataDxfId="51"/>
    <tableColumn id="4" xr3:uid="{00000000-0010-0000-0C00-000004000000}" name="Übernach-_x000a_tungen" dataDxfId="50"/>
    <tableColumn id="5" xr3:uid="{00000000-0010-0000-0C00-000005000000}" name="Anteil an _x000a_Übernach-_x000a_tungen_x000a_insgesamt_x000a_in %" dataDxfId="49"/>
    <tableColumn id="6" xr3:uid="{00000000-0010-0000-0C00-000006000000}" name="Veränderung_x000a_der Übernach-_x000a_tungen_x000a_zum Vorjahr_x000a_in %" dataDxfId="48"/>
    <tableColumn id="7" xr3:uid="{00000000-0010-0000-0C00-000007000000}" name="Durch-_x000a_schnittliche_x000a_Aufenthalts-_x000a_dauer _x000a_in Tagen" dataDxfId="47"/>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abelle_24.2.5" displayName="Tabelle_24.2.5" ref="A4:F39" totalsRowShown="0" headerRowDxfId="46" dataDxfId="44" headerRowBorderDxfId="45" tableBorderDxfId="43">
  <autoFilter ref="A4:F39" xr:uid="{00000000-0009-0000-0100-00000F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D00-000001000000}" name="Gemeinde" dataDxfId="42"/>
    <tableColumn id="2" xr3:uid="{00000000-0010-0000-0D00-000002000000}" name="Ankünfte" dataDxfId="41"/>
    <tableColumn id="3" xr3:uid="{00000000-0010-0000-0D00-000003000000}" name="Veränderung_x000a_der Ankünfte _x000a_zum Vorjahr_x000a_in %" dataDxfId="40"/>
    <tableColumn id="4" xr3:uid="{00000000-0010-0000-0D00-000004000000}" name="Übernachtungen" dataDxfId="39"/>
    <tableColumn id="5" xr3:uid="{00000000-0010-0000-0D00-000005000000}" name="Veränderung der_x000a_Übernachtungen_x000a_zum Vorjahr_x000a_in %" dataDxfId="38"/>
    <tableColumn id="6" xr3:uid="{00000000-0010-0000-0D00-000006000000}" name="Durchschnittliche_x000a_Aufenthaltsdauer _x000a__x000a_in Tagen" dataDxfId="37"/>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E000000}" name="Tabelle_24.2.6" displayName="Tabelle_24.2.6" ref="A4:F65" totalsRowShown="0" headerRowDxfId="36" dataDxfId="34" headerRowBorderDxfId="35" tableBorderDxfId="33">
  <autoFilter ref="A4:F65" xr:uid="{00000000-0009-0000-0100-000010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E00-000001000000}" name="Herkunftsgebiet_x000a_Herkunftsland_x000a_(ständiger Wohnsitz)" dataDxfId="32"/>
    <tableColumn id="2" xr3:uid="{00000000-0010-0000-0E00-000002000000}" name="Ankünfte" dataDxfId="31"/>
    <tableColumn id="3" xr3:uid="{00000000-0010-0000-0E00-000003000000}" name="Veränderung der_x000a_Ankünfte_x000a_zum Vorjahr in %" dataDxfId="30"/>
    <tableColumn id="4" xr3:uid="{00000000-0010-0000-0E00-000004000000}" name="Übernachtungen" dataDxfId="29"/>
    <tableColumn id="5" xr3:uid="{00000000-0010-0000-0E00-000005000000}" name="Veränderung der_x000a_Übernachtungen_x000a_zum Vorjahr in %" dataDxfId="28"/>
    <tableColumn id="6" xr3:uid="{00000000-0010-0000-0E00-000006000000}" name="Durchschnittliche_x000a_Aufenthaltsdauer_x000a_in Tagen" dataDxfId="27"/>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F000000}" name="GrafikDaten_24.8" displayName="GrafikDaten_24.8" ref="I24:J41" totalsRowShown="0" headerRowDxfId="26" dataDxfId="25">
  <autoFilter ref="I24:J41" xr:uid="{00000000-0009-0000-0100-00000C000000}">
    <filterColumn colId="0" hiddenButton="1"/>
    <filterColumn colId="1" hiddenButton="1"/>
  </autoFilter>
  <tableColumns count="2">
    <tableColumn id="1" xr3:uid="{00000000-0010-0000-0F00-000001000000}" name="Bundesland" dataDxfId="24"/>
    <tableColumn id="2" xr3:uid="{00000000-0010-0000-0F00-000002000000}" name="Aufenthaltsdauer in Tagen" dataDxfId="23"/>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elle_24.2.7" displayName="Tabelle_24.2.7" ref="A4:G21" totalsRowShown="0" headerRowDxfId="22" dataDxfId="20" headerRowBorderDxfId="21" tableBorderDxfId="19">
  <autoFilter ref="A4:G21" xr:uid="{00000000-0009-0000-0100-00001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000-000001000000}" name="Land" dataDxfId="18"/>
    <tableColumn id="2" xr3:uid="{00000000-0010-0000-1000-000002000000}" name="Ankünfte" dataDxfId="17"/>
    <tableColumn id="3" xr3:uid="{00000000-0010-0000-1000-000003000000}" name="Darunter_x000a_Ankünfte von_x000a_Auslandsgästen" dataDxfId="16"/>
    <tableColumn id="4" xr3:uid="{00000000-0010-0000-1000-000004000000}" name="Veränderung der_x000a_Ankünfte_x000a_insgesamt_x000a_zum Vorjahr_x000a_in %" dataDxfId="15"/>
    <tableColumn id="5" xr3:uid="{00000000-0010-0000-1000-000005000000}" name="Übernachtungen" dataDxfId="14"/>
    <tableColumn id="6" xr3:uid="{00000000-0010-0000-1000-000006000000}" name="Darunter_x000a_Übernachtungen_x000a_von Auslands-_x000a_gästen" dataDxfId="13"/>
    <tableColumn id="7" xr3:uid="{00000000-0010-0000-1000-000007000000}" name="Veränderung der_x000a_Übernachtungen_x000a_insgesamt_x000a_zum Vorjahr_x000a_in %" dataDxfId="12"/>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table" Target="../tables/table4.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table" Target="../tables/table7.xml"/><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omments" Target="../comments1.xml"/><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8.bin"/><Relationship Id="rId6" Type="http://schemas.openxmlformats.org/officeDocument/2006/relationships/comments" Target="../comments2.xml"/><Relationship Id="rId5" Type="http://schemas.openxmlformats.org/officeDocument/2006/relationships/table" Target="../tables/table12.xml"/><Relationship Id="rId4" Type="http://schemas.openxmlformats.org/officeDocument/2006/relationships/table" Target="../tables/table11.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12.bin"/><Relationship Id="rId6" Type="http://schemas.openxmlformats.org/officeDocument/2006/relationships/comments" Target="../comments3.xml"/><Relationship Id="rId5" Type="http://schemas.openxmlformats.org/officeDocument/2006/relationships/table" Target="../tables/table17.xml"/><Relationship Id="rId4" Type="http://schemas.openxmlformats.org/officeDocument/2006/relationships/table" Target="../tables/table16.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www.mv-laiv.de/Statistik/Zahlen-und-Fakten/Gesellschaft-&amp;-Staat/Steuern/" TargetMode="External"/><Relationship Id="rId7" Type="http://schemas.openxmlformats.org/officeDocument/2006/relationships/hyperlink" Target="mailto:steffen.schubert@statistik-mv.de" TargetMode="External"/><Relationship Id="rId2" Type="http://schemas.openxmlformats.org/officeDocument/2006/relationships/hyperlink" Target="http://www.mv-laiv.de/Statistik/Zahlen-und-Fakten/Gesellschaft-&amp;-Staat/Steuern/" TargetMode="External"/><Relationship Id="rId1" Type="http://schemas.openxmlformats.org/officeDocument/2006/relationships/hyperlink" Target="mailto:detlef.thofern@statistik-mv.de" TargetMode="External"/><Relationship Id="rId6" Type="http://schemas.openxmlformats.org/officeDocument/2006/relationships/hyperlink" Target="https://www.destatis.de/DE/Methoden/Qualitaet/Qualitaetsberichte/Gastgewerbe-Tourismus/einfuehrung.html" TargetMode="External"/><Relationship Id="rId5" Type="http://schemas.openxmlformats.org/officeDocument/2006/relationships/hyperlink" Target="https://www.laiv-mv.de/Statistik/Zahlen-und-Fakten/Wirtschaftsbereiche/Gastgewerbe-und-Tourismus" TargetMode="External"/><Relationship Id="rId4" Type="http://schemas.openxmlformats.org/officeDocument/2006/relationships/hyperlink" Target="https://www.laiv-mv.de/Statistik/Zahlen-und-Fakten/Wirtschaftsbereiche/Gastgewerbe-und-Tourismus/Statistische-Berichte" TargetMode="External"/><Relationship Id="rId9"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S35"/>
  <sheetViews>
    <sheetView tabSelected="1" zoomScale="160" zoomScaleNormal="160" workbookViewId="0"/>
  </sheetViews>
  <sheetFormatPr baseColWidth="10" defaultRowHeight="12.2" customHeight="1"/>
  <cols>
    <col min="1" max="1" width="91.7109375" style="7" customWidth="1"/>
    <col min="2" max="2" width="2.7109375" style="7" customWidth="1"/>
    <col min="3" max="3" width="21.140625" style="29" customWidth="1"/>
    <col min="4" max="4" width="14.5703125" style="29" customWidth="1"/>
    <col min="5" max="5" width="18.85546875" style="29" customWidth="1"/>
    <col min="6" max="6" width="20.140625" style="7" customWidth="1"/>
    <col min="7" max="19" width="11.42578125" style="99"/>
    <col min="20" max="16384" width="11.42578125" style="7"/>
  </cols>
  <sheetData>
    <row r="1" spans="1:19" ht="12" customHeight="1">
      <c r="A1" s="72" t="s">
        <v>160</v>
      </c>
    </row>
    <row r="2" spans="1:19" s="2" customFormat="1" ht="50.1" customHeight="1">
      <c r="A2" s="200" t="s">
        <v>396</v>
      </c>
      <c r="B2" s="1"/>
      <c r="C2" s="105"/>
      <c r="D2" s="105"/>
      <c r="E2" s="105"/>
      <c r="G2" s="127"/>
      <c r="H2" s="127"/>
      <c r="I2" s="127"/>
      <c r="J2" s="127"/>
      <c r="K2" s="127"/>
      <c r="L2" s="127"/>
      <c r="M2" s="127"/>
      <c r="N2" s="127"/>
      <c r="O2" s="127"/>
      <c r="P2" s="127"/>
      <c r="Q2" s="127"/>
      <c r="R2" s="127"/>
      <c r="S2" s="127"/>
    </row>
    <row r="3" spans="1:19" s="5" customFormat="1" ht="12.2" customHeight="1">
      <c r="A3" s="3"/>
      <c r="B3" s="4"/>
      <c r="C3" s="105"/>
      <c r="D3" s="105"/>
      <c r="E3" s="105"/>
      <c r="G3" s="127"/>
      <c r="H3" s="127"/>
      <c r="I3" s="127"/>
      <c r="J3" s="127"/>
      <c r="K3" s="127"/>
      <c r="L3" s="127"/>
      <c r="M3" s="127"/>
      <c r="N3" s="127"/>
      <c r="O3" s="127"/>
      <c r="P3" s="127"/>
      <c r="Q3" s="127"/>
      <c r="R3" s="127"/>
      <c r="S3" s="127"/>
    </row>
    <row r="4" spans="1:19" s="5" customFormat="1" ht="12" customHeight="1">
      <c r="A4" s="324"/>
      <c r="B4" s="4"/>
      <c r="C4" s="161"/>
      <c r="D4" s="105"/>
      <c r="E4" s="162"/>
    </row>
    <row r="5" spans="1:19" s="5" customFormat="1" ht="12" customHeight="1">
      <c r="A5" s="163"/>
      <c r="B5" s="4"/>
      <c r="C5" s="164"/>
      <c r="D5" s="127"/>
      <c r="E5" s="127"/>
      <c r="F5" s="127"/>
      <c r="G5" s="127"/>
    </row>
    <row r="6" spans="1:19" s="5" customFormat="1" ht="12" customHeight="1">
      <c r="A6" s="196"/>
      <c r="B6" s="4"/>
      <c r="C6" s="106"/>
      <c r="D6" s="105"/>
      <c r="E6" s="162"/>
    </row>
    <row r="7" spans="1:19" s="5" customFormat="1" ht="12" customHeight="1">
      <c r="A7" s="312"/>
      <c r="B7" s="4"/>
      <c r="C7" s="106"/>
      <c r="D7" s="105"/>
      <c r="E7" s="162"/>
    </row>
    <row r="8" spans="1:19" s="5" customFormat="1" ht="12" customHeight="1">
      <c r="A8" s="312"/>
      <c r="B8" s="4"/>
      <c r="C8" s="105"/>
      <c r="D8" s="105"/>
      <c r="E8" s="162"/>
    </row>
    <row r="9" spans="1:19" s="5" customFormat="1" ht="12" customHeight="1">
      <c r="A9" s="197"/>
      <c r="B9" s="4"/>
      <c r="C9" s="105"/>
      <c r="D9" s="105"/>
      <c r="E9" s="162"/>
    </row>
    <row r="10" spans="1:19" s="5" customFormat="1" ht="12.2" customHeight="1">
      <c r="A10" s="196"/>
      <c r="B10" s="4"/>
      <c r="C10" s="105"/>
      <c r="D10" s="105"/>
      <c r="E10" s="105"/>
      <c r="G10" s="127"/>
      <c r="H10" s="127"/>
      <c r="I10" s="127"/>
      <c r="J10" s="127"/>
      <c r="K10" s="127"/>
      <c r="L10" s="127"/>
      <c r="M10" s="127"/>
      <c r="N10" s="127"/>
      <c r="O10" s="127"/>
      <c r="P10" s="127"/>
      <c r="Q10" s="127"/>
      <c r="R10" s="127"/>
      <c r="S10" s="127"/>
    </row>
    <row r="11" spans="1:19" s="5" customFormat="1" ht="12.2" customHeight="1">
      <c r="A11" s="3"/>
      <c r="B11" s="4"/>
      <c r="C11" s="105"/>
      <c r="D11" s="105"/>
      <c r="E11" s="105"/>
      <c r="G11" s="127"/>
      <c r="H11" s="127"/>
      <c r="I11" s="127"/>
      <c r="J11" s="127"/>
      <c r="K11" s="127"/>
      <c r="L11" s="127"/>
      <c r="M11" s="127"/>
      <c r="N11" s="127"/>
      <c r="O11" s="127"/>
      <c r="P11" s="127"/>
      <c r="Q11" s="127"/>
      <c r="R11" s="127"/>
      <c r="S11" s="127"/>
    </row>
    <row r="12" spans="1:19" s="5" customFormat="1" ht="12.2" customHeight="1">
      <c r="A12" s="3"/>
      <c r="B12" s="4"/>
      <c r="C12" s="105"/>
      <c r="D12" s="105"/>
      <c r="E12" s="105"/>
      <c r="G12" s="127"/>
      <c r="H12" s="127"/>
      <c r="I12" s="127"/>
      <c r="J12" s="127"/>
      <c r="K12" s="127"/>
      <c r="L12" s="127"/>
      <c r="M12" s="127"/>
      <c r="N12" s="127"/>
      <c r="O12" s="127"/>
      <c r="P12" s="127"/>
      <c r="Q12" s="127"/>
      <c r="R12" s="127"/>
      <c r="S12" s="127"/>
    </row>
    <row r="13" spans="1:19" s="5" customFormat="1" ht="12.2" customHeight="1">
      <c r="A13" s="3"/>
      <c r="B13" s="4"/>
      <c r="C13" s="105"/>
      <c r="D13" s="105"/>
      <c r="E13" s="105"/>
      <c r="G13" s="127"/>
      <c r="H13" s="127"/>
      <c r="I13" s="127"/>
      <c r="J13" s="127"/>
      <c r="K13" s="127"/>
      <c r="L13" s="127"/>
      <c r="M13" s="127"/>
      <c r="N13" s="127"/>
      <c r="O13" s="127"/>
      <c r="P13" s="127"/>
      <c r="Q13" s="127"/>
      <c r="R13" s="127"/>
      <c r="S13" s="127"/>
    </row>
    <row r="14" spans="1:19" s="5" customFormat="1" ht="12.2" customHeight="1">
      <c r="A14" s="3"/>
      <c r="B14" s="4"/>
      <c r="C14" s="105"/>
      <c r="D14" s="105"/>
      <c r="E14" s="105"/>
      <c r="G14" s="127"/>
      <c r="H14" s="127"/>
      <c r="I14" s="127"/>
      <c r="J14" s="127"/>
      <c r="K14" s="127"/>
      <c r="L14" s="127"/>
      <c r="M14" s="127"/>
      <c r="N14" s="127"/>
      <c r="O14" s="127"/>
      <c r="P14" s="127"/>
      <c r="Q14" s="127"/>
      <c r="R14" s="127"/>
      <c r="S14" s="127"/>
    </row>
    <row r="15" spans="1:19" s="5" customFormat="1" ht="12.2" customHeight="1">
      <c r="A15" s="3"/>
      <c r="B15" s="4"/>
      <c r="C15" s="105"/>
      <c r="D15" s="105"/>
      <c r="E15" s="105"/>
      <c r="G15" s="127"/>
      <c r="H15" s="127"/>
      <c r="I15" s="127"/>
      <c r="J15" s="127"/>
      <c r="K15" s="127"/>
      <c r="L15" s="127"/>
      <c r="M15" s="127"/>
      <c r="N15" s="127"/>
      <c r="O15" s="127"/>
      <c r="P15" s="127"/>
      <c r="Q15" s="127"/>
      <c r="R15" s="127"/>
      <c r="S15" s="127"/>
    </row>
    <row r="16" spans="1:19" s="5" customFormat="1" ht="12.2" customHeight="1">
      <c r="A16" s="3"/>
      <c r="B16" s="4"/>
      <c r="C16" s="105"/>
      <c r="D16" s="105"/>
      <c r="E16" s="105"/>
      <c r="G16" s="127"/>
      <c r="H16" s="127"/>
      <c r="I16" s="127"/>
      <c r="J16" s="127"/>
      <c r="K16" s="127"/>
      <c r="L16" s="127"/>
      <c r="M16" s="127"/>
      <c r="N16" s="127"/>
      <c r="O16" s="127"/>
      <c r="P16" s="127"/>
      <c r="Q16" s="127"/>
      <c r="R16" s="127"/>
      <c r="S16" s="127"/>
    </row>
    <row r="17" spans="1:19" s="5" customFormat="1" ht="12.2" customHeight="1">
      <c r="A17" s="3"/>
      <c r="B17" s="4"/>
      <c r="C17" s="105"/>
      <c r="D17" s="105"/>
      <c r="E17" s="105"/>
      <c r="G17" s="127"/>
      <c r="H17" s="127"/>
      <c r="I17" s="127"/>
      <c r="J17" s="127"/>
      <c r="K17" s="127"/>
      <c r="L17" s="127"/>
      <c r="M17" s="127"/>
      <c r="N17" s="127"/>
      <c r="O17" s="127"/>
      <c r="P17" s="127"/>
      <c r="Q17" s="127"/>
      <c r="R17" s="127"/>
      <c r="S17" s="127"/>
    </row>
    <row r="18" spans="1:19" s="5" customFormat="1" ht="12.2" customHeight="1">
      <c r="A18" s="3"/>
      <c r="B18" s="4"/>
      <c r="C18" s="105"/>
      <c r="D18" s="105"/>
      <c r="E18" s="105"/>
      <c r="G18" s="127"/>
      <c r="H18" s="127"/>
      <c r="I18" s="127"/>
      <c r="J18" s="127"/>
      <c r="K18" s="127"/>
      <c r="L18" s="127"/>
      <c r="M18" s="127"/>
      <c r="N18" s="127"/>
      <c r="O18" s="127"/>
      <c r="P18" s="127"/>
      <c r="Q18" s="127"/>
      <c r="R18" s="127"/>
      <c r="S18" s="127"/>
    </row>
    <row r="19" spans="1:19" s="5" customFormat="1" ht="12.2" customHeight="1">
      <c r="A19" s="3"/>
      <c r="B19" s="4"/>
      <c r="C19" s="320"/>
      <c r="D19" s="105"/>
      <c r="E19" s="105"/>
      <c r="G19" s="127"/>
      <c r="H19" s="127"/>
      <c r="I19" s="127"/>
      <c r="J19" s="127"/>
      <c r="K19" s="127"/>
      <c r="L19" s="127"/>
      <c r="M19" s="127"/>
      <c r="N19" s="127"/>
      <c r="O19" s="127"/>
      <c r="P19" s="127"/>
      <c r="Q19" s="127"/>
      <c r="R19" s="127"/>
      <c r="S19" s="127"/>
    </row>
    <row r="20" spans="1:19" s="5" customFormat="1" ht="12.2" customHeight="1">
      <c r="A20" s="108" t="s">
        <v>156</v>
      </c>
      <c r="B20" s="4"/>
      <c r="C20" s="303" t="s">
        <v>399</v>
      </c>
      <c r="D20" s="105"/>
      <c r="E20" s="105"/>
      <c r="G20" s="127"/>
      <c r="H20" s="127"/>
      <c r="I20" s="127"/>
      <c r="J20" s="127"/>
      <c r="K20" s="127"/>
      <c r="L20" s="127"/>
      <c r="M20" s="127"/>
      <c r="N20" s="127"/>
      <c r="O20" s="127"/>
      <c r="P20" s="127"/>
      <c r="Q20" s="127"/>
      <c r="R20" s="127"/>
      <c r="S20" s="127"/>
    </row>
    <row r="21" spans="1:19" s="5" customFormat="1" ht="24" customHeight="1">
      <c r="A21" s="3"/>
      <c r="B21" s="4"/>
      <c r="C21" s="266" t="s">
        <v>180</v>
      </c>
      <c r="D21" s="134" t="s">
        <v>181</v>
      </c>
      <c r="E21" s="134" t="s">
        <v>400</v>
      </c>
      <c r="G21" s="128"/>
      <c r="H21" s="128"/>
      <c r="I21" s="128"/>
      <c r="J21" s="127"/>
      <c r="K21" s="127"/>
      <c r="L21" s="127"/>
      <c r="M21" s="127"/>
      <c r="N21" s="127"/>
      <c r="O21" s="127"/>
      <c r="P21" s="127"/>
      <c r="Q21" s="127"/>
      <c r="R21" s="127"/>
      <c r="S21" s="127"/>
    </row>
    <row r="22" spans="1:19" s="5" customFormat="1" ht="12.2" customHeight="1">
      <c r="A22" s="3"/>
      <c r="B22" s="4"/>
      <c r="C22" s="278" t="s">
        <v>54</v>
      </c>
      <c r="D22" s="315">
        <f>'24.2.4'!D30/GrafikDaten_24.1[[#This Row],[Nachrichtlich: Bevölkerung am 31.12.2025]]</f>
        <v>11.309736542900223</v>
      </c>
      <c r="E22" s="313">
        <v>204929</v>
      </c>
      <c r="G22" s="129"/>
      <c r="H22" s="130"/>
      <c r="I22" s="131"/>
      <c r="J22" s="127"/>
      <c r="K22" s="127"/>
      <c r="L22" s="127"/>
      <c r="M22" s="127"/>
      <c r="N22" s="127"/>
      <c r="O22" s="127"/>
      <c r="P22" s="127"/>
      <c r="Q22" s="127"/>
      <c r="R22" s="127"/>
      <c r="S22" s="127"/>
    </row>
    <row r="23" spans="1:19" s="5" customFormat="1" ht="12.2" customHeight="1">
      <c r="A23" s="3"/>
      <c r="B23" s="4"/>
      <c r="C23" s="105" t="s">
        <v>55</v>
      </c>
      <c r="D23" s="315">
        <f>'24.2.4'!D31/GrafikDaten_24.1[[#This Row],[Nachrichtlich: Bevölkerung am 31.12.2025]]</f>
        <v>4.5265108964277694</v>
      </c>
      <c r="E23" s="313">
        <v>97922</v>
      </c>
      <c r="F23" s="6"/>
      <c r="G23" s="129"/>
      <c r="H23" s="130"/>
      <c r="I23" s="131"/>
      <c r="J23" s="127"/>
      <c r="K23" s="127"/>
      <c r="L23" s="127"/>
      <c r="M23" s="127"/>
      <c r="N23" s="127"/>
      <c r="O23" s="127"/>
      <c r="P23" s="127"/>
      <c r="Q23" s="127"/>
      <c r="R23" s="127"/>
      <c r="S23" s="127"/>
    </row>
    <row r="24" spans="1:19" s="5" customFormat="1" ht="12.2" customHeight="1">
      <c r="A24" s="3"/>
      <c r="B24" s="4"/>
      <c r="C24" s="278" t="s">
        <v>56</v>
      </c>
      <c r="D24" s="315">
        <f>'24.2.4'!D32/GrafikDaten_24.1[[#This Row],[Nachrichtlich: Bevölkerung am 31.12.2025]]</f>
        <v>15.5570411141554</v>
      </c>
      <c r="E24" s="313">
        <v>245998</v>
      </c>
      <c r="F24" s="6"/>
      <c r="G24" s="129"/>
      <c r="H24" s="130"/>
      <c r="I24" s="131"/>
      <c r="J24" s="127"/>
      <c r="K24" s="127"/>
      <c r="L24" s="127"/>
      <c r="M24" s="127"/>
      <c r="N24" s="127"/>
      <c r="O24" s="127"/>
      <c r="P24" s="127"/>
      <c r="Q24" s="127"/>
      <c r="R24" s="127"/>
      <c r="S24" s="127"/>
    </row>
    <row r="25" spans="1:19" ht="12.2" customHeight="1">
      <c r="C25" s="278" t="s">
        <v>57</v>
      </c>
      <c r="D25" s="316">
        <f>'24.2.4'!D33/GrafikDaten_24.1[[#This Row],[Nachrichtlich: Bevölkerung am 31.12.2025]]</f>
        <v>25.230007839613428</v>
      </c>
      <c r="E25" s="313">
        <v>218123</v>
      </c>
      <c r="F25" s="9"/>
      <c r="G25" s="129"/>
      <c r="H25" s="130"/>
      <c r="I25" s="131"/>
    </row>
    <row r="26" spans="1:19" ht="12.2" customHeight="1">
      <c r="C26" s="278" t="s">
        <v>58</v>
      </c>
      <c r="D26" s="317">
        <f>'24.2.4'!D34/GrafikDaten_24.1[[#This Row],[Nachrichtlich: Bevölkerung am 31.12.2025]]</f>
        <v>48.702300555053093</v>
      </c>
      <c r="E26" s="313">
        <v>217817</v>
      </c>
      <c r="F26" s="10"/>
      <c r="G26" s="129"/>
      <c r="H26" s="130"/>
      <c r="I26" s="131"/>
    </row>
    <row r="27" spans="1:19" ht="12.2" customHeight="1">
      <c r="C27" s="278" t="s">
        <v>59</v>
      </c>
      <c r="D27" s="318">
        <f>'24.2.4'!D35/GrafikDaten_24.1[[#This Row],[Nachrichtlich: Bevölkerung am 31.12.2025]]</f>
        <v>17.832641513065457</v>
      </c>
      <c r="E27" s="313">
        <v>155869</v>
      </c>
      <c r="F27" s="11"/>
      <c r="G27" s="129"/>
      <c r="H27" s="130"/>
      <c r="I27" s="131"/>
    </row>
    <row r="28" spans="1:19" ht="12.2" customHeight="1">
      <c r="C28" s="278" t="s">
        <v>60</v>
      </c>
      <c r="D28" s="318">
        <f>'24.2.4'!D36/GrafikDaten_24.1[[#This Row],[Nachrichtlich: Bevölkerung am 31.12.2025]]</f>
        <v>29.795074092275541</v>
      </c>
      <c r="E28" s="313">
        <v>225867</v>
      </c>
      <c r="F28" s="11"/>
      <c r="G28" s="129"/>
      <c r="H28" s="130"/>
      <c r="I28" s="131"/>
    </row>
    <row r="29" spans="1:19" ht="12.2" customHeight="1">
      <c r="C29" s="278" t="s">
        <v>61</v>
      </c>
      <c r="D29" s="318">
        <f>'24.2.4'!D37/GrafikDaten_24.1[[#This Row],[Nachrichtlich: Bevölkerung am 31.12.2025]]</f>
        <v>5.2175999227650127</v>
      </c>
      <c r="E29" s="313">
        <v>207160</v>
      </c>
      <c r="F29" s="11"/>
      <c r="G29" s="129"/>
      <c r="H29" s="130"/>
      <c r="I29" s="131"/>
    </row>
    <row r="30" spans="1:19" ht="12.2" customHeight="1">
      <c r="C30" s="32" t="s">
        <v>182</v>
      </c>
      <c r="D30" s="319">
        <f>'24.2.4'!D5/GrafikDaten_24.1[[#This Row],[Nachrichtlich: Bevölkerung am 31.12.2025]]</f>
        <v>21.153871962940485</v>
      </c>
      <c r="E30" s="314">
        <f>SUBTOTAL(109,E22:E29)</f>
        <v>1573685</v>
      </c>
      <c r="F30" s="11"/>
      <c r="G30" s="132"/>
      <c r="H30" s="130"/>
      <c r="I30" s="131"/>
    </row>
    <row r="31" spans="1:19" ht="12.2" customHeight="1">
      <c r="D31" s="156"/>
      <c r="E31" s="152"/>
      <c r="F31" s="11"/>
      <c r="G31" s="133"/>
      <c r="H31" s="133"/>
      <c r="I31" s="131"/>
    </row>
    <row r="32" spans="1:19" ht="12.2" customHeight="1">
      <c r="D32" s="199"/>
      <c r="E32" s="152"/>
      <c r="F32" s="11"/>
    </row>
    <row r="33" spans="4:6" ht="12.2" customHeight="1">
      <c r="D33" s="53"/>
      <c r="E33" s="152"/>
      <c r="F33" s="11"/>
    </row>
    <row r="34" spans="4:6" ht="12.2" customHeight="1">
      <c r="D34" s="156"/>
      <c r="E34" s="152"/>
      <c r="F34" s="11"/>
    </row>
    <row r="35" spans="4:6" ht="12.2" customHeight="1">
      <c r="D35" s="12"/>
      <c r="E35" s="13"/>
    </row>
  </sheetData>
  <conditionalFormatting sqref="I22:I30">
    <cfRule type="cellIs" dxfId="11" priority="3" operator="notEqual">
      <formula>0</formula>
    </cfRule>
  </conditionalFormatting>
  <conditionalFormatting sqref="D22:D29">
    <cfRule type="top10" dxfId="10" priority="1" bottom="1" rank="1"/>
    <cfRule type="top10" dxfId="9" priority="2" rank="1"/>
  </conditionalFormatting>
  <hyperlinks>
    <hyperlink ref="A1" location="Inhalt!A2" display="Titelblatt des Kapitels 17 &quot;Außenhandel&quot;: Link zum Inhaltsverzeichnis" xr:uid="{00000000-0004-0000-0000-000000000000}"/>
    <hyperlink ref="A20" location="_GrafikDaten_24.1" display="            Grafik 24.1" xr:uid="{00000000-0004-0000-0000-000001000000}"/>
  </hyperlinks>
  <pageMargins left="0.59055118110236227" right="0.59055118110236227" top="0.59055118110236227" bottom="0.59055118110236227" header="0.39370078740157483" footer="0.39370078740157483"/>
  <pageSetup paperSize="9" firstPageNumber="555" orientation="portrait" useFirstPageNumber="1" r:id="rId1"/>
  <headerFooter differentOddEven="1" differentFirst="1">
    <oddHeader>&amp;C&amp;"-,Standard"&amp;7 24 Gastgewerbe und Tourismus</oddHeader>
    <oddFooter>&amp;L&amp;"-,Standard"&amp;7StatA MV, Statistisches Jahrbuch 2026&amp;R&amp;"-,Standard"&amp;7&amp;P</oddFooter>
    <evenHeader>&amp;C&amp;"-,Standard"&amp;7 24 Gastgewerbe und Tourismus</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I31"/>
  <sheetViews>
    <sheetView zoomScale="160" zoomScaleNormal="160" workbookViewId="0"/>
  </sheetViews>
  <sheetFormatPr baseColWidth="10" defaultColWidth="10.7109375" defaultRowHeight="12.2" customHeight="1"/>
  <cols>
    <col min="1" max="1" width="8.7109375" style="16" customWidth="1"/>
    <col min="2" max="2" width="77.7109375" style="8" customWidth="1"/>
    <col min="3" max="3" width="4.7109375" style="8" customWidth="1"/>
    <col min="4" max="4" width="2.7109375" style="8" customWidth="1"/>
    <col min="5" max="16384" width="10.7109375" style="8"/>
  </cols>
  <sheetData>
    <row r="1" spans="1:9" ht="12" customHeight="1">
      <c r="A1" s="71" t="s">
        <v>163</v>
      </c>
    </row>
    <row r="2" spans="1:9" s="14" customFormat="1" ht="30.2" customHeight="1" thickBot="1">
      <c r="A2" s="86" t="s">
        <v>0</v>
      </c>
      <c r="B2" s="87"/>
      <c r="C2" s="88" t="s">
        <v>1</v>
      </c>
    </row>
    <row r="3" spans="1:9" ht="20.100000000000001" customHeight="1">
      <c r="A3" s="82" t="s">
        <v>2</v>
      </c>
      <c r="B3" s="83" t="s">
        <v>272</v>
      </c>
      <c r="C3" s="77">
        <f>D3+554</f>
        <v>557</v>
      </c>
      <c r="D3" s="84">
        <v>3</v>
      </c>
      <c r="E3" s="26"/>
      <c r="F3" s="26"/>
      <c r="G3" s="26"/>
      <c r="H3" s="26"/>
      <c r="I3" s="26"/>
    </row>
    <row r="4" spans="1:9" ht="12.2" customHeight="1">
      <c r="A4" s="62"/>
      <c r="B4" s="79" t="s">
        <v>273</v>
      </c>
      <c r="C4" s="77">
        <f t="shared" ref="C4:C30" si="0">D4+554</f>
        <v>558</v>
      </c>
      <c r="D4" s="84">
        <v>4</v>
      </c>
    </row>
    <row r="5" spans="1:9" ht="20.100000000000001" customHeight="1">
      <c r="A5" s="139" t="s">
        <v>164</v>
      </c>
      <c r="B5" s="139"/>
      <c r="C5" s="77"/>
      <c r="D5" s="15"/>
    </row>
    <row r="6" spans="1:9" ht="12" customHeight="1">
      <c r="A6" s="140" t="s">
        <v>3</v>
      </c>
      <c r="B6" s="209" t="s">
        <v>274</v>
      </c>
      <c r="C6" s="77"/>
      <c r="D6" s="15"/>
    </row>
    <row r="7" spans="1:9" ht="12" customHeight="1">
      <c r="A7" s="141" t="s">
        <v>5</v>
      </c>
      <c r="B7" s="214" t="s">
        <v>420</v>
      </c>
      <c r="C7" s="77">
        <f t="shared" si="0"/>
        <v>559</v>
      </c>
      <c r="D7" s="15">
        <v>5</v>
      </c>
    </row>
    <row r="8" spans="1:9" ht="12" customHeight="1">
      <c r="A8" s="141" t="s">
        <v>6</v>
      </c>
      <c r="B8" s="214" t="s">
        <v>275</v>
      </c>
      <c r="C8" s="77">
        <f t="shared" si="0"/>
        <v>559</v>
      </c>
      <c r="D8" s="15">
        <v>5</v>
      </c>
    </row>
    <row r="9" spans="1:9" ht="12" customHeight="1">
      <c r="A9" s="140" t="s">
        <v>7</v>
      </c>
      <c r="B9" s="209" t="s">
        <v>276</v>
      </c>
      <c r="C9" s="77"/>
      <c r="D9" s="15"/>
    </row>
    <row r="10" spans="1:9" ht="12" customHeight="1">
      <c r="A10" s="141" t="s">
        <v>9</v>
      </c>
      <c r="B10" s="214" t="s">
        <v>277</v>
      </c>
      <c r="C10" s="77">
        <f t="shared" si="0"/>
        <v>560</v>
      </c>
      <c r="D10" s="15">
        <v>6</v>
      </c>
    </row>
    <row r="11" spans="1:9" ht="12" customHeight="1">
      <c r="A11" s="141" t="s">
        <v>10</v>
      </c>
      <c r="B11" s="214" t="s">
        <v>425</v>
      </c>
      <c r="C11" s="77">
        <f t="shared" si="0"/>
        <v>561</v>
      </c>
      <c r="D11" s="15">
        <v>7</v>
      </c>
    </row>
    <row r="12" spans="1:9" ht="12" customHeight="1">
      <c r="A12" s="141" t="s">
        <v>11</v>
      </c>
      <c r="B12" s="214" t="s">
        <v>421</v>
      </c>
      <c r="C12" s="77">
        <f t="shared" si="0"/>
        <v>562</v>
      </c>
      <c r="D12" s="15">
        <v>8</v>
      </c>
    </row>
    <row r="13" spans="1:9" ht="12" customHeight="1">
      <c r="A13" s="141" t="s">
        <v>12</v>
      </c>
      <c r="B13" s="214" t="s">
        <v>422</v>
      </c>
      <c r="C13" s="77">
        <f t="shared" si="0"/>
        <v>563</v>
      </c>
      <c r="D13" s="15">
        <v>9</v>
      </c>
    </row>
    <row r="14" spans="1:9" ht="12" customHeight="1">
      <c r="A14" s="141" t="s">
        <v>13</v>
      </c>
      <c r="B14" s="214" t="s">
        <v>423</v>
      </c>
      <c r="C14" s="77">
        <f t="shared" si="0"/>
        <v>564</v>
      </c>
      <c r="D14" s="15">
        <v>10</v>
      </c>
    </row>
    <row r="15" spans="1:9" ht="12" customHeight="1">
      <c r="A15" s="141" t="s">
        <v>14</v>
      </c>
      <c r="B15" s="214" t="s">
        <v>424</v>
      </c>
      <c r="C15" s="77">
        <f t="shared" si="0"/>
        <v>565</v>
      </c>
      <c r="D15" s="15">
        <v>11</v>
      </c>
    </row>
    <row r="16" spans="1:9" ht="12" customHeight="1">
      <c r="A16" s="141" t="s">
        <v>15</v>
      </c>
      <c r="B16" s="214" t="s">
        <v>430</v>
      </c>
      <c r="C16" s="77">
        <f t="shared" si="0"/>
        <v>566</v>
      </c>
      <c r="D16" s="78">
        <v>12</v>
      </c>
    </row>
    <row r="17" spans="1:4" ht="20.100000000000001" customHeight="1">
      <c r="A17" s="142" t="s">
        <v>169</v>
      </c>
      <c r="B17" s="143"/>
      <c r="C17" s="77"/>
      <c r="D17" s="15"/>
    </row>
    <row r="18" spans="1:4" ht="12" customHeight="1">
      <c r="A18" s="144" t="s">
        <v>3</v>
      </c>
      <c r="B18" s="214" t="s">
        <v>434</v>
      </c>
      <c r="C18" s="77">
        <f t="shared" si="0"/>
        <v>555</v>
      </c>
      <c r="D18" s="15">
        <v>1</v>
      </c>
    </row>
    <row r="19" spans="1:4" ht="12" customHeight="1">
      <c r="A19" s="141" t="s">
        <v>7</v>
      </c>
      <c r="B19" s="214" t="s">
        <v>428</v>
      </c>
      <c r="C19" s="77">
        <f t="shared" si="0"/>
        <v>557</v>
      </c>
      <c r="D19" s="15">
        <v>3</v>
      </c>
    </row>
    <row r="20" spans="1:4" ht="12" customHeight="1">
      <c r="A20" s="141" t="s">
        <v>165</v>
      </c>
      <c r="B20" s="214" t="s">
        <v>429</v>
      </c>
      <c r="C20" s="77">
        <f t="shared" si="0"/>
        <v>557</v>
      </c>
      <c r="D20" s="15">
        <v>3</v>
      </c>
    </row>
    <row r="21" spans="1:4" ht="12" customHeight="1">
      <c r="A21" s="141" t="s">
        <v>166</v>
      </c>
      <c r="B21" s="214" t="s">
        <v>435</v>
      </c>
      <c r="C21" s="77">
        <f t="shared" si="0"/>
        <v>557</v>
      </c>
      <c r="D21" s="15">
        <v>3</v>
      </c>
    </row>
    <row r="22" spans="1:4" ht="12" customHeight="1">
      <c r="A22" s="141" t="s">
        <v>167</v>
      </c>
      <c r="B22" s="214" t="s">
        <v>278</v>
      </c>
      <c r="C22" s="77">
        <f t="shared" si="0"/>
        <v>559</v>
      </c>
      <c r="D22" s="15">
        <v>5</v>
      </c>
    </row>
    <row r="23" spans="1:4" ht="12" customHeight="1">
      <c r="A23" s="145" t="s">
        <v>170</v>
      </c>
      <c r="B23" s="214" t="s">
        <v>279</v>
      </c>
      <c r="C23" s="77">
        <f t="shared" si="0"/>
        <v>560</v>
      </c>
      <c r="D23" s="15">
        <v>6</v>
      </c>
    </row>
    <row r="24" spans="1:4" ht="24" customHeight="1">
      <c r="A24" s="145" t="s">
        <v>183</v>
      </c>
      <c r="B24" s="311" t="s">
        <v>431</v>
      </c>
      <c r="C24" s="77">
        <f t="shared" si="0"/>
        <v>562</v>
      </c>
      <c r="D24" s="78">
        <v>8</v>
      </c>
    </row>
    <row r="25" spans="1:4" ht="12" customHeight="1">
      <c r="A25" s="144" t="s">
        <v>168</v>
      </c>
      <c r="B25" s="214" t="s">
        <v>432</v>
      </c>
      <c r="C25" s="77">
        <f t="shared" si="0"/>
        <v>566</v>
      </c>
      <c r="D25" s="15">
        <v>12</v>
      </c>
    </row>
    <row r="26" spans="1:4" ht="20.100000000000001" customHeight="1">
      <c r="A26" s="146" t="s">
        <v>16</v>
      </c>
      <c r="B26" s="143"/>
      <c r="C26" s="77"/>
      <c r="D26" s="15"/>
    </row>
    <row r="27" spans="1:4" ht="12.2" customHeight="1">
      <c r="A27" s="79" t="s">
        <v>17</v>
      </c>
      <c r="B27" s="147"/>
      <c r="C27" s="77">
        <f t="shared" si="0"/>
        <v>567</v>
      </c>
      <c r="D27" s="15">
        <v>13</v>
      </c>
    </row>
    <row r="28" spans="1:4" ht="12.2" customHeight="1">
      <c r="A28" s="79" t="s">
        <v>161</v>
      </c>
      <c r="B28" s="147"/>
      <c r="C28" s="77">
        <f t="shared" si="0"/>
        <v>568</v>
      </c>
      <c r="D28" s="15">
        <v>14</v>
      </c>
    </row>
    <row r="29" spans="1:4" ht="12.2" customHeight="1">
      <c r="A29" s="79" t="s">
        <v>162</v>
      </c>
      <c r="B29" s="147"/>
      <c r="C29" s="77">
        <f t="shared" si="0"/>
        <v>569</v>
      </c>
      <c r="D29" s="15">
        <v>15</v>
      </c>
    </row>
    <row r="30" spans="1:4" ht="12.2" customHeight="1">
      <c r="A30" s="80" t="s">
        <v>18</v>
      </c>
      <c r="B30" s="62"/>
      <c r="C30" s="77">
        <f t="shared" si="0"/>
        <v>571</v>
      </c>
      <c r="D30" s="15">
        <v>17</v>
      </c>
    </row>
    <row r="31" spans="1:4" ht="12.2" customHeight="1">
      <c r="A31" s="81"/>
    </row>
  </sheetData>
  <hyperlinks>
    <hyperlink ref="A27" location="Fußnotenerläuterungen!A1" tooltip="Fußnotenerläuterungen" display="  Fußnotenerläuterungen" xr:uid="{00000000-0004-0000-0100-000000000000}"/>
    <hyperlink ref="A28" location="Methodik!A1" display="  Methodik" xr:uid="{00000000-0004-0000-0100-000001000000}"/>
    <hyperlink ref="A29" location="Glossar!A1" display="  Glossar" xr:uid="{00000000-0004-0000-0100-000002000000}"/>
    <hyperlink ref="A30" location="'Mehr zum Thema'!A1" display="  Mehr zum Thema" xr:uid="{00000000-0004-0000-0100-000003000000}"/>
    <hyperlink ref="B3" location="'Überblick in Grafiken'!A1" display="Überblick in Grafiken" xr:uid="{00000000-0004-0000-0100-000004000000}"/>
    <hyperlink ref="B4" location="'Überblick in Worten'!A1" display="Überblick in Worten" xr:uid="{00000000-0004-0000-0100-000005000000}"/>
    <hyperlink ref="A7:B7" location="_Tabelle_24.1.1" display="  24.1.1" xr:uid="{00000000-0004-0000-0100-000006000000}"/>
    <hyperlink ref="A8:B8" location="_Tabelle_24.1.2" display="  24.1.2" xr:uid="{00000000-0004-0000-0100-000007000000}"/>
    <hyperlink ref="A10:B10" location="_Tabelle_24.2.1" display="  24.2.1" xr:uid="{00000000-0004-0000-0100-000008000000}"/>
    <hyperlink ref="A11:B11" location="_Tabelle_24.2.2" display="  24.2.2" xr:uid="{00000000-0004-0000-0100-000009000000}"/>
    <hyperlink ref="A13:B13" location="_Tabelle_24.2.4" display="  24.2.4" xr:uid="{00000000-0004-0000-0100-00000A000000}"/>
    <hyperlink ref="A14:B14" location="_Tabelle_24.2.5" display="  24.2.5" xr:uid="{00000000-0004-0000-0100-00000B000000}"/>
    <hyperlink ref="A15:B15" location="_Tabelle_24.2.6" display="  24.2.6" xr:uid="{00000000-0004-0000-0100-00000C000000}"/>
    <hyperlink ref="A16:B16" location="_Tabelle_24.2.7" display="  24.2.7" xr:uid="{00000000-0004-0000-0100-00000D000000}"/>
    <hyperlink ref="A18:B18" location="_GrafikDaten_24.1" display="  24.1" xr:uid="{00000000-0004-0000-0100-00000E000000}"/>
    <hyperlink ref="A19:B19" location="_GrafikDaten_24.2" display="  24.2" xr:uid="{00000000-0004-0000-0100-00000F000000}"/>
    <hyperlink ref="A20:B20" location="_GrafikDaten_24.3" display="  24.3" xr:uid="{00000000-0004-0000-0100-000010000000}"/>
    <hyperlink ref="A21:B21" location="_GrafikDaten_24.4" display="  24.4" xr:uid="{00000000-0004-0000-0100-000011000000}"/>
    <hyperlink ref="A22:B22" location="_GrafikDaten_24.5" display="  24.5" xr:uid="{00000000-0004-0000-0100-000012000000}"/>
    <hyperlink ref="A23:B23" location="_GrafikDaten_24.6" display="  24.6" xr:uid="{00000000-0004-0000-0100-000013000000}"/>
    <hyperlink ref="A24:B24" location="_GrafikDaten_24.7" display="_GrafikDaten_24.7" xr:uid="{00000000-0004-0000-0100-000014000000}"/>
    <hyperlink ref="A25:B25" location="_GrafikDaten_24.8" display="  24.8" xr:uid="{00000000-0004-0000-0100-000015000000}"/>
    <hyperlink ref="B12" location="_Tabelle_24.2.3" display="  24.2.3" xr:uid="{00000000-0004-0000-0100-000016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24 Gastgewerbe und Tourismus</oddHeader>
    <oddFooter>&amp;L&amp;"-,Standard"&amp;7StatA MV, Statistisches Jahrbuch 2026&amp;R&amp;"-,Standard"&amp;7&amp;P</oddFooter>
    <evenHeader>&amp;C&amp;"-,Standard"&amp;7 24 Gastgewerbe und Tourismus</evenHeader>
    <evenFooter>&amp;L&amp;"-,Standard"&amp;7&amp;P&amp;R&amp;"-,Standard"&amp;7StatA MV, Statistisches Jahrbuch 2026</evenFooter>
  </headerFooter>
  <ignoredErrors>
    <ignoredError sqref="A7:A16"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J66"/>
  <sheetViews>
    <sheetView zoomScale="160" zoomScaleNormal="160" workbookViewId="0"/>
  </sheetViews>
  <sheetFormatPr baseColWidth="10" defaultRowHeight="11.45" customHeight="1"/>
  <cols>
    <col min="1" max="1" width="91.7109375" style="18" customWidth="1"/>
    <col min="2" max="2" width="2.7109375" style="20" customWidth="1"/>
    <col min="3" max="3" width="19.7109375" style="99" customWidth="1"/>
    <col min="4" max="4" width="12.85546875" style="99" customWidth="1"/>
    <col min="5" max="5" width="19.28515625" style="99" customWidth="1"/>
    <col min="6" max="6" width="8.7109375" style="99" customWidth="1"/>
    <col min="7" max="7" width="10.7109375" style="99" customWidth="1"/>
    <col min="8" max="8" width="6.42578125" style="99" customWidth="1"/>
    <col min="9" max="10" width="8.7109375" style="20" customWidth="1"/>
    <col min="11" max="16384" width="11.42578125" style="20"/>
  </cols>
  <sheetData>
    <row r="1" spans="1:10" ht="12" customHeight="1">
      <c r="A1" s="72" t="s">
        <v>159</v>
      </c>
    </row>
    <row r="2" spans="1:10" s="14" customFormat="1" ht="30.2" customHeight="1" thickBot="1">
      <c r="A2" s="85" t="s">
        <v>157</v>
      </c>
      <c r="B2" s="17"/>
      <c r="C2" s="304"/>
      <c r="D2" s="109"/>
      <c r="E2" s="109"/>
      <c r="F2" s="109"/>
      <c r="G2" s="109"/>
      <c r="H2" s="109"/>
      <c r="I2" s="17"/>
      <c r="J2" s="17"/>
    </row>
    <row r="3" spans="1:10" ht="20.100000000000001" customHeight="1">
      <c r="A3" s="112" t="s">
        <v>171</v>
      </c>
      <c r="B3" s="89"/>
      <c r="C3" s="303" t="s">
        <v>401</v>
      </c>
      <c r="D3" s="278"/>
    </row>
    <row r="4" spans="1:10" ht="11.45" customHeight="1">
      <c r="A4" s="18" t="s">
        <v>214</v>
      </c>
      <c r="B4" s="19"/>
      <c r="C4" s="278" t="s">
        <v>34</v>
      </c>
      <c r="D4" s="278" t="s">
        <v>208</v>
      </c>
      <c r="F4" s="133"/>
      <c r="G4" s="133"/>
      <c r="H4" s="20"/>
    </row>
    <row r="5" spans="1:10" ht="11.45" customHeight="1">
      <c r="A5" s="21" t="s">
        <v>214</v>
      </c>
      <c r="B5" s="22"/>
      <c r="C5" s="266" t="s">
        <v>209</v>
      </c>
      <c r="D5" s="59">
        <f>'24.1.1+24.1.2'!D8*100/Tabelle_24.1.1[[#This Row],[
Tätige
Personen 
am 30.09.]]</f>
        <v>36.411415999511092</v>
      </c>
      <c r="F5" s="133"/>
      <c r="G5" s="133"/>
      <c r="H5" s="20"/>
    </row>
    <row r="6" spans="1:10" ht="11.45" customHeight="1">
      <c r="A6" s="18" t="s">
        <v>214</v>
      </c>
      <c r="C6" s="278" t="s">
        <v>210</v>
      </c>
      <c r="D6" s="59">
        <f>('24.1.1+24.1.2'!D5-'24.1.1+24.1.2'!D9-'24.1.1+24.1.2'!D8)*100/'24.1.1+24.1.2'!D5</f>
        <v>12.401963780072929</v>
      </c>
      <c r="F6" s="133"/>
      <c r="G6" s="133"/>
      <c r="H6" s="20"/>
    </row>
    <row r="7" spans="1:10" ht="11.45" customHeight="1">
      <c r="A7" s="18" t="s">
        <v>214</v>
      </c>
      <c r="C7" s="278" t="s">
        <v>211</v>
      </c>
      <c r="D7" s="59">
        <f>'24.1.1+24.1.2'!D11*100/'24.1.1+24.1.2'!D5</f>
        <v>37.918882030597487</v>
      </c>
      <c r="F7" s="133"/>
      <c r="G7" s="133"/>
      <c r="H7" s="20"/>
    </row>
    <row r="8" spans="1:10" ht="11.45" customHeight="1">
      <c r="A8" s="18" t="s">
        <v>214</v>
      </c>
      <c r="C8" s="278" t="s">
        <v>212</v>
      </c>
      <c r="D8" s="59">
        <f>'24.1.1+24.1.2'!D12*100/'24.1.1+24.1.2'!D5</f>
        <v>9.5601865998492528</v>
      </c>
      <c r="F8" s="133"/>
      <c r="G8" s="133"/>
      <c r="H8" s="20"/>
    </row>
    <row r="9" spans="1:10" ht="11.45" customHeight="1">
      <c r="A9" s="18" t="s">
        <v>214</v>
      </c>
      <c r="C9" s="278" t="s">
        <v>213</v>
      </c>
      <c r="D9" s="59">
        <f>'24.1.1+24.1.2'!D13*100/'24.1.1+24.1.2'!D5</f>
        <v>3.7075515899692397</v>
      </c>
      <c r="F9" s="133"/>
      <c r="G9" s="133"/>
      <c r="H9" s="20"/>
    </row>
    <row r="10" spans="1:10" ht="11.45" customHeight="1">
      <c r="A10" s="18" t="s">
        <v>214</v>
      </c>
    </row>
    <row r="11" spans="1:10" ht="11.45" customHeight="1">
      <c r="A11" s="18" t="s">
        <v>214</v>
      </c>
      <c r="D11" s="151"/>
      <c r="E11" s="151"/>
    </row>
    <row r="12" spans="1:10" ht="11.45" customHeight="1">
      <c r="A12" s="18" t="s">
        <v>214</v>
      </c>
    </row>
    <row r="13" spans="1:10" ht="11.45" customHeight="1">
      <c r="A13" s="18" t="s">
        <v>214</v>
      </c>
    </row>
    <row r="14" spans="1:10" ht="11.45" customHeight="1">
      <c r="A14" s="18" t="s">
        <v>214</v>
      </c>
    </row>
    <row r="15" spans="1:10" ht="11.45" customHeight="1">
      <c r="A15" s="18" t="s">
        <v>214</v>
      </c>
    </row>
    <row r="16" spans="1:10" ht="11.45" customHeight="1">
      <c r="A16" s="18" t="s">
        <v>214</v>
      </c>
    </row>
    <row r="17" spans="1:4" ht="11.45" customHeight="1">
      <c r="A17" s="18" t="s">
        <v>214</v>
      </c>
    </row>
    <row r="18" spans="1:4" ht="11.45" customHeight="1">
      <c r="A18" s="18" t="s">
        <v>214</v>
      </c>
    </row>
    <row r="19" spans="1:4" ht="11.45" customHeight="1">
      <c r="A19" s="18" t="s">
        <v>214</v>
      </c>
    </row>
    <row r="20" spans="1:4" ht="11.45" customHeight="1">
      <c r="A20" s="18" t="s">
        <v>214</v>
      </c>
      <c r="C20" s="151"/>
    </row>
    <row r="21" spans="1:4" ht="11.45" customHeight="1">
      <c r="A21" s="112" t="s">
        <v>172</v>
      </c>
      <c r="B21" s="89"/>
      <c r="C21" s="303" t="s">
        <v>402</v>
      </c>
      <c r="D21" s="278"/>
    </row>
    <row r="22" spans="1:4" ht="11.45" customHeight="1">
      <c r="A22" s="116"/>
      <c r="C22" s="107" t="s">
        <v>180</v>
      </c>
      <c r="D22" s="153" t="s">
        <v>35</v>
      </c>
    </row>
    <row r="23" spans="1:4" ht="11.45" customHeight="1">
      <c r="A23" s="116"/>
      <c r="C23" s="278" t="s">
        <v>54</v>
      </c>
      <c r="D23" s="110">
        <f>'24.2.4'!B30</f>
        <v>908800</v>
      </c>
    </row>
    <row r="24" spans="1:4" ht="11.45" customHeight="1">
      <c r="A24" s="116"/>
      <c r="C24" s="105" t="s">
        <v>55</v>
      </c>
      <c r="D24" s="110">
        <f>'24.2.4'!B31</f>
        <v>236399</v>
      </c>
    </row>
    <row r="25" spans="1:4" ht="11.45" customHeight="1">
      <c r="A25" s="116"/>
      <c r="C25" s="278" t="s">
        <v>56</v>
      </c>
      <c r="D25" s="110">
        <f>'24.2.4'!B32</f>
        <v>1053092</v>
      </c>
    </row>
    <row r="26" spans="1:4" ht="11.45" customHeight="1">
      <c r="A26" s="116"/>
      <c r="C26" s="278" t="s">
        <v>57</v>
      </c>
      <c r="D26" s="110">
        <f>'24.2.4'!B33</f>
        <v>1200334</v>
      </c>
    </row>
    <row r="27" spans="1:4" ht="11.45" customHeight="1">
      <c r="A27" s="116"/>
      <c r="B27" s="22"/>
      <c r="C27" s="278" t="s">
        <v>58</v>
      </c>
      <c r="D27" s="110">
        <f>'24.2.4'!B34</f>
        <v>2277298</v>
      </c>
    </row>
    <row r="28" spans="1:4" ht="11.45" customHeight="1">
      <c r="A28" s="116"/>
      <c r="C28" s="278" t="s">
        <v>59</v>
      </c>
      <c r="D28" s="110">
        <f>'24.2.4'!B35</f>
        <v>713345</v>
      </c>
    </row>
    <row r="29" spans="1:4" ht="11.45" customHeight="1">
      <c r="A29" s="116"/>
      <c r="C29" s="278" t="s">
        <v>60</v>
      </c>
      <c r="D29" s="110">
        <f>'24.2.4'!B36</f>
        <v>1438748</v>
      </c>
    </row>
    <row r="30" spans="1:4" ht="11.45" customHeight="1">
      <c r="A30" s="18" t="s">
        <v>214</v>
      </c>
      <c r="C30" s="278" t="s">
        <v>61</v>
      </c>
      <c r="D30" s="110">
        <f>'24.2.4'!B37</f>
        <v>351347</v>
      </c>
    </row>
    <row r="31" spans="1:4" ht="11.45" customHeight="1">
      <c r="A31" s="18" t="s">
        <v>214</v>
      </c>
      <c r="C31" s="32" t="s">
        <v>182</v>
      </c>
      <c r="D31" s="305">
        <f>'24.2.4'!B5</f>
        <v>8179363</v>
      </c>
    </row>
    <row r="32" spans="1:4" ht="11.45" customHeight="1">
      <c r="A32" s="18" t="s">
        <v>214</v>
      </c>
      <c r="D32" s="111"/>
    </row>
    <row r="33" spans="1:8" ht="11.45" customHeight="1">
      <c r="A33" s="18" t="s">
        <v>214</v>
      </c>
      <c r="D33" s="151"/>
      <c r="E33" s="151"/>
    </row>
    <row r="34" spans="1:8" ht="11.45" customHeight="1">
      <c r="A34" s="18" t="s">
        <v>214</v>
      </c>
    </row>
    <row r="35" spans="1:8" ht="11.45" customHeight="1">
      <c r="A35" s="18" t="s">
        <v>214</v>
      </c>
    </row>
    <row r="36" spans="1:8" ht="11.45" customHeight="1">
      <c r="A36" s="18" t="s">
        <v>214</v>
      </c>
    </row>
    <row r="37" spans="1:8" ht="11.45" customHeight="1">
      <c r="A37" s="18" t="s">
        <v>214</v>
      </c>
    </row>
    <row r="38" spans="1:8" ht="11.45" customHeight="1">
      <c r="A38" s="18" t="s">
        <v>214</v>
      </c>
    </row>
    <row r="39" spans="1:8" ht="11.45" customHeight="1">
      <c r="A39" s="18" t="s">
        <v>214</v>
      </c>
    </row>
    <row r="40" spans="1:8" ht="11.45" customHeight="1">
      <c r="A40" s="18" t="s">
        <v>214</v>
      </c>
    </row>
    <row r="41" spans="1:8" ht="11.45" customHeight="1">
      <c r="A41" s="18" t="s">
        <v>214</v>
      </c>
    </row>
    <row r="42" spans="1:8" ht="11.45" customHeight="1">
      <c r="A42" s="18" t="s">
        <v>214</v>
      </c>
    </row>
    <row r="43" spans="1:8" ht="11.45" customHeight="1">
      <c r="A43" s="18" t="s">
        <v>214</v>
      </c>
    </row>
    <row r="44" spans="1:8" ht="11.45" customHeight="1">
      <c r="A44" s="18" t="s">
        <v>214</v>
      </c>
    </row>
    <row r="45" spans="1:8" ht="9" customHeight="1">
      <c r="A45" s="18" t="s">
        <v>214</v>
      </c>
      <c r="C45" s="151"/>
    </row>
    <row r="46" spans="1:8" ht="11.45" customHeight="1">
      <c r="A46" s="112" t="s">
        <v>173</v>
      </c>
      <c r="B46" s="89"/>
      <c r="C46" s="303" t="s">
        <v>403</v>
      </c>
      <c r="D46" s="278"/>
      <c r="E46" s="278"/>
    </row>
    <row r="47" spans="1:8" ht="24" customHeight="1">
      <c r="C47" s="158" t="s">
        <v>190</v>
      </c>
      <c r="D47" s="159" t="s">
        <v>181</v>
      </c>
      <c r="E47" s="321" t="s">
        <v>400</v>
      </c>
      <c r="G47" s="133"/>
      <c r="H47" s="133"/>
    </row>
    <row r="48" spans="1:8" ht="11.45" customHeight="1">
      <c r="C48" s="278" t="s">
        <v>215</v>
      </c>
      <c r="D48" s="322">
        <f>'24.2.7'!E6/GrafikDaten_24.4[[#This Row],[Nachrichtlich: Bevölkerung am 31.12.2025]]</f>
        <v>5.2220990374294818</v>
      </c>
      <c r="E48" s="110">
        <v>11238761</v>
      </c>
      <c r="G48" s="133"/>
      <c r="H48" s="133"/>
    </row>
    <row r="49" spans="3:8" ht="11.45" customHeight="1">
      <c r="C49" s="278" t="s">
        <v>216</v>
      </c>
      <c r="D49" s="322">
        <f>'24.2.7'!E7/GrafikDaten_24.4[[#This Row],[Nachrichtlich: Bevölkerung am 31.12.2025]]</f>
        <v>7.7700764553826307</v>
      </c>
      <c r="E49" s="110">
        <v>13245503</v>
      </c>
      <c r="G49" s="133"/>
      <c r="H49" s="133"/>
    </row>
    <row r="50" spans="3:8" ht="11.45" customHeight="1">
      <c r="C50" s="278" t="s">
        <v>217</v>
      </c>
      <c r="D50" s="322">
        <f>'24.2.7'!E8/GrafikDaten_24.4[[#This Row],[Nachrichtlich: Bevölkerung am 31.12.2025]]</f>
        <v>7.9564054470424477</v>
      </c>
      <c r="E50" s="110">
        <v>3700577</v>
      </c>
      <c r="G50" s="133"/>
      <c r="H50" s="133"/>
    </row>
    <row r="51" spans="3:8" ht="11.45" customHeight="1">
      <c r="C51" s="278" t="s">
        <v>218</v>
      </c>
      <c r="D51" s="322">
        <f>'24.2.7'!E9/GrafikDaten_24.4[[#This Row],[Nachrichtlich: Bevölkerung am 31.12.2025]]</f>
        <v>5.610095109936208</v>
      </c>
      <c r="E51" s="110">
        <v>2551889</v>
      </c>
      <c r="G51" s="133"/>
      <c r="H51" s="133"/>
    </row>
    <row r="52" spans="3:8" ht="11.45" customHeight="1">
      <c r="C52" s="278" t="s">
        <v>219</v>
      </c>
      <c r="D52" s="322">
        <f>'24.2.7'!E10/GrafikDaten_24.4[[#This Row],[Nachrichtlich: Bevölkerung am 31.12.2025]]</f>
        <v>4.2668793277833972</v>
      </c>
      <c r="E52" s="110">
        <v>706915</v>
      </c>
      <c r="G52" s="133"/>
      <c r="H52" s="133"/>
    </row>
    <row r="53" spans="3:8" ht="11.45" customHeight="1">
      <c r="C53" s="278" t="s">
        <v>220</v>
      </c>
      <c r="D53" s="322">
        <f>'24.2.7'!E11/GrafikDaten_24.4[[#This Row],[Nachrichtlich: Bevölkerung am 31.12.2025]]</f>
        <v>8.8021260537060453</v>
      </c>
      <c r="E53" s="110">
        <v>1869473</v>
      </c>
      <c r="G53" s="133"/>
      <c r="H53" s="133"/>
    </row>
    <row r="54" spans="3:8" ht="11.45" customHeight="1">
      <c r="C54" s="278" t="s">
        <v>221</v>
      </c>
      <c r="D54" s="322">
        <f>'24.2.7'!E12/GrafikDaten_24.4[[#This Row],[Nachrichtlich: Bevölkerung am 31.12.2025]]</f>
        <v>5.4694786762768866</v>
      </c>
      <c r="E54" s="110">
        <v>6278594</v>
      </c>
      <c r="G54" s="133"/>
      <c r="H54" s="133"/>
    </row>
    <row r="55" spans="3:8" ht="11.45" customHeight="1">
      <c r="C55" s="278" t="s">
        <v>222</v>
      </c>
      <c r="D55" s="322">
        <f>'24.2.7'!E13/GrafikDaten_24.4[[#This Row],[Nachrichtlich: Bevölkerung am 31.12.2025]]</f>
        <v>21.153871962940485</v>
      </c>
      <c r="E55" s="110">
        <v>1573685</v>
      </c>
      <c r="G55" s="133"/>
      <c r="H55" s="133"/>
    </row>
    <row r="56" spans="3:8" ht="11.45" customHeight="1">
      <c r="C56" s="278" t="s">
        <v>223</v>
      </c>
      <c r="D56" s="322">
        <f>'24.2.7'!E14/GrafikDaten_24.4[[#This Row],[Nachrichtlich: Bevölkerung am 31.12.2025]]</f>
        <v>5.8665244063550439</v>
      </c>
      <c r="E56" s="110">
        <v>8000826</v>
      </c>
      <c r="G56" s="133"/>
      <c r="H56" s="133"/>
    </row>
    <row r="57" spans="3:8" ht="11.45" customHeight="1">
      <c r="C57" s="278" t="s">
        <v>224</v>
      </c>
      <c r="D57" s="322">
        <f>'24.2.7'!E15/GrafikDaten_24.4[[#This Row],[Nachrichtlich: Bevölkerung am 31.12.2025]]</f>
        <v>3.0846456069076016</v>
      </c>
      <c r="E57" s="110">
        <v>17986214</v>
      </c>
      <c r="G57" s="133"/>
      <c r="H57" s="133"/>
    </row>
    <row r="58" spans="3:8" ht="11.45" customHeight="1">
      <c r="C58" s="278" t="s">
        <v>225</v>
      </c>
      <c r="D58" s="322">
        <f>'24.2.7'!E16/GrafikDaten_24.4[[#This Row],[Nachrichtlich: Bevölkerung am 31.12.2025]]</f>
        <v>5.486733274767877</v>
      </c>
      <c r="E58" s="110">
        <v>4123022</v>
      </c>
      <c r="G58" s="133"/>
      <c r="H58" s="133"/>
    </row>
    <row r="59" spans="3:8" ht="11.45" customHeight="1">
      <c r="C59" s="278" t="s">
        <v>226</v>
      </c>
      <c r="D59" s="322">
        <f>'24.2.7'!E17/GrafikDaten_24.4[[#This Row],[Nachrichtlich: Bevölkerung am 31.12.2025]]</f>
        <v>3.3241054180208907</v>
      </c>
      <c r="E59" s="110">
        <v>1007342</v>
      </c>
      <c r="G59" s="133"/>
      <c r="H59" s="133"/>
    </row>
    <row r="60" spans="3:8" ht="11.45" customHeight="1">
      <c r="C60" s="278" t="s">
        <v>227</v>
      </c>
      <c r="D60" s="322">
        <f>'24.2.7'!E18/GrafikDaten_24.4[[#This Row],[Nachrichtlich: Bevölkerung am 31.12.2025]]</f>
        <v>4.88834845486228</v>
      </c>
      <c r="E60" s="110">
        <v>4026599</v>
      </c>
      <c r="G60" s="133"/>
      <c r="H60" s="133"/>
    </row>
    <row r="61" spans="3:8" ht="11.45" customHeight="1">
      <c r="C61" s="278" t="s">
        <v>228</v>
      </c>
      <c r="D61" s="322">
        <f>'24.2.7'!E19/GrafikDaten_24.4[[#This Row],[Nachrichtlich: Bevölkerung am 31.12.2025]]</f>
        <v>3.8829450461548909</v>
      </c>
      <c r="E61" s="110">
        <v>2120252</v>
      </c>
      <c r="G61" s="133"/>
      <c r="H61" s="133"/>
    </row>
    <row r="62" spans="3:8" ht="11.45" customHeight="1">
      <c r="C62" s="278" t="s">
        <v>229</v>
      </c>
      <c r="D62" s="322">
        <f>'24.2.7'!E20/GrafikDaten_24.4[[#This Row],[Nachrichtlich: Bevölkerung am 31.12.2025]]</f>
        <v>13.041802334208434</v>
      </c>
      <c r="E62" s="110">
        <v>2958519</v>
      </c>
      <c r="G62" s="133"/>
      <c r="H62" s="133"/>
    </row>
    <row r="63" spans="3:8" ht="11.45" customHeight="1">
      <c r="C63" s="278" t="s">
        <v>230</v>
      </c>
      <c r="D63" s="322">
        <f>'24.2.7'!E21/GrafikDaten_24.4[[#This Row],[Nachrichtlich: Bevölkerung am 31.12.2025]]</f>
        <v>4.8351717649231869</v>
      </c>
      <c r="E63" s="110">
        <v>2078946</v>
      </c>
      <c r="G63" s="133"/>
      <c r="H63" s="133"/>
    </row>
    <row r="64" spans="3:8" ht="11.45" customHeight="1">
      <c r="C64" s="32" t="s">
        <v>206</v>
      </c>
      <c r="D64" s="323">
        <f>'24.2.7'!E5/GrafikDaten_24.4[[#This Row],[Nachrichtlich: Bevölkerung am 31.12.2025]]</f>
        <v>5.9593677112389063</v>
      </c>
      <c r="E64" s="305">
        <v>83467117</v>
      </c>
      <c r="G64" s="133"/>
      <c r="H64" s="133"/>
    </row>
    <row r="66" spans="4:7" ht="11.45" customHeight="1">
      <c r="D66" s="151"/>
      <c r="E66" s="151"/>
      <c r="F66" s="151"/>
      <c r="G66" s="151"/>
    </row>
  </sheetData>
  <conditionalFormatting sqref="H48:H64">
    <cfRule type="cellIs" dxfId="8" priority="4" operator="notEqual">
      <formula>0</formula>
    </cfRule>
  </conditionalFormatting>
  <conditionalFormatting sqref="G5:G9">
    <cfRule type="cellIs" dxfId="7" priority="3" operator="notEqual">
      <formula>0</formula>
    </cfRule>
  </conditionalFormatting>
  <conditionalFormatting sqref="D23:D30">
    <cfRule type="top10" dxfId="6" priority="1" bottom="1" rank="1"/>
    <cfRule type="top10" dxfId="5" priority="2" rank="1"/>
  </conditionalFormatting>
  <hyperlinks>
    <hyperlink ref="A1" location="Inhalt!B3" display="Link zum Inhaltsverzeichnis" xr:uid="{00000000-0004-0000-0200-000000000000}"/>
    <hyperlink ref="A3" location="_GrafikDaten_24.2" display="Grafik 24.2" xr:uid="{00000000-0004-0000-0200-000001000000}"/>
    <hyperlink ref="A21" location="_GrafikDaten_24.3" display="Grafik 24.3" xr:uid="{00000000-0004-0000-0200-000002000000}"/>
    <hyperlink ref="A46" location="_GrafikDaten_24.4" display="Grafik 24.4" xr:uid="{00000000-0004-0000-0200-000003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24 Gastgewerbe und Tourismus</oddHeader>
    <oddFooter>&amp;L&amp;"-,Standard"&amp;7StatA MV, Statistisches Jahrbuch 2026&amp;R&amp;"-,Standard"&amp;7&amp;P</oddFooter>
    <evenHeader>&amp;C&amp;"-,Standard"&amp;7 24 Gastgewerbe und Tourismus</evenHeader>
    <evenFooter>&amp;L&amp;"-,Standard"&amp;7&amp;P&amp;R&amp;"-,Standard"&amp;7StatA MV, Statistisches Jahrbuch 2026</evenFooter>
  </headerFooter>
  <drawing r:id="rId2"/>
  <tableParts count="3">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G35"/>
  <sheetViews>
    <sheetView zoomScale="160" zoomScaleNormal="160" workbookViewId="0"/>
  </sheetViews>
  <sheetFormatPr baseColWidth="10" defaultRowHeight="11.45" customHeight="1"/>
  <cols>
    <col min="1" max="1" width="5.7109375" style="25" customWidth="1"/>
    <col min="2" max="2" width="85.7109375" style="26" customWidth="1"/>
    <col min="3" max="6" width="8.7109375" style="26" customWidth="1"/>
    <col min="7" max="7" width="13.42578125" style="26" customWidth="1"/>
    <col min="8" max="16384" width="11.42578125" style="26"/>
  </cols>
  <sheetData>
    <row r="1" spans="1:7" ht="12" customHeight="1">
      <c r="A1" s="125" t="s">
        <v>159</v>
      </c>
    </row>
    <row r="2" spans="1:7" s="24" customFormat="1" ht="30.2" customHeight="1" thickBot="1">
      <c r="A2" s="92" t="s">
        <v>158</v>
      </c>
      <c r="B2" s="91"/>
      <c r="C2" s="23"/>
      <c r="D2" s="23"/>
      <c r="E2" s="23"/>
      <c r="F2" s="23"/>
    </row>
    <row r="3" spans="1:7" ht="48" customHeight="1">
      <c r="A3" s="90" t="s">
        <v>174</v>
      </c>
      <c r="B3" s="210" t="s">
        <v>417</v>
      </c>
      <c r="D3" s="325"/>
      <c r="E3" s="325"/>
      <c r="F3" s="325"/>
      <c r="G3" s="325"/>
    </row>
    <row r="4" spans="1:7" ht="36" customHeight="1">
      <c r="A4" s="27" t="s">
        <v>19</v>
      </c>
      <c r="B4" s="210" t="s">
        <v>418</v>
      </c>
    </row>
    <row r="5" spans="1:7" ht="48" customHeight="1">
      <c r="A5" s="27" t="s">
        <v>19</v>
      </c>
      <c r="B5" s="210" t="s">
        <v>437</v>
      </c>
    </row>
    <row r="6" spans="1:7" ht="72" customHeight="1">
      <c r="A6" s="27" t="s">
        <v>19</v>
      </c>
      <c r="B6" s="210" t="s">
        <v>440</v>
      </c>
    </row>
    <row r="7" spans="1:7" ht="36" customHeight="1">
      <c r="A7" s="27" t="s">
        <v>19</v>
      </c>
      <c r="B7" s="210" t="s">
        <v>438</v>
      </c>
    </row>
    <row r="8" spans="1:7" ht="72" customHeight="1">
      <c r="A8" s="27" t="s">
        <v>19</v>
      </c>
      <c r="B8" s="210" t="s">
        <v>441</v>
      </c>
    </row>
    <row r="9" spans="1:7" ht="48" customHeight="1">
      <c r="A9" s="27" t="s">
        <v>19</v>
      </c>
      <c r="B9" s="210" t="s">
        <v>436</v>
      </c>
    </row>
    <row r="10" spans="1:7" ht="48" customHeight="1">
      <c r="A10" s="27" t="s">
        <v>19</v>
      </c>
      <c r="B10" s="210" t="s">
        <v>419</v>
      </c>
    </row>
    <row r="11" spans="1:7" ht="72" customHeight="1">
      <c r="A11" s="27" t="s">
        <v>19</v>
      </c>
      <c r="B11" s="210" t="s">
        <v>439</v>
      </c>
    </row>
    <row r="12" spans="1:7" ht="60" customHeight="1">
      <c r="A12" s="27" t="s">
        <v>19</v>
      </c>
      <c r="B12" s="210" t="s">
        <v>442</v>
      </c>
    </row>
    <row r="19" spans="2:2" ht="11.45" customHeight="1">
      <c r="B19" s="99"/>
    </row>
    <row r="20" spans="2:2" ht="11.45" customHeight="1">
      <c r="B20" s="99"/>
    </row>
    <row r="21" spans="2:2" ht="11.45" customHeight="1">
      <c r="B21" s="99"/>
    </row>
    <row r="22" spans="2:2" ht="11.45" customHeight="1">
      <c r="B22" s="99"/>
    </row>
    <row r="23" spans="2:2" ht="11.45" customHeight="1">
      <c r="B23" s="99"/>
    </row>
    <row r="24" spans="2:2" ht="11.45" customHeight="1">
      <c r="B24" s="32"/>
    </row>
    <row r="25" spans="2:2" ht="11.45" customHeight="1">
      <c r="B25" s="99"/>
    </row>
    <row r="26" spans="2:2" ht="11.45" customHeight="1">
      <c r="B26" s="99"/>
    </row>
    <row r="27" spans="2:2" ht="11.45" customHeight="1">
      <c r="B27" s="99"/>
    </row>
    <row r="28" spans="2:2" ht="11.45" customHeight="1">
      <c r="B28" s="99"/>
    </row>
    <row r="29" spans="2:2" ht="11.45" customHeight="1">
      <c r="B29" s="99"/>
    </row>
    <row r="30" spans="2:2" ht="11.45" customHeight="1">
      <c r="B30" s="99"/>
    </row>
    <row r="31" spans="2:2" ht="11.45" customHeight="1">
      <c r="B31" s="99"/>
    </row>
    <row r="32" spans="2:2" ht="11.45" customHeight="1">
      <c r="B32" s="99"/>
    </row>
    <row r="33" spans="2:2" ht="11.45" customHeight="1">
      <c r="B33" s="99"/>
    </row>
    <row r="34" spans="2:2" ht="11.45" customHeight="1">
      <c r="B34" s="99"/>
    </row>
    <row r="35" spans="2:2" ht="11.45" customHeight="1">
      <c r="B35" s="99"/>
    </row>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24 Gastgewerbe und Tourismus</oddHeader>
    <oddFooter>&amp;L&amp;"-,Standard"&amp;7StatA MV, Statistisches Jahrbuch 2026&amp;R&amp;"-,Standard"&amp;7&amp;P</oddFooter>
    <evenHeader>&amp;C&amp;"-,Standard"&amp;7 24 Gastgewerbe und Tourismus</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O77"/>
  <sheetViews>
    <sheetView zoomScale="160" zoomScaleNormal="160" workbookViewId="0"/>
  </sheetViews>
  <sheetFormatPr baseColWidth="10" defaultRowHeight="11.45" customHeight="1"/>
  <cols>
    <col min="1" max="1" width="5.7109375" style="33" customWidth="1"/>
    <col min="2" max="2" width="24.7109375" style="34" customWidth="1"/>
    <col min="3" max="6" width="10.28515625" style="34" customWidth="1"/>
    <col min="7" max="7" width="10.28515625" style="38" customWidth="1"/>
    <col min="8" max="8" width="10.28515625" style="34" customWidth="1"/>
    <col min="9" max="9" width="2.7109375" style="29" customWidth="1"/>
    <col min="10" max="10" width="12.140625" style="29" bestFit="1" customWidth="1"/>
    <col min="11" max="11" width="9.140625" style="29" customWidth="1"/>
    <col min="12" max="16384" width="11.42578125" style="29"/>
  </cols>
  <sheetData>
    <row r="1" spans="1:14" ht="12" customHeight="1">
      <c r="A1" s="125" t="s">
        <v>159</v>
      </c>
    </row>
    <row r="2" spans="1:14" ht="30" customHeight="1">
      <c r="A2" s="100" t="s">
        <v>20</v>
      </c>
    </row>
    <row r="3" spans="1:14" ht="30" customHeight="1">
      <c r="A3" s="208" t="s">
        <v>404</v>
      </c>
    </row>
    <row r="4" spans="1:14" ht="72" customHeight="1">
      <c r="A4" s="177" t="s">
        <v>321</v>
      </c>
      <c r="B4" s="178" t="s">
        <v>21</v>
      </c>
      <c r="C4" s="178" t="s">
        <v>322</v>
      </c>
      <c r="D4" s="178" t="s">
        <v>323</v>
      </c>
      <c r="E4" s="178" t="s">
        <v>281</v>
      </c>
      <c r="F4" s="178" t="s">
        <v>324</v>
      </c>
      <c r="G4" s="179" t="s">
        <v>325</v>
      </c>
    </row>
    <row r="5" spans="1:14" s="32" customFormat="1" ht="20.100000000000001" customHeight="1">
      <c r="A5" s="30" t="s">
        <v>177</v>
      </c>
      <c r="B5" s="31" t="s">
        <v>4</v>
      </c>
      <c r="C5" s="213">
        <v>5615</v>
      </c>
      <c r="D5" s="212">
        <v>49089</v>
      </c>
      <c r="E5" s="212">
        <v>3346.748791</v>
      </c>
      <c r="F5" s="212">
        <v>904.61298299999999</v>
      </c>
      <c r="G5" s="212">
        <v>185.14083600000001</v>
      </c>
      <c r="H5" s="43"/>
      <c r="I5" s="223"/>
      <c r="J5" s="212"/>
      <c r="K5" s="212"/>
      <c r="L5" s="212"/>
      <c r="M5" s="206"/>
      <c r="N5" s="206"/>
    </row>
    <row r="6" spans="1:14" ht="15" customHeight="1">
      <c r="A6" s="137">
        <v>55</v>
      </c>
      <c r="B6" s="138" t="s">
        <v>22</v>
      </c>
      <c r="C6" s="211">
        <v>2518</v>
      </c>
      <c r="D6" s="207">
        <v>23963</v>
      </c>
      <c r="E6" s="207">
        <v>1918.22389</v>
      </c>
      <c r="F6" s="207">
        <v>513.54706099999999</v>
      </c>
      <c r="G6" s="207">
        <v>135.91533200000001</v>
      </c>
      <c r="H6" s="118"/>
      <c r="I6" s="222"/>
      <c r="J6" s="212"/>
      <c r="K6" s="212"/>
      <c r="L6" s="212"/>
      <c r="M6" s="205"/>
      <c r="N6" s="205"/>
    </row>
    <row r="7" spans="1:14" ht="11.45" customHeight="1">
      <c r="A7" s="137"/>
      <c r="B7" s="138" t="s">
        <v>23</v>
      </c>
      <c r="C7" s="211"/>
      <c r="D7" s="207"/>
      <c r="E7" s="207"/>
      <c r="F7" s="207"/>
      <c r="G7" s="207"/>
      <c r="H7" s="104"/>
      <c r="I7" s="222"/>
      <c r="J7" s="212"/>
      <c r="K7" s="212"/>
      <c r="L7" s="212"/>
      <c r="M7" s="205"/>
      <c r="N7" s="205"/>
    </row>
    <row r="8" spans="1:14" ht="11.45" customHeight="1">
      <c r="A8" s="137" t="s">
        <v>24</v>
      </c>
      <c r="B8" s="138" t="s">
        <v>25</v>
      </c>
      <c r="C8" s="211">
        <v>1162</v>
      </c>
      <c r="D8" s="207">
        <v>17874</v>
      </c>
      <c r="E8" s="207">
        <v>1482.171842</v>
      </c>
      <c r="F8" s="207">
        <v>406.21523999999999</v>
      </c>
      <c r="G8" s="207">
        <v>103.12044</v>
      </c>
      <c r="I8" s="222"/>
      <c r="J8" s="212"/>
      <c r="K8" s="212"/>
      <c r="L8" s="212"/>
      <c r="M8" s="205"/>
      <c r="N8" s="205"/>
    </row>
    <row r="9" spans="1:14" ht="15" customHeight="1">
      <c r="A9" s="137" t="s">
        <v>178</v>
      </c>
      <c r="B9" s="138" t="s">
        <v>26</v>
      </c>
      <c r="C9" s="211">
        <v>3098</v>
      </c>
      <c r="D9" s="207">
        <v>25127</v>
      </c>
      <c r="E9" s="207">
        <v>1428.524901</v>
      </c>
      <c r="F9" s="207">
        <v>391.065921</v>
      </c>
      <c r="G9" s="207">
        <v>49.225504000000001</v>
      </c>
      <c r="I9" s="222"/>
      <c r="J9" s="212"/>
      <c r="K9" s="212"/>
      <c r="L9" s="212"/>
      <c r="M9" s="205"/>
      <c r="N9" s="205"/>
    </row>
    <row r="10" spans="1:14" ht="11.45" customHeight="1">
      <c r="A10" s="137"/>
      <c r="B10" s="138" t="s">
        <v>27</v>
      </c>
      <c r="C10" s="211"/>
      <c r="D10" s="207"/>
      <c r="E10" s="207"/>
      <c r="F10" s="207"/>
      <c r="G10" s="207"/>
      <c r="I10" s="222"/>
      <c r="J10" s="212"/>
      <c r="K10" s="212"/>
      <c r="L10" s="212"/>
      <c r="M10" s="205"/>
      <c r="N10" s="205"/>
    </row>
    <row r="11" spans="1:14" ht="23.1" customHeight="1">
      <c r="A11" s="137" t="s">
        <v>270</v>
      </c>
      <c r="B11" s="138" t="s">
        <v>280</v>
      </c>
      <c r="C11" s="211">
        <v>2561</v>
      </c>
      <c r="D11" s="207">
        <v>18614</v>
      </c>
      <c r="E11" s="207">
        <v>1126.5623129999999</v>
      </c>
      <c r="F11" s="207">
        <v>296.65636799999999</v>
      </c>
      <c r="G11" s="207">
        <v>42.434866999999997</v>
      </c>
      <c r="I11" s="222"/>
      <c r="J11" s="212"/>
      <c r="K11" s="212"/>
      <c r="L11" s="212"/>
      <c r="M11" s="205"/>
      <c r="N11" s="205"/>
    </row>
    <row r="12" spans="1:14" ht="23.1" customHeight="1">
      <c r="A12" s="137" t="s">
        <v>271</v>
      </c>
      <c r="B12" s="138" t="s">
        <v>28</v>
      </c>
      <c r="C12" s="211">
        <v>276</v>
      </c>
      <c r="D12" s="207">
        <v>4693</v>
      </c>
      <c r="E12" s="207">
        <v>241.14103600000001</v>
      </c>
      <c r="F12" s="207">
        <v>82.058834000000004</v>
      </c>
      <c r="G12" s="207">
        <v>5.8664690000000004</v>
      </c>
      <c r="I12" s="222"/>
      <c r="J12" s="212"/>
      <c r="K12" s="212"/>
      <c r="L12" s="212"/>
      <c r="M12" s="205"/>
      <c r="N12" s="205"/>
    </row>
    <row r="13" spans="1:14" ht="11.45" customHeight="1">
      <c r="A13" s="137" t="s">
        <v>29</v>
      </c>
      <c r="B13" s="138" t="s">
        <v>30</v>
      </c>
      <c r="C13" s="211">
        <v>261</v>
      </c>
      <c r="D13" s="207">
        <v>1820</v>
      </c>
      <c r="E13" s="207">
        <v>60.821551999999997</v>
      </c>
      <c r="F13" s="207">
        <v>12.350719</v>
      </c>
      <c r="G13" s="207">
        <v>0.92416799999999999</v>
      </c>
      <c r="I13" s="222"/>
      <c r="J13" s="212"/>
      <c r="K13" s="212"/>
      <c r="L13" s="212"/>
      <c r="M13" s="205"/>
      <c r="N13" s="205"/>
    </row>
    <row r="14" spans="1:14" ht="11.45" customHeight="1">
      <c r="C14" s="35"/>
      <c r="D14" s="35"/>
      <c r="E14" s="35"/>
      <c r="F14" s="35"/>
      <c r="G14" s="36"/>
      <c r="H14" s="35"/>
      <c r="J14" s="176"/>
      <c r="K14" s="176"/>
      <c r="L14" s="176"/>
      <c r="M14" s="176"/>
      <c r="N14" s="176"/>
    </row>
    <row r="15" spans="1:14" ht="11.45" customHeight="1">
      <c r="C15" s="35"/>
      <c r="D15" s="35"/>
      <c r="E15" s="35"/>
      <c r="F15" s="35"/>
      <c r="G15" s="36"/>
      <c r="H15" s="35"/>
    </row>
    <row r="16" spans="1:14" ht="30" customHeight="1">
      <c r="A16" s="101" t="s">
        <v>31</v>
      </c>
    </row>
    <row r="17" spans="1:15" ht="96" customHeight="1">
      <c r="A17" s="226" t="s">
        <v>321</v>
      </c>
      <c r="B17" s="227" t="s">
        <v>21</v>
      </c>
      <c r="C17" s="227" t="s">
        <v>363</v>
      </c>
      <c r="D17" s="227" t="s">
        <v>405</v>
      </c>
      <c r="E17" s="227" t="s">
        <v>407</v>
      </c>
      <c r="F17" s="227" t="s">
        <v>364</v>
      </c>
      <c r="G17" s="228" t="s">
        <v>406</v>
      </c>
      <c r="H17" s="228" t="s">
        <v>408</v>
      </c>
    </row>
    <row r="18" spans="1:15" ht="20.100000000000001" customHeight="1">
      <c r="A18" s="30" t="s">
        <v>177</v>
      </c>
      <c r="B18" s="31" t="s">
        <v>4</v>
      </c>
      <c r="C18" s="224">
        <v>6.9</v>
      </c>
      <c r="D18" s="224">
        <v>-1</v>
      </c>
      <c r="E18" s="224">
        <v>1.4</v>
      </c>
      <c r="F18" s="224">
        <v>0.1</v>
      </c>
      <c r="G18" s="224">
        <v>-4</v>
      </c>
      <c r="H18" s="224">
        <v>-1.6</v>
      </c>
      <c r="J18" s="224"/>
      <c r="K18" s="224"/>
      <c r="L18" s="224"/>
      <c r="M18" s="224"/>
      <c r="N18" s="224"/>
      <c r="O18" s="224"/>
    </row>
    <row r="19" spans="1:15" ht="15" customHeight="1">
      <c r="A19" s="137" t="s">
        <v>179</v>
      </c>
      <c r="B19" s="138" t="s">
        <v>22</v>
      </c>
      <c r="C19" s="225">
        <v>6.2</v>
      </c>
      <c r="D19" s="225">
        <v>-0.1</v>
      </c>
      <c r="E19" s="225">
        <v>2.2000000000000002</v>
      </c>
      <c r="F19" s="225">
        <v>-0.2</v>
      </c>
      <c r="G19" s="225">
        <v>-2.9</v>
      </c>
      <c r="H19" s="225">
        <v>-0.5</v>
      </c>
      <c r="J19" s="225"/>
      <c r="K19" s="225"/>
      <c r="L19" s="225"/>
      <c r="M19" s="225"/>
      <c r="N19" s="225"/>
      <c r="O19" s="225"/>
    </row>
    <row r="20" spans="1:15" ht="11.45" customHeight="1">
      <c r="A20" s="137"/>
      <c r="B20" s="138" t="s">
        <v>23</v>
      </c>
      <c r="C20" s="225"/>
      <c r="D20" s="225"/>
      <c r="E20" s="225"/>
      <c r="F20" s="225"/>
      <c r="G20" s="225"/>
      <c r="H20" s="225"/>
      <c r="J20" s="225"/>
      <c r="K20" s="225"/>
      <c r="L20" s="225"/>
      <c r="M20" s="225"/>
      <c r="N20" s="225"/>
      <c r="O20" s="225"/>
    </row>
    <row r="21" spans="1:15" ht="11.45" customHeight="1">
      <c r="A21" s="137" t="s">
        <v>24</v>
      </c>
      <c r="B21" s="138" t="s">
        <v>25</v>
      </c>
      <c r="C21" s="225">
        <v>7</v>
      </c>
      <c r="D21" s="225">
        <v>0.8</v>
      </c>
      <c r="E21" s="225">
        <v>2.5</v>
      </c>
      <c r="F21" s="225">
        <v>1</v>
      </c>
      <c r="G21" s="225">
        <v>-1.9</v>
      </c>
      <c r="H21" s="225">
        <v>-0.1</v>
      </c>
      <c r="J21" s="225"/>
      <c r="K21" s="225"/>
      <c r="L21" s="225"/>
      <c r="M21" s="225"/>
      <c r="N21" s="225"/>
      <c r="O21" s="225"/>
    </row>
    <row r="22" spans="1:15" ht="15" customHeight="1">
      <c r="A22" s="137" t="s">
        <v>178</v>
      </c>
      <c r="B22" s="138" t="s">
        <v>26</v>
      </c>
      <c r="C22" s="225">
        <v>7.9</v>
      </c>
      <c r="D22" s="225">
        <v>-2.2999999999999998</v>
      </c>
      <c r="E22" s="225">
        <v>0.3</v>
      </c>
      <c r="F22" s="225">
        <v>0</v>
      </c>
      <c r="G22" s="225">
        <v>-5.7</v>
      </c>
      <c r="H22" s="225">
        <v>-3.4</v>
      </c>
      <c r="J22" s="225"/>
      <c r="K22" s="225"/>
      <c r="L22" s="225"/>
      <c r="M22" s="225"/>
      <c r="N22" s="225"/>
      <c r="O22" s="225"/>
    </row>
    <row r="23" spans="1:15" ht="11.45" customHeight="1">
      <c r="A23" s="137"/>
      <c r="B23" s="138" t="s">
        <v>27</v>
      </c>
      <c r="C23" s="225"/>
      <c r="D23" s="225"/>
      <c r="E23" s="225"/>
      <c r="F23" s="225"/>
      <c r="G23" s="225"/>
      <c r="H23" s="225"/>
      <c r="J23" s="225"/>
      <c r="K23" s="225"/>
      <c r="L23" s="225"/>
      <c r="M23" s="225"/>
      <c r="N23" s="225"/>
      <c r="O23" s="225"/>
    </row>
    <row r="24" spans="1:15" ht="23.1" customHeight="1">
      <c r="A24" s="137" t="s">
        <v>270</v>
      </c>
      <c r="B24" s="138" t="s">
        <v>280</v>
      </c>
      <c r="C24" s="225">
        <v>7.5</v>
      </c>
      <c r="D24" s="225">
        <v>-2.2000000000000002</v>
      </c>
      <c r="E24" s="225">
        <v>0.1</v>
      </c>
      <c r="F24" s="225">
        <v>0.2</v>
      </c>
      <c r="G24" s="225">
        <v>-5.6</v>
      </c>
      <c r="H24" s="225">
        <v>-3.5</v>
      </c>
      <c r="J24" s="225"/>
      <c r="K24" s="225"/>
      <c r="L24" s="225"/>
      <c r="M24" s="225"/>
      <c r="N24" s="225"/>
      <c r="O24" s="225"/>
    </row>
    <row r="25" spans="1:15" ht="23.1" customHeight="1">
      <c r="A25" s="137" t="s">
        <v>271</v>
      </c>
      <c r="B25" s="138" t="s">
        <v>28</v>
      </c>
      <c r="C25" s="225">
        <v>10</v>
      </c>
      <c r="D25" s="225">
        <v>-2.2000000000000002</v>
      </c>
      <c r="E25" s="225">
        <v>1.5</v>
      </c>
      <c r="F25" s="225">
        <v>-0.2</v>
      </c>
      <c r="G25" s="225">
        <v>-5.9</v>
      </c>
      <c r="H25" s="225">
        <v>-2.8</v>
      </c>
      <c r="J25" s="225"/>
      <c r="K25" s="225"/>
      <c r="L25" s="225"/>
      <c r="M25" s="225"/>
      <c r="N25" s="225"/>
      <c r="O25" s="225"/>
    </row>
    <row r="26" spans="1:15" ht="11.45" customHeight="1">
      <c r="A26" s="137" t="s">
        <v>29</v>
      </c>
      <c r="B26" s="138" t="s">
        <v>30</v>
      </c>
      <c r="C26" s="225">
        <v>6.5</v>
      </c>
      <c r="D26" s="225">
        <v>-6</v>
      </c>
      <c r="E26" s="225">
        <v>-2.5</v>
      </c>
      <c r="F26" s="225">
        <v>-2.6</v>
      </c>
      <c r="G26" s="225">
        <v>-4.7</v>
      </c>
      <c r="H26" s="225">
        <v>-6</v>
      </c>
      <c r="J26" s="225"/>
      <c r="K26" s="225"/>
      <c r="L26" s="225"/>
      <c r="M26" s="225"/>
      <c r="N26" s="225"/>
      <c r="O26" s="225"/>
    </row>
    <row r="28" spans="1:15" ht="11.45" customHeight="1">
      <c r="A28" s="112" t="s">
        <v>185</v>
      </c>
      <c r="B28" s="89"/>
      <c r="J28" s="175" t="s">
        <v>184</v>
      </c>
    </row>
    <row r="29" spans="1:15" ht="11.45" customHeight="1">
      <c r="J29" s="29" t="s">
        <v>231</v>
      </c>
      <c r="K29" s="29" t="s">
        <v>232</v>
      </c>
    </row>
    <row r="30" spans="1:15" ht="11.45" customHeight="1">
      <c r="J30" s="113">
        <v>44562</v>
      </c>
      <c r="K30" s="150">
        <v>48</v>
      </c>
    </row>
    <row r="31" spans="1:15" ht="11.45" customHeight="1">
      <c r="J31" s="113">
        <v>44593</v>
      </c>
      <c r="K31" s="150">
        <v>51.1</v>
      </c>
    </row>
    <row r="32" spans="1:15" ht="11.45" customHeight="1">
      <c r="J32" s="113">
        <v>44621</v>
      </c>
      <c r="K32" s="150">
        <v>67.099999999999994</v>
      </c>
    </row>
    <row r="33" spans="10:11" ht="11.45" customHeight="1">
      <c r="J33" s="113">
        <v>44652</v>
      </c>
      <c r="K33" s="150">
        <v>89.2</v>
      </c>
    </row>
    <row r="34" spans="10:11" ht="11.45" customHeight="1">
      <c r="J34" s="113">
        <v>44682</v>
      </c>
      <c r="K34" s="150">
        <v>106.5</v>
      </c>
    </row>
    <row r="35" spans="10:11" ht="11.45" customHeight="1">
      <c r="J35" s="113">
        <v>44713</v>
      </c>
      <c r="K35" s="150">
        <v>125.8</v>
      </c>
    </row>
    <row r="36" spans="10:11" ht="11.45" customHeight="1">
      <c r="J36" s="113">
        <v>44743</v>
      </c>
      <c r="K36" s="150">
        <v>150.5</v>
      </c>
    </row>
    <row r="37" spans="10:11" ht="11.45" customHeight="1">
      <c r="J37" s="113">
        <v>44774</v>
      </c>
      <c r="K37" s="150">
        <v>156.9</v>
      </c>
    </row>
    <row r="38" spans="10:11" ht="11.45" customHeight="1">
      <c r="J38" s="113">
        <v>44805</v>
      </c>
      <c r="K38" s="150">
        <v>117.8</v>
      </c>
    </row>
    <row r="39" spans="10:11" ht="11.45" customHeight="1">
      <c r="J39" s="113">
        <v>44835</v>
      </c>
      <c r="K39" s="150">
        <v>95.8</v>
      </c>
    </row>
    <row r="40" spans="10:11" ht="11.45" customHeight="1">
      <c r="J40" s="113">
        <v>44866</v>
      </c>
      <c r="K40" s="150">
        <v>66.099999999999994</v>
      </c>
    </row>
    <row r="41" spans="10:11" ht="11.45" customHeight="1">
      <c r="J41" s="113">
        <v>44896</v>
      </c>
      <c r="K41" s="150">
        <v>69.599999999999994</v>
      </c>
    </row>
    <row r="42" spans="10:11" ht="11.45" customHeight="1">
      <c r="J42" s="113">
        <v>44927</v>
      </c>
      <c r="K42" s="150">
        <v>58.1</v>
      </c>
    </row>
    <row r="43" spans="10:11" ht="11.45" customHeight="1">
      <c r="J43" s="113">
        <v>44958</v>
      </c>
      <c r="K43" s="150">
        <v>57.2</v>
      </c>
    </row>
    <row r="44" spans="10:11" ht="11.45" customHeight="1">
      <c r="J44" s="113">
        <v>44986</v>
      </c>
      <c r="K44" s="150">
        <v>70.8</v>
      </c>
    </row>
    <row r="45" spans="10:11" ht="11.45" customHeight="1">
      <c r="J45" s="113">
        <v>45017</v>
      </c>
      <c r="K45" s="150">
        <v>82.6</v>
      </c>
    </row>
    <row r="46" spans="10:11" ht="11.45" customHeight="1">
      <c r="J46" s="113">
        <v>45047</v>
      </c>
      <c r="K46" s="150">
        <v>95.8</v>
      </c>
    </row>
    <row r="47" spans="10:11" ht="11.45" customHeight="1">
      <c r="J47" s="113">
        <v>45078</v>
      </c>
      <c r="K47" s="150">
        <v>105.1</v>
      </c>
    </row>
    <row r="48" spans="10:11" ht="11.45" customHeight="1">
      <c r="J48" s="113">
        <v>45108</v>
      </c>
      <c r="K48" s="150">
        <v>122.1</v>
      </c>
    </row>
    <row r="49" spans="10:12" ht="11.45" customHeight="1">
      <c r="J49" s="113">
        <v>45139</v>
      </c>
      <c r="K49" s="150">
        <v>119.7</v>
      </c>
    </row>
    <row r="50" spans="10:12" ht="11.45" customHeight="1">
      <c r="J50" s="113">
        <v>45170</v>
      </c>
      <c r="K50" s="150">
        <v>102.3</v>
      </c>
    </row>
    <row r="51" spans="10:12" ht="11.45" customHeight="1">
      <c r="J51" s="113">
        <v>45200</v>
      </c>
      <c r="K51" s="150">
        <v>84</v>
      </c>
    </row>
    <row r="52" spans="10:12" ht="11.45" customHeight="1">
      <c r="J52" s="113">
        <v>45231</v>
      </c>
      <c r="K52" s="150">
        <v>62.5</v>
      </c>
    </row>
    <row r="53" spans="10:12" ht="11.45" customHeight="1">
      <c r="J53" s="113">
        <v>45261</v>
      </c>
      <c r="K53" s="150">
        <v>70.7</v>
      </c>
    </row>
    <row r="54" spans="10:12" ht="11.45" customHeight="1">
      <c r="J54" s="113">
        <v>45292</v>
      </c>
      <c r="K54" s="59">
        <v>53</v>
      </c>
      <c r="L54" s="150"/>
    </row>
    <row r="55" spans="10:12" ht="11.45" customHeight="1">
      <c r="J55" s="113">
        <v>45323</v>
      </c>
      <c r="K55" s="59">
        <v>56.1</v>
      </c>
      <c r="L55" s="150"/>
    </row>
    <row r="56" spans="10:12" ht="11.45" customHeight="1">
      <c r="J56" s="113">
        <v>45352</v>
      </c>
      <c r="K56" s="59">
        <v>76.5</v>
      </c>
      <c r="L56" s="150"/>
    </row>
    <row r="57" spans="10:12" ht="11.45" customHeight="1">
      <c r="J57" s="113">
        <v>45383</v>
      </c>
      <c r="K57" s="59">
        <v>73.8</v>
      </c>
      <c r="L57" s="150"/>
    </row>
    <row r="58" spans="10:12" ht="11.45" customHeight="1">
      <c r="J58" s="113">
        <v>45413</v>
      </c>
      <c r="K58" s="59">
        <v>103.4</v>
      </c>
      <c r="L58" s="150"/>
    </row>
    <row r="59" spans="10:12" ht="11.45" customHeight="1">
      <c r="J59" s="113">
        <v>45444</v>
      </c>
      <c r="K59" s="59">
        <v>111.5</v>
      </c>
      <c r="L59" s="150"/>
    </row>
    <row r="60" spans="10:12" ht="11.45" customHeight="1">
      <c r="J60" s="113">
        <v>45474</v>
      </c>
      <c r="K60" s="59">
        <v>140.80000000000001</v>
      </c>
      <c r="L60" s="150"/>
    </row>
    <row r="61" spans="10:12" ht="11.45" customHeight="1">
      <c r="J61" s="113">
        <v>45505</v>
      </c>
      <c r="K61" s="59">
        <v>148.9</v>
      </c>
      <c r="L61" s="150"/>
    </row>
    <row r="62" spans="10:12" ht="11.45" customHeight="1">
      <c r="J62" s="113">
        <v>45536</v>
      </c>
      <c r="K62" s="59">
        <v>114</v>
      </c>
      <c r="L62" s="150"/>
    </row>
    <row r="63" spans="10:12" ht="11.45" customHeight="1">
      <c r="J63" s="113">
        <v>45566</v>
      </c>
      <c r="K63" s="59">
        <v>92.8</v>
      </c>
      <c r="L63" s="150"/>
    </row>
    <row r="64" spans="10:12" ht="11.45" customHeight="1">
      <c r="J64" s="113">
        <v>45597</v>
      </c>
      <c r="K64" s="59">
        <v>62.8</v>
      </c>
      <c r="L64" s="150"/>
    </row>
    <row r="65" spans="10:12" ht="11.45" customHeight="1">
      <c r="J65" s="113">
        <v>45627</v>
      </c>
      <c r="K65" s="59">
        <v>69.599999999999994</v>
      </c>
      <c r="L65" s="150"/>
    </row>
    <row r="66" spans="10:12" ht="11.45" customHeight="1">
      <c r="J66" s="113">
        <v>45658</v>
      </c>
      <c r="K66" s="59">
        <v>55.6</v>
      </c>
      <c r="L66" s="150"/>
    </row>
    <row r="67" spans="10:12" ht="11.45" customHeight="1">
      <c r="J67" s="113">
        <v>45689</v>
      </c>
      <c r="K67" s="59">
        <v>55.8</v>
      </c>
      <c r="L67" s="150"/>
    </row>
    <row r="68" spans="10:12" ht="11.45" customHeight="1">
      <c r="J68" s="113">
        <v>45717</v>
      </c>
      <c r="K68" s="59">
        <v>67.2</v>
      </c>
      <c r="L68" s="150"/>
    </row>
    <row r="69" spans="10:12" ht="11.45" customHeight="1">
      <c r="J69" s="113">
        <v>45748</v>
      </c>
      <c r="K69" s="59">
        <v>84.5</v>
      </c>
      <c r="L69" s="150"/>
    </row>
    <row r="70" spans="10:12" ht="11.45" customHeight="1">
      <c r="J70" s="113">
        <v>45778</v>
      </c>
      <c r="K70" s="59">
        <v>95.8</v>
      </c>
      <c r="L70" s="150"/>
    </row>
    <row r="71" spans="10:12" ht="11.45" customHeight="1">
      <c r="J71" s="113">
        <v>45809</v>
      </c>
      <c r="K71" s="59">
        <v>114.9</v>
      </c>
      <c r="L71" s="150"/>
    </row>
    <row r="72" spans="10:12" ht="11.45" customHeight="1">
      <c r="J72" s="113">
        <v>45839</v>
      </c>
      <c r="K72" s="59">
        <v>136.5</v>
      </c>
      <c r="L72" s="150"/>
    </row>
    <row r="73" spans="10:12" ht="11.45" customHeight="1">
      <c r="J73" s="113">
        <v>45870</v>
      </c>
      <c r="K73" s="59">
        <v>146.80000000000001</v>
      </c>
      <c r="L73" s="150"/>
    </row>
    <row r="74" spans="10:12" ht="11.45" customHeight="1">
      <c r="J74" s="113">
        <v>45901</v>
      </c>
      <c r="K74" s="59">
        <v>107.5</v>
      </c>
      <c r="L74" s="150"/>
    </row>
    <row r="75" spans="10:12" ht="11.45" customHeight="1">
      <c r="J75" s="113">
        <v>45931</v>
      </c>
      <c r="K75" s="59">
        <v>90.2</v>
      </c>
      <c r="L75" s="150"/>
    </row>
    <row r="76" spans="10:12" ht="11.45" customHeight="1">
      <c r="J76" s="113">
        <v>45962</v>
      </c>
      <c r="K76" s="59">
        <v>60.9</v>
      </c>
      <c r="L76" s="150"/>
    </row>
    <row r="77" spans="10:12" ht="11.45" customHeight="1">
      <c r="J77" s="113">
        <v>45992</v>
      </c>
      <c r="K77" s="59">
        <v>67.5</v>
      </c>
      <c r="L77" s="150"/>
    </row>
  </sheetData>
  <hyperlinks>
    <hyperlink ref="A1" location="Inhalt!A7" display="Link zum Inhaltsverzeichnis" xr:uid="{00000000-0004-0000-0400-000000000000}"/>
    <hyperlink ref="A28" location="_GrafikDaten_24.5" display="Grafik 24.5" xr:uid="{00000000-0004-0000-04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24 Gastgewerbe und Tourismus</oddHeader>
    <oddFooter>&amp;L&amp;"-,Standard"&amp;7StatA MV, Statistisches Jahrbuch 2026&amp;R&amp;"-,Standard"&amp;7&amp;P</oddFooter>
    <evenHeader>&amp;C&amp;"-,Standard"&amp;7 24 Gastgewerbe und Tourismus</evenHeader>
    <evenFooter>&amp;L&amp;"-,Standard"&amp;7&amp;P&amp;R&amp;"-,Standard"&amp;7StatA MV, Statistisches Jahrbuch 2026</evenFooter>
  </headerFooter>
  <drawing r:id="rId2"/>
  <tableParts count="3">
    <tablePart r:id="rId3"/>
    <tablePart r:id="rId4"/>
    <tablePart r:id="rId5"/>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R73"/>
  <sheetViews>
    <sheetView zoomScale="160" zoomScaleNormal="160" workbookViewId="0"/>
  </sheetViews>
  <sheetFormatPr baseColWidth="10" defaultRowHeight="11.45" customHeight="1"/>
  <cols>
    <col min="1" max="1" width="9.5703125" style="33" customWidth="1"/>
    <col min="2" max="2" width="9.7109375" style="34" customWidth="1"/>
    <col min="3" max="3" width="10" style="34" customWidth="1"/>
    <col min="4" max="7" width="9.7109375" style="34" customWidth="1"/>
    <col min="8" max="9" width="11.7109375" style="34" customWidth="1"/>
    <col min="10" max="10" width="2.7109375" style="34" customWidth="1"/>
    <col min="11" max="11" width="6.7109375" style="34" customWidth="1"/>
    <col min="12" max="12" width="8.7109375" style="34" customWidth="1"/>
    <col min="13" max="13" width="12.7109375" style="29" customWidth="1"/>
    <col min="14" max="16384" width="11.42578125" style="29"/>
  </cols>
  <sheetData>
    <row r="1" spans="1:18" ht="12" customHeight="1">
      <c r="A1" s="125" t="s">
        <v>159</v>
      </c>
    </row>
    <row r="2" spans="1:18" ht="30" customHeight="1">
      <c r="A2" s="100" t="s">
        <v>32</v>
      </c>
    </row>
    <row r="3" spans="1:18" ht="30" customHeight="1">
      <c r="A3" s="101" t="s">
        <v>33</v>
      </c>
    </row>
    <row r="4" spans="1:18" ht="72" customHeight="1">
      <c r="A4" s="238" t="s">
        <v>34</v>
      </c>
      <c r="B4" s="239" t="s">
        <v>35</v>
      </c>
      <c r="C4" s="239" t="s">
        <v>357</v>
      </c>
      <c r="D4" s="239" t="s">
        <v>326</v>
      </c>
      <c r="E4" s="239" t="s">
        <v>327</v>
      </c>
      <c r="F4" s="239" t="s">
        <v>328</v>
      </c>
      <c r="G4" s="239" t="s">
        <v>329</v>
      </c>
      <c r="H4" s="239" t="s">
        <v>330</v>
      </c>
      <c r="I4" s="240" t="s">
        <v>331</v>
      </c>
    </row>
    <row r="5" spans="1:18" ht="20.100000000000001" customHeight="1">
      <c r="A5" s="40">
        <v>1992</v>
      </c>
      <c r="B5" s="218">
        <v>2729958</v>
      </c>
      <c r="C5" s="126" t="s">
        <v>37</v>
      </c>
      <c r="D5" s="218">
        <v>108620</v>
      </c>
      <c r="E5" s="126" t="s">
        <v>37</v>
      </c>
      <c r="F5" s="218">
        <v>9409912</v>
      </c>
      <c r="G5" s="126" t="s">
        <v>37</v>
      </c>
      <c r="H5" s="218">
        <v>243761</v>
      </c>
      <c r="I5" s="126" t="s">
        <v>37</v>
      </c>
      <c r="K5" s="180"/>
      <c r="L5" s="181"/>
      <c r="M5" s="180"/>
      <c r="N5" s="181"/>
      <c r="O5" s="180"/>
      <c r="P5" s="181"/>
      <c r="Q5" s="180"/>
      <c r="R5" s="182"/>
    </row>
    <row r="6" spans="1:18" ht="11.45" customHeight="1">
      <c r="A6" s="40">
        <v>1995</v>
      </c>
      <c r="B6" s="218">
        <v>3641747</v>
      </c>
      <c r="C6" s="126">
        <v>12.4</v>
      </c>
      <c r="D6" s="218">
        <v>101595</v>
      </c>
      <c r="E6" s="126">
        <v>2.8</v>
      </c>
      <c r="F6" s="218">
        <v>13425353</v>
      </c>
      <c r="G6" s="126">
        <v>12.6</v>
      </c>
      <c r="H6" s="218">
        <v>281843</v>
      </c>
      <c r="I6" s="126">
        <v>3.6</v>
      </c>
      <c r="K6" s="44"/>
      <c r="L6" s="126"/>
      <c r="M6" s="11"/>
      <c r="N6" s="126"/>
      <c r="O6" s="11"/>
      <c r="P6" s="126"/>
      <c r="Q6" s="11"/>
      <c r="R6" s="126"/>
    </row>
    <row r="7" spans="1:18" ht="11.45" customHeight="1">
      <c r="A7" s="40">
        <v>2000</v>
      </c>
      <c r="B7" s="218">
        <v>5050502</v>
      </c>
      <c r="C7" s="126">
        <v>9.1</v>
      </c>
      <c r="D7" s="218">
        <v>186513</v>
      </c>
      <c r="E7" s="126">
        <v>15.7</v>
      </c>
      <c r="F7" s="218">
        <v>21342158</v>
      </c>
      <c r="G7" s="126">
        <v>12.6</v>
      </c>
      <c r="H7" s="218">
        <v>450691</v>
      </c>
      <c r="I7" s="126">
        <v>18.3</v>
      </c>
      <c r="K7" s="44"/>
      <c r="L7" s="126"/>
      <c r="M7" s="11"/>
      <c r="N7" s="126"/>
      <c r="O7" s="11"/>
      <c r="P7" s="126"/>
      <c r="Q7" s="11"/>
      <c r="R7" s="126"/>
    </row>
    <row r="8" spans="1:18" ht="11.45" customHeight="1">
      <c r="A8" s="40">
        <v>2005</v>
      </c>
      <c r="B8" s="218">
        <v>5848324</v>
      </c>
      <c r="C8" s="126">
        <v>2.4</v>
      </c>
      <c r="D8" s="218">
        <v>259213</v>
      </c>
      <c r="E8" s="126">
        <v>1</v>
      </c>
      <c r="F8" s="218">
        <v>24494085</v>
      </c>
      <c r="G8" s="126">
        <v>0.4</v>
      </c>
      <c r="H8" s="218">
        <v>646470</v>
      </c>
      <c r="I8" s="126">
        <v>3.4</v>
      </c>
      <c r="K8" s="44"/>
      <c r="L8" s="126"/>
      <c r="M8" s="11"/>
      <c r="N8" s="126"/>
      <c r="O8" s="11"/>
      <c r="P8" s="126"/>
      <c r="Q8" s="11"/>
      <c r="R8" s="126"/>
    </row>
    <row r="9" spans="1:18" s="34" customFormat="1" ht="11.45" customHeight="1">
      <c r="A9" s="40">
        <v>2010</v>
      </c>
      <c r="B9" s="218">
        <v>6667279</v>
      </c>
      <c r="C9" s="126">
        <v>-3.6</v>
      </c>
      <c r="D9" s="218">
        <v>305083</v>
      </c>
      <c r="E9" s="126">
        <v>6</v>
      </c>
      <c r="F9" s="218">
        <v>27669773</v>
      </c>
      <c r="G9" s="126">
        <v>-2.6</v>
      </c>
      <c r="H9" s="218">
        <v>846968</v>
      </c>
      <c r="I9" s="126">
        <v>5.3</v>
      </c>
      <c r="K9" s="44"/>
      <c r="L9" s="126"/>
      <c r="M9" s="11"/>
      <c r="N9" s="126"/>
      <c r="O9" s="11"/>
      <c r="P9" s="126"/>
      <c r="Q9" s="11"/>
      <c r="R9" s="126"/>
    </row>
    <row r="10" spans="1:18" s="34" customFormat="1" ht="11.45" customHeight="1">
      <c r="A10" s="40">
        <v>2011</v>
      </c>
      <c r="B10" s="218">
        <v>6798445</v>
      </c>
      <c r="C10" s="126">
        <v>2</v>
      </c>
      <c r="D10" s="218">
        <v>298391</v>
      </c>
      <c r="E10" s="126">
        <v>-2.2000000000000002</v>
      </c>
      <c r="F10" s="218">
        <v>27599018</v>
      </c>
      <c r="G10" s="126">
        <v>-0.3</v>
      </c>
      <c r="H10" s="218">
        <v>794668</v>
      </c>
      <c r="I10" s="126">
        <v>-6.2</v>
      </c>
      <c r="K10" s="44"/>
      <c r="L10" s="126"/>
      <c r="M10" s="11"/>
      <c r="N10" s="126"/>
      <c r="O10" s="11"/>
      <c r="P10" s="126"/>
      <c r="Q10" s="11"/>
      <c r="R10" s="126"/>
    </row>
    <row r="11" spans="1:18" s="34" customFormat="1" ht="11.45" customHeight="1">
      <c r="A11" s="40" t="s">
        <v>358</v>
      </c>
      <c r="B11" s="218">
        <v>6993178</v>
      </c>
      <c r="C11" s="126">
        <v>2.9</v>
      </c>
      <c r="D11" s="218">
        <v>335297</v>
      </c>
      <c r="E11" s="126">
        <v>12.3</v>
      </c>
      <c r="F11" s="218">
        <v>27940720</v>
      </c>
      <c r="G11" s="126">
        <v>1.3</v>
      </c>
      <c r="H11" s="218">
        <v>917525</v>
      </c>
      <c r="I11" s="126">
        <v>15.5</v>
      </c>
      <c r="K11" s="44"/>
      <c r="L11" s="126"/>
      <c r="M11" s="11"/>
      <c r="N11" s="126"/>
      <c r="O11" s="11"/>
      <c r="P11" s="126"/>
      <c r="Q11" s="11"/>
      <c r="R11" s="126"/>
    </row>
    <row r="12" spans="1:18" s="34" customFormat="1" ht="11.45" customHeight="1">
      <c r="A12" s="40">
        <v>2013</v>
      </c>
      <c r="B12" s="218">
        <v>7081209</v>
      </c>
      <c r="C12" s="126">
        <v>1.3</v>
      </c>
      <c r="D12" s="218">
        <v>340423</v>
      </c>
      <c r="E12" s="126">
        <v>1.5</v>
      </c>
      <c r="F12" s="218">
        <v>28157746</v>
      </c>
      <c r="G12" s="126">
        <v>0.8</v>
      </c>
      <c r="H12" s="218">
        <v>945362</v>
      </c>
      <c r="I12" s="126">
        <v>3</v>
      </c>
      <c r="K12" s="183"/>
      <c r="L12" s="135"/>
      <c r="M12" s="42"/>
      <c r="N12" s="135"/>
      <c r="O12" s="42"/>
      <c r="P12" s="135"/>
      <c r="Q12" s="42"/>
      <c r="R12" s="135"/>
    </row>
    <row r="13" spans="1:18" s="34" customFormat="1" ht="11.45" customHeight="1">
      <c r="A13" s="40">
        <v>2014</v>
      </c>
      <c r="B13" s="218">
        <v>7250770</v>
      </c>
      <c r="C13" s="126">
        <v>2.4</v>
      </c>
      <c r="D13" s="218">
        <v>369853</v>
      </c>
      <c r="E13" s="126">
        <v>8.6999999999999993</v>
      </c>
      <c r="F13" s="218">
        <v>28722978</v>
      </c>
      <c r="G13" s="126">
        <v>2</v>
      </c>
      <c r="H13" s="218">
        <v>1000635</v>
      </c>
      <c r="I13" s="126">
        <v>5.8</v>
      </c>
      <c r="K13" s="183"/>
      <c r="L13" s="135"/>
      <c r="M13" s="42"/>
      <c r="N13" s="135"/>
      <c r="O13" s="42"/>
      <c r="P13" s="135"/>
      <c r="Q13" s="42"/>
      <c r="R13" s="135"/>
    </row>
    <row r="14" spans="1:18" s="34" customFormat="1" ht="11.45" customHeight="1">
      <c r="A14" s="40">
        <v>2015</v>
      </c>
      <c r="B14" s="218">
        <v>7394706</v>
      </c>
      <c r="C14" s="126">
        <v>2</v>
      </c>
      <c r="D14" s="218">
        <v>375419</v>
      </c>
      <c r="E14" s="126">
        <v>1.5</v>
      </c>
      <c r="F14" s="218">
        <v>29468190</v>
      </c>
      <c r="G14" s="126">
        <v>2.6</v>
      </c>
      <c r="H14" s="218">
        <v>1020913</v>
      </c>
      <c r="I14" s="126">
        <v>2</v>
      </c>
      <c r="K14" s="44"/>
      <c r="L14" s="126"/>
      <c r="M14" s="11"/>
      <c r="N14" s="126"/>
      <c r="O14" s="11"/>
      <c r="P14" s="126"/>
      <c r="Q14" s="11"/>
      <c r="R14" s="126"/>
    </row>
    <row r="15" spans="1:18" s="34" customFormat="1" ht="11.45" customHeight="1">
      <c r="A15" s="40">
        <v>2016</v>
      </c>
      <c r="B15" s="218">
        <v>7565819</v>
      </c>
      <c r="C15" s="126">
        <v>2.2999999999999998</v>
      </c>
      <c r="D15" s="218">
        <v>379629</v>
      </c>
      <c r="E15" s="126">
        <v>1.1000000000000001</v>
      </c>
      <c r="F15" s="218">
        <v>30292481</v>
      </c>
      <c r="G15" s="126">
        <v>2.8</v>
      </c>
      <c r="H15" s="218">
        <v>1033584</v>
      </c>
      <c r="I15" s="126">
        <v>1.2</v>
      </c>
      <c r="K15" s="44"/>
      <c r="L15" s="126"/>
      <c r="M15" s="11"/>
      <c r="N15" s="126"/>
      <c r="O15" s="11"/>
      <c r="P15" s="126"/>
      <c r="Q15" s="11"/>
      <c r="R15" s="126"/>
    </row>
    <row r="16" spans="1:18" s="34" customFormat="1" ht="11.45" customHeight="1">
      <c r="A16" s="40">
        <v>2017</v>
      </c>
      <c r="B16" s="218">
        <v>7527619</v>
      </c>
      <c r="C16" s="126">
        <v>-0.5</v>
      </c>
      <c r="D16" s="218">
        <v>382091</v>
      </c>
      <c r="E16" s="126">
        <v>0.6</v>
      </c>
      <c r="F16" s="218">
        <v>29751881</v>
      </c>
      <c r="G16" s="126">
        <v>-1.8</v>
      </c>
      <c r="H16" s="218">
        <v>997626</v>
      </c>
      <c r="I16" s="126">
        <v>-3.5</v>
      </c>
      <c r="K16" s="44"/>
      <c r="L16" s="126"/>
      <c r="M16" s="11"/>
      <c r="N16" s="126"/>
      <c r="O16" s="11"/>
      <c r="P16" s="126"/>
      <c r="Q16" s="11"/>
      <c r="R16" s="126"/>
    </row>
    <row r="17" spans="1:18" s="34" customFormat="1" ht="11.45" customHeight="1">
      <c r="A17" s="40">
        <v>2018</v>
      </c>
      <c r="B17" s="218">
        <v>7874199</v>
      </c>
      <c r="C17" s="126">
        <v>4.5999999999999996</v>
      </c>
      <c r="D17" s="218">
        <v>404917</v>
      </c>
      <c r="E17" s="126">
        <v>6</v>
      </c>
      <c r="F17" s="218">
        <v>30884299</v>
      </c>
      <c r="G17" s="126">
        <v>3.8</v>
      </c>
      <c r="H17" s="218">
        <v>1066952</v>
      </c>
      <c r="I17" s="126">
        <v>7</v>
      </c>
      <c r="K17" s="44"/>
      <c r="L17" s="126"/>
      <c r="M17" s="11"/>
      <c r="N17" s="126"/>
      <c r="O17" s="11"/>
      <c r="P17" s="126"/>
      <c r="Q17" s="11"/>
      <c r="R17" s="126"/>
    </row>
    <row r="18" spans="1:18" s="34" customFormat="1" ht="11.45" customHeight="1">
      <c r="A18" s="40">
        <v>2019</v>
      </c>
      <c r="B18" s="218">
        <v>8362988</v>
      </c>
      <c r="C18" s="126">
        <v>6.2</v>
      </c>
      <c r="D18" s="218">
        <v>392783</v>
      </c>
      <c r="E18" s="126">
        <v>-3</v>
      </c>
      <c r="F18" s="218">
        <v>34117199</v>
      </c>
      <c r="G18" s="126">
        <v>10.5</v>
      </c>
      <c r="H18" s="218">
        <v>1103456</v>
      </c>
      <c r="I18" s="126">
        <v>3.4</v>
      </c>
    </row>
    <row r="19" spans="1:18" s="34" customFormat="1" ht="11.45" customHeight="1">
      <c r="A19" s="40">
        <v>2020</v>
      </c>
      <c r="B19" s="218">
        <v>6057669</v>
      </c>
      <c r="C19" s="126">
        <v>-27.565733682745929</v>
      </c>
      <c r="D19" s="218">
        <v>166511</v>
      </c>
      <c r="E19" s="126">
        <v>-57.607381174847177</v>
      </c>
      <c r="F19" s="218">
        <v>27769644</v>
      </c>
      <c r="G19" s="126">
        <v>-18.605146923110539</v>
      </c>
      <c r="H19" s="218">
        <v>520310</v>
      </c>
      <c r="I19" s="126">
        <v>-52.847236319345761</v>
      </c>
    </row>
    <row r="20" spans="1:18" s="34" customFormat="1" ht="11.45" customHeight="1">
      <c r="A20" s="40">
        <v>2021</v>
      </c>
      <c r="B20" s="217">
        <v>5458357</v>
      </c>
      <c r="C20" s="126">
        <v>-9.8934425106422879</v>
      </c>
      <c r="D20" s="217">
        <v>152557</v>
      </c>
      <c r="E20" s="126">
        <v>-8.3802271321414139</v>
      </c>
      <c r="F20" s="217">
        <v>26549951</v>
      </c>
      <c r="G20" s="126">
        <v>-4.3921809008426607</v>
      </c>
      <c r="H20" s="217">
        <v>445142</v>
      </c>
      <c r="I20" s="135">
        <v>-14.446772116622782</v>
      </c>
    </row>
    <row r="21" spans="1:18" s="34" customFormat="1" ht="11.45" customHeight="1">
      <c r="A21" s="40">
        <v>2022</v>
      </c>
      <c r="B21" s="217">
        <v>7351473</v>
      </c>
      <c r="C21" s="126">
        <v>34.700000000000003</v>
      </c>
      <c r="D21" s="217">
        <v>284741</v>
      </c>
      <c r="E21" s="126">
        <v>86.6</v>
      </c>
      <c r="F21" s="217">
        <v>31763633</v>
      </c>
      <c r="G21" s="126">
        <v>19.600000000000001</v>
      </c>
      <c r="H21" s="217">
        <v>769263</v>
      </c>
      <c r="I21" s="135">
        <v>72.8</v>
      </c>
    </row>
    <row r="22" spans="1:18" s="34" customFormat="1" ht="11.45" customHeight="1">
      <c r="A22" s="40">
        <v>2023</v>
      </c>
      <c r="B22" s="217">
        <v>7672047</v>
      </c>
      <c r="C22" s="126">
        <v>4.4000000000000004</v>
      </c>
      <c r="D22" s="217">
        <v>335503</v>
      </c>
      <c r="E22" s="126">
        <v>17.8</v>
      </c>
      <c r="F22" s="217">
        <v>32155709</v>
      </c>
      <c r="G22" s="126">
        <v>1.2</v>
      </c>
      <c r="H22" s="217">
        <v>908388</v>
      </c>
      <c r="I22" s="135">
        <v>18.100000000000001</v>
      </c>
    </row>
    <row r="23" spans="1:18" s="34" customFormat="1" ht="11.45" customHeight="1">
      <c r="A23" s="40">
        <v>2024</v>
      </c>
      <c r="B23" s="217">
        <v>8042282</v>
      </c>
      <c r="C23" s="126">
        <v>4.8257655355865268</v>
      </c>
      <c r="D23" s="217">
        <v>364452</v>
      </c>
      <c r="E23" s="126">
        <v>8.6285368536197922</v>
      </c>
      <c r="F23" s="217">
        <v>32896064</v>
      </c>
      <c r="G23" s="126">
        <v>2.3024060828514195</v>
      </c>
      <c r="H23" s="217">
        <v>983403</v>
      </c>
      <c r="I23" s="135">
        <v>8.2580351127491838</v>
      </c>
    </row>
    <row r="24" spans="1:18" s="43" customFormat="1" ht="20.100000000000001" customHeight="1">
      <c r="A24" s="234">
        <v>2025</v>
      </c>
      <c r="B24" s="216">
        <v>8179363</v>
      </c>
      <c r="C24" s="236">
        <v>1.7</v>
      </c>
      <c r="D24" s="216">
        <v>338083</v>
      </c>
      <c r="E24" s="236">
        <v>-7.2</v>
      </c>
      <c r="F24" s="216">
        <v>33289531</v>
      </c>
      <c r="G24" s="236">
        <v>1.2</v>
      </c>
      <c r="H24" s="216">
        <v>965347</v>
      </c>
      <c r="I24" s="237">
        <v>-1.8</v>
      </c>
      <c r="K24" s="221"/>
      <c r="L24" s="236"/>
      <c r="M24" s="220"/>
      <c r="N24" s="236"/>
      <c r="O24" s="220"/>
      <c r="P24" s="236"/>
      <c r="Q24" s="220"/>
      <c r="R24" s="236"/>
    </row>
    <row r="25" spans="1:18" ht="11.45" customHeight="1">
      <c r="A25" s="232" t="s">
        <v>38</v>
      </c>
      <c r="B25" s="218">
        <v>271229</v>
      </c>
      <c r="C25" s="235">
        <v>9.6</v>
      </c>
      <c r="D25" s="218">
        <v>8710</v>
      </c>
      <c r="E25" s="235">
        <v>-1.5</v>
      </c>
      <c r="F25" s="218">
        <v>1029194</v>
      </c>
      <c r="G25" s="235">
        <v>7.2</v>
      </c>
      <c r="H25" s="218">
        <v>27946</v>
      </c>
      <c r="I25" s="235">
        <v>10.6</v>
      </c>
      <c r="J25" s="29"/>
      <c r="K25" s="233"/>
      <c r="L25" s="235"/>
      <c r="M25" s="231"/>
      <c r="N25" s="235"/>
      <c r="O25" s="231"/>
      <c r="P25" s="235"/>
      <c r="Q25" s="231"/>
      <c r="R25" s="235"/>
    </row>
    <row r="26" spans="1:18" ht="11.45" customHeight="1">
      <c r="A26" s="232" t="s">
        <v>39</v>
      </c>
      <c r="B26" s="218">
        <v>342006</v>
      </c>
      <c r="C26" s="235">
        <v>1.4</v>
      </c>
      <c r="D26" s="218">
        <v>9449</v>
      </c>
      <c r="E26" s="235">
        <v>-14.8</v>
      </c>
      <c r="F26" s="218">
        <v>1223960</v>
      </c>
      <c r="G26" s="235">
        <v>-0.4</v>
      </c>
      <c r="H26" s="218">
        <v>29648</v>
      </c>
      <c r="I26" s="235">
        <v>-5.9</v>
      </c>
      <c r="J26" s="29"/>
      <c r="K26" s="233"/>
      <c r="L26" s="235"/>
      <c r="M26" s="231"/>
      <c r="N26" s="235"/>
      <c r="O26" s="231"/>
      <c r="P26" s="235"/>
      <c r="Q26" s="231"/>
      <c r="R26" s="235"/>
    </row>
    <row r="27" spans="1:18" ht="11.45" customHeight="1">
      <c r="A27" s="232" t="s">
        <v>40</v>
      </c>
      <c r="B27" s="218">
        <v>447186</v>
      </c>
      <c r="C27" s="235">
        <v>-17.5</v>
      </c>
      <c r="D27" s="218">
        <v>11127</v>
      </c>
      <c r="E27" s="235">
        <v>-37.299999999999997</v>
      </c>
      <c r="F27" s="218">
        <v>1555951</v>
      </c>
      <c r="G27" s="235">
        <v>-19.7</v>
      </c>
      <c r="H27" s="218">
        <v>35298</v>
      </c>
      <c r="I27" s="235">
        <v>-18.2</v>
      </c>
      <c r="J27" s="29"/>
      <c r="K27" s="233"/>
      <c r="L27" s="235"/>
      <c r="M27" s="231"/>
      <c r="N27" s="235"/>
      <c r="O27" s="231"/>
      <c r="P27" s="235"/>
      <c r="Q27" s="231"/>
      <c r="R27" s="235"/>
    </row>
    <row r="28" spans="1:18" ht="11.45" customHeight="1">
      <c r="A28" s="232" t="s">
        <v>41</v>
      </c>
      <c r="B28" s="218">
        <v>670324</v>
      </c>
      <c r="C28" s="235">
        <v>30.9</v>
      </c>
      <c r="D28" s="218">
        <v>20351</v>
      </c>
      <c r="E28" s="235">
        <v>-1</v>
      </c>
      <c r="F28" s="218">
        <v>2485371</v>
      </c>
      <c r="G28" s="235">
        <v>33.1</v>
      </c>
      <c r="H28" s="218">
        <v>54910</v>
      </c>
      <c r="I28" s="235">
        <v>9.1</v>
      </c>
      <c r="J28" s="29"/>
      <c r="K28" s="233"/>
      <c r="L28" s="235"/>
      <c r="M28" s="231"/>
      <c r="N28" s="235"/>
      <c r="O28" s="231"/>
      <c r="P28" s="235"/>
      <c r="Q28" s="231"/>
      <c r="R28" s="235"/>
    </row>
    <row r="29" spans="1:18" ht="11.45" customHeight="1">
      <c r="A29" s="232" t="s">
        <v>42</v>
      </c>
      <c r="B29" s="218">
        <v>793636</v>
      </c>
      <c r="C29" s="235">
        <v>-9.1999999999999993</v>
      </c>
      <c r="D29" s="218">
        <v>30920</v>
      </c>
      <c r="E29" s="235">
        <v>-18.3</v>
      </c>
      <c r="F29" s="218">
        <v>3014156</v>
      </c>
      <c r="G29" s="235">
        <v>-9</v>
      </c>
      <c r="H29" s="218">
        <v>83240</v>
      </c>
      <c r="I29" s="235">
        <v>-9</v>
      </c>
      <c r="J29" s="29"/>
      <c r="K29" s="233"/>
      <c r="L29" s="235"/>
      <c r="M29" s="231"/>
      <c r="N29" s="235"/>
      <c r="O29" s="231"/>
      <c r="P29" s="235"/>
      <c r="Q29" s="231"/>
      <c r="R29" s="235"/>
    </row>
    <row r="30" spans="1:18" ht="11.45" customHeight="1">
      <c r="A30" s="232" t="s">
        <v>43</v>
      </c>
      <c r="B30" s="218">
        <v>973399</v>
      </c>
      <c r="C30" s="235">
        <v>8.6</v>
      </c>
      <c r="D30" s="218">
        <v>45101</v>
      </c>
      <c r="E30" s="235">
        <v>-1.1000000000000001</v>
      </c>
      <c r="F30" s="218">
        <v>3900370</v>
      </c>
      <c r="G30" s="235">
        <v>3</v>
      </c>
      <c r="H30" s="218">
        <v>122310</v>
      </c>
      <c r="I30" s="235">
        <v>2.7</v>
      </c>
      <c r="J30" s="29"/>
      <c r="K30" s="233"/>
      <c r="L30" s="235"/>
      <c r="M30" s="231"/>
      <c r="N30" s="235"/>
      <c r="O30" s="231"/>
      <c r="P30" s="235"/>
      <c r="Q30" s="231"/>
      <c r="R30" s="235"/>
    </row>
    <row r="31" spans="1:18" ht="11.45" customHeight="1">
      <c r="A31" s="232" t="s">
        <v>44</v>
      </c>
      <c r="B31" s="218">
        <v>1113152</v>
      </c>
      <c r="C31" s="235">
        <v>-0.9</v>
      </c>
      <c r="D31" s="218">
        <v>77300</v>
      </c>
      <c r="E31" s="235">
        <v>-0.4</v>
      </c>
      <c r="F31" s="218">
        <v>5363766</v>
      </c>
      <c r="G31" s="235">
        <v>-1.1000000000000001</v>
      </c>
      <c r="H31" s="218">
        <v>225895</v>
      </c>
      <c r="I31" s="235">
        <v>7.1</v>
      </c>
      <c r="J31" s="29"/>
      <c r="K31" s="233"/>
      <c r="L31" s="235"/>
      <c r="M31" s="231"/>
      <c r="N31" s="235"/>
      <c r="O31" s="231"/>
      <c r="P31" s="235"/>
      <c r="Q31" s="231"/>
      <c r="R31" s="235"/>
    </row>
    <row r="32" spans="1:18" ht="11.45" customHeight="1">
      <c r="A32" s="232" t="s">
        <v>45</v>
      </c>
      <c r="B32" s="218">
        <v>1195161</v>
      </c>
      <c r="C32" s="235">
        <v>4.2</v>
      </c>
      <c r="D32" s="218">
        <v>57525</v>
      </c>
      <c r="E32" s="235">
        <v>-4.5</v>
      </c>
      <c r="F32" s="218">
        <v>5672007</v>
      </c>
      <c r="G32" s="235">
        <v>5.9</v>
      </c>
      <c r="H32" s="218">
        <v>179580</v>
      </c>
      <c r="I32" s="235">
        <v>1.2</v>
      </c>
      <c r="J32" s="29"/>
      <c r="K32" s="233"/>
      <c r="L32" s="235"/>
      <c r="M32" s="231"/>
      <c r="N32" s="235"/>
      <c r="O32" s="231"/>
      <c r="P32" s="235"/>
      <c r="Q32" s="231"/>
      <c r="R32" s="235"/>
    </row>
    <row r="33" spans="1:18" ht="11.45" customHeight="1">
      <c r="A33" s="232" t="s">
        <v>46</v>
      </c>
      <c r="B33" s="218">
        <v>841061</v>
      </c>
      <c r="C33" s="235">
        <v>-3.7</v>
      </c>
      <c r="D33" s="218">
        <v>32959</v>
      </c>
      <c r="E33" s="235">
        <v>-12.1</v>
      </c>
      <c r="F33" s="218">
        <v>3500161</v>
      </c>
      <c r="G33" s="235">
        <v>-0.7</v>
      </c>
      <c r="H33" s="218">
        <v>92254</v>
      </c>
      <c r="I33" s="235">
        <v>-9.9</v>
      </c>
      <c r="J33" s="29"/>
      <c r="K33" s="233"/>
      <c r="L33" s="235"/>
      <c r="M33" s="231"/>
      <c r="N33" s="235"/>
      <c r="O33" s="231"/>
      <c r="P33" s="235"/>
      <c r="Q33" s="231"/>
      <c r="R33" s="235"/>
    </row>
    <row r="34" spans="1:18" ht="11.45" customHeight="1">
      <c r="A34" s="232" t="s">
        <v>47</v>
      </c>
      <c r="B34" s="218">
        <v>727431</v>
      </c>
      <c r="C34" s="235">
        <v>0.4</v>
      </c>
      <c r="D34" s="218">
        <v>18094</v>
      </c>
      <c r="E34" s="235">
        <v>-12.2</v>
      </c>
      <c r="F34" s="218">
        <v>2806357</v>
      </c>
      <c r="G34" s="235">
        <v>-0.9</v>
      </c>
      <c r="H34" s="218">
        <v>49555</v>
      </c>
      <c r="I34" s="235">
        <v>-12.1</v>
      </c>
      <c r="J34" s="29"/>
      <c r="K34" s="233"/>
      <c r="L34" s="235"/>
      <c r="M34" s="231"/>
      <c r="N34" s="235"/>
      <c r="O34" s="231"/>
      <c r="P34" s="235"/>
      <c r="Q34" s="231"/>
      <c r="R34" s="235"/>
    </row>
    <row r="35" spans="1:18" ht="11.45" customHeight="1">
      <c r="A35" s="232" t="s">
        <v>48</v>
      </c>
      <c r="B35" s="218">
        <v>386648</v>
      </c>
      <c r="C35" s="235">
        <v>3.3</v>
      </c>
      <c r="D35" s="218">
        <v>13540</v>
      </c>
      <c r="E35" s="235">
        <v>1.9</v>
      </c>
      <c r="F35" s="218">
        <v>1312625</v>
      </c>
      <c r="G35" s="235">
        <v>0.3</v>
      </c>
      <c r="H35" s="218">
        <v>33105</v>
      </c>
      <c r="I35" s="235">
        <v>-12.1</v>
      </c>
      <c r="J35" s="29"/>
      <c r="K35" s="233"/>
      <c r="L35" s="235"/>
      <c r="M35" s="231"/>
      <c r="N35" s="235"/>
      <c r="O35" s="231"/>
      <c r="P35" s="235"/>
      <c r="Q35" s="231"/>
      <c r="R35" s="235"/>
    </row>
    <row r="36" spans="1:18" ht="11.45" customHeight="1">
      <c r="A36" s="232" t="s">
        <v>49</v>
      </c>
      <c r="B36" s="218">
        <v>418130</v>
      </c>
      <c r="C36" s="235">
        <v>7.4</v>
      </c>
      <c r="D36" s="218">
        <v>13007</v>
      </c>
      <c r="E36" s="235">
        <v>-3.9</v>
      </c>
      <c r="F36" s="218">
        <v>1425613</v>
      </c>
      <c r="G36" s="235">
        <v>5.3</v>
      </c>
      <c r="H36" s="218">
        <v>31606</v>
      </c>
      <c r="I36" s="235">
        <v>-16.5</v>
      </c>
      <c r="J36" s="29"/>
      <c r="K36" s="233"/>
      <c r="L36" s="235"/>
      <c r="M36" s="231"/>
      <c r="N36" s="235"/>
      <c r="O36" s="231"/>
      <c r="P36" s="235"/>
      <c r="Q36" s="231"/>
      <c r="R36" s="235"/>
    </row>
    <row r="37" spans="1:18" ht="11.45" customHeight="1">
      <c r="B37" s="44"/>
      <c r="C37" s="41"/>
      <c r="D37" s="11"/>
      <c r="E37" s="41"/>
      <c r="F37" s="11"/>
      <c r="G37" s="41"/>
      <c r="H37" s="11"/>
      <c r="I37" s="41"/>
      <c r="K37" s="55"/>
      <c r="L37" s="55"/>
    </row>
    <row r="38" spans="1:18" ht="11.45" customHeight="1">
      <c r="A38" s="112" t="s">
        <v>186</v>
      </c>
      <c r="B38" s="89"/>
      <c r="G38" s="38"/>
      <c r="I38" s="29"/>
      <c r="J38" s="29"/>
      <c r="K38" s="102" t="s">
        <v>187</v>
      </c>
      <c r="L38" s="37"/>
    </row>
    <row r="39" spans="1:18" ht="11.45" customHeight="1">
      <c r="K39" s="34" t="s">
        <v>233</v>
      </c>
      <c r="L39" s="34" t="s">
        <v>35</v>
      </c>
      <c r="M39" s="29" t="s">
        <v>36</v>
      </c>
    </row>
    <row r="40" spans="1:18" ht="11.45" customHeight="1">
      <c r="K40" s="114">
        <v>1992</v>
      </c>
      <c r="L40" s="35">
        <v>2729958</v>
      </c>
      <c r="M40" s="110">
        <v>9409912</v>
      </c>
    </row>
    <row r="41" spans="1:18" ht="11.45" customHeight="1">
      <c r="K41" s="115">
        <v>1993</v>
      </c>
      <c r="L41" s="35">
        <v>2929266</v>
      </c>
      <c r="M41" s="110">
        <v>10335224</v>
      </c>
    </row>
    <row r="42" spans="1:18" ht="11.45" customHeight="1">
      <c r="K42" s="33">
        <v>1994</v>
      </c>
      <c r="L42" s="35">
        <v>3240641</v>
      </c>
      <c r="M42" s="110">
        <v>11926305</v>
      </c>
    </row>
    <row r="43" spans="1:18" ht="11.45" customHeight="1">
      <c r="K43" s="33">
        <v>1995</v>
      </c>
      <c r="L43" s="35">
        <v>3641747</v>
      </c>
      <c r="M43" s="110">
        <v>13425353</v>
      </c>
    </row>
    <row r="44" spans="1:18" ht="11.45" customHeight="1">
      <c r="K44" s="33">
        <v>1996</v>
      </c>
      <c r="L44" s="35">
        <v>3607806</v>
      </c>
      <c r="M44" s="110">
        <v>13828119</v>
      </c>
    </row>
    <row r="45" spans="1:18" ht="11.45" customHeight="1">
      <c r="K45" s="33">
        <v>1997</v>
      </c>
      <c r="L45" s="35">
        <v>3920245</v>
      </c>
      <c r="M45" s="110">
        <v>14735799</v>
      </c>
    </row>
    <row r="46" spans="1:18" ht="11.45" customHeight="1">
      <c r="K46" s="33">
        <v>1998</v>
      </c>
      <c r="L46" s="35">
        <v>4047907</v>
      </c>
      <c r="M46" s="110">
        <v>16060499</v>
      </c>
    </row>
    <row r="47" spans="1:18" ht="11.45" customHeight="1">
      <c r="K47" s="33">
        <v>1999</v>
      </c>
      <c r="L47" s="35">
        <v>4630567</v>
      </c>
      <c r="M47" s="110">
        <v>18953965</v>
      </c>
    </row>
    <row r="48" spans="1:18" ht="11.45" customHeight="1">
      <c r="K48" s="33">
        <v>2000</v>
      </c>
      <c r="L48" s="35">
        <v>5050502</v>
      </c>
      <c r="M48" s="110">
        <v>21342158</v>
      </c>
    </row>
    <row r="49" spans="11:13" ht="11.45" customHeight="1">
      <c r="K49" s="33">
        <v>2001</v>
      </c>
      <c r="L49" s="35">
        <v>5351023</v>
      </c>
      <c r="M49" s="110">
        <v>23035551</v>
      </c>
    </row>
    <row r="50" spans="11:13" ht="11.45" customHeight="1">
      <c r="K50" s="33">
        <v>2002</v>
      </c>
      <c r="L50" s="35">
        <v>5663162</v>
      </c>
      <c r="M50" s="110">
        <v>24482172</v>
      </c>
    </row>
    <row r="51" spans="11:13" ht="11.45" customHeight="1">
      <c r="K51" s="33">
        <v>2003</v>
      </c>
      <c r="L51" s="35">
        <v>6189001</v>
      </c>
      <c r="M51" s="110">
        <v>25949976</v>
      </c>
    </row>
    <row r="52" spans="11:13" ht="11.45" customHeight="1">
      <c r="K52" s="33">
        <v>2004</v>
      </c>
      <c r="L52" s="35">
        <v>5708982</v>
      </c>
      <c r="M52" s="110">
        <v>24394776</v>
      </c>
    </row>
    <row r="53" spans="11:13" ht="11.45" customHeight="1">
      <c r="K53" s="33">
        <v>2005</v>
      </c>
      <c r="L53" s="35">
        <v>5848324</v>
      </c>
      <c r="M53" s="110">
        <v>24494085</v>
      </c>
    </row>
    <row r="54" spans="11:13" ht="11.45" customHeight="1">
      <c r="K54" s="33">
        <v>2006</v>
      </c>
      <c r="L54" s="35">
        <v>5953425</v>
      </c>
      <c r="M54" s="110">
        <v>24771546</v>
      </c>
    </row>
    <row r="55" spans="11:13" ht="11.45" customHeight="1">
      <c r="K55" s="33">
        <v>2007</v>
      </c>
      <c r="L55" s="35">
        <v>6247790</v>
      </c>
      <c r="M55" s="110">
        <v>26320258</v>
      </c>
    </row>
    <row r="56" spans="11:13" ht="11.45" customHeight="1">
      <c r="K56" s="33">
        <v>2008</v>
      </c>
      <c r="L56" s="35">
        <v>6588486</v>
      </c>
      <c r="M56" s="110">
        <v>27501888</v>
      </c>
    </row>
    <row r="57" spans="11:13" ht="11.45" customHeight="1">
      <c r="K57" s="33">
        <v>2009</v>
      </c>
      <c r="L57" s="35">
        <v>6916962</v>
      </c>
      <c r="M57" s="110">
        <v>28421343</v>
      </c>
    </row>
    <row r="58" spans="11:13" ht="11.45" customHeight="1">
      <c r="K58" s="33">
        <v>2010</v>
      </c>
      <c r="L58" s="35">
        <v>6667279</v>
      </c>
      <c r="M58" s="110">
        <v>27669773</v>
      </c>
    </row>
    <row r="59" spans="11:13" ht="11.45" customHeight="1">
      <c r="K59" s="33">
        <v>2011</v>
      </c>
      <c r="L59" s="35">
        <v>6798445</v>
      </c>
      <c r="M59" s="110">
        <v>27599018</v>
      </c>
    </row>
    <row r="60" spans="11:13" ht="11.45" customHeight="1">
      <c r="K60" s="33">
        <v>2012</v>
      </c>
      <c r="L60" s="35">
        <v>6993178</v>
      </c>
      <c r="M60" s="110">
        <v>27940720</v>
      </c>
    </row>
    <row r="61" spans="11:13" ht="11.45" customHeight="1">
      <c r="K61" s="33">
        <v>2014</v>
      </c>
      <c r="L61" s="35">
        <v>7250770</v>
      </c>
      <c r="M61" s="110">
        <v>28722978</v>
      </c>
    </row>
    <row r="62" spans="11:13" ht="11.45" customHeight="1">
      <c r="K62" s="33">
        <v>2015</v>
      </c>
      <c r="L62" s="35">
        <v>7394706</v>
      </c>
      <c r="M62" s="110">
        <v>29468190</v>
      </c>
    </row>
    <row r="63" spans="11:13" ht="11.45" customHeight="1">
      <c r="K63" s="33">
        <v>2016</v>
      </c>
      <c r="L63" s="35">
        <v>7565819</v>
      </c>
      <c r="M63" s="110">
        <v>30292481</v>
      </c>
    </row>
    <row r="64" spans="11:13" ht="11.45" customHeight="1">
      <c r="K64" s="33">
        <v>2017</v>
      </c>
      <c r="L64" s="35">
        <v>7527619</v>
      </c>
      <c r="M64" s="110">
        <v>29751881</v>
      </c>
    </row>
    <row r="65" spans="11:13" ht="11.45" customHeight="1">
      <c r="K65" s="33">
        <v>2018</v>
      </c>
      <c r="L65" s="35">
        <v>7874199</v>
      </c>
      <c r="M65" s="110">
        <v>30884299</v>
      </c>
    </row>
    <row r="66" spans="11:13" ht="11.45" customHeight="1">
      <c r="K66" s="33">
        <v>2019</v>
      </c>
      <c r="L66" s="35">
        <v>8362988</v>
      </c>
      <c r="M66" s="110">
        <v>34117199</v>
      </c>
    </row>
    <row r="67" spans="11:13" ht="11.45" customHeight="1">
      <c r="K67" s="33">
        <v>2020</v>
      </c>
      <c r="L67" s="35">
        <v>6057669</v>
      </c>
      <c r="M67" s="110">
        <v>27769644</v>
      </c>
    </row>
    <row r="68" spans="11:13" ht="11.45" customHeight="1">
      <c r="K68" s="33">
        <v>2021</v>
      </c>
      <c r="L68" s="35">
        <v>5458357</v>
      </c>
      <c r="M68" s="110">
        <v>26549951</v>
      </c>
    </row>
    <row r="69" spans="11:13" ht="11.45" customHeight="1">
      <c r="K69" s="114">
        <v>2022</v>
      </c>
      <c r="L69" s="35">
        <v>7351473</v>
      </c>
      <c r="M69" s="110">
        <v>31763633</v>
      </c>
    </row>
    <row r="70" spans="11:13" ht="11.45" customHeight="1">
      <c r="K70" s="114">
        <v>2023</v>
      </c>
      <c r="L70" s="35">
        <v>7672047</v>
      </c>
      <c r="M70" s="110">
        <v>32155709</v>
      </c>
    </row>
    <row r="71" spans="11:13" ht="11.45" customHeight="1">
      <c r="K71" s="114">
        <v>2024</v>
      </c>
      <c r="L71" s="35">
        <v>8042282</v>
      </c>
      <c r="M71" s="110">
        <v>32896064</v>
      </c>
    </row>
    <row r="72" spans="11:13" ht="11.45" customHeight="1">
      <c r="K72" s="33">
        <v>2025</v>
      </c>
      <c r="L72" s="35">
        <f>B24</f>
        <v>8179363</v>
      </c>
      <c r="M72" s="110">
        <f>F24</f>
        <v>33289531</v>
      </c>
    </row>
    <row r="73" spans="11:13" ht="11.45" customHeight="1">
      <c r="K73" s="55"/>
      <c r="L73" s="55"/>
      <c r="M73" s="56"/>
    </row>
  </sheetData>
  <hyperlinks>
    <hyperlink ref="A1" location="Inhalt!A10" display="Link zum Inhaltsverzeichnis" xr:uid="{00000000-0004-0000-0500-000000000000}"/>
    <hyperlink ref="A38" location="_GrafikDaten_24.6" display="Grafik 24.6" xr:uid="{00000000-0004-0000-05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24 Gastgewerbe und Tourismus</oddHeader>
    <oddFooter>&amp;L&amp;"-,Standard"&amp;7StatA MV, Statistisches Jahrbuch 2026&amp;R&amp;"-,Standard"&amp;7&amp;P</oddFooter>
    <evenHeader>&amp;C&amp;"-,Standard"&amp;7 24 Gastgewerbe und Tourismus</evenHeader>
    <evenFooter>&amp;L&amp;"-,Standard"&amp;7&amp;P&amp;R&amp;"-,Standard"&amp;7StatA MV, Statistisches Jahrbuch 2026</evenFooter>
  </headerFooter>
  <drawing r:id="rId2"/>
  <legacyDrawing r:id="rId3"/>
  <tableParts count="2">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N44"/>
  <sheetViews>
    <sheetView zoomScale="160" zoomScaleNormal="160" workbookViewId="0"/>
  </sheetViews>
  <sheetFormatPr baseColWidth="10" defaultRowHeight="11.45" customHeight="1"/>
  <cols>
    <col min="1" max="1" width="26.7109375" style="33" customWidth="1"/>
    <col min="2" max="4" width="10.7109375" style="34" customWidth="1"/>
    <col min="5" max="5" width="9.7109375" style="34" customWidth="1"/>
    <col min="6" max="6" width="10.7109375" style="34" customWidth="1"/>
    <col min="7" max="7" width="12.7109375" style="34" customWidth="1"/>
    <col min="8" max="8" width="2.7109375" style="34" customWidth="1"/>
    <col min="9" max="10" width="8.7109375" style="34" customWidth="1"/>
    <col min="11" max="16384" width="11.42578125" style="29"/>
  </cols>
  <sheetData>
    <row r="1" spans="1:14" ht="12" customHeight="1">
      <c r="A1" s="125" t="s">
        <v>159</v>
      </c>
    </row>
    <row r="2" spans="1:14" ht="30" customHeight="1">
      <c r="A2" s="100" t="s">
        <v>32</v>
      </c>
    </row>
    <row r="3" spans="1:14" ht="30" customHeight="1">
      <c r="A3" s="208" t="s">
        <v>409</v>
      </c>
    </row>
    <row r="4" spans="1:14" s="28" customFormat="1" ht="84" customHeight="1">
      <c r="A4" s="177" t="s">
        <v>34</v>
      </c>
      <c r="B4" s="184" t="s">
        <v>332</v>
      </c>
      <c r="C4" s="178" t="s">
        <v>333</v>
      </c>
      <c r="D4" s="184" t="s">
        <v>334</v>
      </c>
      <c r="E4" s="178" t="s">
        <v>335</v>
      </c>
      <c r="F4" s="178" t="s">
        <v>336</v>
      </c>
      <c r="G4" s="185" t="s">
        <v>337</v>
      </c>
      <c r="H4" s="39"/>
      <c r="I4" s="39"/>
      <c r="J4" s="39"/>
    </row>
    <row r="5" spans="1:14" s="34" customFormat="1" ht="20.100000000000001" customHeight="1">
      <c r="A5" s="45" t="s">
        <v>50</v>
      </c>
      <c r="B5" s="241">
        <v>2743</v>
      </c>
      <c r="C5" s="250">
        <v>-1.6</v>
      </c>
      <c r="D5" s="229">
        <v>319480</v>
      </c>
      <c r="E5" s="253">
        <v>100</v>
      </c>
      <c r="F5" s="250">
        <v>0.1</v>
      </c>
      <c r="G5" s="254">
        <v>32.5</v>
      </c>
      <c r="I5" s="251"/>
      <c r="J5" s="250"/>
      <c r="K5" s="252"/>
      <c r="L5" s="253"/>
      <c r="M5" s="250"/>
      <c r="N5" s="254"/>
    </row>
    <row r="6" spans="1:14" s="34" customFormat="1" ht="20.100000000000001" customHeight="1">
      <c r="A6" s="45" t="s">
        <v>51</v>
      </c>
      <c r="B6" s="230"/>
      <c r="C6" s="248"/>
      <c r="D6" s="219"/>
      <c r="E6" s="247"/>
      <c r="F6" s="248"/>
      <c r="G6" s="247"/>
      <c r="I6" s="255"/>
      <c r="J6" s="248"/>
      <c r="K6" s="247"/>
      <c r="L6" s="247"/>
      <c r="M6" s="248"/>
      <c r="N6" s="247"/>
    </row>
    <row r="7" spans="1:14" ht="11.45" customHeight="1">
      <c r="A7" s="40" t="s">
        <v>234</v>
      </c>
      <c r="B7" s="230">
        <v>1175</v>
      </c>
      <c r="C7" s="248">
        <v>-1.1000000000000001</v>
      </c>
      <c r="D7" s="219">
        <v>85853</v>
      </c>
      <c r="E7" s="256">
        <v>26.872730687366971</v>
      </c>
      <c r="F7" s="248">
        <v>0.2</v>
      </c>
      <c r="G7" s="257">
        <v>44.4</v>
      </c>
      <c r="H7" s="46"/>
      <c r="I7" s="255"/>
      <c r="J7" s="248"/>
      <c r="K7" s="249"/>
      <c r="L7" s="256"/>
      <c r="M7" s="248"/>
      <c r="N7" s="257"/>
    </row>
    <row r="8" spans="1:14" s="34" customFormat="1" ht="11.45" customHeight="1">
      <c r="A8" s="40" t="s">
        <v>235</v>
      </c>
      <c r="B8" s="230">
        <v>583</v>
      </c>
      <c r="C8" s="248">
        <v>-0.7</v>
      </c>
      <c r="D8" s="219">
        <v>63340</v>
      </c>
      <c r="E8" s="256">
        <v>19.825967196694627</v>
      </c>
      <c r="F8" s="248">
        <v>-0.1</v>
      </c>
      <c r="G8" s="257">
        <v>46.1</v>
      </c>
      <c r="I8" s="255"/>
      <c r="J8" s="248"/>
      <c r="K8" s="249"/>
      <c r="L8" s="256"/>
      <c r="M8" s="248"/>
      <c r="N8" s="257"/>
    </row>
    <row r="9" spans="1:14" s="34" customFormat="1" ht="11.45" customHeight="1">
      <c r="A9" s="40" t="s">
        <v>236</v>
      </c>
      <c r="B9" s="230">
        <v>219</v>
      </c>
      <c r="C9" s="248">
        <v>1.9</v>
      </c>
      <c r="D9" s="219">
        <v>11330</v>
      </c>
      <c r="E9" s="256">
        <v>3.5463878803054962</v>
      </c>
      <c r="F9" s="248">
        <v>5.8</v>
      </c>
      <c r="G9" s="257">
        <v>44.3</v>
      </c>
      <c r="I9" s="255"/>
      <c r="J9" s="248"/>
      <c r="K9" s="249"/>
      <c r="L9" s="256"/>
      <c r="M9" s="248"/>
      <c r="N9" s="257"/>
    </row>
    <row r="10" spans="1:14" s="34" customFormat="1" ht="11.45" customHeight="1">
      <c r="A10" s="40" t="s">
        <v>237</v>
      </c>
      <c r="B10" s="230">
        <v>123</v>
      </c>
      <c r="C10" s="248">
        <v>-4.7</v>
      </c>
      <c r="D10" s="219">
        <v>4115</v>
      </c>
      <c r="E10" s="256">
        <v>1.2880305496431701</v>
      </c>
      <c r="F10" s="248">
        <v>-3.6</v>
      </c>
      <c r="G10" s="257">
        <v>38.6</v>
      </c>
      <c r="I10" s="255"/>
      <c r="J10" s="248"/>
      <c r="K10" s="249"/>
      <c r="L10" s="256"/>
      <c r="M10" s="248"/>
      <c r="N10" s="257"/>
    </row>
    <row r="11" spans="1:14" s="34" customFormat="1" ht="11.45" customHeight="1">
      <c r="A11" s="40" t="s">
        <v>238</v>
      </c>
      <c r="B11" s="230">
        <v>250</v>
      </c>
      <c r="C11" s="248">
        <v>-2.7</v>
      </c>
      <c r="D11" s="219">
        <v>7068</v>
      </c>
      <c r="E11" s="256">
        <v>2.2123450607236759</v>
      </c>
      <c r="F11" s="248">
        <v>-2.9</v>
      </c>
      <c r="G11" s="257">
        <v>31.3</v>
      </c>
      <c r="I11" s="255"/>
      <c r="J11" s="248"/>
      <c r="K11" s="249"/>
      <c r="L11" s="256"/>
      <c r="M11" s="248"/>
      <c r="N11" s="257"/>
    </row>
    <row r="12" spans="1:14" s="34" customFormat="1" ht="24" customHeight="1">
      <c r="A12" s="40" t="s">
        <v>361</v>
      </c>
      <c r="B12" s="230">
        <v>1568</v>
      </c>
      <c r="C12" s="248">
        <v>-2</v>
      </c>
      <c r="D12" s="219">
        <v>233627</v>
      </c>
      <c r="E12" s="258">
        <v>73.127269312633032</v>
      </c>
      <c r="F12" s="248">
        <v>0</v>
      </c>
      <c r="G12" s="257">
        <v>27.7</v>
      </c>
      <c r="I12" s="255"/>
      <c r="J12" s="248"/>
      <c r="K12" s="249"/>
      <c r="L12" s="256"/>
      <c r="M12" s="248"/>
      <c r="N12" s="257"/>
    </row>
    <row r="13" spans="1:14" s="34" customFormat="1" ht="11.45" customHeight="1">
      <c r="A13" s="40" t="s">
        <v>239</v>
      </c>
      <c r="B13" s="230">
        <v>84</v>
      </c>
      <c r="C13" s="248" t="s">
        <v>426</v>
      </c>
      <c r="D13" s="219">
        <v>6488</v>
      </c>
      <c r="E13" s="258">
        <v>2.0308000500813823</v>
      </c>
      <c r="F13" s="248">
        <v>-0.4</v>
      </c>
      <c r="G13" s="257">
        <v>29.6</v>
      </c>
      <c r="I13" s="255"/>
      <c r="J13" s="248"/>
      <c r="K13" s="249"/>
      <c r="L13" s="256"/>
      <c r="M13" s="248"/>
      <c r="N13" s="257"/>
    </row>
    <row r="14" spans="1:14" s="34" customFormat="1" ht="11.45" customHeight="1">
      <c r="A14" s="40" t="s">
        <v>240</v>
      </c>
      <c r="B14" s="230">
        <v>24</v>
      </c>
      <c r="C14" s="248" t="s">
        <v>426</v>
      </c>
      <c r="D14" s="219">
        <v>10737</v>
      </c>
      <c r="E14" s="258">
        <v>3.3607737573557031</v>
      </c>
      <c r="F14" s="248">
        <v>-3.9</v>
      </c>
      <c r="G14" s="257">
        <v>35.1</v>
      </c>
      <c r="H14" s="47"/>
      <c r="I14" s="255"/>
      <c r="J14" s="248"/>
      <c r="K14" s="249"/>
      <c r="L14" s="256"/>
      <c r="M14" s="248"/>
      <c r="N14" s="257"/>
    </row>
    <row r="15" spans="1:14" s="34" customFormat="1" ht="11.45" customHeight="1">
      <c r="A15" s="40" t="s">
        <v>241</v>
      </c>
      <c r="B15" s="230">
        <v>1129</v>
      </c>
      <c r="C15" s="248">
        <v>-2.2000000000000002</v>
      </c>
      <c r="D15" s="219">
        <v>90052</v>
      </c>
      <c r="E15" s="258">
        <v>28.187053962689369</v>
      </c>
      <c r="F15" s="248">
        <v>2.5</v>
      </c>
      <c r="G15" s="257">
        <v>28</v>
      </c>
      <c r="H15" s="48"/>
      <c r="I15" s="255"/>
      <c r="J15" s="248"/>
      <c r="K15" s="249"/>
      <c r="L15" s="256"/>
      <c r="M15" s="248"/>
      <c r="N15" s="257"/>
    </row>
    <row r="16" spans="1:14" s="34" customFormat="1" ht="11.45" customHeight="1">
      <c r="A16" s="40" t="s">
        <v>242</v>
      </c>
      <c r="B16" s="230">
        <v>72</v>
      </c>
      <c r="C16" s="248">
        <v>-7.7</v>
      </c>
      <c r="D16" s="219">
        <v>7766</v>
      </c>
      <c r="E16" s="258">
        <v>2.4308250907725055</v>
      </c>
      <c r="F16" s="248">
        <v>-2.2000000000000002</v>
      </c>
      <c r="G16" s="257">
        <v>30.2</v>
      </c>
      <c r="I16" s="255"/>
      <c r="J16" s="248"/>
      <c r="K16" s="249"/>
      <c r="L16" s="256"/>
      <c r="M16" s="248"/>
      <c r="N16" s="257"/>
    </row>
    <row r="17" spans="1:14" s="34" customFormat="1" ht="11.45" customHeight="1">
      <c r="A17" s="40" t="s">
        <v>243</v>
      </c>
      <c r="B17" s="230">
        <v>209</v>
      </c>
      <c r="C17" s="248">
        <v>-1.4</v>
      </c>
      <c r="D17" s="219">
        <v>107660</v>
      </c>
      <c r="E17" s="258">
        <v>33.698510078878179</v>
      </c>
      <c r="F17" s="248">
        <v>-1.6</v>
      </c>
      <c r="G17" s="257">
        <v>18.5</v>
      </c>
      <c r="I17" s="255"/>
      <c r="J17" s="248"/>
      <c r="K17" s="249"/>
      <c r="L17" s="256"/>
      <c r="M17" s="248"/>
      <c r="N17" s="257"/>
    </row>
    <row r="18" spans="1:14" s="34" customFormat="1" ht="11.45" customHeight="1">
      <c r="A18" s="40" t="s">
        <v>244</v>
      </c>
      <c r="B18" s="230">
        <v>50</v>
      </c>
      <c r="C18" s="248">
        <v>4.2</v>
      </c>
      <c r="D18" s="219">
        <v>10924</v>
      </c>
      <c r="E18" s="258">
        <v>3.4193063728558908</v>
      </c>
      <c r="F18" s="248">
        <v>2.1</v>
      </c>
      <c r="G18" s="257">
        <v>84.6</v>
      </c>
      <c r="I18" s="255"/>
      <c r="J18" s="248"/>
      <c r="K18" s="249"/>
      <c r="L18" s="256"/>
      <c r="M18" s="248"/>
      <c r="N18" s="257"/>
    </row>
    <row r="19" spans="1:14" s="34" customFormat="1" ht="11.45" customHeight="1">
      <c r="A19" s="40" t="s">
        <v>245</v>
      </c>
      <c r="B19" s="230" t="s">
        <v>282</v>
      </c>
      <c r="C19" s="248" t="s">
        <v>282</v>
      </c>
      <c r="D19" s="219" t="s">
        <v>282</v>
      </c>
      <c r="E19" s="258" t="s">
        <v>282</v>
      </c>
      <c r="F19" s="248" t="s">
        <v>282</v>
      </c>
      <c r="G19" s="259" t="s">
        <v>282</v>
      </c>
      <c r="I19" s="255"/>
      <c r="J19" s="248"/>
      <c r="K19" s="249"/>
      <c r="L19" s="258"/>
      <c r="M19" s="248"/>
      <c r="N19" s="259"/>
    </row>
    <row r="20" spans="1:14" s="34" customFormat="1" ht="20.100000000000001" customHeight="1">
      <c r="A20" s="45" t="s">
        <v>52</v>
      </c>
      <c r="B20" s="230"/>
      <c r="C20" s="248"/>
      <c r="D20" s="219"/>
      <c r="E20" s="260"/>
      <c r="F20" s="248"/>
      <c r="G20" s="260"/>
      <c r="I20" s="255"/>
      <c r="J20" s="248"/>
      <c r="K20" s="260"/>
      <c r="L20" s="260"/>
      <c r="M20" s="248"/>
      <c r="N20" s="260"/>
    </row>
    <row r="21" spans="1:14" s="34" customFormat="1" ht="11.45" customHeight="1">
      <c r="A21" s="40" t="s">
        <v>246</v>
      </c>
      <c r="B21" s="230">
        <v>612</v>
      </c>
      <c r="C21" s="248">
        <v>-2.9</v>
      </c>
      <c r="D21" s="219">
        <v>67691</v>
      </c>
      <c r="E21" s="256">
        <v>21.187867785150871</v>
      </c>
      <c r="F21" s="248">
        <v>0</v>
      </c>
      <c r="G21" s="261">
        <v>31.7</v>
      </c>
      <c r="I21" s="255"/>
      <c r="J21" s="248"/>
      <c r="K21" s="249"/>
      <c r="L21" s="256"/>
      <c r="M21" s="248"/>
      <c r="N21" s="261"/>
    </row>
    <row r="22" spans="1:14" s="34" customFormat="1" ht="11.45" customHeight="1">
      <c r="A22" s="40" t="s">
        <v>247</v>
      </c>
      <c r="B22" s="230">
        <v>892</v>
      </c>
      <c r="C22" s="248">
        <v>-2</v>
      </c>
      <c r="D22" s="219">
        <v>101153</v>
      </c>
      <c r="E22" s="256">
        <v>31.661762864655064</v>
      </c>
      <c r="F22" s="248">
        <v>-0.1</v>
      </c>
      <c r="G22" s="261">
        <v>32.299999999999997</v>
      </c>
      <c r="I22" s="255"/>
      <c r="J22" s="248"/>
      <c r="K22" s="249"/>
      <c r="L22" s="256"/>
      <c r="M22" s="248"/>
      <c r="N22" s="261"/>
    </row>
    <row r="23" spans="1:14" s="34" customFormat="1" ht="11.45" customHeight="1">
      <c r="A23" s="40" t="s">
        <v>360</v>
      </c>
      <c r="B23" s="230"/>
      <c r="C23" s="248"/>
      <c r="D23" s="219"/>
      <c r="E23" s="256"/>
      <c r="F23" s="248"/>
      <c r="G23" s="261"/>
      <c r="I23" s="255"/>
      <c r="J23" s="248"/>
      <c r="K23" s="249"/>
      <c r="L23" s="256"/>
      <c r="M23" s="248"/>
      <c r="N23" s="261"/>
    </row>
    <row r="24" spans="1:14" s="34" customFormat="1" ht="11.45" customHeight="1">
      <c r="A24" s="40" t="s">
        <v>248</v>
      </c>
      <c r="B24" s="230">
        <v>211</v>
      </c>
      <c r="C24" s="248">
        <v>-2.2999999999999998</v>
      </c>
      <c r="D24" s="219">
        <v>31556</v>
      </c>
      <c r="E24" s="256">
        <v>9.8773006134969332</v>
      </c>
      <c r="F24" s="248">
        <v>-0.9</v>
      </c>
      <c r="G24" s="261">
        <v>30.4</v>
      </c>
      <c r="I24" s="255"/>
      <c r="J24" s="248"/>
      <c r="K24" s="249"/>
      <c r="L24" s="256"/>
      <c r="M24" s="248"/>
      <c r="N24" s="261"/>
    </row>
    <row r="25" spans="1:14" s="34" customFormat="1" ht="11.45" customHeight="1">
      <c r="A25" s="40" t="s">
        <v>249</v>
      </c>
      <c r="B25" s="230">
        <v>435</v>
      </c>
      <c r="C25" s="248">
        <v>-1.8</v>
      </c>
      <c r="D25" s="219">
        <v>50835</v>
      </c>
      <c r="E25" s="256">
        <v>15.911794165518968</v>
      </c>
      <c r="F25" s="248">
        <v>0.7</v>
      </c>
      <c r="G25" s="261">
        <v>35.799999999999997</v>
      </c>
      <c r="I25" s="255"/>
      <c r="J25" s="248"/>
      <c r="K25" s="249"/>
      <c r="L25" s="256"/>
      <c r="M25" s="248"/>
      <c r="N25" s="261"/>
    </row>
    <row r="26" spans="1:14" s="34" customFormat="1" ht="11.45" customHeight="1">
      <c r="A26" s="40" t="s">
        <v>250</v>
      </c>
      <c r="B26" s="230">
        <v>568</v>
      </c>
      <c r="C26" s="248">
        <v>0.5</v>
      </c>
      <c r="D26" s="219">
        <v>79349</v>
      </c>
      <c r="E26" s="256">
        <v>24.836922499060975</v>
      </c>
      <c r="F26" s="248">
        <v>1</v>
      </c>
      <c r="G26" s="261">
        <v>37.700000000000003</v>
      </c>
      <c r="I26" s="255"/>
      <c r="J26" s="248"/>
      <c r="K26" s="249"/>
      <c r="L26" s="256"/>
      <c r="M26" s="248"/>
      <c r="N26" s="261"/>
    </row>
    <row r="27" spans="1:14" s="34" customFormat="1" ht="11.45" customHeight="1">
      <c r="A27" s="40" t="s">
        <v>251</v>
      </c>
      <c r="B27" s="230">
        <v>214</v>
      </c>
      <c r="C27" s="248">
        <v>-2.7</v>
      </c>
      <c r="D27" s="219">
        <v>16553</v>
      </c>
      <c r="E27" s="256">
        <v>5.181232002003255</v>
      </c>
      <c r="F27" s="248">
        <v>-6</v>
      </c>
      <c r="G27" s="261">
        <v>29.3</v>
      </c>
      <c r="I27" s="255"/>
      <c r="J27" s="248"/>
      <c r="K27" s="249"/>
      <c r="L27" s="256"/>
      <c r="M27" s="248"/>
      <c r="N27" s="261"/>
    </row>
    <row r="28" spans="1:14" s="34" customFormat="1" ht="23.1" customHeight="1">
      <c r="A28" s="40" t="s">
        <v>264</v>
      </c>
      <c r="B28" s="230">
        <v>457</v>
      </c>
      <c r="C28" s="248">
        <v>-1.3</v>
      </c>
      <c r="D28" s="219">
        <v>54734</v>
      </c>
      <c r="E28" s="256">
        <v>17.132214849129834</v>
      </c>
      <c r="F28" s="248">
        <v>1.1000000000000001</v>
      </c>
      <c r="G28" s="261">
        <v>27.1</v>
      </c>
      <c r="I28" s="255"/>
      <c r="J28" s="248"/>
      <c r="K28" s="249"/>
      <c r="L28" s="256"/>
      <c r="M28" s="248"/>
      <c r="N28" s="261"/>
    </row>
    <row r="29" spans="1:14" s="34" customFormat="1" ht="20.100000000000001" customHeight="1">
      <c r="A29" s="45" t="s">
        <v>53</v>
      </c>
      <c r="B29" s="230"/>
      <c r="C29" s="248"/>
      <c r="D29" s="219"/>
      <c r="E29" s="247"/>
      <c r="F29" s="248"/>
      <c r="G29" s="247"/>
      <c r="I29" s="255"/>
      <c r="J29" s="248"/>
      <c r="K29" s="247"/>
      <c r="L29" s="247"/>
      <c r="M29" s="248"/>
      <c r="N29" s="247"/>
    </row>
    <row r="30" spans="1:14" s="34" customFormat="1" ht="11.45" customHeight="1">
      <c r="A30" s="40" t="s">
        <v>252</v>
      </c>
      <c r="B30" s="230">
        <v>112</v>
      </c>
      <c r="C30" s="248">
        <v>4.7</v>
      </c>
      <c r="D30" s="219">
        <v>16737</v>
      </c>
      <c r="E30" s="256">
        <v>5.2388255915863278</v>
      </c>
      <c r="F30" s="248">
        <v>2.2000000000000002</v>
      </c>
      <c r="G30" s="257">
        <v>38.5</v>
      </c>
      <c r="I30" s="255"/>
      <c r="J30" s="248"/>
      <c r="K30" s="249"/>
      <c r="L30" s="256"/>
      <c r="M30" s="248"/>
      <c r="N30" s="257"/>
    </row>
    <row r="31" spans="1:14" s="34" customFormat="1" ht="11.45" customHeight="1">
      <c r="A31" s="40" t="s">
        <v>253</v>
      </c>
      <c r="B31" s="230">
        <v>44</v>
      </c>
      <c r="C31" s="248">
        <v>-2.2000000000000002</v>
      </c>
      <c r="D31" s="219">
        <v>3037</v>
      </c>
      <c r="E31" s="256">
        <v>0.95060723675973458</v>
      </c>
      <c r="F31" s="248">
        <v>-0.4</v>
      </c>
      <c r="G31" s="257">
        <v>42.4</v>
      </c>
      <c r="I31" s="255"/>
      <c r="J31" s="248"/>
      <c r="K31" s="249"/>
      <c r="L31" s="256"/>
      <c r="M31" s="248"/>
      <c r="N31" s="257"/>
    </row>
    <row r="32" spans="1:14" s="34" customFormat="1" ht="15" customHeight="1">
      <c r="A32" s="40" t="s">
        <v>254</v>
      </c>
      <c r="B32" s="230">
        <v>372</v>
      </c>
      <c r="C32" s="248">
        <v>-1.6</v>
      </c>
      <c r="D32" s="219">
        <v>47627</v>
      </c>
      <c r="E32" s="256">
        <v>14.907662451483661</v>
      </c>
      <c r="F32" s="248">
        <v>1.1000000000000001</v>
      </c>
      <c r="G32" s="257">
        <v>26.8</v>
      </c>
      <c r="I32" s="255"/>
      <c r="J32" s="248"/>
      <c r="K32" s="249"/>
      <c r="L32" s="256"/>
      <c r="M32" s="248"/>
      <c r="N32" s="257"/>
    </row>
    <row r="33" spans="1:14" s="34" customFormat="1" ht="11.45" customHeight="1">
      <c r="A33" s="40" t="s">
        <v>255</v>
      </c>
      <c r="B33" s="230">
        <v>349</v>
      </c>
      <c r="C33" s="248">
        <v>-0.6</v>
      </c>
      <c r="D33" s="219">
        <v>43664</v>
      </c>
      <c r="E33" s="256">
        <v>13.667209214974333</v>
      </c>
      <c r="F33" s="248">
        <v>2.2999999999999998</v>
      </c>
      <c r="G33" s="257">
        <v>38.4</v>
      </c>
      <c r="I33" s="255"/>
      <c r="J33" s="248"/>
      <c r="K33" s="249"/>
      <c r="L33" s="256"/>
      <c r="M33" s="248"/>
      <c r="N33" s="257"/>
    </row>
    <row r="34" spans="1:14" s="34" customFormat="1" ht="11.45" customHeight="1">
      <c r="A34" s="40" t="s">
        <v>256</v>
      </c>
      <c r="B34" s="230">
        <v>939</v>
      </c>
      <c r="C34" s="248">
        <v>-2.2999999999999998</v>
      </c>
      <c r="D34" s="219">
        <v>108402</v>
      </c>
      <c r="E34" s="256">
        <v>33.930762489044696</v>
      </c>
      <c r="F34" s="248">
        <v>-0.3</v>
      </c>
      <c r="G34" s="257">
        <v>30.9</v>
      </c>
      <c r="I34" s="255"/>
      <c r="J34" s="248"/>
      <c r="K34" s="249"/>
      <c r="L34" s="256"/>
      <c r="M34" s="248"/>
      <c r="N34" s="257"/>
    </row>
    <row r="35" spans="1:14" s="34" customFormat="1" ht="11.45" customHeight="1">
      <c r="A35" s="40" t="s">
        <v>257</v>
      </c>
      <c r="B35" s="230">
        <v>185</v>
      </c>
      <c r="C35" s="248">
        <v>0</v>
      </c>
      <c r="D35" s="219">
        <v>25855</v>
      </c>
      <c r="E35" s="256">
        <v>8.0928383623388012</v>
      </c>
      <c r="F35" s="248">
        <v>-1.7</v>
      </c>
      <c r="G35" s="257">
        <v>33.299999999999997</v>
      </c>
      <c r="I35" s="255"/>
      <c r="J35" s="248"/>
      <c r="K35" s="249"/>
      <c r="L35" s="256"/>
      <c r="M35" s="248"/>
      <c r="N35" s="257"/>
    </row>
    <row r="36" spans="1:14" s="34" customFormat="1" ht="11.45" customHeight="1">
      <c r="A36" s="40" t="s">
        <v>258</v>
      </c>
      <c r="B36" s="230">
        <v>572</v>
      </c>
      <c r="C36" s="248">
        <v>-2.4</v>
      </c>
      <c r="D36" s="219">
        <v>60642</v>
      </c>
      <c r="E36" s="256">
        <v>18.981469888568924</v>
      </c>
      <c r="F36" s="248">
        <v>0.2</v>
      </c>
      <c r="G36" s="257">
        <v>34</v>
      </c>
      <c r="I36" s="255"/>
      <c r="J36" s="248"/>
      <c r="K36" s="249"/>
      <c r="L36" s="256"/>
      <c r="M36" s="248"/>
      <c r="N36" s="257"/>
    </row>
    <row r="37" spans="1:14" ht="11.45" customHeight="1">
      <c r="A37" s="40" t="s">
        <v>259</v>
      </c>
      <c r="B37" s="230">
        <v>170</v>
      </c>
      <c r="C37" s="248">
        <v>-2.9</v>
      </c>
      <c r="D37" s="219">
        <v>13516</v>
      </c>
      <c r="E37" s="258">
        <v>4.2306247652435207</v>
      </c>
      <c r="F37" s="248">
        <v>-7.1</v>
      </c>
      <c r="G37" s="257">
        <v>26</v>
      </c>
      <c r="I37" s="255"/>
      <c r="J37" s="248"/>
      <c r="K37" s="249"/>
      <c r="L37" s="258"/>
      <c r="M37" s="248"/>
      <c r="N37" s="257"/>
    </row>
    <row r="38" spans="1:14" s="34" customFormat="1" ht="20.100000000000001" customHeight="1">
      <c r="A38" s="45" t="s">
        <v>62</v>
      </c>
      <c r="B38" s="230"/>
      <c r="C38" s="248"/>
      <c r="D38" s="219"/>
      <c r="E38" s="247"/>
      <c r="F38" s="248"/>
      <c r="G38" s="247"/>
      <c r="I38" s="255"/>
      <c r="J38" s="248"/>
      <c r="K38" s="247"/>
      <c r="L38" s="247"/>
      <c r="M38" s="248"/>
      <c r="N38" s="247"/>
    </row>
    <row r="39" spans="1:14" s="34" customFormat="1" ht="11.45" customHeight="1">
      <c r="A39" s="40" t="s">
        <v>260</v>
      </c>
      <c r="B39" s="230">
        <v>33</v>
      </c>
      <c r="C39" s="248">
        <v>0</v>
      </c>
      <c r="D39" s="219">
        <v>2145</v>
      </c>
      <c r="E39" s="256">
        <v>0.67140353073744841</v>
      </c>
      <c r="F39" s="248">
        <v>1.8</v>
      </c>
      <c r="G39" s="257">
        <v>37.799999999999997</v>
      </c>
      <c r="I39" s="255"/>
      <c r="J39" s="248"/>
      <c r="K39" s="249"/>
      <c r="L39" s="256"/>
      <c r="M39" s="248"/>
      <c r="N39" s="257"/>
    </row>
    <row r="40" spans="1:14" s="34" customFormat="1" ht="11.45" customHeight="1">
      <c r="A40" s="40" t="s">
        <v>261</v>
      </c>
      <c r="B40" s="230">
        <v>9</v>
      </c>
      <c r="C40" s="248">
        <v>0</v>
      </c>
      <c r="D40" s="219">
        <v>552</v>
      </c>
      <c r="E40" s="256">
        <v>0.17278076874921747</v>
      </c>
      <c r="F40" s="248">
        <v>0.7</v>
      </c>
      <c r="G40" s="257">
        <v>37.9</v>
      </c>
      <c r="I40" s="255"/>
      <c r="J40" s="248"/>
      <c r="K40" s="249"/>
      <c r="L40" s="256"/>
      <c r="M40" s="248"/>
      <c r="N40" s="257"/>
    </row>
    <row r="41" spans="1:14" s="34" customFormat="1" ht="11.45" customHeight="1">
      <c r="A41" s="40" t="s">
        <v>262</v>
      </c>
      <c r="B41" s="230">
        <v>37</v>
      </c>
      <c r="C41" s="248">
        <v>0</v>
      </c>
      <c r="D41" s="219">
        <v>3223</v>
      </c>
      <c r="E41" s="256">
        <v>1.008826843620884</v>
      </c>
      <c r="F41" s="248">
        <v>1.5</v>
      </c>
      <c r="G41" s="257">
        <v>36.700000000000003</v>
      </c>
      <c r="I41" s="255"/>
      <c r="J41" s="248"/>
      <c r="K41" s="249"/>
      <c r="L41" s="256"/>
      <c r="M41" s="248"/>
      <c r="N41" s="257"/>
    </row>
    <row r="42" spans="1:14" s="34" customFormat="1" ht="11.45" customHeight="1">
      <c r="A42" s="40" t="s">
        <v>263</v>
      </c>
      <c r="B42" s="230">
        <v>30</v>
      </c>
      <c r="C42" s="248">
        <v>7.1</v>
      </c>
      <c r="D42" s="219">
        <v>3623</v>
      </c>
      <c r="E42" s="256">
        <v>1.134030299236259</v>
      </c>
      <c r="F42" s="248">
        <v>11</v>
      </c>
      <c r="G42" s="257">
        <v>38.5</v>
      </c>
      <c r="I42" s="255"/>
      <c r="J42" s="248"/>
      <c r="K42" s="249"/>
      <c r="L42" s="256"/>
      <c r="M42" s="248"/>
      <c r="N42" s="257"/>
    </row>
    <row r="43" spans="1:14" ht="11.45" customHeight="1">
      <c r="I43" s="255"/>
      <c r="J43" s="248"/>
      <c r="K43" s="249"/>
      <c r="L43" s="256"/>
      <c r="M43" s="248"/>
      <c r="N43" s="257"/>
    </row>
    <row r="44" spans="1:14" ht="11.45" customHeight="1">
      <c r="I44" s="246"/>
      <c r="J44" s="246"/>
      <c r="K44" s="245"/>
      <c r="L44" s="245"/>
      <c r="M44" s="245"/>
      <c r="N44" s="245"/>
    </row>
  </sheetData>
  <hyperlinks>
    <hyperlink ref="A1" location="Inhalt!A11" display="Link zum Inhaltsverzeichnis" xr:uid="{00000000-0004-0000-06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24 Gastgewerbe und Tourismus</oddHeader>
    <oddFooter>&amp;L&amp;"-,Standard"&amp;7StatA MV, Statistisches Jahrbuch 2026&amp;R&amp;"-,Standard"&amp;7&amp;P</oddFooter>
    <evenHeader>&amp;C&amp;"-,Standard"&amp;7 24 Gastgewerbe und Tourismus</evenHeader>
    <evenFooter>&amp;L&amp;"-,Standard"&amp;7&amp;P&amp;R&amp;"-,Standard"&amp;7StatA MV, Statistisches Jahrbuch 2026</evenFooter>
  </headerFooter>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Q61"/>
  <sheetViews>
    <sheetView topLeftCell="A26" zoomScale="160" zoomScaleNormal="160" workbookViewId="0">
      <selection activeCell="L34" sqref="L34"/>
    </sheetView>
  </sheetViews>
  <sheetFormatPr baseColWidth="10" defaultRowHeight="11.45" customHeight="1"/>
  <cols>
    <col min="1" max="1" width="22.7109375" style="53" customWidth="1"/>
    <col min="2" max="3" width="13.28515625" style="55" customWidth="1"/>
    <col min="4" max="4" width="13.7109375" style="55" customWidth="1"/>
    <col min="5" max="5" width="13.7109375" style="56" customWidth="1"/>
    <col min="6" max="6" width="15.28515625" style="29" customWidth="1"/>
    <col min="7" max="7" width="2.7109375" style="29" customWidth="1"/>
    <col min="8" max="8" width="11.42578125" style="29"/>
    <col min="9" max="9" width="12" style="29" customWidth="1"/>
    <col min="10" max="10" width="6.42578125" style="29" customWidth="1"/>
    <col min="11" max="11" width="7.140625" style="29" customWidth="1"/>
    <col min="12" max="12" width="5.7109375" style="29" customWidth="1"/>
    <col min="13" max="16384" width="11.42578125" style="29"/>
  </cols>
  <sheetData>
    <row r="1" spans="1:17" ht="12" customHeight="1">
      <c r="A1" s="125" t="s">
        <v>159</v>
      </c>
    </row>
    <row r="2" spans="1:17" ht="30" customHeight="1">
      <c r="A2" s="100" t="s">
        <v>32</v>
      </c>
    </row>
    <row r="3" spans="1:17" ht="30" customHeight="1">
      <c r="A3" s="208" t="s">
        <v>410</v>
      </c>
    </row>
    <row r="4" spans="1:17" ht="84" customHeight="1">
      <c r="A4" s="121" t="s">
        <v>63</v>
      </c>
      <c r="B4" s="122" t="s">
        <v>338</v>
      </c>
      <c r="C4" s="122" t="s">
        <v>397</v>
      </c>
      <c r="D4" s="122" t="s">
        <v>339</v>
      </c>
      <c r="E4" s="122" t="s">
        <v>340</v>
      </c>
      <c r="F4" s="120" t="s">
        <v>341</v>
      </c>
    </row>
    <row r="5" spans="1:17" ht="20.100000000000001" customHeight="1">
      <c r="A5" s="49" t="s">
        <v>64</v>
      </c>
      <c r="B5" s="244">
        <v>47398</v>
      </c>
      <c r="C5" s="267">
        <v>-0.7</v>
      </c>
      <c r="D5" s="242">
        <v>3971031</v>
      </c>
      <c r="E5" s="267">
        <v>1.1000000000000001</v>
      </c>
      <c r="F5" s="270">
        <v>37.799999999999997</v>
      </c>
      <c r="H5" s="204"/>
      <c r="I5" s="149"/>
      <c r="J5" s="149"/>
      <c r="K5" s="149"/>
      <c r="L5" s="56"/>
      <c r="M5" s="186"/>
      <c r="N5" s="126"/>
      <c r="O5" s="187"/>
      <c r="P5" s="126"/>
      <c r="Q5" s="188"/>
    </row>
    <row r="6" spans="1:17" ht="11.45" customHeight="1">
      <c r="A6" s="49" t="s">
        <v>65</v>
      </c>
      <c r="B6" s="244">
        <v>6070</v>
      </c>
      <c r="C6" s="267">
        <v>-1.6</v>
      </c>
      <c r="D6" s="242">
        <v>447213</v>
      </c>
      <c r="E6" s="267">
        <v>-0.1</v>
      </c>
      <c r="F6" s="270">
        <v>39.1</v>
      </c>
      <c r="H6" s="56"/>
      <c r="I6" s="56"/>
      <c r="J6" s="56"/>
      <c r="K6" s="56"/>
      <c r="L6" s="56"/>
      <c r="M6" s="186"/>
      <c r="N6" s="126"/>
      <c r="O6" s="187"/>
      <c r="P6" s="126"/>
      <c r="Q6" s="188"/>
    </row>
    <row r="7" spans="1:17" ht="11.45" customHeight="1">
      <c r="A7" s="49" t="s">
        <v>66</v>
      </c>
      <c r="B7" s="244">
        <v>11445</v>
      </c>
      <c r="C7" s="267">
        <v>-0.7</v>
      </c>
      <c r="D7" s="242">
        <v>765813</v>
      </c>
      <c r="E7" s="267">
        <v>0.5</v>
      </c>
      <c r="F7" s="270">
        <v>39.799999999999997</v>
      </c>
      <c r="H7" s="151"/>
      <c r="I7" s="56"/>
      <c r="J7" s="56"/>
      <c r="K7" s="56"/>
      <c r="L7" s="56"/>
      <c r="M7" s="186"/>
      <c r="N7" s="126"/>
      <c r="O7" s="187"/>
      <c r="P7" s="126"/>
      <c r="Q7" s="188"/>
    </row>
    <row r="8" spans="1:17" ht="11.45" customHeight="1">
      <c r="A8" s="49" t="s">
        <v>67</v>
      </c>
      <c r="B8" s="244">
        <v>732</v>
      </c>
      <c r="C8" s="267">
        <v>-2.2999999999999998</v>
      </c>
      <c r="D8" s="242">
        <v>148281</v>
      </c>
      <c r="E8" s="267">
        <v>-2.1</v>
      </c>
      <c r="F8" s="270">
        <v>54.6</v>
      </c>
      <c r="H8" s="155"/>
      <c r="I8" s="56"/>
      <c r="J8" s="56"/>
      <c r="K8" s="56"/>
      <c r="L8" s="56"/>
      <c r="M8" s="186"/>
      <c r="N8" s="126"/>
      <c r="O8" s="187"/>
      <c r="P8" s="126"/>
      <c r="Q8" s="188"/>
    </row>
    <row r="9" spans="1:17" ht="11.45" customHeight="1">
      <c r="A9" s="49" t="s">
        <v>68</v>
      </c>
      <c r="B9" s="244">
        <v>1688</v>
      </c>
      <c r="C9" s="267">
        <v>-1.7</v>
      </c>
      <c r="D9" s="242">
        <v>138810</v>
      </c>
      <c r="E9" s="267">
        <v>0.2</v>
      </c>
      <c r="F9" s="270">
        <v>32.700000000000003</v>
      </c>
      <c r="H9" s="155"/>
      <c r="I9" s="56"/>
      <c r="J9" s="56"/>
      <c r="K9" s="56"/>
      <c r="L9" s="56"/>
      <c r="M9" s="186"/>
      <c r="N9" s="126"/>
      <c r="O9" s="187"/>
      <c r="P9" s="126"/>
      <c r="Q9" s="188"/>
    </row>
    <row r="10" spans="1:17" ht="11.45" customHeight="1">
      <c r="A10" s="49" t="s">
        <v>69</v>
      </c>
      <c r="B10" s="244">
        <v>129</v>
      </c>
      <c r="C10" s="267">
        <v>2.4</v>
      </c>
      <c r="D10" s="242">
        <v>19066</v>
      </c>
      <c r="E10" s="267">
        <v>4.7</v>
      </c>
      <c r="F10" s="270">
        <v>43.5</v>
      </c>
      <c r="H10" s="155"/>
      <c r="I10" s="56"/>
      <c r="J10" s="56"/>
      <c r="K10" s="56"/>
      <c r="L10" s="56"/>
      <c r="M10" s="186"/>
      <c r="N10" s="126"/>
      <c r="O10" s="187"/>
      <c r="P10" s="126"/>
      <c r="Q10" s="188"/>
    </row>
    <row r="11" spans="1:17" ht="11.45" customHeight="1">
      <c r="A11" s="49" t="s">
        <v>70</v>
      </c>
      <c r="B11" s="244">
        <v>419</v>
      </c>
      <c r="C11" s="267">
        <v>2.4</v>
      </c>
      <c r="D11" s="242">
        <v>81003</v>
      </c>
      <c r="E11" s="267">
        <v>3.2</v>
      </c>
      <c r="F11" s="270">
        <v>56</v>
      </c>
      <c r="H11" s="50"/>
      <c r="M11" s="186"/>
      <c r="N11" s="126"/>
      <c r="O11" s="187"/>
      <c r="P11" s="126"/>
      <c r="Q11" s="188"/>
    </row>
    <row r="12" spans="1:17" ht="11.45" customHeight="1">
      <c r="A12" s="49" t="s">
        <v>71</v>
      </c>
      <c r="B12" s="244">
        <v>2951</v>
      </c>
      <c r="C12" s="267">
        <v>-2.1</v>
      </c>
      <c r="D12" s="242">
        <v>267452</v>
      </c>
      <c r="E12" s="267">
        <v>-0.1</v>
      </c>
      <c r="F12" s="270">
        <v>37.700000000000003</v>
      </c>
      <c r="H12" s="50"/>
      <c r="M12" s="186"/>
      <c r="N12" s="126"/>
      <c r="O12" s="187"/>
      <c r="P12" s="126"/>
      <c r="Q12" s="188"/>
    </row>
    <row r="13" spans="1:17" ht="11.45" customHeight="1">
      <c r="A13" s="51" t="s">
        <v>72</v>
      </c>
      <c r="B13" s="243">
        <v>2743</v>
      </c>
      <c r="C13" s="272">
        <v>-1.6</v>
      </c>
      <c r="D13" s="215">
        <v>319480</v>
      </c>
      <c r="E13" s="272">
        <v>0.1</v>
      </c>
      <c r="F13" s="274">
        <v>32.5</v>
      </c>
      <c r="H13" s="50"/>
      <c r="I13" s="52"/>
      <c r="K13" s="52"/>
      <c r="M13" s="189"/>
      <c r="N13" s="190"/>
      <c r="O13" s="191"/>
      <c r="P13" s="190"/>
      <c r="Q13" s="192"/>
    </row>
    <row r="14" spans="1:17" ht="11.45" customHeight="1">
      <c r="A14" s="49" t="s">
        <v>73</v>
      </c>
      <c r="B14" s="244">
        <v>5436</v>
      </c>
      <c r="C14" s="267">
        <v>0.4</v>
      </c>
      <c r="D14" s="242">
        <v>426101</v>
      </c>
      <c r="E14" s="267">
        <v>1</v>
      </c>
      <c r="F14" s="270">
        <v>33.799999999999997</v>
      </c>
      <c r="H14" s="50"/>
      <c r="M14" s="186"/>
      <c r="N14" s="126"/>
      <c r="O14" s="187"/>
      <c r="P14" s="126"/>
      <c r="Q14" s="188"/>
    </row>
    <row r="15" spans="1:17" ht="11.45" customHeight="1">
      <c r="A15" s="49" t="s">
        <v>74</v>
      </c>
      <c r="B15" s="244">
        <v>4709</v>
      </c>
      <c r="C15" s="267">
        <v>2.2000000000000002</v>
      </c>
      <c r="D15" s="242">
        <v>413804</v>
      </c>
      <c r="E15" s="267">
        <v>3.1</v>
      </c>
      <c r="F15" s="270">
        <v>38.5</v>
      </c>
      <c r="H15" s="50"/>
      <c r="M15" s="186"/>
      <c r="N15" s="126"/>
      <c r="O15" s="187"/>
      <c r="P15" s="126"/>
      <c r="Q15" s="188"/>
    </row>
    <row r="16" spans="1:17" ht="11.45" customHeight="1">
      <c r="A16" s="49" t="s">
        <v>75</v>
      </c>
      <c r="B16" s="244">
        <v>3059</v>
      </c>
      <c r="C16" s="267">
        <v>-2.1</v>
      </c>
      <c r="D16" s="242">
        <v>222259</v>
      </c>
      <c r="E16" s="267">
        <v>0</v>
      </c>
      <c r="F16" s="270">
        <v>31.6</v>
      </c>
      <c r="H16" s="50"/>
      <c r="M16" s="186"/>
      <c r="N16" s="126"/>
      <c r="O16" s="187"/>
      <c r="P16" s="126"/>
      <c r="Q16" s="188"/>
    </row>
    <row r="17" spans="1:17" ht="11.45" customHeight="1">
      <c r="A17" s="49" t="s">
        <v>76</v>
      </c>
      <c r="B17" s="244">
        <v>319</v>
      </c>
      <c r="C17" s="267">
        <v>7.4</v>
      </c>
      <c r="D17" s="242">
        <v>27981</v>
      </c>
      <c r="E17" s="267">
        <v>7.1</v>
      </c>
      <c r="F17" s="270">
        <v>36.200000000000003</v>
      </c>
      <c r="H17" s="50"/>
      <c r="M17" s="186"/>
      <c r="N17" s="126"/>
      <c r="O17" s="187"/>
      <c r="P17" s="126"/>
      <c r="Q17" s="188"/>
    </row>
    <row r="18" spans="1:17" ht="11.45" customHeight="1">
      <c r="A18" s="49" t="s">
        <v>77</v>
      </c>
      <c r="B18" s="244">
        <v>1907</v>
      </c>
      <c r="C18" s="267">
        <v>-1.7</v>
      </c>
      <c r="D18" s="242">
        <v>152815</v>
      </c>
      <c r="E18" s="267">
        <v>-0.5</v>
      </c>
      <c r="F18" s="270">
        <v>37.9</v>
      </c>
      <c r="H18" s="50"/>
      <c r="M18" s="186"/>
      <c r="N18" s="126"/>
      <c r="O18" s="187"/>
      <c r="P18" s="126"/>
      <c r="Q18" s="188"/>
    </row>
    <row r="19" spans="1:17" ht="11.45" customHeight="1">
      <c r="A19" s="49" t="s">
        <v>78</v>
      </c>
      <c r="B19" s="244">
        <v>1051</v>
      </c>
      <c r="C19" s="267">
        <v>-1.3</v>
      </c>
      <c r="D19" s="242">
        <v>77304</v>
      </c>
      <c r="E19" s="267">
        <v>-0.2</v>
      </c>
      <c r="F19" s="270">
        <v>31.6</v>
      </c>
      <c r="H19" s="50"/>
      <c r="M19" s="186"/>
      <c r="N19" s="126"/>
      <c r="O19" s="187"/>
      <c r="P19" s="126"/>
      <c r="Q19" s="188"/>
    </row>
    <row r="20" spans="1:17" ht="11.45" customHeight="1">
      <c r="A20" s="49" t="s">
        <v>79</v>
      </c>
      <c r="B20" s="244">
        <v>3451</v>
      </c>
      <c r="C20" s="267">
        <v>-1.8</v>
      </c>
      <c r="D20" s="242">
        <v>335073</v>
      </c>
      <c r="E20" s="267">
        <v>0.3</v>
      </c>
      <c r="F20" s="270">
        <v>35.799999999999997</v>
      </c>
      <c r="H20" s="50"/>
      <c r="M20" s="186"/>
      <c r="N20" s="126"/>
      <c r="O20" s="187"/>
      <c r="P20" s="126"/>
      <c r="Q20" s="188"/>
    </row>
    <row r="21" spans="1:17" ht="11.45" customHeight="1">
      <c r="A21" s="49" t="s">
        <v>80</v>
      </c>
      <c r="B21" s="244">
        <v>1289</v>
      </c>
      <c r="C21" s="267">
        <v>0.5</v>
      </c>
      <c r="D21" s="242">
        <v>128576</v>
      </c>
      <c r="E21" s="267">
        <v>20.2</v>
      </c>
      <c r="F21" s="270">
        <v>34.5</v>
      </c>
      <c r="H21" s="155"/>
      <c r="I21" s="56"/>
      <c r="M21" s="186"/>
      <c r="N21" s="126"/>
      <c r="O21" s="187"/>
      <c r="P21" s="126"/>
      <c r="Q21" s="188"/>
    </row>
    <row r="22" spans="1:17" ht="11.45" customHeight="1">
      <c r="B22" s="54"/>
      <c r="H22" s="266"/>
    </row>
    <row r="23" spans="1:17" ht="11.45" customHeight="1">
      <c r="A23" s="112" t="s">
        <v>188</v>
      </c>
      <c r="B23" s="89"/>
      <c r="C23" s="34"/>
      <c r="D23" s="34"/>
      <c r="E23" s="34"/>
      <c r="F23" s="34"/>
      <c r="G23" s="38"/>
      <c r="H23" s="175" t="s">
        <v>411</v>
      </c>
      <c r="I23" s="278"/>
    </row>
    <row r="24" spans="1:17" ht="11.45" customHeight="1">
      <c r="H24" s="278" t="s">
        <v>190</v>
      </c>
      <c r="I24" s="278" t="s">
        <v>207</v>
      </c>
      <c r="K24" s="133"/>
      <c r="L24" s="133"/>
    </row>
    <row r="25" spans="1:17" ht="11.45" customHeight="1">
      <c r="H25" s="266" t="s">
        <v>191</v>
      </c>
      <c r="I25" s="59">
        <f>F6</f>
        <v>39.1</v>
      </c>
      <c r="K25" s="133"/>
      <c r="L25" s="133"/>
    </row>
    <row r="26" spans="1:17" ht="11.45" customHeight="1">
      <c r="H26" s="278" t="s">
        <v>192</v>
      </c>
      <c r="I26" s="59">
        <f>F7</f>
        <v>39.799999999999997</v>
      </c>
      <c r="K26" s="133"/>
      <c r="L26" s="133"/>
    </row>
    <row r="27" spans="1:17" ht="11.45" customHeight="1">
      <c r="H27" s="59" t="s">
        <v>193</v>
      </c>
      <c r="I27" s="59">
        <f t="shared" ref="I27:I34" si="0">F8</f>
        <v>54.6</v>
      </c>
      <c r="K27" s="133"/>
      <c r="L27" s="133"/>
    </row>
    <row r="28" spans="1:17" ht="11.45" customHeight="1">
      <c r="H28" s="59" t="s">
        <v>194</v>
      </c>
      <c r="I28" s="59">
        <f t="shared" si="0"/>
        <v>32.700000000000003</v>
      </c>
      <c r="K28" s="133"/>
      <c r="L28" s="133"/>
    </row>
    <row r="29" spans="1:17" ht="11.45" customHeight="1">
      <c r="H29" s="59" t="s">
        <v>195</v>
      </c>
      <c r="I29" s="59">
        <f t="shared" si="0"/>
        <v>43.5</v>
      </c>
      <c r="K29" s="133"/>
      <c r="L29" s="133"/>
    </row>
    <row r="30" spans="1:17" ht="11.45" customHeight="1">
      <c r="H30" s="59" t="s">
        <v>196</v>
      </c>
      <c r="I30" s="59">
        <f t="shared" si="0"/>
        <v>56</v>
      </c>
      <c r="K30" s="133"/>
      <c r="L30" s="133"/>
    </row>
    <row r="31" spans="1:17" ht="11.45" customHeight="1">
      <c r="H31" s="59" t="s">
        <v>197</v>
      </c>
      <c r="I31" s="59">
        <f t="shared" si="0"/>
        <v>37.700000000000003</v>
      </c>
      <c r="K31" s="133"/>
      <c r="L31" s="133"/>
    </row>
    <row r="32" spans="1:17" ht="11.45" customHeight="1">
      <c r="H32" s="59" t="s">
        <v>182</v>
      </c>
      <c r="I32" s="59">
        <f t="shared" si="0"/>
        <v>32.5</v>
      </c>
      <c r="K32" s="133"/>
      <c r="L32" s="133"/>
    </row>
    <row r="33" spans="8:12" ht="11.45" customHeight="1">
      <c r="H33" s="59" t="s">
        <v>198</v>
      </c>
      <c r="I33" s="59">
        <f t="shared" si="0"/>
        <v>33.799999999999997</v>
      </c>
      <c r="K33" s="133"/>
      <c r="L33" s="133"/>
    </row>
    <row r="34" spans="8:12" ht="11.45" customHeight="1">
      <c r="H34" s="59" t="s">
        <v>199</v>
      </c>
      <c r="I34" s="59">
        <f t="shared" si="0"/>
        <v>38.5</v>
      </c>
      <c r="K34" s="133"/>
      <c r="L34" s="133"/>
    </row>
    <row r="35" spans="8:12" ht="11.45" customHeight="1">
      <c r="H35" s="59" t="s">
        <v>200</v>
      </c>
      <c r="I35" s="59">
        <f>F16</f>
        <v>31.6</v>
      </c>
      <c r="K35" s="133"/>
      <c r="L35" s="133"/>
    </row>
    <row r="36" spans="8:12" ht="11.45" customHeight="1">
      <c r="H36" s="59" t="s">
        <v>201</v>
      </c>
      <c r="I36" s="59">
        <f>F17</f>
        <v>36.200000000000003</v>
      </c>
      <c r="K36" s="133"/>
      <c r="L36" s="133"/>
    </row>
    <row r="37" spans="8:12" ht="11.45" customHeight="1">
      <c r="H37" s="59" t="s">
        <v>202</v>
      </c>
      <c r="I37" s="59">
        <f t="shared" ref="I37:I40" si="1">F18</f>
        <v>37.9</v>
      </c>
      <c r="K37" s="133"/>
      <c r="L37" s="133"/>
    </row>
    <row r="38" spans="8:12" ht="11.45" customHeight="1">
      <c r="H38" s="59" t="s">
        <v>203</v>
      </c>
      <c r="I38" s="59">
        <f t="shared" si="1"/>
        <v>31.6</v>
      </c>
      <c r="K38" s="133"/>
      <c r="L38" s="133"/>
    </row>
    <row r="39" spans="8:12" ht="11.45" customHeight="1">
      <c r="H39" s="59" t="s">
        <v>204</v>
      </c>
      <c r="I39" s="59">
        <f t="shared" si="1"/>
        <v>35.799999999999997</v>
      </c>
      <c r="K39" s="133"/>
      <c r="L39" s="133"/>
    </row>
    <row r="40" spans="8:12" ht="11.45" customHeight="1">
      <c r="H40" s="59" t="s">
        <v>205</v>
      </c>
      <c r="I40" s="59">
        <f t="shared" si="1"/>
        <v>34.5</v>
      </c>
      <c r="K40" s="133"/>
      <c r="L40" s="133"/>
    </row>
    <row r="41" spans="8:12" ht="11.45" customHeight="1">
      <c r="H41" s="32" t="s">
        <v>206</v>
      </c>
      <c r="I41" s="306">
        <f>F5</f>
        <v>37.799999999999997</v>
      </c>
      <c r="K41" s="133"/>
      <c r="L41" s="133"/>
    </row>
    <row r="43" spans="8:12" ht="11.45" customHeight="1">
      <c r="H43" s="136"/>
      <c r="I43" s="56"/>
      <c r="J43" s="56"/>
    </row>
    <row r="44" spans="8:12" ht="11.45" customHeight="1">
      <c r="H44" s="266"/>
      <c r="I44" s="265"/>
      <c r="J44" s="265"/>
      <c r="K44" s="265"/>
      <c r="L44" s="265"/>
    </row>
    <row r="45" spans="8:12" ht="11.45" customHeight="1">
      <c r="H45" s="268"/>
      <c r="I45" s="267"/>
      <c r="J45" s="269"/>
      <c r="K45" s="267"/>
      <c r="L45" s="270"/>
    </row>
    <row r="46" spans="8:12" ht="11.45" customHeight="1">
      <c r="H46" s="268"/>
      <c r="I46" s="267"/>
      <c r="J46" s="269"/>
      <c r="K46" s="267"/>
      <c r="L46" s="270"/>
    </row>
    <row r="47" spans="8:12" ht="11.45" customHeight="1">
      <c r="H47" s="268"/>
      <c r="I47" s="267"/>
      <c r="J47" s="269"/>
      <c r="K47" s="267"/>
      <c r="L47" s="270"/>
    </row>
    <row r="48" spans="8:12" ht="11.45" customHeight="1">
      <c r="H48" s="268"/>
      <c r="I48" s="267"/>
      <c r="J48" s="269"/>
      <c r="K48" s="267"/>
      <c r="L48" s="270"/>
    </row>
    <row r="49" spans="8:12" ht="11.45" customHeight="1">
      <c r="H49" s="268"/>
      <c r="I49" s="267"/>
      <c r="J49" s="269"/>
      <c r="K49" s="267"/>
      <c r="L49" s="270"/>
    </row>
    <row r="50" spans="8:12" ht="11.45" customHeight="1">
      <c r="H50" s="268"/>
      <c r="I50" s="267"/>
      <c r="J50" s="269"/>
      <c r="K50" s="267"/>
      <c r="L50" s="270"/>
    </row>
    <row r="51" spans="8:12" ht="11.45" customHeight="1">
      <c r="H51" s="268"/>
      <c r="I51" s="267"/>
      <c r="J51" s="269"/>
      <c r="K51" s="267"/>
      <c r="L51" s="270"/>
    </row>
    <row r="52" spans="8:12" ht="11.45" customHeight="1">
      <c r="H52" s="268"/>
      <c r="I52" s="267"/>
      <c r="J52" s="269"/>
      <c r="K52" s="267"/>
      <c r="L52" s="270"/>
    </row>
    <row r="53" spans="8:12" ht="11.45" customHeight="1">
      <c r="H53" s="271"/>
      <c r="I53" s="272"/>
      <c r="J53" s="273"/>
      <c r="K53" s="272"/>
      <c r="L53" s="274"/>
    </row>
    <row r="54" spans="8:12" ht="11.45" customHeight="1">
      <c r="H54" s="268"/>
      <c r="I54" s="267"/>
      <c r="J54" s="269"/>
      <c r="K54" s="267"/>
      <c r="L54" s="270"/>
    </row>
    <row r="55" spans="8:12" ht="11.45" customHeight="1">
      <c r="H55" s="268"/>
      <c r="I55" s="267"/>
      <c r="J55" s="269"/>
      <c r="K55" s="267"/>
      <c r="L55" s="270"/>
    </row>
    <row r="56" spans="8:12" ht="11.45" customHeight="1">
      <c r="H56" s="268"/>
      <c r="I56" s="267"/>
      <c r="J56" s="269"/>
      <c r="K56" s="267"/>
      <c r="L56" s="270"/>
    </row>
    <row r="57" spans="8:12" ht="11.45" customHeight="1">
      <c r="H57" s="268"/>
      <c r="I57" s="267"/>
      <c r="J57" s="269"/>
      <c r="K57" s="267"/>
      <c r="L57" s="270"/>
    </row>
    <row r="58" spans="8:12" ht="11.45" customHeight="1">
      <c r="H58" s="268"/>
      <c r="I58" s="267"/>
      <c r="J58" s="269"/>
      <c r="K58" s="267"/>
      <c r="L58" s="270"/>
    </row>
    <row r="59" spans="8:12" ht="11.45" customHeight="1">
      <c r="H59" s="268"/>
      <c r="I59" s="267"/>
      <c r="J59" s="269"/>
      <c r="K59" s="267"/>
      <c r="L59" s="270"/>
    </row>
    <row r="60" spans="8:12" ht="11.45" customHeight="1">
      <c r="H60" s="268"/>
      <c r="I60" s="267"/>
      <c r="J60" s="269"/>
      <c r="K60" s="267"/>
      <c r="L60" s="270"/>
    </row>
    <row r="61" spans="8:12" ht="11.45" customHeight="1">
      <c r="H61" s="268"/>
      <c r="I61" s="267"/>
      <c r="J61" s="269"/>
      <c r="K61" s="267"/>
      <c r="L61" s="270"/>
    </row>
  </sheetData>
  <conditionalFormatting sqref="L25:L41">
    <cfRule type="cellIs" dxfId="4" priority="3" operator="notEqual">
      <formula>0</formula>
    </cfRule>
  </conditionalFormatting>
  <conditionalFormatting sqref="I25:I40">
    <cfRule type="top10" dxfId="3" priority="1" bottom="1" rank="1"/>
    <cfRule type="top10" dxfId="2" priority="2" rank="1"/>
  </conditionalFormatting>
  <hyperlinks>
    <hyperlink ref="A1" location="Inhalt!A12" display="Link zum Inhaltsverzeichnis" xr:uid="{00000000-0004-0000-0700-000000000000}"/>
    <hyperlink ref="A23" location="_GrafikDaten_24.7" display="            Grafik 24.7" xr:uid="{00000000-0004-0000-07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24 Gastgewerbe und Tourismus</oddHeader>
    <oddFooter>&amp;L&amp;"-,Standard"&amp;7StatA MV, Statistisches Jahrbuch 2026&amp;R&amp;"-,Standard"&amp;7&amp;P</oddFooter>
    <evenHeader>&amp;C&amp;"-,Standard"&amp;7 24 Gastgewerbe und Tourismus</evenHeader>
    <evenFooter>&amp;L&amp;"-,Standard"&amp;7&amp;P&amp;R&amp;"-,Standard"&amp;7StatA MV, Statistisches Jahrbuch 2026</evenFooter>
  </headerFooter>
  <drawing r:id="rId2"/>
  <legacyDrawing r:id="rId3"/>
  <tableParts count="2">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O44"/>
  <sheetViews>
    <sheetView zoomScale="160" zoomScaleNormal="160" workbookViewId="0"/>
  </sheetViews>
  <sheetFormatPr baseColWidth="10" defaultRowHeight="11.45" customHeight="1"/>
  <cols>
    <col min="1" max="1" width="26.7109375" style="33" customWidth="1"/>
    <col min="2" max="5" width="10.7109375" style="34" customWidth="1"/>
    <col min="6" max="6" width="11.7109375" style="34" customWidth="1"/>
    <col min="7" max="7" width="9.7109375" style="34" customWidth="1"/>
    <col min="8" max="8" width="2.7109375" style="34" customWidth="1"/>
    <col min="9" max="9" width="8.7109375" style="57" customWidth="1"/>
    <col min="10" max="10" width="8.7109375" style="34" customWidth="1"/>
    <col min="11" max="16384" width="11.42578125" style="29"/>
  </cols>
  <sheetData>
    <row r="1" spans="1:15" ht="12" customHeight="1">
      <c r="A1" s="125" t="s">
        <v>159</v>
      </c>
    </row>
    <row r="2" spans="1:15" ht="30" customHeight="1">
      <c r="A2" s="100" t="s">
        <v>32</v>
      </c>
    </row>
    <row r="3" spans="1:15" ht="30" customHeight="1">
      <c r="A3" s="208" t="s">
        <v>412</v>
      </c>
    </row>
    <row r="4" spans="1:15" ht="60" customHeight="1">
      <c r="A4" s="177" t="s">
        <v>34</v>
      </c>
      <c r="B4" s="178" t="s">
        <v>35</v>
      </c>
      <c r="C4" s="178" t="s">
        <v>342</v>
      </c>
      <c r="D4" s="178" t="s">
        <v>328</v>
      </c>
      <c r="E4" s="178" t="s">
        <v>343</v>
      </c>
      <c r="F4" s="178" t="s">
        <v>344</v>
      </c>
      <c r="G4" s="179" t="s">
        <v>345</v>
      </c>
    </row>
    <row r="5" spans="1:15" s="34" customFormat="1" ht="20.100000000000001" customHeight="1">
      <c r="A5" s="45" t="s">
        <v>50</v>
      </c>
      <c r="B5" s="263">
        <v>8179363</v>
      </c>
      <c r="C5" s="287">
        <v>1.7</v>
      </c>
      <c r="D5" s="263">
        <v>33289531</v>
      </c>
      <c r="E5" s="283">
        <v>100</v>
      </c>
      <c r="F5" s="287">
        <v>1.2</v>
      </c>
      <c r="G5" s="288">
        <v>4.0999999999999996</v>
      </c>
      <c r="I5" s="56"/>
      <c r="J5" s="286"/>
      <c r="K5" s="287"/>
      <c r="L5" s="286"/>
      <c r="M5" s="283"/>
      <c r="N5" s="287"/>
      <c r="O5" s="288"/>
    </row>
    <row r="6" spans="1:15" s="34" customFormat="1" ht="20.100000000000001" customHeight="1">
      <c r="A6" s="45" t="s">
        <v>51</v>
      </c>
      <c r="B6" s="262"/>
      <c r="C6" s="289"/>
      <c r="D6" s="262"/>
      <c r="E6" s="281"/>
      <c r="F6" s="289"/>
      <c r="G6" s="281"/>
      <c r="I6" s="193"/>
      <c r="J6" s="280"/>
      <c r="K6" s="289"/>
      <c r="L6" s="281"/>
      <c r="M6" s="281"/>
      <c r="N6" s="289"/>
      <c r="O6" s="281"/>
    </row>
    <row r="7" spans="1:15" ht="11.45" customHeight="1">
      <c r="A7" s="40" t="s">
        <v>234</v>
      </c>
      <c r="B7" s="262">
        <v>4548049</v>
      </c>
      <c r="C7" s="290">
        <v>1.4</v>
      </c>
      <c r="D7" s="262">
        <v>13120777</v>
      </c>
      <c r="E7" s="284">
        <v>39.414123917816688</v>
      </c>
      <c r="F7" s="290">
        <v>1.1000000000000001</v>
      </c>
      <c r="G7" s="284">
        <v>2.9</v>
      </c>
      <c r="I7" s="119"/>
      <c r="J7" s="277"/>
      <c r="K7" s="290"/>
      <c r="L7" s="277"/>
      <c r="M7" s="291"/>
      <c r="N7" s="290"/>
      <c r="O7" s="284"/>
    </row>
    <row r="8" spans="1:15" s="34" customFormat="1" ht="11.45" customHeight="1">
      <c r="A8" s="40" t="s">
        <v>235</v>
      </c>
      <c r="B8" s="262">
        <v>3502369</v>
      </c>
      <c r="C8" s="290">
        <v>1.5</v>
      </c>
      <c r="D8" s="262">
        <v>10243157</v>
      </c>
      <c r="E8" s="284">
        <v>30.769904808812115</v>
      </c>
      <c r="F8" s="290">
        <v>1.7</v>
      </c>
      <c r="G8" s="284">
        <v>2.9</v>
      </c>
      <c r="I8" s="13"/>
      <c r="J8" s="277"/>
      <c r="K8" s="290"/>
      <c r="L8" s="277"/>
      <c r="M8" s="291"/>
      <c r="N8" s="290"/>
      <c r="O8" s="284"/>
    </row>
    <row r="9" spans="1:15" s="34" customFormat="1" ht="11.45" customHeight="1">
      <c r="A9" s="40" t="s">
        <v>236</v>
      </c>
      <c r="B9" s="262">
        <v>650030</v>
      </c>
      <c r="C9" s="290">
        <v>5.0999999999999996</v>
      </c>
      <c r="D9" s="262">
        <v>1653573</v>
      </c>
      <c r="E9" s="284">
        <v>4.9672463093577379</v>
      </c>
      <c r="F9" s="290">
        <v>3.8</v>
      </c>
      <c r="G9" s="284">
        <v>2.5</v>
      </c>
      <c r="I9" s="13"/>
      <c r="J9" s="277"/>
      <c r="K9" s="290"/>
      <c r="L9" s="277"/>
      <c r="M9" s="291"/>
      <c r="N9" s="290"/>
      <c r="O9" s="284"/>
    </row>
    <row r="10" spans="1:15" s="34" customFormat="1" ht="11.45" customHeight="1">
      <c r="A10" s="40" t="s">
        <v>237</v>
      </c>
      <c r="B10" s="262">
        <v>178758</v>
      </c>
      <c r="C10" s="290">
        <v>-2.5</v>
      </c>
      <c r="D10" s="262">
        <v>503590</v>
      </c>
      <c r="E10" s="284">
        <v>1.5127578697338813</v>
      </c>
      <c r="F10" s="290">
        <v>-6.1</v>
      </c>
      <c r="G10" s="284">
        <v>2.8</v>
      </c>
      <c r="I10" s="13"/>
      <c r="J10" s="277"/>
      <c r="K10" s="290"/>
      <c r="L10" s="277"/>
      <c r="M10" s="291"/>
      <c r="N10" s="290"/>
      <c r="O10" s="284"/>
    </row>
    <row r="11" spans="1:15" s="34" customFormat="1" ht="11.45" customHeight="1">
      <c r="A11" s="40" t="s">
        <v>238</v>
      </c>
      <c r="B11" s="262">
        <v>216892</v>
      </c>
      <c r="C11" s="290">
        <v>-6.5</v>
      </c>
      <c r="D11" s="262">
        <v>720457</v>
      </c>
      <c r="E11" s="284">
        <v>2.1642149299129505</v>
      </c>
      <c r="F11" s="290">
        <v>-6.7</v>
      </c>
      <c r="G11" s="284">
        <v>3.3</v>
      </c>
      <c r="I11" s="13"/>
      <c r="J11" s="277"/>
      <c r="K11" s="290"/>
      <c r="L11" s="277"/>
      <c r="M11" s="291"/>
      <c r="N11" s="290"/>
      <c r="O11" s="284"/>
    </row>
    <row r="12" spans="1:15" s="34" customFormat="1" ht="24" customHeight="1">
      <c r="A12" s="201" t="s">
        <v>359</v>
      </c>
      <c r="B12" s="262">
        <v>3631314</v>
      </c>
      <c r="C12" s="290">
        <v>2.1</v>
      </c>
      <c r="D12" s="262">
        <v>20168754</v>
      </c>
      <c r="E12" s="284">
        <v>60.585876082183312</v>
      </c>
      <c r="F12" s="290">
        <v>1.3</v>
      </c>
      <c r="G12" s="284">
        <v>5.6</v>
      </c>
      <c r="I12" s="13"/>
      <c r="J12" s="277"/>
      <c r="K12" s="290"/>
      <c r="L12" s="277"/>
      <c r="M12" s="291"/>
      <c r="N12" s="290"/>
      <c r="O12" s="284"/>
    </row>
    <row r="13" spans="1:15" s="34" customFormat="1" ht="11.45" customHeight="1">
      <c r="A13" s="40" t="s">
        <v>239</v>
      </c>
      <c r="B13" s="262">
        <v>147474</v>
      </c>
      <c r="C13" s="290">
        <v>-1.4</v>
      </c>
      <c r="D13" s="262">
        <v>618860</v>
      </c>
      <c r="E13" s="284">
        <v>1.8590228862040743</v>
      </c>
      <c r="F13" s="290">
        <v>-4.3</v>
      </c>
      <c r="G13" s="284">
        <v>4.2</v>
      </c>
      <c r="I13" s="13"/>
      <c r="J13" s="277"/>
      <c r="K13" s="290"/>
      <c r="L13" s="277"/>
      <c r="M13" s="291"/>
      <c r="N13" s="290"/>
      <c r="O13" s="284"/>
    </row>
    <row r="14" spans="1:15" s="34" customFormat="1" ht="11.45" customHeight="1">
      <c r="A14" s="40" t="s">
        <v>240</v>
      </c>
      <c r="B14" s="262">
        <v>376479</v>
      </c>
      <c r="C14" s="290">
        <v>10.3</v>
      </c>
      <c r="D14" s="262">
        <v>1346296</v>
      </c>
      <c r="E14" s="284">
        <v>4.0442023650017775</v>
      </c>
      <c r="F14" s="290">
        <v>-0.6</v>
      </c>
      <c r="G14" s="284">
        <v>3.6</v>
      </c>
      <c r="I14" s="13"/>
      <c r="J14" s="277"/>
      <c r="K14" s="290"/>
      <c r="L14" s="277"/>
      <c r="M14" s="291"/>
      <c r="N14" s="290"/>
      <c r="O14" s="284"/>
    </row>
    <row r="15" spans="1:15" s="34" customFormat="1" ht="11.45" customHeight="1">
      <c r="A15" s="40" t="s">
        <v>241</v>
      </c>
      <c r="B15" s="262">
        <v>1502640</v>
      </c>
      <c r="C15" s="290">
        <v>5.5</v>
      </c>
      <c r="D15" s="262">
        <v>8816512</v>
      </c>
      <c r="E15" s="284">
        <v>26.484338274396237</v>
      </c>
      <c r="F15" s="290">
        <v>4.8</v>
      </c>
      <c r="G15" s="284">
        <v>5.9</v>
      </c>
      <c r="I15" s="13"/>
      <c r="J15" s="277"/>
      <c r="K15" s="290"/>
      <c r="L15" s="277"/>
      <c r="M15" s="291"/>
      <c r="N15" s="290"/>
      <c r="O15" s="284"/>
    </row>
    <row r="16" spans="1:15" s="34" customFormat="1" ht="11.45" customHeight="1">
      <c r="A16" s="40" t="s">
        <v>242</v>
      </c>
      <c r="B16" s="262">
        <v>215249</v>
      </c>
      <c r="C16" s="290">
        <v>-0.8</v>
      </c>
      <c r="D16" s="262">
        <v>668718</v>
      </c>
      <c r="E16" s="284">
        <v>2.0087936955314869</v>
      </c>
      <c r="F16" s="290">
        <v>-3.1</v>
      </c>
      <c r="G16" s="284">
        <v>3.1</v>
      </c>
      <c r="I16" s="13"/>
      <c r="J16" s="277"/>
      <c r="K16" s="290"/>
      <c r="L16" s="277"/>
      <c r="M16" s="291"/>
      <c r="N16" s="290"/>
      <c r="O16" s="284"/>
    </row>
    <row r="17" spans="1:15" s="34" customFormat="1" ht="11.45" customHeight="1">
      <c r="A17" s="40" t="s">
        <v>243</v>
      </c>
      <c r="B17" s="262">
        <v>1225165</v>
      </c>
      <c r="C17" s="290">
        <v>-3.1</v>
      </c>
      <c r="D17" s="262">
        <v>5389293</v>
      </c>
      <c r="E17" s="284">
        <v>16.189152679862026</v>
      </c>
      <c r="F17" s="290">
        <v>-2.6</v>
      </c>
      <c r="G17" s="284">
        <v>4.4000000000000004</v>
      </c>
      <c r="I17" s="13"/>
      <c r="J17" s="277"/>
      <c r="K17" s="290"/>
      <c r="L17" s="277"/>
      <c r="M17" s="291"/>
      <c r="N17" s="290"/>
      <c r="O17" s="284"/>
    </row>
    <row r="18" spans="1:15" s="34" customFormat="1" ht="11.45" customHeight="1">
      <c r="A18" s="40" t="s">
        <v>244</v>
      </c>
      <c r="B18" s="262">
        <v>164307</v>
      </c>
      <c r="C18" s="290">
        <v>2.8</v>
      </c>
      <c r="D18" s="262">
        <v>3329075</v>
      </c>
      <c r="E18" s="284">
        <v>10.000366181187713</v>
      </c>
      <c r="F18" s="290">
        <v>1.4</v>
      </c>
      <c r="G18" s="284">
        <v>20.3</v>
      </c>
      <c r="I18" s="13"/>
      <c r="J18" s="277"/>
      <c r="K18" s="290"/>
      <c r="L18" s="277"/>
      <c r="M18" s="291"/>
      <c r="N18" s="290"/>
      <c r="O18" s="284"/>
    </row>
    <row r="19" spans="1:15" s="34" customFormat="1" ht="11.45" customHeight="1">
      <c r="A19" s="40" t="s">
        <v>245</v>
      </c>
      <c r="B19" s="262" t="s">
        <v>282</v>
      </c>
      <c r="C19" s="291" t="s">
        <v>282</v>
      </c>
      <c r="D19" s="262" t="s">
        <v>282</v>
      </c>
      <c r="E19" s="285" t="s">
        <v>282</v>
      </c>
      <c r="F19" s="291" t="s">
        <v>282</v>
      </c>
      <c r="G19" s="285" t="s">
        <v>282</v>
      </c>
      <c r="I19" s="13"/>
      <c r="J19" s="282"/>
      <c r="K19" s="291"/>
      <c r="L19" s="282"/>
      <c r="M19" s="285"/>
      <c r="N19" s="291"/>
      <c r="O19" s="285"/>
    </row>
    <row r="20" spans="1:15" s="34" customFormat="1" ht="20.100000000000001" customHeight="1">
      <c r="A20" s="45" t="s">
        <v>52</v>
      </c>
      <c r="B20" s="262"/>
      <c r="C20" s="264"/>
      <c r="D20" s="262"/>
      <c r="E20" s="292"/>
      <c r="F20" s="264"/>
      <c r="G20" s="292"/>
      <c r="I20" s="152"/>
      <c r="J20" s="292"/>
      <c r="K20" s="264"/>
      <c r="L20" s="292"/>
      <c r="M20" s="292"/>
      <c r="N20" s="264"/>
      <c r="O20" s="292"/>
    </row>
    <row r="21" spans="1:15" s="34" customFormat="1" ht="11.45" customHeight="1">
      <c r="A21" s="40" t="s">
        <v>246</v>
      </c>
      <c r="B21" s="262">
        <v>1406126</v>
      </c>
      <c r="C21" s="290">
        <v>0.8</v>
      </c>
      <c r="D21" s="262">
        <v>6724909</v>
      </c>
      <c r="E21" s="284">
        <v>20.201272886662178</v>
      </c>
      <c r="F21" s="290">
        <v>1.9</v>
      </c>
      <c r="G21" s="284">
        <v>4.8</v>
      </c>
      <c r="I21" s="194"/>
      <c r="J21" s="277"/>
      <c r="K21" s="290"/>
      <c r="L21" s="277"/>
      <c r="M21" s="284"/>
      <c r="N21" s="290"/>
      <c r="O21" s="284"/>
    </row>
    <row r="22" spans="1:15" s="34" customFormat="1" ht="11.45" customHeight="1">
      <c r="A22" s="40" t="s">
        <v>247</v>
      </c>
      <c r="B22" s="262">
        <v>2304659</v>
      </c>
      <c r="C22" s="290">
        <v>-0.2</v>
      </c>
      <c r="D22" s="262">
        <v>10600312</v>
      </c>
      <c r="E22" s="284">
        <v>31.842779641443432</v>
      </c>
      <c r="F22" s="290">
        <v>-0.9</v>
      </c>
      <c r="G22" s="284">
        <v>4.5999999999999996</v>
      </c>
      <c r="I22" s="13"/>
      <c r="J22" s="277"/>
      <c r="K22" s="290"/>
      <c r="L22" s="277"/>
      <c r="M22" s="284"/>
      <c r="N22" s="290"/>
      <c r="O22" s="284"/>
    </row>
    <row r="23" spans="1:15" s="34" customFormat="1" ht="11.45" customHeight="1">
      <c r="A23" s="40" t="s">
        <v>360</v>
      </c>
      <c r="B23" s="262"/>
      <c r="C23" s="290"/>
      <c r="D23" s="262"/>
      <c r="E23" s="284"/>
      <c r="F23" s="290"/>
      <c r="G23" s="284"/>
      <c r="I23" s="13"/>
      <c r="J23" s="277"/>
      <c r="K23" s="290"/>
      <c r="L23" s="277"/>
      <c r="M23" s="284"/>
      <c r="N23" s="290"/>
      <c r="O23" s="284"/>
    </row>
    <row r="24" spans="1:15" s="34" customFormat="1" ht="11.45" customHeight="1">
      <c r="A24" s="40" t="s">
        <v>248</v>
      </c>
      <c r="B24" s="262">
        <v>564719</v>
      </c>
      <c r="C24" s="290">
        <v>2.2999999999999998</v>
      </c>
      <c r="D24" s="262">
        <v>3080884</v>
      </c>
      <c r="E24" s="284">
        <v>9.254813472740123</v>
      </c>
      <c r="F24" s="290">
        <v>0.8</v>
      </c>
      <c r="G24" s="284">
        <v>5.5</v>
      </c>
      <c r="I24" s="13"/>
      <c r="J24" s="277"/>
      <c r="K24" s="290"/>
      <c r="L24" s="277"/>
      <c r="M24" s="284"/>
      <c r="N24" s="290"/>
      <c r="O24" s="284"/>
    </row>
    <row r="25" spans="1:15" s="34" customFormat="1" ht="11.45" customHeight="1">
      <c r="A25" s="40" t="s">
        <v>249</v>
      </c>
      <c r="B25" s="262">
        <v>1157940</v>
      </c>
      <c r="C25" s="290">
        <v>-2</v>
      </c>
      <c r="D25" s="262">
        <v>5924322</v>
      </c>
      <c r="E25" s="284">
        <v>17.796351651815101</v>
      </c>
      <c r="F25" s="290">
        <v>-1.3</v>
      </c>
      <c r="G25" s="284">
        <v>5.0999999999999996</v>
      </c>
      <c r="I25" s="13"/>
      <c r="J25" s="277"/>
      <c r="K25" s="290"/>
      <c r="L25" s="277"/>
      <c r="M25" s="284"/>
      <c r="N25" s="290"/>
      <c r="O25" s="284"/>
    </row>
    <row r="26" spans="1:15" s="34" customFormat="1" ht="11.45" customHeight="1">
      <c r="A26" s="40" t="s">
        <v>250</v>
      </c>
      <c r="B26" s="262">
        <v>2602007</v>
      </c>
      <c r="C26" s="290">
        <v>5.0999999999999996</v>
      </c>
      <c r="D26" s="262">
        <v>9903004</v>
      </c>
      <c r="E26" s="284">
        <v>29.74810308982725</v>
      </c>
      <c r="F26" s="290">
        <v>2.8</v>
      </c>
      <c r="G26" s="284">
        <v>3.8</v>
      </c>
      <c r="I26" s="13"/>
      <c r="J26" s="277"/>
      <c r="K26" s="290"/>
      <c r="L26" s="277"/>
      <c r="M26" s="284"/>
      <c r="N26" s="290"/>
      <c r="O26" s="284"/>
    </row>
    <row r="27" spans="1:15" s="34" customFormat="1" ht="11.45" customHeight="1">
      <c r="A27" s="40" t="s">
        <v>251</v>
      </c>
      <c r="B27" s="262">
        <v>587746</v>
      </c>
      <c r="C27" s="290">
        <v>0.3</v>
      </c>
      <c r="D27" s="262">
        <v>1524123</v>
      </c>
      <c r="E27" s="284">
        <v>4.5783853187958705</v>
      </c>
      <c r="F27" s="290">
        <v>0</v>
      </c>
      <c r="G27" s="284">
        <v>2.6</v>
      </c>
      <c r="I27" s="13"/>
      <c r="J27" s="277"/>
      <c r="K27" s="290"/>
      <c r="L27" s="277"/>
      <c r="M27" s="284"/>
      <c r="N27" s="290"/>
      <c r="O27" s="284"/>
    </row>
    <row r="28" spans="1:15" s="34" customFormat="1" ht="23.1" customHeight="1">
      <c r="A28" s="40" t="s">
        <v>264</v>
      </c>
      <c r="B28" s="262">
        <v>1278825</v>
      </c>
      <c r="C28" s="290">
        <v>0.3</v>
      </c>
      <c r="D28" s="262">
        <v>4537183</v>
      </c>
      <c r="E28" s="284">
        <v>13.629459063271273</v>
      </c>
      <c r="F28" s="290">
        <v>2.2000000000000002</v>
      </c>
      <c r="G28" s="284">
        <v>3.5</v>
      </c>
      <c r="I28" s="13"/>
      <c r="J28" s="277"/>
      <c r="K28" s="290"/>
      <c r="L28" s="277"/>
      <c r="M28" s="284"/>
      <c r="N28" s="290"/>
      <c r="O28" s="284"/>
    </row>
    <row r="29" spans="1:15" s="34" customFormat="1" ht="20.100000000000001" customHeight="1">
      <c r="A29" s="45" t="s">
        <v>53</v>
      </c>
      <c r="B29" s="262"/>
      <c r="C29" s="289"/>
      <c r="D29" s="262"/>
      <c r="E29" s="281"/>
      <c r="F29" s="289"/>
      <c r="G29" s="281"/>
      <c r="I29" s="13"/>
      <c r="J29" s="280"/>
      <c r="K29" s="289"/>
      <c r="L29" s="281"/>
      <c r="M29" s="281"/>
      <c r="N29" s="289"/>
      <c r="O29" s="281"/>
    </row>
    <row r="30" spans="1:15" s="34" customFormat="1" ht="11.45" customHeight="1">
      <c r="A30" s="40" t="s">
        <v>252</v>
      </c>
      <c r="B30" s="262">
        <v>908800</v>
      </c>
      <c r="C30" s="290">
        <v>5.4</v>
      </c>
      <c r="D30" s="262">
        <v>2317693</v>
      </c>
      <c r="E30" s="284">
        <v>6.962227854757101</v>
      </c>
      <c r="F30" s="290">
        <v>3.9</v>
      </c>
      <c r="G30" s="284">
        <v>2.6</v>
      </c>
      <c r="H30" s="35"/>
      <c r="I30" s="119"/>
      <c r="J30" s="277"/>
      <c r="K30" s="290"/>
      <c r="L30" s="277"/>
      <c r="M30" s="284"/>
      <c r="N30" s="290"/>
      <c r="O30" s="284"/>
    </row>
    <row r="31" spans="1:15" s="34" customFormat="1" ht="11.45" customHeight="1">
      <c r="A31" s="40" t="s">
        <v>253</v>
      </c>
      <c r="B31" s="262">
        <v>236399</v>
      </c>
      <c r="C31" s="290">
        <v>2</v>
      </c>
      <c r="D31" s="262">
        <v>443245</v>
      </c>
      <c r="E31" s="284">
        <v>1.3314846640524916</v>
      </c>
      <c r="F31" s="290">
        <v>3.6</v>
      </c>
      <c r="G31" s="284">
        <v>1.9</v>
      </c>
      <c r="H31" s="35"/>
      <c r="I31" s="13"/>
      <c r="J31" s="277"/>
      <c r="K31" s="290"/>
      <c r="L31" s="277"/>
      <c r="M31" s="284"/>
      <c r="N31" s="290"/>
      <c r="O31" s="284"/>
    </row>
    <row r="32" spans="1:15" s="34" customFormat="1" ht="15" customHeight="1">
      <c r="A32" s="40" t="s">
        <v>254</v>
      </c>
      <c r="B32" s="262">
        <v>1053092</v>
      </c>
      <c r="C32" s="290">
        <v>-0.3</v>
      </c>
      <c r="D32" s="262">
        <v>3827001</v>
      </c>
      <c r="E32" s="284">
        <v>11.496109692864103</v>
      </c>
      <c r="F32" s="290">
        <v>2</v>
      </c>
      <c r="G32" s="284">
        <v>3.6</v>
      </c>
      <c r="H32" s="35"/>
      <c r="I32" s="13"/>
      <c r="J32" s="277"/>
      <c r="K32" s="290"/>
      <c r="L32" s="277"/>
      <c r="M32" s="284"/>
      <c r="N32" s="290"/>
      <c r="O32" s="284"/>
    </row>
    <row r="33" spans="1:15" s="34" customFormat="1" ht="11.45" customHeight="1">
      <c r="A33" s="40" t="s">
        <v>255</v>
      </c>
      <c r="B33" s="262">
        <v>1200334</v>
      </c>
      <c r="C33" s="290">
        <v>4.5999999999999996</v>
      </c>
      <c r="D33" s="262">
        <v>5503245</v>
      </c>
      <c r="E33" s="284">
        <v>16.531458493662768</v>
      </c>
      <c r="F33" s="290">
        <v>1.8</v>
      </c>
      <c r="G33" s="284">
        <v>4.5999999999999996</v>
      </c>
      <c r="H33" s="35"/>
      <c r="I33" s="13"/>
      <c r="J33" s="277"/>
      <c r="K33" s="290"/>
      <c r="L33" s="277"/>
      <c r="M33" s="284"/>
      <c r="N33" s="290"/>
      <c r="O33" s="284"/>
    </row>
    <row r="34" spans="1:15" s="34" customFormat="1" ht="11.45" customHeight="1">
      <c r="A34" s="40" t="s">
        <v>256</v>
      </c>
      <c r="B34" s="262">
        <v>2277298</v>
      </c>
      <c r="C34" s="290">
        <v>1.7</v>
      </c>
      <c r="D34" s="262">
        <v>10608189</v>
      </c>
      <c r="E34" s="284">
        <v>31.866441735090831</v>
      </c>
      <c r="F34" s="290">
        <v>1.5</v>
      </c>
      <c r="G34" s="284">
        <v>4.7</v>
      </c>
      <c r="H34" s="35"/>
      <c r="I34" s="13"/>
      <c r="J34" s="277"/>
      <c r="K34" s="290"/>
      <c r="L34" s="277"/>
      <c r="M34" s="284"/>
      <c r="N34" s="290"/>
      <c r="O34" s="284"/>
    </row>
    <row r="35" spans="1:15" s="34" customFormat="1" ht="11.45" customHeight="1">
      <c r="A35" s="40" t="s">
        <v>257</v>
      </c>
      <c r="B35" s="262">
        <v>713345</v>
      </c>
      <c r="C35" s="290">
        <v>4.8</v>
      </c>
      <c r="D35" s="262">
        <v>2779556</v>
      </c>
      <c r="E35" s="284">
        <v>8.3496400114498464</v>
      </c>
      <c r="F35" s="290">
        <v>3.9</v>
      </c>
      <c r="G35" s="284">
        <v>3.9</v>
      </c>
      <c r="H35" s="35"/>
      <c r="I35" s="13"/>
      <c r="J35" s="277"/>
      <c r="K35" s="290"/>
      <c r="L35" s="277"/>
      <c r="M35" s="284"/>
      <c r="N35" s="290"/>
      <c r="O35" s="284"/>
    </row>
    <row r="36" spans="1:15" s="34" customFormat="1" ht="11.45" customHeight="1">
      <c r="A36" s="40" t="s">
        <v>258</v>
      </c>
      <c r="B36" s="262">
        <v>1438748</v>
      </c>
      <c r="C36" s="290">
        <v>-2.2000000000000002</v>
      </c>
      <c r="D36" s="262">
        <v>6729724</v>
      </c>
      <c r="E36" s="284">
        <v>20.215736893379482</v>
      </c>
      <c r="F36" s="290">
        <v>-1.8</v>
      </c>
      <c r="G36" s="284">
        <v>4.7</v>
      </c>
      <c r="H36" s="35"/>
      <c r="I36" s="13"/>
      <c r="J36" s="277"/>
      <c r="K36" s="290"/>
      <c r="L36" s="277"/>
      <c r="M36" s="284"/>
      <c r="N36" s="290"/>
      <c r="O36" s="284"/>
    </row>
    <row r="37" spans="1:15" s="34" customFormat="1" ht="11.45" customHeight="1">
      <c r="A37" s="40" t="s">
        <v>259</v>
      </c>
      <c r="B37" s="262">
        <v>351347</v>
      </c>
      <c r="C37" s="290">
        <v>-0.8</v>
      </c>
      <c r="D37" s="262">
        <v>1080878</v>
      </c>
      <c r="E37" s="284">
        <v>3.2469006547433787</v>
      </c>
      <c r="F37" s="290">
        <v>-1.4</v>
      </c>
      <c r="G37" s="284">
        <v>3.1</v>
      </c>
      <c r="H37" s="35"/>
      <c r="I37" s="13"/>
      <c r="J37" s="277"/>
      <c r="K37" s="290"/>
      <c r="L37" s="277"/>
      <c r="M37" s="284"/>
      <c r="N37" s="290"/>
      <c r="O37" s="284"/>
    </row>
    <row r="38" spans="1:15" s="34" customFormat="1" ht="20.100000000000001" customHeight="1">
      <c r="A38" s="45" t="s">
        <v>62</v>
      </c>
      <c r="B38" s="262"/>
      <c r="C38" s="289"/>
      <c r="D38" s="262"/>
      <c r="E38" s="281"/>
      <c r="F38" s="289"/>
      <c r="G38" s="281"/>
      <c r="I38" s="13"/>
      <c r="J38" s="280"/>
      <c r="K38" s="289"/>
      <c r="L38" s="281"/>
      <c r="M38" s="281"/>
      <c r="N38" s="289"/>
      <c r="O38" s="281"/>
    </row>
    <row r="39" spans="1:15" s="34" customFormat="1" ht="11.45" customHeight="1">
      <c r="A39" s="40" t="s">
        <v>260</v>
      </c>
      <c r="B39" s="262">
        <v>98343</v>
      </c>
      <c r="C39" s="290">
        <v>-4.0999999999999996</v>
      </c>
      <c r="D39" s="262">
        <v>280790</v>
      </c>
      <c r="E39" s="284">
        <v>0.84347838964748412</v>
      </c>
      <c r="F39" s="290">
        <v>-9.1999999999999993</v>
      </c>
      <c r="G39" s="284">
        <v>2.9</v>
      </c>
      <c r="I39" s="119"/>
      <c r="J39" s="277"/>
      <c r="K39" s="290"/>
      <c r="L39" s="277"/>
      <c r="M39" s="284"/>
      <c r="N39" s="290"/>
      <c r="O39" s="284"/>
    </row>
    <row r="40" spans="1:15" s="34" customFormat="1" ht="11.45" customHeight="1">
      <c r="A40" s="40" t="s">
        <v>261</v>
      </c>
      <c r="B40" s="262">
        <v>38701</v>
      </c>
      <c r="C40" s="290">
        <v>6.9</v>
      </c>
      <c r="D40" s="262">
        <v>74713</v>
      </c>
      <c r="E40" s="284">
        <v>0.22443392188372976</v>
      </c>
      <c r="F40" s="290">
        <v>7</v>
      </c>
      <c r="G40" s="284">
        <v>1.9</v>
      </c>
      <c r="I40" s="13"/>
      <c r="J40" s="277"/>
      <c r="K40" s="290"/>
      <c r="L40" s="277"/>
      <c r="M40" s="284"/>
      <c r="N40" s="290"/>
      <c r="O40" s="284"/>
    </row>
    <row r="41" spans="1:15" s="34" customFormat="1" ht="11.45" customHeight="1">
      <c r="A41" s="40" t="s">
        <v>262</v>
      </c>
      <c r="B41" s="262">
        <v>202125</v>
      </c>
      <c r="C41" s="290">
        <v>4.7</v>
      </c>
      <c r="D41" s="262">
        <v>420975</v>
      </c>
      <c r="E41" s="284">
        <v>1.2645867555178234</v>
      </c>
      <c r="F41" s="290">
        <v>-2.5</v>
      </c>
      <c r="G41" s="284">
        <v>2.1</v>
      </c>
      <c r="I41" s="13"/>
      <c r="J41" s="277"/>
      <c r="K41" s="290"/>
      <c r="L41" s="277"/>
      <c r="M41" s="284"/>
      <c r="N41" s="290"/>
      <c r="O41" s="284"/>
    </row>
    <row r="42" spans="1:15" s="34" customFormat="1" ht="11.45" customHeight="1">
      <c r="A42" s="40" t="s">
        <v>263</v>
      </c>
      <c r="B42" s="262">
        <v>186294</v>
      </c>
      <c r="C42" s="290">
        <v>8.4</v>
      </c>
      <c r="D42" s="262">
        <v>500957</v>
      </c>
      <c r="E42" s="284">
        <v>1.504848476237169</v>
      </c>
      <c r="F42" s="290">
        <v>11.3</v>
      </c>
      <c r="G42" s="284">
        <v>2.7</v>
      </c>
      <c r="I42" s="13"/>
      <c r="J42" s="277"/>
      <c r="K42" s="290"/>
      <c r="L42" s="277"/>
      <c r="M42" s="284"/>
      <c r="N42" s="290"/>
      <c r="O42" s="284"/>
    </row>
    <row r="43" spans="1:15" ht="11.45" customHeight="1">
      <c r="I43" s="13"/>
      <c r="J43" s="290"/>
      <c r="K43" s="277"/>
      <c r="L43" s="284"/>
      <c r="M43" s="290"/>
      <c r="N43" s="284"/>
      <c r="O43" s="278"/>
    </row>
    <row r="44" spans="1:15" ht="11.45" customHeight="1">
      <c r="J44" s="279"/>
      <c r="K44" s="278"/>
      <c r="L44" s="278"/>
      <c r="M44" s="278"/>
      <c r="N44" s="278"/>
      <c r="O44" s="278"/>
    </row>
  </sheetData>
  <hyperlinks>
    <hyperlink ref="A1" location="Inhalt!A13" display="Link zum Inhaltsverzeichnis" xr:uid="{00000000-0004-0000-08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24 Gastgewerbe und Tourismus</oddHeader>
    <oddFooter>&amp;L&amp;"-,Standard"&amp;7StatA MV, Statistisches Jahrbuch 2026&amp;R&amp;"-,Standard"&amp;7&amp;P</oddFooter>
    <evenHeader>&amp;C&amp;"-,Standard"&amp;7 24 Gastgewerbe und Tourismus</evenHeader>
    <evenFooter>&amp;L&amp;"-,Standard"&amp;7&amp;P&amp;R&amp;"-,Standard"&amp;7StatA MV, Statistisches Jahrbuch 2026</even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H40"/>
  <sheetViews>
    <sheetView zoomScale="160" zoomScaleNormal="160" workbookViewId="0"/>
  </sheetViews>
  <sheetFormatPr baseColWidth="10" defaultRowHeight="11.45" customHeight="1"/>
  <cols>
    <col min="1" max="1" width="30.7109375" style="33" customWidth="1"/>
    <col min="2" max="6" width="12.28515625" style="34" customWidth="1"/>
    <col min="7" max="7" width="2.7109375" style="34" customWidth="1"/>
    <col min="8" max="8" width="8.7109375" style="34" customWidth="1"/>
    <col min="9" max="16384" width="11.42578125" style="29"/>
  </cols>
  <sheetData>
    <row r="1" spans="1:8" ht="12" customHeight="1">
      <c r="A1" s="79" t="s">
        <v>159</v>
      </c>
    </row>
    <row r="2" spans="1:8" ht="30" customHeight="1">
      <c r="A2" s="195" t="s">
        <v>32</v>
      </c>
    </row>
    <row r="3" spans="1:8" ht="30" customHeight="1">
      <c r="A3" s="208" t="s">
        <v>413</v>
      </c>
    </row>
    <row r="4" spans="1:8" ht="48" customHeight="1">
      <c r="A4" s="177" t="s">
        <v>356</v>
      </c>
      <c r="B4" s="178" t="s">
        <v>35</v>
      </c>
      <c r="C4" s="178" t="s">
        <v>346</v>
      </c>
      <c r="D4" s="178" t="s">
        <v>36</v>
      </c>
      <c r="E4" s="178" t="s">
        <v>347</v>
      </c>
      <c r="F4" s="179" t="s">
        <v>348</v>
      </c>
      <c r="G4" s="117"/>
    </row>
    <row r="5" spans="1:8" s="34" customFormat="1" ht="20.100000000000001" customHeight="1">
      <c r="A5" s="45" t="s">
        <v>82</v>
      </c>
      <c r="B5" s="275"/>
      <c r="C5" s="295"/>
      <c r="D5" s="275"/>
      <c r="E5" s="295"/>
      <c r="F5" s="293"/>
      <c r="H5" s="137"/>
    </row>
    <row r="6" spans="1:8" s="34" customFormat="1" ht="11.45" customHeight="1">
      <c r="A6" s="40" t="s">
        <v>369</v>
      </c>
      <c r="B6" s="275">
        <v>213623</v>
      </c>
      <c r="C6" s="295">
        <v>5.8</v>
      </c>
      <c r="D6" s="275">
        <v>1000816</v>
      </c>
      <c r="E6" s="295">
        <v>-1.6</v>
      </c>
      <c r="F6" s="293">
        <v>4.7</v>
      </c>
      <c r="H6" s="30"/>
    </row>
    <row r="7" spans="1:8" s="34" customFormat="1" ht="11.45" customHeight="1">
      <c r="A7" s="40" t="s">
        <v>370</v>
      </c>
      <c r="B7" s="275">
        <v>155718</v>
      </c>
      <c r="C7" s="295">
        <v>-5.7</v>
      </c>
      <c r="D7" s="275">
        <v>971026</v>
      </c>
      <c r="E7" s="295">
        <v>-3.4</v>
      </c>
      <c r="F7" s="293">
        <v>6.2</v>
      </c>
      <c r="H7" s="137"/>
    </row>
    <row r="8" spans="1:8" s="34" customFormat="1" ht="11.45" customHeight="1">
      <c r="A8" s="40" t="s">
        <v>268</v>
      </c>
      <c r="B8" s="275">
        <v>28134</v>
      </c>
      <c r="C8" s="295" t="s">
        <v>427</v>
      </c>
      <c r="D8" s="275">
        <v>175951</v>
      </c>
      <c r="E8" s="295" t="s">
        <v>427</v>
      </c>
      <c r="F8" s="293">
        <v>6.3</v>
      </c>
      <c r="H8" s="137"/>
    </row>
    <row r="9" spans="1:8" s="34" customFormat="1" ht="23.1" customHeight="1">
      <c r="A9" s="40" t="s">
        <v>371</v>
      </c>
      <c r="B9" s="275">
        <v>596225</v>
      </c>
      <c r="C9" s="295">
        <v>1.2</v>
      </c>
      <c r="D9" s="275">
        <v>3070583</v>
      </c>
      <c r="E9" s="295">
        <v>0.6</v>
      </c>
      <c r="F9" s="293">
        <v>5.2</v>
      </c>
      <c r="H9" s="137"/>
    </row>
    <row r="10" spans="1:8" s="34" customFormat="1" ht="11.45" customHeight="1">
      <c r="A10" s="40" t="s">
        <v>372</v>
      </c>
      <c r="B10" s="275">
        <v>203960</v>
      </c>
      <c r="C10" s="295">
        <v>4.2</v>
      </c>
      <c r="D10" s="275">
        <v>1171435</v>
      </c>
      <c r="E10" s="295">
        <v>-0.3</v>
      </c>
      <c r="F10" s="293">
        <v>5.7</v>
      </c>
      <c r="H10" s="137"/>
    </row>
    <row r="11" spans="1:8" s="34" customFormat="1" ht="20.100000000000001" customHeight="1">
      <c r="A11" s="45" t="s">
        <v>81</v>
      </c>
      <c r="B11" s="275"/>
      <c r="C11" s="294"/>
      <c r="D11" s="275"/>
      <c r="E11" s="294"/>
      <c r="F11" s="294"/>
    </row>
    <row r="12" spans="1:8" ht="11.45" customHeight="1">
      <c r="A12" s="40" t="s">
        <v>373</v>
      </c>
      <c r="B12" s="275">
        <v>59978</v>
      </c>
      <c r="C12" s="295">
        <v>-1.7</v>
      </c>
      <c r="D12" s="275">
        <v>286369</v>
      </c>
      <c r="E12" s="295">
        <v>-2.1</v>
      </c>
      <c r="F12" s="293">
        <v>4.8</v>
      </c>
      <c r="H12" s="56"/>
    </row>
    <row r="13" spans="1:8" ht="11.45" customHeight="1">
      <c r="A13" s="40" t="s">
        <v>266</v>
      </c>
      <c r="B13" s="275" t="s">
        <v>37</v>
      </c>
      <c r="C13" s="295" t="s">
        <v>37</v>
      </c>
      <c r="D13" s="275" t="s">
        <v>37</v>
      </c>
      <c r="E13" s="295" t="s">
        <v>37</v>
      </c>
      <c r="F13" s="293" t="s">
        <v>37</v>
      </c>
      <c r="H13" s="137"/>
    </row>
    <row r="14" spans="1:8" s="34" customFormat="1" ht="11.45" customHeight="1">
      <c r="A14" s="40" t="s">
        <v>374</v>
      </c>
      <c r="B14" s="275">
        <v>58862</v>
      </c>
      <c r="C14" s="295">
        <v>2.7</v>
      </c>
      <c r="D14" s="275">
        <v>376102</v>
      </c>
      <c r="E14" s="295">
        <v>12.8</v>
      </c>
      <c r="F14" s="293">
        <v>6.4</v>
      </c>
      <c r="H14" s="137"/>
    </row>
    <row r="15" spans="1:8" s="34" customFormat="1" ht="11.45" customHeight="1">
      <c r="A15" s="40" t="s">
        <v>375</v>
      </c>
      <c r="B15" s="275">
        <v>439021</v>
      </c>
      <c r="C15" s="295">
        <v>5.3</v>
      </c>
      <c r="D15" s="275">
        <v>2104339</v>
      </c>
      <c r="E15" s="295">
        <v>0.9</v>
      </c>
      <c r="F15" s="293">
        <v>4.8</v>
      </c>
      <c r="H15" s="137"/>
    </row>
    <row r="16" spans="1:8" s="34" customFormat="1" ht="11.45" customHeight="1">
      <c r="A16" s="49" t="s">
        <v>366</v>
      </c>
      <c r="B16" s="275">
        <v>46779</v>
      </c>
      <c r="C16" s="295">
        <v>28.3</v>
      </c>
      <c r="D16" s="275">
        <v>280507</v>
      </c>
      <c r="E16" s="295">
        <v>5.3</v>
      </c>
      <c r="F16" s="293">
        <v>6</v>
      </c>
      <c r="H16" s="137"/>
    </row>
    <row r="17" spans="1:8" s="34" customFormat="1" ht="11.45" customHeight="1">
      <c r="A17" s="40" t="s">
        <v>267</v>
      </c>
      <c r="B17" s="275">
        <v>90938</v>
      </c>
      <c r="C17" s="295">
        <v>-0.6</v>
      </c>
      <c r="D17" s="275">
        <v>339538</v>
      </c>
      <c r="E17" s="295">
        <v>0.8</v>
      </c>
      <c r="F17" s="293">
        <v>3.7</v>
      </c>
      <c r="H17" s="156"/>
    </row>
    <row r="18" spans="1:8" s="34" customFormat="1" ht="11.45" customHeight="1">
      <c r="A18" s="40" t="s">
        <v>376</v>
      </c>
      <c r="B18" s="275">
        <v>91614</v>
      </c>
      <c r="C18" s="295">
        <v>3</v>
      </c>
      <c r="D18" s="275">
        <v>411356</v>
      </c>
      <c r="E18" s="295">
        <v>1.9</v>
      </c>
      <c r="F18" s="293">
        <v>4.5</v>
      </c>
      <c r="H18" s="137"/>
    </row>
    <row r="19" spans="1:8" s="34" customFormat="1" ht="11.45" customHeight="1">
      <c r="A19" s="40" t="s">
        <v>367</v>
      </c>
      <c r="B19" s="275">
        <v>25608</v>
      </c>
      <c r="C19" s="295">
        <v>-12.4</v>
      </c>
      <c r="D19" s="275">
        <v>144946</v>
      </c>
      <c r="E19" s="295">
        <v>-13.9</v>
      </c>
      <c r="F19" s="293">
        <v>5.7</v>
      </c>
      <c r="H19" s="137"/>
    </row>
    <row r="20" spans="1:8" s="34" customFormat="1" ht="11.45" customHeight="1">
      <c r="A20" s="40" t="s">
        <v>377</v>
      </c>
      <c r="B20" s="275">
        <v>103233</v>
      </c>
      <c r="C20" s="295">
        <v>7.6</v>
      </c>
      <c r="D20" s="275">
        <v>492055</v>
      </c>
      <c r="E20" s="295">
        <v>9.9</v>
      </c>
      <c r="F20" s="293">
        <v>4.8</v>
      </c>
      <c r="H20" s="137"/>
    </row>
    <row r="21" spans="1:8" s="34" customFormat="1" ht="11.45" customHeight="1">
      <c r="A21" s="40" t="s">
        <v>378</v>
      </c>
      <c r="B21" s="275">
        <v>41199</v>
      </c>
      <c r="C21" s="295">
        <v>10.8</v>
      </c>
      <c r="D21" s="275">
        <v>239182</v>
      </c>
      <c r="E21" s="295">
        <v>8.4</v>
      </c>
      <c r="F21" s="293">
        <v>5.8</v>
      </c>
      <c r="H21" s="137"/>
    </row>
    <row r="22" spans="1:8" s="34" customFormat="1" ht="11.45" customHeight="1">
      <c r="A22" s="40" t="s">
        <v>379</v>
      </c>
      <c r="B22" s="275">
        <v>68598</v>
      </c>
      <c r="C22" s="295">
        <v>3.5</v>
      </c>
      <c r="D22" s="275">
        <v>407966</v>
      </c>
      <c r="E22" s="295">
        <v>4</v>
      </c>
      <c r="F22" s="293">
        <v>5.9</v>
      </c>
      <c r="H22" s="137"/>
    </row>
    <row r="23" spans="1:8" s="34" customFormat="1" ht="11.45" customHeight="1">
      <c r="A23" s="40" t="s">
        <v>380</v>
      </c>
      <c r="B23" s="275">
        <v>44707</v>
      </c>
      <c r="C23" s="295">
        <v>-11</v>
      </c>
      <c r="D23" s="275">
        <v>216013</v>
      </c>
      <c r="E23" s="295">
        <v>5</v>
      </c>
      <c r="F23" s="293">
        <v>4.8</v>
      </c>
      <c r="H23" s="137"/>
    </row>
    <row r="24" spans="1:8" s="34" customFormat="1" ht="11.45" customHeight="1">
      <c r="A24" s="40" t="s">
        <v>381</v>
      </c>
      <c r="B24" s="275">
        <v>62735</v>
      </c>
      <c r="C24" s="295">
        <v>3.4</v>
      </c>
      <c r="D24" s="275">
        <v>260649</v>
      </c>
      <c r="E24" s="295">
        <v>4.2</v>
      </c>
      <c r="F24" s="293">
        <v>4.2</v>
      </c>
      <c r="H24" s="137"/>
    </row>
    <row r="25" spans="1:8" s="34" customFormat="1" ht="11.45" customHeight="1">
      <c r="A25" s="40" t="s">
        <v>382</v>
      </c>
      <c r="B25" s="275">
        <v>440506</v>
      </c>
      <c r="C25" s="295">
        <v>5.6</v>
      </c>
      <c r="D25" s="275">
        <v>2165742</v>
      </c>
      <c r="E25" s="295">
        <v>1.7</v>
      </c>
      <c r="F25" s="293">
        <v>4.9000000000000004</v>
      </c>
      <c r="H25" s="137"/>
    </row>
    <row r="26" spans="1:8" s="34" customFormat="1" ht="11.45" customHeight="1">
      <c r="A26" s="40" t="s">
        <v>383</v>
      </c>
      <c r="B26" s="275">
        <v>44148</v>
      </c>
      <c r="C26" s="295">
        <v>2.9</v>
      </c>
      <c r="D26" s="275">
        <v>364800</v>
      </c>
      <c r="E26" s="295">
        <v>0.8</v>
      </c>
      <c r="F26" s="293">
        <v>8.3000000000000007</v>
      </c>
      <c r="H26" s="137"/>
    </row>
    <row r="27" spans="1:8" s="34" customFormat="1" ht="11.45" customHeight="1">
      <c r="A27" s="40" t="s">
        <v>384</v>
      </c>
      <c r="B27" s="275">
        <v>11965</v>
      </c>
      <c r="C27" s="295">
        <v>26.8</v>
      </c>
      <c r="D27" s="275">
        <v>35916</v>
      </c>
      <c r="E27" s="295">
        <v>25.8</v>
      </c>
      <c r="F27" s="293">
        <v>3</v>
      </c>
      <c r="H27" s="137"/>
    </row>
    <row r="28" spans="1:8" s="34" customFormat="1" ht="11.45" customHeight="1">
      <c r="A28" s="40" t="s">
        <v>385</v>
      </c>
      <c r="B28" s="275">
        <v>74932</v>
      </c>
      <c r="C28" s="295">
        <v>-4.4000000000000004</v>
      </c>
      <c r="D28" s="275">
        <v>452597</v>
      </c>
      <c r="E28" s="295">
        <v>3.1</v>
      </c>
      <c r="F28" s="293">
        <v>6</v>
      </c>
      <c r="H28" s="137"/>
    </row>
    <row r="29" spans="1:8" s="34" customFormat="1" ht="11.45" customHeight="1">
      <c r="A29" s="40" t="s">
        <v>386</v>
      </c>
      <c r="B29" s="275">
        <v>20777</v>
      </c>
      <c r="C29" s="295">
        <v>11.5</v>
      </c>
      <c r="D29" s="275">
        <v>105967</v>
      </c>
      <c r="E29" s="295">
        <v>8.1999999999999993</v>
      </c>
      <c r="F29" s="293">
        <v>5.0999999999999996</v>
      </c>
      <c r="H29" s="137"/>
    </row>
    <row r="30" spans="1:8" s="34" customFormat="1" ht="11.45" customHeight="1">
      <c r="A30" s="40" t="s">
        <v>387</v>
      </c>
      <c r="B30" s="275">
        <v>97136</v>
      </c>
      <c r="C30" s="295">
        <v>2.6</v>
      </c>
      <c r="D30" s="275">
        <v>606580</v>
      </c>
      <c r="E30" s="295">
        <v>5.5</v>
      </c>
      <c r="F30" s="293">
        <v>6.2</v>
      </c>
      <c r="H30" s="137"/>
    </row>
    <row r="31" spans="1:8" s="34" customFormat="1" ht="11.45" customHeight="1">
      <c r="A31" s="40" t="s">
        <v>388</v>
      </c>
      <c r="B31" s="275">
        <v>107657</v>
      </c>
      <c r="C31" s="295">
        <v>-1.9</v>
      </c>
      <c r="D31" s="275">
        <v>542567</v>
      </c>
      <c r="E31" s="295">
        <v>1.4</v>
      </c>
      <c r="F31" s="293">
        <v>5</v>
      </c>
      <c r="H31" s="137"/>
    </row>
    <row r="32" spans="1:8" s="34" customFormat="1" ht="23.1" customHeight="1">
      <c r="A32" s="40" t="s">
        <v>368</v>
      </c>
      <c r="B32" s="275">
        <v>423721</v>
      </c>
      <c r="C32" s="295">
        <v>8.3000000000000007</v>
      </c>
      <c r="D32" s="275">
        <v>1361670</v>
      </c>
      <c r="E32" s="295">
        <v>3.3</v>
      </c>
      <c r="F32" s="293">
        <v>3.2</v>
      </c>
      <c r="H32" s="137"/>
    </row>
    <row r="33" spans="1:8" s="34" customFormat="1" ht="11.45" customHeight="1">
      <c r="A33" s="40" t="s">
        <v>389</v>
      </c>
      <c r="B33" s="275">
        <v>129975</v>
      </c>
      <c r="C33" s="295">
        <v>-3.8</v>
      </c>
      <c r="D33" s="275">
        <v>674378</v>
      </c>
      <c r="E33" s="295">
        <v>-3.1</v>
      </c>
      <c r="F33" s="293">
        <v>5.2</v>
      </c>
      <c r="H33" s="137"/>
    </row>
    <row r="34" spans="1:8" s="34" customFormat="1" ht="11.45" customHeight="1">
      <c r="A34" s="40" t="s">
        <v>390</v>
      </c>
      <c r="B34" s="275">
        <v>86990</v>
      </c>
      <c r="C34" s="295">
        <v>-0.6</v>
      </c>
      <c r="D34" s="275">
        <v>507117</v>
      </c>
      <c r="E34" s="295">
        <v>2</v>
      </c>
      <c r="F34" s="293">
        <v>5.8</v>
      </c>
      <c r="H34" s="137"/>
    </row>
    <row r="35" spans="1:8" s="34" customFormat="1" ht="11.45" customHeight="1">
      <c r="A35" s="40" t="s">
        <v>391</v>
      </c>
      <c r="B35" s="275">
        <v>61800</v>
      </c>
      <c r="C35" s="295">
        <v>-20.2</v>
      </c>
      <c r="D35" s="275">
        <v>299170</v>
      </c>
      <c r="E35" s="295">
        <v>-24.8</v>
      </c>
      <c r="F35" s="293">
        <v>4.8</v>
      </c>
      <c r="H35" s="137"/>
    </row>
    <row r="36" spans="1:8" s="34" customFormat="1" ht="11.45" customHeight="1">
      <c r="A36" s="40" t="s">
        <v>392</v>
      </c>
      <c r="B36" s="275">
        <v>30427</v>
      </c>
      <c r="C36" s="295">
        <v>-6.7</v>
      </c>
      <c r="D36" s="275">
        <v>91116</v>
      </c>
      <c r="E36" s="295">
        <v>-10.8</v>
      </c>
      <c r="F36" s="293">
        <v>3</v>
      </c>
      <c r="H36" s="137"/>
    </row>
    <row r="37" spans="1:8" s="34" customFormat="1" ht="11.45" customHeight="1">
      <c r="A37" s="40" t="s">
        <v>393</v>
      </c>
      <c r="B37" s="275">
        <v>61062</v>
      </c>
      <c r="C37" s="295">
        <v>5.4</v>
      </c>
      <c r="D37" s="275">
        <v>358835</v>
      </c>
      <c r="E37" s="295">
        <v>5.6</v>
      </c>
      <c r="F37" s="293">
        <v>5.9</v>
      </c>
      <c r="H37" s="137"/>
    </row>
    <row r="38" spans="1:8" s="34" customFormat="1" ht="11.45" customHeight="1">
      <c r="A38" s="40" t="s">
        <v>394</v>
      </c>
      <c r="B38" s="275">
        <v>32729</v>
      </c>
      <c r="C38" s="295">
        <v>-8.6999999999999993</v>
      </c>
      <c r="D38" s="275">
        <v>155537</v>
      </c>
      <c r="E38" s="295">
        <v>-4.7</v>
      </c>
      <c r="F38" s="293">
        <v>4.8</v>
      </c>
      <c r="H38" s="137"/>
    </row>
    <row r="39" spans="1:8" s="34" customFormat="1" ht="11.45" customHeight="1">
      <c r="A39" s="40" t="s">
        <v>395</v>
      </c>
      <c r="B39" s="275">
        <v>170156</v>
      </c>
      <c r="C39" s="295">
        <v>-3.5</v>
      </c>
      <c r="D39" s="275">
        <v>802570</v>
      </c>
      <c r="E39" s="295">
        <v>-1.3</v>
      </c>
      <c r="F39" s="293">
        <v>4.7</v>
      </c>
      <c r="H39" s="137"/>
    </row>
    <row r="40" spans="1:8" ht="11.45" customHeight="1">
      <c r="H40" s="137"/>
    </row>
  </sheetData>
  <hyperlinks>
    <hyperlink ref="A1" location="Inhalt!A14" display="Link zum Inhaltsverzeichnis" xr:uid="{00000000-0004-0000-09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24 Gastgewerbe und Tourismus</oddHeader>
    <oddFooter>&amp;L&amp;"-,Standard"&amp;7StatA MV, Statistisches Jahrbuch 2026&amp;R&amp;"-,Standard"&amp;7&amp;P</oddFooter>
    <evenHeader>&amp;C&amp;"-,Standard"&amp;7 24 Gastgewerbe und Tourismus</evenHeader>
    <evenFooter>&amp;L&amp;"-,Standard"&amp;7&amp;P&amp;R&amp;"-,Standard"&amp;7StatA MV, Statistisches Jahrbuch 2026</even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H65"/>
  <sheetViews>
    <sheetView zoomScale="160" zoomScaleNormal="160" workbookViewId="0"/>
  </sheetViews>
  <sheetFormatPr baseColWidth="10" defaultRowHeight="11.45" customHeight="1"/>
  <cols>
    <col min="1" max="1" width="27.7109375" style="33" customWidth="1"/>
    <col min="2" max="5" width="12.7109375" style="34" customWidth="1"/>
    <col min="6" max="6" width="13.28515625" style="34" customWidth="1"/>
    <col min="7" max="7" width="2.7109375" style="34" customWidth="1"/>
    <col min="8" max="8" width="8.7109375" style="34" customWidth="1"/>
    <col min="9" max="16384" width="11.42578125" style="29"/>
  </cols>
  <sheetData>
    <row r="1" spans="1:8" ht="12" customHeight="1">
      <c r="A1" s="125" t="s">
        <v>159</v>
      </c>
    </row>
    <row r="2" spans="1:8" ht="30" customHeight="1">
      <c r="A2" s="100" t="s">
        <v>32</v>
      </c>
    </row>
    <row r="3" spans="1:8" ht="30" customHeight="1">
      <c r="A3" s="208" t="s">
        <v>414</v>
      </c>
    </row>
    <row r="4" spans="1:8" ht="36" customHeight="1">
      <c r="A4" s="296" t="s">
        <v>83</v>
      </c>
      <c r="B4" s="297" t="s">
        <v>35</v>
      </c>
      <c r="C4" s="297" t="s">
        <v>349</v>
      </c>
      <c r="D4" s="297" t="s">
        <v>36</v>
      </c>
      <c r="E4" s="297" t="s">
        <v>350</v>
      </c>
      <c r="F4" s="298" t="s">
        <v>351</v>
      </c>
    </row>
    <row r="5" spans="1:8" s="43" customFormat="1" ht="15" customHeight="1">
      <c r="A5" s="45" t="s">
        <v>50</v>
      </c>
      <c r="B5" s="263">
        <v>8179363</v>
      </c>
      <c r="C5" s="300">
        <v>1.7</v>
      </c>
      <c r="D5" s="263">
        <v>33289531</v>
      </c>
      <c r="E5" s="300">
        <v>1.2</v>
      </c>
      <c r="F5" s="301">
        <v>4.0999999999999996</v>
      </c>
      <c r="H5" s="56"/>
    </row>
    <row r="6" spans="1:8" s="43" customFormat="1" ht="11.85" customHeight="1">
      <c r="A6" s="45" t="s">
        <v>84</v>
      </c>
      <c r="B6" s="263">
        <v>7841280</v>
      </c>
      <c r="C6" s="300">
        <v>2.1</v>
      </c>
      <c r="D6" s="263">
        <v>32324184</v>
      </c>
      <c r="E6" s="300">
        <v>1.3</v>
      </c>
      <c r="F6" s="301">
        <v>4.0999999999999996</v>
      </c>
      <c r="H6" s="56"/>
    </row>
    <row r="7" spans="1:8" s="43" customFormat="1" ht="11.85" customHeight="1">
      <c r="A7" s="45" t="s">
        <v>85</v>
      </c>
      <c r="B7" s="263">
        <v>338083</v>
      </c>
      <c r="C7" s="300">
        <v>-7.2</v>
      </c>
      <c r="D7" s="263">
        <v>965347</v>
      </c>
      <c r="E7" s="300">
        <v>-1.8</v>
      </c>
      <c r="F7" s="301">
        <v>2.9</v>
      </c>
      <c r="H7" s="99"/>
    </row>
    <row r="8" spans="1:8" s="43" customFormat="1" ht="11.85" customHeight="1">
      <c r="A8" s="45" t="s">
        <v>86</v>
      </c>
      <c r="B8" s="263">
        <v>310962</v>
      </c>
      <c r="C8" s="300">
        <v>-3.6</v>
      </c>
      <c r="D8" s="263">
        <v>893896</v>
      </c>
      <c r="E8" s="300">
        <v>0.8</v>
      </c>
      <c r="F8" s="301">
        <v>2.9</v>
      </c>
    </row>
    <row r="9" spans="1:8" s="34" customFormat="1" ht="11.1" customHeight="1">
      <c r="A9" s="40" t="s">
        <v>87</v>
      </c>
      <c r="B9" s="262">
        <v>5978</v>
      </c>
      <c r="C9" s="302">
        <v>-38.4</v>
      </c>
      <c r="D9" s="262">
        <v>15136</v>
      </c>
      <c r="E9" s="302">
        <v>-35</v>
      </c>
      <c r="F9" s="299">
        <v>2.5</v>
      </c>
    </row>
    <row r="10" spans="1:8" s="34" customFormat="1" ht="11.1" customHeight="1">
      <c r="A10" s="40" t="s">
        <v>88</v>
      </c>
      <c r="B10" s="262">
        <v>922</v>
      </c>
      <c r="C10" s="302">
        <v>8.1999999999999993</v>
      </c>
      <c r="D10" s="262">
        <v>4713</v>
      </c>
      <c r="E10" s="302">
        <v>-58.3</v>
      </c>
      <c r="F10" s="299">
        <v>5.0999999999999996</v>
      </c>
    </row>
    <row r="11" spans="1:8" s="34" customFormat="1" ht="11.1" customHeight="1">
      <c r="A11" s="40" t="s">
        <v>89</v>
      </c>
      <c r="B11" s="262">
        <v>36574</v>
      </c>
      <c r="C11" s="302">
        <v>-4.5999999999999996</v>
      </c>
      <c r="D11" s="262">
        <v>81774</v>
      </c>
      <c r="E11" s="302">
        <v>-3.8</v>
      </c>
      <c r="F11" s="299">
        <v>2.2000000000000002</v>
      </c>
    </row>
    <row r="12" spans="1:8" s="34" customFormat="1" ht="11.1" customHeight="1">
      <c r="A12" s="40" t="s">
        <v>90</v>
      </c>
      <c r="B12" s="262">
        <v>820</v>
      </c>
      <c r="C12" s="302">
        <v>-7.9</v>
      </c>
      <c r="D12" s="262">
        <v>1527</v>
      </c>
      <c r="E12" s="302">
        <v>-52.5</v>
      </c>
      <c r="F12" s="299">
        <v>1.9</v>
      </c>
    </row>
    <row r="13" spans="1:8" s="34" customFormat="1" ht="11.1" customHeight="1">
      <c r="A13" s="40" t="s">
        <v>91</v>
      </c>
      <c r="B13" s="262">
        <v>3545</v>
      </c>
      <c r="C13" s="302">
        <v>1.5</v>
      </c>
      <c r="D13" s="262">
        <v>24202</v>
      </c>
      <c r="E13" s="302">
        <v>40.5</v>
      </c>
      <c r="F13" s="299">
        <v>6.8</v>
      </c>
    </row>
    <row r="14" spans="1:8" s="34" customFormat="1" ht="11.1" customHeight="1">
      <c r="A14" s="40" t="s">
        <v>92</v>
      </c>
      <c r="B14" s="262">
        <v>8228</v>
      </c>
      <c r="C14" s="302">
        <v>-0.6</v>
      </c>
      <c r="D14" s="262">
        <v>17510</v>
      </c>
      <c r="E14" s="302">
        <v>-5.5</v>
      </c>
      <c r="F14" s="299">
        <v>2.1</v>
      </c>
    </row>
    <row r="15" spans="1:8" s="34" customFormat="1" ht="11.1" customHeight="1">
      <c r="A15" s="40" t="s">
        <v>93</v>
      </c>
      <c r="B15" s="262">
        <v>1052</v>
      </c>
      <c r="C15" s="302">
        <v>71.3</v>
      </c>
      <c r="D15" s="262">
        <v>2210</v>
      </c>
      <c r="E15" s="302">
        <v>15</v>
      </c>
      <c r="F15" s="299">
        <v>2.1</v>
      </c>
    </row>
    <row r="16" spans="1:8" s="34" customFormat="1" ht="11.1" customHeight="1">
      <c r="A16" s="40" t="s">
        <v>94</v>
      </c>
      <c r="B16" s="262">
        <v>867</v>
      </c>
      <c r="C16" s="302">
        <v>-2</v>
      </c>
      <c r="D16" s="262">
        <v>2136</v>
      </c>
      <c r="E16" s="302">
        <v>-7.3</v>
      </c>
      <c r="F16" s="299">
        <v>2.5</v>
      </c>
    </row>
    <row r="17" spans="1:6" s="34" customFormat="1" ht="11.1" customHeight="1">
      <c r="A17" s="40" t="s">
        <v>95</v>
      </c>
      <c r="B17" s="262">
        <v>182</v>
      </c>
      <c r="C17" s="302">
        <v>1.1000000000000001</v>
      </c>
      <c r="D17" s="262">
        <v>365</v>
      </c>
      <c r="E17" s="302">
        <v>11.3</v>
      </c>
      <c r="F17" s="299">
        <v>2</v>
      </c>
    </row>
    <row r="18" spans="1:6" s="34" customFormat="1" ht="11.1" customHeight="1">
      <c r="A18" s="40" t="s">
        <v>96</v>
      </c>
      <c r="B18" s="262">
        <v>6269</v>
      </c>
      <c r="C18" s="302">
        <v>0.1</v>
      </c>
      <c r="D18" s="262">
        <v>14991</v>
      </c>
      <c r="E18" s="302">
        <v>4.9000000000000004</v>
      </c>
      <c r="F18" s="299">
        <v>2.4</v>
      </c>
    </row>
    <row r="19" spans="1:6" s="34" customFormat="1" ht="11.1" customHeight="1">
      <c r="A19" s="40" t="s">
        <v>97</v>
      </c>
      <c r="B19" s="262">
        <v>570</v>
      </c>
      <c r="C19" s="302">
        <v>11.8</v>
      </c>
      <c r="D19" s="262">
        <v>1639</v>
      </c>
      <c r="E19" s="302">
        <v>-6.8</v>
      </c>
      <c r="F19" s="299">
        <v>2.9</v>
      </c>
    </row>
    <row r="20" spans="1:6" s="34" customFormat="1" ht="11.1" customHeight="1">
      <c r="A20" s="40" t="s">
        <v>98</v>
      </c>
      <c r="B20" s="262">
        <v>951</v>
      </c>
      <c r="C20" s="302">
        <v>-4</v>
      </c>
      <c r="D20" s="262">
        <v>3629</v>
      </c>
      <c r="E20" s="302">
        <v>-10.4</v>
      </c>
      <c r="F20" s="299">
        <v>3.8</v>
      </c>
    </row>
    <row r="21" spans="1:6" s="34" customFormat="1" ht="11.1" customHeight="1">
      <c r="A21" s="40" t="s">
        <v>99</v>
      </c>
      <c r="B21" s="262">
        <v>2562</v>
      </c>
      <c r="C21" s="302">
        <v>-5.2</v>
      </c>
      <c r="D21" s="262">
        <v>18365</v>
      </c>
      <c r="E21" s="302">
        <v>130.30000000000001</v>
      </c>
      <c r="F21" s="299">
        <v>7.2</v>
      </c>
    </row>
    <row r="22" spans="1:6" s="34" customFormat="1" ht="11.1" customHeight="1">
      <c r="A22" s="40" t="s">
        <v>100</v>
      </c>
      <c r="B22" s="262">
        <v>1565</v>
      </c>
      <c r="C22" s="302">
        <v>-16.8</v>
      </c>
      <c r="D22" s="262">
        <v>5501</v>
      </c>
      <c r="E22" s="302">
        <v>-8.3000000000000007</v>
      </c>
      <c r="F22" s="299">
        <v>3.5</v>
      </c>
    </row>
    <row r="23" spans="1:6" s="34" customFormat="1" ht="11.1" customHeight="1">
      <c r="A23" s="40" t="s">
        <v>101</v>
      </c>
      <c r="B23" s="262">
        <v>83</v>
      </c>
      <c r="C23" s="302">
        <v>25.8</v>
      </c>
      <c r="D23" s="262">
        <v>197</v>
      </c>
      <c r="E23" s="302">
        <v>77.5</v>
      </c>
      <c r="F23" s="299">
        <v>2.4</v>
      </c>
    </row>
    <row r="24" spans="1:6" s="34" customFormat="1" ht="11.1" customHeight="1">
      <c r="A24" s="40" t="s">
        <v>102</v>
      </c>
      <c r="B24" s="262">
        <v>43644</v>
      </c>
      <c r="C24" s="302">
        <v>-13</v>
      </c>
      <c r="D24" s="262">
        <v>134575</v>
      </c>
      <c r="E24" s="302">
        <v>-7.5</v>
      </c>
      <c r="F24" s="299">
        <v>3.1</v>
      </c>
    </row>
    <row r="25" spans="1:6" s="34" customFormat="1" ht="11.1" customHeight="1">
      <c r="A25" s="40" t="s">
        <v>103</v>
      </c>
      <c r="B25" s="262">
        <v>8569</v>
      </c>
      <c r="C25" s="302">
        <v>-21.9</v>
      </c>
      <c r="D25" s="262">
        <v>17013</v>
      </c>
      <c r="E25" s="302">
        <v>-16.899999999999999</v>
      </c>
      <c r="F25" s="299">
        <v>2</v>
      </c>
    </row>
    <row r="26" spans="1:6" s="34" customFormat="1" ht="11.1" customHeight="1">
      <c r="A26" s="40" t="s">
        <v>104</v>
      </c>
      <c r="B26" s="262">
        <v>28129</v>
      </c>
      <c r="C26" s="302">
        <v>3.6</v>
      </c>
      <c r="D26" s="262">
        <v>92261</v>
      </c>
      <c r="E26" s="302">
        <v>6.1</v>
      </c>
      <c r="F26" s="299">
        <v>3.3</v>
      </c>
    </row>
    <row r="27" spans="1:6" s="34" customFormat="1" ht="11.1" customHeight="1">
      <c r="A27" s="40" t="s">
        <v>105</v>
      </c>
      <c r="B27" s="262">
        <v>36599</v>
      </c>
      <c r="C27" s="302">
        <v>5.8</v>
      </c>
      <c r="D27" s="262">
        <v>101688</v>
      </c>
      <c r="E27" s="302">
        <v>7.4</v>
      </c>
      <c r="F27" s="299">
        <v>2.8</v>
      </c>
    </row>
    <row r="28" spans="1:6" s="34" customFormat="1" ht="11.1" customHeight="1">
      <c r="A28" s="40" t="s">
        <v>106</v>
      </c>
      <c r="B28" s="262">
        <v>847</v>
      </c>
      <c r="C28" s="302">
        <v>0.6</v>
      </c>
      <c r="D28" s="262">
        <v>2635</v>
      </c>
      <c r="E28" s="302">
        <v>22.2</v>
      </c>
      <c r="F28" s="299">
        <v>3.1</v>
      </c>
    </row>
    <row r="29" spans="1:6" s="34" customFormat="1" ht="11.1" customHeight="1">
      <c r="A29" s="40" t="s">
        <v>107</v>
      </c>
      <c r="B29" s="262">
        <v>2487</v>
      </c>
      <c r="C29" s="302">
        <v>20</v>
      </c>
      <c r="D29" s="262">
        <v>13478</v>
      </c>
      <c r="E29" s="302">
        <v>47.1</v>
      </c>
      <c r="F29" s="299">
        <v>5.4</v>
      </c>
    </row>
    <row r="30" spans="1:6" s="34" customFormat="1" ht="11.1" customHeight="1">
      <c r="A30" s="40" t="s">
        <v>108</v>
      </c>
      <c r="B30" s="262">
        <v>608</v>
      </c>
      <c r="C30" s="302">
        <v>11.4</v>
      </c>
      <c r="D30" s="262">
        <v>1448</v>
      </c>
      <c r="E30" s="302">
        <v>24.2</v>
      </c>
      <c r="F30" s="299">
        <v>2.4</v>
      </c>
    </row>
    <row r="31" spans="1:6" s="34" customFormat="1" ht="11.1" customHeight="1">
      <c r="A31" s="40" t="s">
        <v>109</v>
      </c>
      <c r="B31" s="262">
        <v>37751</v>
      </c>
      <c r="C31" s="302">
        <v>-4.0999999999999996</v>
      </c>
      <c r="D31" s="262">
        <v>68949</v>
      </c>
      <c r="E31" s="302">
        <v>-7.1</v>
      </c>
      <c r="F31" s="299">
        <v>1.8</v>
      </c>
    </row>
    <row r="32" spans="1:6" s="34" customFormat="1" ht="11.1" customHeight="1">
      <c r="A32" s="40" t="s">
        <v>110</v>
      </c>
      <c r="B32" s="262">
        <v>40058</v>
      </c>
      <c r="C32" s="302">
        <v>-3.5</v>
      </c>
      <c r="D32" s="262">
        <v>135661</v>
      </c>
      <c r="E32" s="302">
        <v>0.4</v>
      </c>
      <c r="F32" s="299">
        <v>3.4</v>
      </c>
    </row>
    <row r="33" spans="1:6" s="34" customFormat="1" ht="11.1" customHeight="1">
      <c r="A33" s="40" t="s">
        <v>111</v>
      </c>
      <c r="B33" s="262">
        <v>2073</v>
      </c>
      <c r="C33" s="302">
        <v>38.799999999999997</v>
      </c>
      <c r="D33" s="262">
        <v>8659</v>
      </c>
      <c r="E33" s="302">
        <v>6.4</v>
      </c>
      <c r="F33" s="299">
        <v>4.2</v>
      </c>
    </row>
    <row r="34" spans="1:6" s="34" customFormat="1" ht="11.1" customHeight="1">
      <c r="A34" s="40" t="s">
        <v>112</v>
      </c>
      <c r="B34" s="262">
        <v>695</v>
      </c>
      <c r="C34" s="302">
        <v>18.600000000000001</v>
      </c>
      <c r="D34" s="262">
        <v>2721</v>
      </c>
      <c r="E34" s="302">
        <v>125.1</v>
      </c>
      <c r="F34" s="299">
        <v>3.9</v>
      </c>
    </row>
    <row r="35" spans="1:6" s="34" customFormat="1" ht="11.1" customHeight="1">
      <c r="A35" s="40" t="s">
        <v>113</v>
      </c>
      <c r="B35" s="262">
        <v>4501</v>
      </c>
      <c r="C35" s="302">
        <v>8.6999999999999993</v>
      </c>
      <c r="D35" s="262">
        <v>13685</v>
      </c>
      <c r="E35" s="302">
        <v>11</v>
      </c>
      <c r="F35" s="299">
        <v>3</v>
      </c>
    </row>
    <row r="36" spans="1:6" s="34" customFormat="1" ht="11.1" customHeight="1">
      <c r="A36" s="40" t="s">
        <v>114</v>
      </c>
      <c r="B36" s="262">
        <v>13604</v>
      </c>
      <c r="C36" s="302">
        <v>-0.7</v>
      </c>
      <c r="D36" s="262">
        <v>44049</v>
      </c>
      <c r="E36" s="302">
        <v>5.8</v>
      </c>
      <c r="F36" s="299">
        <v>3.2</v>
      </c>
    </row>
    <row r="37" spans="1:6" s="34" customFormat="1" ht="11.1" customHeight="1">
      <c r="A37" s="40" t="s">
        <v>115</v>
      </c>
      <c r="B37" s="262">
        <v>654</v>
      </c>
      <c r="C37" s="302">
        <v>-10.4</v>
      </c>
      <c r="D37" s="262">
        <v>1586</v>
      </c>
      <c r="E37" s="302">
        <v>-46.3</v>
      </c>
      <c r="F37" s="299">
        <v>2.4</v>
      </c>
    </row>
    <row r="38" spans="1:6" s="34" customFormat="1" ht="11.1" customHeight="1">
      <c r="A38" s="40" t="s">
        <v>116</v>
      </c>
      <c r="B38" s="262">
        <v>1398</v>
      </c>
      <c r="C38" s="302">
        <v>17.600000000000001</v>
      </c>
      <c r="D38" s="262">
        <v>4351</v>
      </c>
      <c r="E38" s="302">
        <v>48.4</v>
      </c>
      <c r="F38" s="299">
        <v>3.1</v>
      </c>
    </row>
    <row r="39" spans="1:6" s="34" customFormat="1" ht="11.1" customHeight="1">
      <c r="A39" s="40" t="s">
        <v>117</v>
      </c>
      <c r="B39" s="262">
        <v>1630</v>
      </c>
      <c r="C39" s="302">
        <v>3.9</v>
      </c>
      <c r="D39" s="262">
        <v>9422</v>
      </c>
      <c r="E39" s="302">
        <v>18.2</v>
      </c>
      <c r="F39" s="299">
        <v>5.8</v>
      </c>
    </row>
    <row r="40" spans="1:6" s="34" customFormat="1" ht="11.1" customHeight="1">
      <c r="A40" s="40" t="s">
        <v>118</v>
      </c>
      <c r="B40" s="262">
        <v>6588</v>
      </c>
      <c r="C40" s="302">
        <v>-4.2</v>
      </c>
      <c r="D40" s="262">
        <v>16916</v>
      </c>
      <c r="E40" s="302">
        <v>5.3</v>
      </c>
      <c r="F40" s="299">
        <v>2.6</v>
      </c>
    </row>
    <row r="41" spans="1:6" s="34" customFormat="1" ht="11.1" customHeight="1">
      <c r="A41" s="40" t="s">
        <v>119</v>
      </c>
      <c r="B41" s="262">
        <v>114</v>
      </c>
      <c r="C41" s="302">
        <v>18.8</v>
      </c>
      <c r="D41" s="262">
        <v>232</v>
      </c>
      <c r="E41" s="302">
        <v>-3.3</v>
      </c>
      <c r="F41" s="299">
        <v>2</v>
      </c>
    </row>
    <row r="42" spans="1:6" s="34" customFormat="1" ht="11.1" customHeight="1">
      <c r="A42" s="40" t="s">
        <v>120</v>
      </c>
      <c r="B42" s="262">
        <v>10845</v>
      </c>
      <c r="C42" s="302">
        <v>15</v>
      </c>
      <c r="D42" s="262">
        <v>30672</v>
      </c>
      <c r="E42" s="302">
        <v>16.8</v>
      </c>
      <c r="F42" s="299">
        <v>2.8</v>
      </c>
    </row>
    <row r="43" spans="1:6" s="43" customFormat="1" ht="11.45" customHeight="1">
      <c r="A43" s="45" t="s">
        <v>121</v>
      </c>
      <c r="B43" s="263">
        <v>991</v>
      </c>
      <c r="C43" s="300">
        <v>3.1</v>
      </c>
      <c r="D43" s="263">
        <v>3116</v>
      </c>
      <c r="E43" s="300">
        <v>29.9</v>
      </c>
      <c r="F43" s="301">
        <v>3.1</v>
      </c>
    </row>
    <row r="44" spans="1:6" s="43" customFormat="1" ht="11.1" customHeight="1">
      <c r="A44" s="40" t="s">
        <v>122</v>
      </c>
      <c r="B44" s="262">
        <v>139</v>
      </c>
      <c r="C44" s="302">
        <v>-23.6</v>
      </c>
      <c r="D44" s="262">
        <v>674</v>
      </c>
      <c r="E44" s="302">
        <v>56.7</v>
      </c>
      <c r="F44" s="299">
        <v>4.8</v>
      </c>
    </row>
    <row r="45" spans="1:6" s="34" customFormat="1" ht="11.1" customHeight="1">
      <c r="A45" s="40" t="s">
        <v>123</v>
      </c>
      <c r="B45" s="276">
        <v>852</v>
      </c>
      <c r="C45" s="302">
        <v>9.4</v>
      </c>
      <c r="D45" s="276">
        <v>2442</v>
      </c>
      <c r="E45" s="302">
        <v>24</v>
      </c>
      <c r="F45" s="299">
        <v>2.9</v>
      </c>
    </row>
    <row r="46" spans="1:6" s="43" customFormat="1" ht="11.45" customHeight="1">
      <c r="A46" s="45" t="s">
        <v>124</v>
      </c>
      <c r="B46" s="263">
        <v>4919</v>
      </c>
      <c r="C46" s="300">
        <v>-10.6</v>
      </c>
      <c r="D46" s="263">
        <v>11327</v>
      </c>
      <c r="E46" s="300">
        <v>-9.4</v>
      </c>
      <c r="F46" s="301">
        <v>2.2999999999999998</v>
      </c>
    </row>
    <row r="47" spans="1:6" ht="11.1" customHeight="1">
      <c r="A47" s="40" t="s">
        <v>125</v>
      </c>
      <c r="B47" s="262">
        <v>494</v>
      </c>
      <c r="C47" s="302">
        <v>6</v>
      </c>
      <c r="D47" s="262">
        <v>1101</v>
      </c>
      <c r="E47" s="302">
        <v>-4.3</v>
      </c>
      <c r="F47" s="299">
        <v>2.2000000000000002</v>
      </c>
    </row>
    <row r="48" spans="1:6" ht="11.1" customHeight="1">
      <c r="A48" s="40" t="s">
        <v>126</v>
      </c>
      <c r="B48" s="262">
        <v>979</v>
      </c>
      <c r="C48" s="302">
        <v>-37.6</v>
      </c>
      <c r="D48" s="262">
        <v>1699</v>
      </c>
      <c r="E48" s="302">
        <v>-38.4</v>
      </c>
      <c r="F48" s="299">
        <v>1.7</v>
      </c>
    </row>
    <row r="49" spans="1:8" ht="11.1" customHeight="1">
      <c r="A49" s="40" t="s">
        <v>127</v>
      </c>
      <c r="B49" s="262">
        <v>516</v>
      </c>
      <c r="C49" s="302">
        <v>6.4</v>
      </c>
      <c r="D49" s="262">
        <v>1207</v>
      </c>
      <c r="E49" s="302">
        <v>2.5</v>
      </c>
      <c r="F49" s="299">
        <v>2.2999999999999998</v>
      </c>
    </row>
    <row r="50" spans="1:8" ht="11.1" customHeight="1">
      <c r="A50" s="40" t="s">
        <v>128</v>
      </c>
      <c r="B50" s="262">
        <v>747</v>
      </c>
      <c r="C50" s="302">
        <v>25.3</v>
      </c>
      <c r="D50" s="262">
        <v>1886</v>
      </c>
      <c r="E50" s="302">
        <v>21.9</v>
      </c>
      <c r="F50" s="299">
        <v>2.5</v>
      </c>
    </row>
    <row r="51" spans="1:8" ht="11.1" customHeight="1">
      <c r="A51" s="40" t="s">
        <v>129</v>
      </c>
      <c r="B51" s="262">
        <v>383</v>
      </c>
      <c r="C51" s="302">
        <v>3</v>
      </c>
      <c r="D51" s="262">
        <v>1010</v>
      </c>
      <c r="E51" s="302">
        <v>20.5</v>
      </c>
      <c r="F51" s="299">
        <v>2.6</v>
      </c>
    </row>
    <row r="52" spans="1:8" ht="11.1" customHeight="1">
      <c r="A52" s="40" t="s">
        <v>130</v>
      </c>
      <c r="B52" s="262">
        <v>188</v>
      </c>
      <c r="C52" s="302">
        <v>-3.1</v>
      </c>
      <c r="D52" s="262">
        <v>419</v>
      </c>
      <c r="E52" s="302">
        <v>25.8</v>
      </c>
      <c r="F52" s="299">
        <v>2.2000000000000002</v>
      </c>
    </row>
    <row r="53" spans="1:8" ht="11.1" customHeight="1">
      <c r="A53" s="40" t="s">
        <v>131</v>
      </c>
      <c r="B53" s="262">
        <v>190</v>
      </c>
      <c r="C53" s="302">
        <v>-5.5</v>
      </c>
      <c r="D53" s="262">
        <v>301</v>
      </c>
      <c r="E53" s="302">
        <v>-34.4</v>
      </c>
      <c r="F53" s="299">
        <v>1.6</v>
      </c>
    </row>
    <row r="54" spans="1:8" ht="11.1" customHeight="1">
      <c r="A54" s="40" t="s">
        <v>132</v>
      </c>
      <c r="B54" s="262">
        <v>1422</v>
      </c>
      <c r="C54" s="302">
        <v>-12.1</v>
      </c>
      <c r="D54" s="262">
        <v>3704</v>
      </c>
      <c r="E54" s="302">
        <v>-12.6</v>
      </c>
      <c r="F54" s="299">
        <v>2.6</v>
      </c>
    </row>
    <row r="55" spans="1:8" s="32" customFormat="1" ht="11.45" customHeight="1">
      <c r="A55" s="45" t="s">
        <v>133</v>
      </c>
      <c r="B55" s="263">
        <v>13747</v>
      </c>
      <c r="C55" s="300">
        <v>17.3</v>
      </c>
      <c r="D55" s="263">
        <v>35602</v>
      </c>
      <c r="E55" s="300">
        <v>29.6</v>
      </c>
      <c r="F55" s="301">
        <v>2.6</v>
      </c>
      <c r="G55" s="43"/>
      <c r="H55" s="43"/>
    </row>
    <row r="56" spans="1:8" ht="11.1" customHeight="1">
      <c r="A56" s="40" t="s">
        <v>134</v>
      </c>
      <c r="B56" s="262">
        <v>1283</v>
      </c>
      <c r="C56" s="302">
        <v>8.5</v>
      </c>
      <c r="D56" s="262">
        <v>5209</v>
      </c>
      <c r="E56" s="302">
        <v>61.6</v>
      </c>
      <c r="F56" s="299">
        <v>4.0999999999999996</v>
      </c>
    </row>
    <row r="57" spans="1:8" ht="11.1" customHeight="1">
      <c r="A57" s="40" t="s">
        <v>135</v>
      </c>
      <c r="B57" s="262">
        <v>10960</v>
      </c>
      <c r="C57" s="302">
        <v>27.2</v>
      </c>
      <c r="D57" s="262">
        <v>26520</v>
      </c>
      <c r="E57" s="302">
        <v>32.6</v>
      </c>
      <c r="F57" s="299">
        <v>2.4</v>
      </c>
    </row>
    <row r="58" spans="1:8" ht="11.1" customHeight="1">
      <c r="A58" s="40" t="s">
        <v>136</v>
      </c>
      <c r="B58" s="262">
        <v>86</v>
      </c>
      <c r="C58" s="302">
        <v>-20.399999999999999</v>
      </c>
      <c r="D58" s="262">
        <v>279</v>
      </c>
      <c r="E58" s="302">
        <v>46.1</v>
      </c>
      <c r="F58" s="299">
        <v>3.2</v>
      </c>
    </row>
    <row r="59" spans="1:8" ht="11.1" customHeight="1">
      <c r="A59" s="40" t="s">
        <v>137</v>
      </c>
      <c r="B59" s="262">
        <v>424</v>
      </c>
      <c r="C59" s="302">
        <v>-30.5</v>
      </c>
      <c r="D59" s="262">
        <v>987</v>
      </c>
      <c r="E59" s="302">
        <v>-34.299999999999997</v>
      </c>
      <c r="F59" s="299">
        <v>2.2999999999999998</v>
      </c>
    </row>
    <row r="60" spans="1:8" ht="11.1" customHeight="1">
      <c r="A60" s="40" t="s">
        <v>138</v>
      </c>
      <c r="B60" s="262">
        <v>423</v>
      </c>
      <c r="C60" s="302">
        <v>-25.3</v>
      </c>
      <c r="D60" s="262">
        <v>914</v>
      </c>
      <c r="E60" s="302">
        <v>-12.3</v>
      </c>
      <c r="F60" s="299">
        <v>2.2000000000000002</v>
      </c>
    </row>
    <row r="61" spans="1:8" ht="11.1" customHeight="1">
      <c r="A61" s="40" t="s">
        <v>139</v>
      </c>
      <c r="B61" s="276">
        <v>571</v>
      </c>
      <c r="C61" s="302">
        <v>-10.6</v>
      </c>
      <c r="D61" s="276">
        <v>1693</v>
      </c>
      <c r="E61" s="302">
        <v>12.8</v>
      </c>
      <c r="F61" s="299">
        <v>3</v>
      </c>
    </row>
    <row r="62" spans="1:8" ht="11.45" customHeight="1">
      <c r="A62" s="45" t="s">
        <v>140</v>
      </c>
      <c r="B62" s="263">
        <v>1146</v>
      </c>
      <c r="C62" s="300">
        <v>-20.100000000000001</v>
      </c>
      <c r="D62" s="263">
        <v>2531</v>
      </c>
      <c r="E62" s="300">
        <v>-15.4</v>
      </c>
      <c r="F62" s="301">
        <v>2.2000000000000002</v>
      </c>
    </row>
    <row r="63" spans="1:8" s="32" customFormat="1" ht="11.1" customHeight="1">
      <c r="A63" s="40" t="s">
        <v>141</v>
      </c>
      <c r="B63" s="262">
        <v>956</v>
      </c>
      <c r="C63" s="302">
        <v>-12.6</v>
      </c>
      <c r="D63" s="262">
        <v>2112</v>
      </c>
      <c r="E63" s="302">
        <v>-8.4</v>
      </c>
      <c r="F63" s="299">
        <v>2.2000000000000002</v>
      </c>
      <c r="G63" s="43"/>
      <c r="H63" s="43"/>
    </row>
    <row r="64" spans="1:8" ht="11.1" customHeight="1">
      <c r="A64" s="40" t="s">
        <v>142</v>
      </c>
      <c r="B64" s="262">
        <v>190</v>
      </c>
      <c r="C64" s="302">
        <v>-44.3</v>
      </c>
      <c r="D64" s="262">
        <v>419</v>
      </c>
      <c r="E64" s="302">
        <v>-39</v>
      </c>
      <c r="F64" s="299">
        <v>2.2000000000000002</v>
      </c>
    </row>
    <row r="65" spans="1:6" ht="12" customHeight="1">
      <c r="A65" s="40" t="s">
        <v>143</v>
      </c>
      <c r="B65" s="262">
        <v>6318</v>
      </c>
      <c r="C65" s="302">
        <v>-71.5</v>
      </c>
      <c r="D65" s="262">
        <v>18875</v>
      </c>
      <c r="E65" s="302">
        <v>-63.4</v>
      </c>
      <c r="F65" s="299">
        <v>3</v>
      </c>
    </row>
  </sheetData>
  <hyperlinks>
    <hyperlink ref="A1" location="Inhalt!A15" display="Link zum Inhaltsverzeichnis" xr:uid="{00000000-0004-0000-0A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24 Gastgewerbe und Tourismus</oddHeader>
    <oddFooter>&amp;L&amp;"-,Standard"&amp;7StatA MV, Statistisches Jahrbuch 2026&amp;R&amp;"-,Standard"&amp;7&amp;P</oddFooter>
    <evenHeader>&amp;C&amp;"-,Standard"&amp;7 24 Gastgewerbe und Tourismus</evenHeader>
    <evenFooter>&amp;L&amp;"-,Standard"&amp;7&amp;P&amp;R&amp;"-,Standard"&amp;7StatA MV, Statistisches Jahrbuch 2026</evenFooter>
  </headerFooter>
  <tableParts count="1">
    <tablePart r:id="rId2"/>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M44"/>
  <sheetViews>
    <sheetView zoomScale="160" zoomScaleNormal="160" workbookViewId="0"/>
  </sheetViews>
  <sheetFormatPr baseColWidth="10" defaultRowHeight="11.45" customHeight="1"/>
  <cols>
    <col min="1" max="1" width="21.7109375" style="53" customWidth="1"/>
    <col min="2" max="4" width="11.7109375" style="55" customWidth="1"/>
    <col min="5" max="5" width="11.7109375" style="56" customWidth="1"/>
    <col min="6" max="7" width="11.7109375" style="29" customWidth="1"/>
    <col min="8" max="8" width="2.7109375" style="29" customWidth="1"/>
    <col min="9" max="9" width="20" style="165" customWidth="1"/>
    <col min="10" max="10" width="19" style="165" customWidth="1"/>
    <col min="11" max="13" width="11.42578125" style="165"/>
    <col min="14" max="16384" width="11.42578125" style="29"/>
  </cols>
  <sheetData>
    <row r="1" spans="1:12" ht="12" customHeight="1">
      <c r="A1" s="125" t="s">
        <v>159</v>
      </c>
    </row>
    <row r="2" spans="1:12" ht="30" customHeight="1">
      <c r="A2" s="100" t="s">
        <v>32</v>
      </c>
    </row>
    <row r="3" spans="1:12" ht="30" customHeight="1">
      <c r="A3" s="208" t="s">
        <v>415</v>
      </c>
    </row>
    <row r="4" spans="1:12" ht="57.95" customHeight="1">
      <c r="A4" s="121" t="s">
        <v>63</v>
      </c>
      <c r="B4" s="122" t="s">
        <v>35</v>
      </c>
      <c r="C4" s="122" t="s">
        <v>352</v>
      </c>
      <c r="D4" s="122" t="s">
        <v>354</v>
      </c>
      <c r="E4" s="122" t="s">
        <v>36</v>
      </c>
      <c r="F4" s="123" t="s">
        <v>353</v>
      </c>
      <c r="G4" s="103" t="s">
        <v>355</v>
      </c>
    </row>
    <row r="5" spans="1:12" ht="20.100000000000001" customHeight="1">
      <c r="A5" s="49" t="s">
        <v>64</v>
      </c>
      <c r="B5" s="277">
        <v>192023353</v>
      </c>
      <c r="C5" s="277">
        <v>37222581</v>
      </c>
      <c r="D5" s="307">
        <v>1.2</v>
      </c>
      <c r="E5" s="277">
        <v>497411242</v>
      </c>
      <c r="F5" s="277">
        <v>83601037</v>
      </c>
      <c r="G5" s="307">
        <v>0.3</v>
      </c>
      <c r="H5" s="58"/>
      <c r="I5" s="204"/>
      <c r="J5" s="166"/>
      <c r="K5" s="166"/>
      <c r="L5" s="166"/>
    </row>
    <row r="6" spans="1:12" ht="11.45" customHeight="1">
      <c r="A6" s="49" t="s">
        <v>65</v>
      </c>
      <c r="B6" s="277">
        <v>24125122</v>
      </c>
      <c r="C6" s="277">
        <v>5473098</v>
      </c>
      <c r="D6" s="307">
        <v>1.5</v>
      </c>
      <c r="E6" s="277">
        <v>58689923</v>
      </c>
      <c r="F6" s="277">
        <v>11752629</v>
      </c>
      <c r="G6" s="307">
        <v>-0.3</v>
      </c>
      <c r="H6" s="58"/>
      <c r="I6" s="167"/>
      <c r="J6" s="167"/>
      <c r="K6" s="167"/>
      <c r="L6" s="167"/>
    </row>
    <row r="7" spans="1:12" ht="11.45" customHeight="1">
      <c r="A7" s="49" t="s">
        <v>66</v>
      </c>
      <c r="B7" s="277">
        <v>40986089</v>
      </c>
      <c r="C7" s="277">
        <v>9645814</v>
      </c>
      <c r="D7" s="307">
        <v>0.9</v>
      </c>
      <c r="E7" s="277">
        <v>102918571</v>
      </c>
      <c r="F7" s="277">
        <v>20611896</v>
      </c>
      <c r="G7" s="307">
        <v>0.2</v>
      </c>
      <c r="H7" s="58"/>
      <c r="I7" s="168"/>
      <c r="J7" s="169"/>
      <c r="K7" s="170"/>
      <c r="L7" s="171"/>
    </row>
    <row r="8" spans="1:12" ht="11.45" customHeight="1">
      <c r="A8" s="49" t="s">
        <v>67</v>
      </c>
      <c r="B8" s="277">
        <v>12375208</v>
      </c>
      <c r="C8" s="277">
        <v>4485959</v>
      </c>
      <c r="D8" s="307">
        <v>-2.7</v>
      </c>
      <c r="E8" s="277">
        <v>29443291</v>
      </c>
      <c r="F8" s="277">
        <v>12102207</v>
      </c>
      <c r="G8" s="307">
        <v>-3.8</v>
      </c>
      <c r="H8" s="58"/>
      <c r="I8" s="172"/>
      <c r="J8" s="169"/>
      <c r="L8" s="171"/>
    </row>
    <row r="9" spans="1:12" ht="11.45" customHeight="1">
      <c r="A9" s="49" t="s">
        <v>68</v>
      </c>
      <c r="B9" s="277">
        <v>5439964</v>
      </c>
      <c r="C9" s="277">
        <v>473030</v>
      </c>
      <c r="D9" s="307">
        <v>0.3</v>
      </c>
      <c r="E9" s="277">
        <v>14316340</v>
      </c>
      <c r="F9" s="277">
        <v>1118639</v>
      </c>
      <c r="G9" s="307">
        <v>-0.7</v>
      </c>
      <c r="H9" s="58"/>
      <c r="I9" s="172"/>
      <c r="J9" s="169"/>
      <c r="L9" s="171"/>
    </row>
    <row r="10" spans="1:12" ht="11.45" customHeight="1">
      <c r="A10" s="49" t="s">
        <v>69</v>
      </c>
      <c r="B10" s="277">
        <v>1579268</v>
      </c>
      <c r="C10" s="277">
        <v>289926</v>
      </c>
      <c r="D10" s="307">
        <v>3</v>
      </c>
      <c r="E10" s="277">
        <v>3016321</v>
      </c>
      <c r="F10" s="277">
        <v>557458</v>
      </c>
      <c r="G10" s="307">
        <v>3.4</v>
      </c>
      <c r="H10" s="58"/>
      <c r="I10" s="172"/>
      <c r="J10" s="169"/>
      <c r="L10" s="171"/>
    </row>
    <row r="11" spans="1:12" ht="11.45" customHeight="1">
      <c r="A11" s="49" t="s">
        <v>70</v>
      </c>
      <c r="B11" s="277">
        <v>7956859</v>
      </c>
      <c r="C11" s="277">
        <v>1590199</v>
      </c>
      <c r="D11" s="307">
        <v>5.2</v>
      </c>
      <c r="E11" s="277">
        <v>16455337</v>
      </c>
      <c r="F11" s="277">
        <v>3605249</v>
      </c>
      <c r="G11" s="307">
        <v>2.1</v>
      </c>
      <c r="H11" s="58"/>
      <c r="I11" s="172"/>
      <c r="J11" s="169"/>
      <c r="K11" s="170"/>
      <c r="L11" s="171"/>
    </row>
    <row r="12" spans="1:12" ht="11.45" customHeight="1">
      <c r="A12" s="49" t="s">
        <v>71</v>
      </c>
      <c r="B12" s="277">
        <v>15546671</v>
      </c>
      <c r="C12" s="277">
        <v>3349140</v>
      </c>
      <c r="D12" s="307">
        <v>-0.3</v>
      </c>
      <c r="E12" s="277">
        <v>34340636</v>
      </c>
      <c r="F12" s="277">
        <v>7087341</v>
      </c>
      <c r="G12" s="307">
        <v>-1.2</v>
      </c>
      <c r="H12" s="58"/>
      <c r="I12" s="172"/>
      <c r="J12" s="169"/>
      <c r="L12" s="171"/>
    </row>
    <row r="13" spans="1:12" ht="11.45" customHeight="1">
      <c r="A13" s="51" t="s">
        <v>72</v>
      </c>
      <c r="B13" s="286">
        <v>8179363</v>
      </c>
      <c r="C13" s="286">
        <v>338083</v>
      </c>
      <c r="D13" s="308">
        <v>1.7</v>
      </c>
      <c r="E13" s="286">
        <v>33289531</v>
      </c>
      <c r="F13" s="286">
        <v>965347</v>
      </c>
      <c r="G13" s="308">
        <v>1.2</v>
      </c>
      <c r="H13" s="58"/>
      <c r="I13" s="172"/>
      <c r="J13" s="169"/>
      <c r="K13" s="170"/>
      <c r="L13" s="171"/>
    </row>
    <row r="14" spans="1:12" ht="11.45" customHeight="1">
      <c r="A14" s="49" t="s">
        <v>73</v>
      </c>
      <c r="B14" s="277">
        <v>15802660</v>
      </c>
      <c r="C14" s="277">
        <v>1579842</v>
      </c>
      <c r="D14" s="307">
        <v>2.6</v>
      </c>
      <c r="E14" s="277">
        <v>46937041</v>
      </c>
      <c r="F14" s="277">
        <v>3831427</v>
      </c>
      <c r="G14" s="307">
        <v>1.8</v>
      </c>
      <c r="H14" s="58"/>
      <c r="I14" s="172"/>
      <c r="J14" s="169"/>
      <c r="L14" s="171"/>
    </row>
    <row r="15" spans="1:12" ht="11.45" customHeight="1">
      <c r="A15" s="49" t="s">
        <v>74</v>
      </c>
      <c r="B15" s="277">
        <v>25053542</v>
      </c>
      <c r="C15" s="277">
        <v>5803312</v>
      </c>
      <c r="D15" s="307">
        <v>2.2000000000000002</v>
      </c>
      <c r="E15" s="277">
        <v>55481096</v>
      </c>
      <c r="F15" s="277">
        <v>11617107</v>
      </c>
      <c r="G15" s="307">
        <v>1.7</v>
      </c>
      <c r="H15" s="58"/>
      <c r="I15" s="172"/>
      <c r="J15" s="169"/>
      <c r="L15" s="171"/>
    </row>
    <row r="16" spans="1:12" ht="11.45" customHeight="1">
      <c r="A16" s="49" t="s">
        <v>75</v>
      </c>
      <c r="B16" s="277">
        <v>8845203</v>
      </c>
      <c r="C16" s="277">
        <v>1692738</v>
      </c>
      <c r="D16" s="307">
        <v>2</v>
      </c>
      <c r="E16" s="277">
        <v>22621922</v>
      </c>
      <c r="F16" s="277">
        <v>4706537</v>
      </c>
      <c r="G16" s="307">
        <v>1.2</v>
      </c>
      <c r="H16" s="58"/>
      <c r="I16" s="172"/>
      <c r="J16" s="169"/>
      <c r="L16" s="171"/>
    </row>
    <row r="17" spans="1:12" ht="11.45" customHeight="1">
      <c r="A17" s="49" t="s">
        <v>76</v>
      </c>
      <c r="B17" s="277">
        <v>1185344</v>
      </c>
      <c r="C17" s="277">
        <v>214758</v>
      </c>
      <c r="D17" s="307">
        <v>6.1</v>
      </c>
      <c r="E17" s="277">
        <v>3348511</v>
      </c>
      <c r="F17" s="277">
        <v>545822</v>
      </c>
      <c r="G17" s="307">
        <v>4.5</v>
      </c>
      <c r="H17" s="58"/>
      <c r="I17" s="172"/>
      <c r="J17" s="169"/>
      <c r="L17" s="171"/>
    </row>
    <row r="18" spans="1:12" ht="11.45" customHeight="1">
      <c r="A18" s="49" t="s">
        <v>77</v>
      </c>
      <c r="B18" s="277">
        <v>7989338</v>
      </c>
      <c r="C18" s="277">
        <v>902668</v>
      </c>
      <c r="D18" s="307">
        <v>-1.8</v>
      </c>
      <c r="E18" s="277">
        <v>19683419</v>
      </c>
      <c r="F18" s="277">
        <v>2019483</v>
      </c>
      <c r="G18" s="307">
        <v>-1.5</v>
      </c>
      <c r="H18" s="58"/>
      <c r="I18" s="172"/>
      <c r="J18" s="169"/>
      <c r="L18" s="171"/>
    </row>
    <row r="19" spans="1:12" ht="11.45" customHeight="1">
      <c r="A19" s="49" t="s">
        <v>78</v>
      </c>
      <c r="B19" s="277">
        <v>3394975</v>
      </c>
      <c r="C19" s="277">
        <v>252036</v>
      </c>
      <c r="D19" s="307">
        <v>0.2</v>
      </c>
      <c r="E19" s="277">
        <v>8232822</v>
      </c>
      <c r="F19" s="277">
        <v>535223</v>
      </c>
      <c r="G19" s="307">
        <v>-1.4</v>
      </c>
      <c r="H19" s="58"/>
      <c r="I19" s="172"/>
      <c r="J19" s="169"/>
      <c r="L19" s="171"/>
    </row>
    <row r="20" spans="1:12" ht="11.45" customHeight="1">
      <c r="A20" s="49" t="s">
        <v>79</v>
      </c>
      <c r="B20" s="277">
        <v>9690925</v>
      </c>
      <c r="C20" s="277">
        <v>901939</v>
      </c>
      <c r="D20" s="307">
        <v>2.9</v>
      </c>
      <c r="E20" s="277">
        <v>38584420</v>
      </c>
      <c r="F20" s="277">
        <v>2000945</v>
      </c>
      <c r="G20" s="307">
        <v>1.3</v>
      </c>
      <c r="H20" s="58"/>
      <c r="I20" s="172"/>
      <c r="J20" s="169"/>
      <c r="K20" s="173"/>
      <c r="L20" s="171"/>
    </row>
    <row r="21" spans="1:12" ht="11.45" customHeight="1">
      <c r="A21" s="49" t="s">
        <v>80</v>
      </c>
      <c r="B21" s="277">
        <v>3872822</v>
      </c>
      <c r="C21" s="277">
        <v>230039</v>
      </c>
      <c r="D21" s="307">
        <v>0.4</v>
      </c>
      <c r="E21" s="277">
        <v>10052061</v>
      </c>
      <c r="F21" s="277">
        <v>543727</v>
      </c>
      <c r="G21" s="307">
        <v>-0.2</v>
      </c>
      <c r="H21" s="58"/>
      <c r="I21" s="198"/>
      <c r="J21" s="169"/>
      <c r="L21" s="171"/>
    </row>
    <row r="23" spans="1:12" ht="11.45" customHeight="1">
      <c r="A23" s="112" t="s">
        <v>265</v>
      </c>
      <c r="B23" s="89"/>
      <c r="C23" s="34"/>
      <c r="D23" s="34"/>
      <c r="E23" s="34"/>
      <c r="F23" s="34"/>
      <c r="G23" s="38"/>
      <c r="I23" s="309" t="s">
        <v>416</v>
      </c>
    </row>
    <row r="24" spans="1:12" ht="11.45" customHeight="1">
      <c r="A24" s="29"/>
      <c r="I24" s="165" t="s">
        <v>190</v>
      </c>
      <c r="J24" s="165" t="s">
        <v>189</v>
      </c>
    </row>
    <row r="25" spans="1:12" ht="11.45" customHeight="1">
      <c r="A25" s="29"/>
      <c r="I25" s="167" t="s">
        <v>191</v>
      </c>
      <c r="J25" s="169">
        <v>2.4</v>
      </c>
    </row>
    <row r="26" spans="1:12" ht="11.45" customHeight="1">
      <c r="A26" s="29"/>
      <c r="I26" s="165" t="s">
        <v>192</v>
      </c>
      <c r="J26" s="169">
        <v>2.5</v>
      </c>
      <c r="K26" s="174"/>
    </row>
    <row r="27" spans="1:12" ht="11.45" customHeight="1">
      <c r="A27" s="29"/>
      <c r="I27" s="169" t="s">
        <v>193</v>
      </c>
      <c r="J27" s="169">
        <v>2.4</v>
      </c>
    </row>
    <row r="28" spans="1:12" ht="11.45" customHeight="1">
      <c r="A28" s="29"/>
      <c r="I28" s="169" t="s">
        <v>194</v>
      </c>
      <c r="J28" s="169">
        <v>2.6</v>
      </c>
    </row>
    <row r="29" spans="1:12" ht="11.45" customHeight="1">
      <c r="A29" s="29"/>
      <c r="I29" s="169" t="s">
        <v>195</v>
      </c>
      <c r="J29" s="169">
        <v>1.9</v>
      </c>
    </row>
    <row r="30" spans="1:12" ht="11.45" customHeight="1">
      <c r="A30" s="29"/>
      <c r="I30" s="169" t="s">
        <v>196</v>
      </c>
      <c r="J30" s="169">
        <v>2.1</v>
      </c>
    </row>
    <row r="31" spans="1:12" ht="11.45" customHeight="1">
      <c r="A31" s="29"/>
      <c r="I31" s="169" t="s">
        <v>197</v>
      </c>
      <c r="J31" s="169">
        <v>2.2000000000000002</v>
      </c>
    </row>
    <row r="32" spans="1:12" ht="11.45" customHeight="1">
      <c r="A32" s="29"/>
      <c r="I32" s="169" t="s">
        <v>182</v>
      </c>
      <c r="J32" s="169">
        <v>4.0999999999999996</v>
      </c>
    </row>
    <row r="33" spans="1:12" ht="11.45" customHeight="1">
      <c r="A33" s="29"/>
      <c r="I33" s="169" t="s">
        <v>198</v>
      </c>
      <c r="J33" s="169">
        <v>3</v>
      </c>
    </row>
    <row r="34" spans="1:12" ht="11.45" customHeight="1">
      <c r="A34" s="29"/>
      <c r="I34" s="169" t="s">
        <v>199</v>
      </c>
      <c r="J34" s="169">
        <v>2.2000000000000002</v>
      </c>
    </row>
    <row r="35" spans="1:12" ht="11.45" customHeight="1">
      <c r="A35" s="29"/>
      <c r="I35" s="169" t="s">
        <v>200</v>
      </c>
      <c r="J35" s="169">
        <v>2.6</v>
      </c>
    </row>
    <row r="36" spans="1:12" ht="11.45" customHeight="1">
      <c r="A36" s="29"/>
      <c r="I36" s="169" t="s">
        <v>201</v>
      </c>
      <c r="J36" s="169">
        <v>2.8</v>
      </c>
    </row>
    <row r="37" spans="1:12" ht="11.45" customHeight="1">
      <c r="A37" s="29"/>
      <c r="I37" s="169" t="s">
        <v>202</v>
      </c>
      <c r="J37" s="169">
        <v>2.5</v>
      </c>
    </row>
    <row r="38" spans="1:12" ht="11.45" customHeight="1">
      <c r="A38" s="29"/>
      <c r="I38" s="169" t="s">
        <v>203</v>
      </c>
      <c r="J38" s="169">
        <v>2.4</v>
      </c>
    </row>
    <row r="39" spans="1:12" ht="11.45" customHeight="1">
      <c r="A39" s="29"/>
      <c r="I39" s="169" t="s">
        <v>204</v>
      </c>
      <c r="J39" s="169">
        <v>4</v>
      </c>
    </row>
    <row r="40" spans="1:12" ht="11.45" customHeight="1">
      <c r="I40" s="169" t="s">
        <v>205</v>
      </c>
      <c r="J40" s="169">
        <v>2.6</v>
      </c>
    </row>
    <row r="41" spans="1:12" ht="11.45" customHeight="1">
      <c r="I41" s="173" t="s">
        <v>206</v>
      </c>
      <c r="J41" s="310">
        <v>2.6</v>
      </c>
    </row>
    <row r="43" spans="1:12" ht="11.45" customHeight="1">
      <c r="I43" s="167"/>
      <c r="J43" s="167"/>
      <c r="K43" s="167"/>
      <c r="L43" s="167"/>
    </row>
    <row r="44" spans="1:12" ht="11.45" customHeight="1">
      <c r="I44" s="170"/>
    </row>
  </sheetData>
  <conditionalFormatting sqref="J25:J40">
    <cfRule type="top10" dxfId="1" priority="1" bottom="1" rank="1"/>
    <cfRule type="top10" dxfId="0" priority="2" rank="1"/>
  </conditionalFormatting>
  <hyperlinks>
    <hyperlink ref="A1" location="Inhalt!A16" display="Link zum Inhaltsverzeichnis" xr:uid="{00000000-0004-0000-0B00-000000000000}"/>
    <hyperlink ref="A23" location="_GrafikDaten_24.8" display="            Grafik 24.8" xr:uid="{00000000-0004-0000-0B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24 Gastgewerbe und Tourismus</oddHeader>
    <oddFooter>&amp;L&amp;"-,Standard"&amp;7StatA MV, Statistisches Jahrbuch 2026&amp;R&amp;"-,Standard"&amp;7&amp;P</oddFooter>
    <evenHeader>&amp;C&amp;"-,Standard"&amp;7 24 Gastgewerbe und Tourismus</evenHeader>
    <evenFooter>&amp;L&amp;"-,Standard"&amp;7&amp;P&amp;R&amp;"-,Standard"&amp;7StatA MV, Statistisches Jahrbuch 2026</evenFooter>
  </headerFooter>
  <drawing r:id="rId2"/>
  <legacyDrawing r:id="rId3"/>
  <tableParts count="2">
    <tablePart r:id="rId4"/>
    <tablePart r:id="rId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B4"/>
  <sheetViews>
    <sheetView zoomScale="160" zoomScaleNormal="160" workbookViewId="0"/>
  </sheetViews>
  <sheetFormatPr baseColWidth="10" defaultRowHeight="12"/>
  <cols>
    <col min="1" max="1" width="5.7109375" style="63" customWidth="1"/>
    <col min="2" max="2" width="85.7109375" style="61" customWidth="1"/>
    <col min="3" max="16384" width="11.42578125" style="62"/>
  </cols>
  <sheetData>
    <row r="1" spans="1:2" ht="12" customHeight="1">
      <c r="A1" s="125" t="s">
        <v>159</v>
      </c>
    </row>
    <row r="2" spans="1:2" s="60" customFormat="1" ht="30.2" customHeight="1" thickBot="1">
      <c r="A2" s="85" t="s">
        <v>144</v>
      </c>
      <c r="B2" s="97"/>
    </row>
    <row r="3" spans="1:2" ht="54" customHeight="1">
      <c r="A3" s="160" t="s">
        <v>362</v>
      </c>
      <c r="B3" s="94" t="s">
        <v>175</v>
      </c>
    </row>
    <row r="4" spans="1:2" s="96" customFormat="1" ht="12" customHeight="1">
      <c r="A4" s="93"/>
      <c r="B4" s="95"/>
    </row>
  </sheetData>
  <hyperlinks>
    <hyperlink ref="A1" location="Inhalt!A27" display="Link zum Inhaltsverzeichnis" xr:uid="{00000000-0004-0000-0C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24 Gastgewerbe und Tourismus</oddHeader>
    <oddFooter>&amp;L&amp;"-,Standard"&amp;7StatA MV, Statistisches Jahrbuch 2026&amp;R&amp;"-,Standard"&amp;7&amp;P</oddFooter>
    <evenHeader>&amp;C&amp;"-,Standard"&amp;7 24 Gastgewerbe und Tourismus</evenHeader>
    <evenFooter>&amp;L&amp;"-,Standard"&amp;7&amp;P&amp;R&amp;"-,Standard"&amp;7StatA MV, Statistisches Jahrbuch 2026</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46"/>
  <sheetViews>
    <sheetView zoomScale="160" zoomScaleNormal="160" workbookViewId="0"/>
  </sheetViews>
  <sheetFormatPr baseColWidth="10" defaultRowHeight="11.45" customHeight="1"/>
  <cols>
    <col min="1" max="1" width="95.7109375" style="20" customWidth="1"/>
    <col min="2" max="16384" width="11.42578125" style="20"/>
  </cols>
  <sheetData>
    <row r="1" spans="1:1" ht="12" customHeight="1">
      <c r="A1" s="125" t="s">
        <v>159</v>
      </c>
    </row>
    <row r="2" spans="1:1" s="64" customFormat="1" ht="30.2" customHeight="1" thickBot="1">
      <c r="A2" s="85" t="s">
        <v>145</v>
      </c>
    </row>
    <row r="3" spans="1:1" ht="84" customHeight="1">
      <c r="A3" s="148" t="s">
        <v>283</v>
      </c>
    </row>
    <row r="4" spans="1:1" ht="60" customHeight="1">
      <c r="A4" s="148" t="s">
        <v>284</v>
      </c>
    </row>
    <row r="5" spans="1:1" ht="48" customHeight="1">
      <c r="A5" s="148" t="s">
        <v>318</v>
      </c>
    </row>
    <row r="6" spans="1:1" ht="36" customHeight="1">
      <c r="A6" s="148" t="s">
        <v>285</v>
      </c>
    </row>
    <row r="7" spans="1:1" ht="48" customHeight="1">
      <c r="A7" s="148" t="s">
        <v>286</v>
      </c>
    </row>
    <row r="8" spans="1:1" ht="48" customHeight="1">
      <c r="A8" s="148" t="s">
        <v>287</v>
      </c>
    </row>
    <row r="9" spans="1:1" ht="72" customHeight="1">
      <c r="A9" s="148" t="s">
        <v>290</v>
      </c>
    </row>
    <row r="10" spans="1:1" ht="108" customHeight="1">
      <c r="A10" s="148" t="s">
        <v>319</v>
      </c>
    </row>
    <row r="11" spans="1:1" ht="60" customHeight="1">
      <c r="A11" s="148" t="s">
        <v>289</v>
      </c>
    </row>
    <row r="12" spans="1:1" ht="36" customHeight="1">
      <c r="A12" s="148" t="s">
        <v>288</v>
      </c>
    </row>
    <row r="13" spans="1:1" ht="11.45" customHeight="1">
      <c r="A13" s="148"/>
    </row>
    <row r="14" spans="1:1" ht="11.45" customHeight="1">
      <c r="A14" s="148"/>
    </row>
    <row r="15" spans="1:1" ht="11.45" customHeight="1">
      <c r="A15" s="148"/>
    </row>
    <row r="16" spans="1:1" ht="11.45" customHeight="1">
      <c r="A16" s="148"/>
    </row>
    <row r="17" spans="1:1" ht="11.45" customHeight="1">
      <c r="A17" s="148"/>
    </row>
    <row r="18" spans="1:1" ht="11.45" customHeight="1">
      <c r="A18" s="148"/>
    </row>
    <row r="19" spans="1:1" ht="11.45" customHeight="1">
      <c r="A19" s="148"/>
    </row>
    <row r="20" spans="1:1" ht="11.45" customHeight="1">
      <c r="A20" s="148"/>
    </row>
    <row r="21" spans="1:1" ht="11.45" customHeight="1">
      <c r="A21" s="148"/>
    </row>
    <row r="22" spans="1:1" ht="11.45" customHeight="1">
      <c r="A22" s="148"/>
    </row>
    <row r="23" spans="1:1" ht="11.45" customHeight="1">
      <c r="A23" s="148"/>
    </row>
    <row r="24" spans="1:1" ht="11.45" customHeight="1">
      <c r="A24" s="148"/>
    </row>
    <row r="25" spans="1:1" ht="11.45" customHeight="1">
      <c r="A25" s="148"/>
    </row>
    <row r="26" spans="1:1" ht="11.45" customHeight="1">
      <c r="A26" s="148"/>
    </row>
    <row r="27" spans="1:1" ht="11.45" customHeight="1">
      <c r="A27" s="148"/>
    </row>
    <row r="28" spans="1:1" ht="11.45" customHeight="1">
      <c r="A28" s="148"/>
    </row>
    <row r="29" spans="1:1" ht="11.45" customHeight="1">
      <c r="A29" s="148"/>
    </row>
    <row r="30" spans="1:1" ht="11.45" customHeight="1">
      <c r="A30" s="148"/>
    </row>
    <row r="31" spans="1:1" ht="11.45" customHeight="1">
      <c r="A31" s="148"/>
    </row>
    <row r="32" spans="1:1" ht="11.45" customHeight="1">
      <c r="A32" s="148"/>
    </row>
    <row r="33" spans="1:1" ht="11.45" customHeight="1">
      <c r="A33" s="148"/>
    </row>
    <row r="34" spans="1:1" ht="11.45" customHeight="1">
      <c r="A34" s="148"/>
    </row>
    <row r="35" spans="1:1" ht="11.45" customHeight="1">
      <c r="A35" s="148"/>
    </row>
    <row r="36" spans="1:1" ht="11.45" customHeight="1">
      <c r="A36" s="148"/>
    </row>
    <row r="37" spans="1:1" ht="11.45" customHeight="1">
      <c r="A37" s="148"/>
    </row>
    <row r="38" spans="1:1" ht="11.45" customHeight="1">
      <c r="A38" s="148"/>
    </row>
    <row r="39" spans="1:1" ht="11.45" customHeight="1">
      <c r="A39" s="148"/>
    </row>
    <row r="40" spans="1:1" ht="11.45" customHeight="1">
      <c r="A40" s="148"/>
    </row>
    <row r="41" spans="1:1" ht="11.45" customHeight="1">
      <c r="A41" s="148"/>
    </row>
    <row r="42" spans="1:1" ht="11.45" customHeight="1">
      <c r="A42" s="148"/>
    </row>
    <row r="43" spans="1:1" ht="11.45" customHeight="1">
      <c r="A43" s="148"/>
    </row>
    <row r="44" spans="1:1" ht="11.45" customHeight="1">
      <c r="A44" s="148"/>
    </row>
    <row r="45" spans="1:1" ht="11.45" customHeight="1">
      <c r="A45" s="148"/>
    </row>
    <row r="46" spans="1:1" ht="11.45" customHeight="1">
      <c r="A46" s="148"/>
    </row>
    <row r="47" spans="1:1" ht="11.45" customHeight="1">
      <c r="A47" s="148"/>
    </row>
    <row r="48" spans="1:1" ht="11.45" customHeight="1">
      <c r="A48" s="148"/>
    </row>
    <row r="49" spans="1:1" ht="11.45" customHeight="1">
      <c r="A49" s="148"/>
    </row>
    <row r="50" spans="1:1" ht="11.45" customHeight="1">
      <c r="A50" s="148"/>
    </row>
    <row r="51" spans="1:1" ht="11.45" customHeight="1">
      <c r="A51" s="148"/>
    </row>
    <row r="52" spans="1:1" ht="11.45" customHeight="1">
      <c r="A52" s="148"/>
    </row>
    <row r="53" spans="1:1" ht="11.45" customHeight="1">
      <c r="A53" s="148"/>
    </row>
    <row r="54" spans="1:1" ht="11.45" customHeight="1">
      <c r="A54" s="148"/>
    </row>
    <row r="55" spans="1:1" ht="11.45" customHeight="1">
      <c r="A55" s="148"/>
    </row>
    <row r="56" spans="1:1" ht="11.45" customHeight="1">
      <c r="A56" s="148"/>
    </row>
    <row r="57" spans="1:1" ht="11.45" customHeight="1">
      <c r="A57" s="148"/>
    </row>
    <row r="58" spans="1:1" ht="11.45" customHeight="1">
      <c r="A58" s="148"/>
    </row>
    <row r="59" spans="1:1" ht="11.45" customHeight="1">
      <c r="A59" s="148"/>
    </row>
    <row r="60" spans="1:1" ht="11.45" customHeight="1">
      <c r="A60" s="148"/>
    </row>
    <row r="61" spans="1:1" ht="11.45" customHeight="1">
      <c r="A61" s="148"/>
    </row>
    <row r="62" spans="1:1" ht="11.45" customHeight="1">
      <c r="A62" s="148"/>
    </row>
    <row r="63" spans="1:1" ht="11.45" customHeight="1">
      <c r="A63" s="148"/>
    </row>
    <row r="64" spans="1:1" ht="11.45" customHeight="1">
      <c r="A64" s="148"/>
    </row>
    <row r="65" spans="1:1" ht="11.45" customHeight="1">
      <c r="A65" s="148"/>
    </row>
    <row r="66" spans="1:1" ht="11.45" customHeight="1">
      <c r="A66" s="148"/>
    </row>
    <row r="67" spans="1:1" ht="11.45" customHeight="1">
      <c r="A67" s="148"/>
    </row>
    <row r="68" spans="1:1" ht="11.45" customHeight="1">
      <c r="A68" s="148"/>
    </row>
    <row r="69" spans="1:1" ht="11.45" customHeight="1">
      <c r="A69" s="148"/>
    </row>
    <row r="70" spans="1:1" ht="11.45" customHeight="1">
      <c r="A70" s="148"/>
    </row>
    <row r="71" spans="1:1" ht="11.45" customHeight="1">
      <c r="A71" s="148"/>
    </row>
    <row r="72" spans="1:1" ht="11.45" customHeight="1">
      <c r="A72" s="148"/>
    </row>
    <row r="73" spans="1:1" ht="11.45" customHeight="1">
      <c r="A73" s="148"/>
    </row>
    <row r="74" spans="1:1" ht="11.45" customHeight="1">
      <c r="A74" s="148"/>
    </row>
    <row r="75" spans="1:1" ht="11.45" customHeight="1">
      <c r="A75" s="148"/>
    </row>
    <row r="76" spans="1:1" ht="11.45" customHeight="1">
      <c r="A76" s="148"/>
    </row>
    <row r="77" spans="1:1" ht="11.45" customHeight="1">
      <c r="A77" s="148"/>
    </row>
    <row r="78" spans="1:1" ht="11.45" customHeight="1">
      <c r="A78" s="148"/>
    </row>
    <row r="79" spans="1:1" ht="11.45" customHeight="1">
      <c r="A79" s="148"/>
    </row>
    <row r="80" spans="1:1" ht="11.45" customHeight="1">
      <c r="A80" s="148"/>
    </row>
    <row r="81" spans="1:1" ht="11.45" customHeight="1">
      <c r="A81" s="148"/>
    </row>
    <row r="82" spans="1:1" ht="11.45" customHeight="1">
      <c r="A82" s="148"/>
    </row>
    <row r="83" spans="1:1" ht="11.45" customHeight="1">
      <c r="A83" s="148"/>
    </row>
    <row r="84" spans="1:1" ht="11.45" customHeight="1">
      <c r="A84" s="148"/>
    </row>
    <row r="85" spans="1:1" ht="11.45" customHeight="1">
      <c r="A85" s="148"/>
    </row>
    <row r="86" spans="1:1" ht="11.45" customHeight="1">
      <c r="A86" s="148"/>
    </row>
    <row r="87" spans="1:1" ht="11.45" customHeight="1">
      <c r="A87" s="148"/>
    </row>
    <row r="88" spans="1:1" ht="11.45" customHeight="1">
      <c r="A88" s="148"/>
    </row>
    <row r="89" spans="1:1" ht="11.45" customHeight="1">
      <c r="A89" s="148"/>
    </row>
    <row r="90" spans="1:1" ht="11.45" customHeight="1">
      <c r="A90" s="148"/>
    </row>
    <row r="91" spans="1:1" ht="11.45" customHeight="1">
      <c r="A91" s="148"/>
    </row>
    <row r="92" spans="1:1" ht="11.45" customHeight="1">
      <c r="A92" s="148"/>
    </row>
    <row r="93" spans="1:1" ht="11.45" customHeight="1">
      <c r="A93" s="148"/>
    </row>
    <row r="94" spans="1:1" ht="11.45" customHeight="1">
      <c r="A94" s="148"/>
    </row>
    <row r="95" spans="1:1" ht="11.45" customHeight="1">
      <c r="A95" s="148"/>
    </row>
    <row r="96" spans="1:1" ht="11.45" customHeight="1">
      <c r="A96" s="148"/>
    </row>
    <row r="97" spans="1:1" ht="11.45" customHeight="1">
      <c r="A97" s="148"/>
    </row>
    <row r="98" spans="1:1" ht="11.45" customHeight="1">
      <c r="A98" s="148"/>
    </row>
    <row r="99" spans="1:1" ht="11.45" customHeight="1">
      <c r="A99" s="148"/>
    </row>
    <row r="100" spans="1:1" ht="11.45" customHeight="1">
      <c r="A100" s="148"/>
    </row>
    <row r="101" spans="1:1" ht="11.45" customHeight="1">
      <c r="A101" s="148"/>
    </row>
    <row r="102" spans="1:1" ht="11.45" customHeight="1">
      <c r="A102" s="148"/>
    </row>
    <row r="103" spans="1:1" ht="11.45" customHeight="1">
      <c r="A103" s="148"/>
    </row>
    <row r="104" spans="1:1" ht="11.45" customHeight="1">
      <c r="A104" s="148"/>
    </row>
    <row r="105" spans="1:1" ht="11.45" customHeight="1">
      <c r="A105" s="148"/>
    </row>
    <row r="106" spans="1:1" ht="11.45" customHeight="1">
      <c r="A106" s="148"/>
    </row>
    <row r="107" spans="1:1" ht="11.45" customHeight="1">
      <c r="A107" s="148"/>
    </row>
    <row r="108" spans="1:1" ht="11.45" customHeight="1">
      <c r="A108" s="148"/>
    </row>
    <row r="109" spans="1:1" ht="11.45" customHeight="1">
      <c r="A109" s="148"/>
    </row>
    <row r="110" spans="1:1" ht="11.45" customHeight="1">
      <c r="A110" s="148"/>
    </row>
    <row r="111" spans="1:1" ht="11.45" customHeight="1">
      <c r="A111" s="148"/>
    </row>
    <row r="112" spans="1:1" ht="11.45" customHeight="1">
      <c r="A112" s="148"/>
    </row>
    <row r="113" spans="1:1" ht="11.45" customHeight="1">
      <c r="A113" s="148"/>
    </row>
    <row r="114" spans="1:1" ht="11.45" customHeight="1">
      <c r="A114" s="148"/>
    </row>
    <row r="115" spans="1:1" ht="11.45" customHeight="1">
      <c r="A115" s="148"/>
    </row>
    <row r="116" spans="1:1" ht="11.45" customHeight="1">
      <c r="A116" s="148"/>
    </row>
    <row r="117" spans="1:1" ht="11.45" customHeight="1">
      <c r="A117" s="148"/>
    </row>
    <row r="118" spans="1:1" ht="11.45" customHeight="1">
      <c r="A118" s="148"/>
    </row>
    <row r="119" spans="1:1" ht="11.45" customHeight="1">
      <c r="A119" s="148"/>
    </row>
    <row r="120" spans="1:1" ht="11.45" customHeight="1">
      <c r="A120" s="148"/>
    </row>
    <row r="121" spans="1:1" ht="11.45" customHeight="1">
      <c r="A121" s="148"/>
    </row>
    <row r="122" spans="1:1" ht="11.45" customHeight="1">
      <c r="A122" s="148"/>
    </row>
    <row r="123" spans="1:1" ht="11.45" customHeight="1">
      <c r="A123" s="148"/>
    </row>
    <row r="124" spans="1:1" ht="11.45" customHeight="1">
      <c r="A124" s="148"/>
    </row>
    <row r="125" spans="1:1" ht="11.45" customHeight="1">
      <c r="A125" s="148"/>
    </row>
    <row r="126" spans="1:1" ht="11.45" customHeight="1">
      <c r="A126" s="148"/>
    </row>
    <row r="127" spans="1:1" ht="11.45" customHeight="1">
      <c r="A127" s="148"/>
    </row>
    <row r="128" spans="1:1" ht="11.45" customHeight="1">
      <c r="A128" s="148"/>
    </row>
    <row r="129" spans="1:1" ht="11.45" customHeight="1">
      <c r="A129" s="148"/>
    </row>
    <row r="130" spans="1:1" ht="11.45" customHeight="1">
      <c r="A130" s="148"/>
    </row>
    <row r="131" spans="1:1" ht="11.45" customHeight="1">
      <c r="A131" s="148"/>
    </row>
    <row r="132" spans="1:1" ht="11.45" customHeight="1">
      <c r="A132" s="148"/>
    </row>
    <row r="133" spans="1:1" ht="11.45" customHeight="1">
      <c r="A133" s="148"/>
    </row>
    <row r="134" spans="1:1" ht="11.45" customHeight="1">
      <c r="A134" s="148"/>
    </row>
    <row r="135" spans="1:1" ht="11.45" customHeight="1">
      <c r="A135" s="148"/>
    </row>
    <row r="136" spans="1:1" ht="11.45" customHeight="1">
      <c r="A136" s="148"/>
    </row>
    <row r="137" spans="1:1" ht="11.45" customHeight="1">
      <c r="A137" s="148"/>
    </row>
    <row r="138" spans="1:1" ht="11.45" customHeight="1">
      <c r="A138" s="148"/>
    </row>
    <row r="139" spans="1:1" ht="11.45" customHeight="1">
      <c r="A139" s="148"/>
    </row>
    <row r="140" spans="1:1" ht="11.45" customHeight="1">
      <c r="A140" s="148"/>
    </row>
    <row r="141" spans="1:1" ht="11.45" customHeight="1">
      <c r="A141" s="148"/>
    </row>
    <row r="142" spans="1:1" ht="11.45" customHeight="1">
      <c r="A142" s="148"/>
    </row>
    <row r="143" spans="1:1" ht="11.45" customHeight="1">
      <c r="A143" s="148"/>
    </row>
    <row r="144" spans="1:1" ht="11.45" customHeight="1">
      <c r="A144" s="148"/>
    </row>
    <row r="145" spans="1:1" ht="11.45" customHeight="1">
      <c r="A145" s="148"/>
    </row>
    <row r="146" spans="1:1" ht="11.45" customHeight="1">
      <c r="A146" s="148"/>
    </row>
  </sheetData>
  <hyperlinks>
    <hyperlink ref="A1" location="Inhalt!A28" display="Link zum Inhaltsverzeichnis" xr:uid="{00000000-0004-0000-0D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24 Gastgewerbe und Tourismus</oddHeader>
    <oddFooter>&amp;L&amp;"-,Standard"&amp;7StatA MV, Statistisches Jahrbuch 2026&amp;R&amp;"-,Standard"&amp;7&amp;P</oddFooter>
    <evenHeader>&amp;C&amp;"-,Standard"&amp;7 24 Gastgewerbe und Tourismus</evenHeader>
    <evenFooter>&amp;L&amp;"-,Standard"&amp;7&amp;P&amp;R&amp;"-,Standard"&amp;7StatA MV, Statistisches Jahrbuch 2026</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104"/>
  <sheetViews>
    <sheetView zoomScale="160" zoomScaleNormal="160" workbookViewId="0"/>
  </sheetViews>
  <sheetFormatPr baseColWidth="10" defaultRowHeight="11.45" customHeight="1"/>
  <cols>
    <col min="1" max="1" width="95.7109375" style="20" customWidth="1"/>
    <col min="2" max="16384" width="11.42578125" style="20"/>
  </cols>
  <sheetData>
    <row r="1" spans="1:1" ht="12" customHeight="1">
      <c r="A1" s="125" t="s">
        <v>159</v>
      </c>
    </row>
    <row r="2" spans="1:1" s="64" customFormat="1" ht="30.2" customHeight="1" thickBot="1">
      <c r="A2" s="85" t="s">
        <v>146</v>
      </c>
    </row>
    <row r="3" spans="1:1" ht="48" customHeight="1">
      <c r="A3" s="148" t="s">
        <v>291</v>
      </c>
    </row>
    <row r="4" spans="1:1" ht="36" customHeight="1">
      <c r="A4" s="148" t="s">
        <v>292</v>
      </c>
    </row>
    <row r="5" spans="1:1" ht="36" customHeight="1">
      <c r="A5" s="148" t="s">
        <v>293</v>
      </c>
    </row>
    <row r="6" spans="1:1" ht="60" customHeight="1">
      <c r="A6" s="148" t="s">
        <v>294</v>
      </c>
    </row>
    <row r="7" spans="1:1" ht="36" customHeight="1">
      <c r="A7" s="148" t="s">
        <v>295</v>
      </c>
    </row>
    <row r="8" spans="1:1" ht="36" customHeight="1">
      <c r="A8" s="148" t="s">
        <v>296</v>
      </c>
    </row>
    <row r="9" spans="1:1" ht="48" customHeight="1">
      <c r="A9" s="148" t="s">
        <v>297</v>
      </c>
    </row>
    <row r="10" spans="1:1" ht="36" customHeight="1">
      <c r="A10" s="148" t="s">
        <v>298</v>
      </c>
    </row>
    <row r="11" spans="1:1" ht="60" customHeight="1">
      <c r="A11" s="148" t="s">
        <v>299</v>
      </c>
    </row>
    <row r="12" spans="1:1" ht="48" customHeight="1">
      <c r="A12" s="148" t="s">
        <v>300</v>
      </c>
    </row>
    <row r="13" spans="1:1" ht="36" customHeight="1">
      <c r="A13" s="148" t="s">
        <v>301</v>
      </c>
    </row>
    <row r="14" spans="1:1" ht="84" customHeight="1">
      <c r="A14" s="148" t="s">
        <v>302</v>
      </c>
    </row>
    <row r="15" spans="1:1" ht="84" customHeight="1">
      <c r="A15" s="148" t="s">
        <v>320</v>
      </c>
    </row>
    <row r="16" spans="1:1" ht="36" customHeight="1">
      <c r="A16" s="148" t="s">
        <v>303</v>
      </c>
    </row>
    <row r="17" spans="1:1" ht="36" customHeight="1">
      <c r="A17" s="148" t="s">
        <v>304</v>
      </c>
    </row>
    <row r="18" spans="1:1" s="64" customFormat="1" ht="30.2" customHeight="1" thickBot="1">
      <c r="A18" s="85" t="s">
        <v>146</v>
      </c>
    </row>
    <row r="19" spans="1:1" s="148" customFormat="1" ht="60" customHeight="1">
      <c r="A19" s="148" t="s">
        <v>316</v>
      </c>
    </row>
    <row r="20" spans="1:1" s="148" customFormat="1" ht="24" customHeight="1">
      <c r="A20" s="148" t="s">
        <v>305</v>
      </c>
    </row>
    <row r="21" spans="1:1" s="148" customFormat="1" ht="48" customHeight="1">
      <c r="A21" s="148" t="s">
        <v>306</v>
      </c>
    </row>
    <row r="22" spans="1:1" s="148" customFormat="1" ht="36" customHeight="1">
      <c r="A22" s="148" t="s">
        <v>307</v>
      </c>
    </row>
    <row r="23" spans="1:1" s="148" customFormat="1" ht="36" customHeight="1">
      <c r="A23" s="148" t="s">
        <v>308</v>
      </c>
    </row>
    <row r="24" spans="1:1" s="148" customFormat="1" ht="36" customHeight="1">
      <c r="A24" s="148" t="s">
        <v>309</v>
      </c>
    </row>
    <row r="25" spans="1:1" s="148" customFormat="1" ht="60" customHeight="1">
      <c r="A25" s="148" t="s">
        <v>310</v>
      </c>
    </row>
    <row r="26" spans="1:1" s="148" customFormat="1" ht="36" customHeight="1">
      <c r="A26" s="148" t="s">
        <v>311</v>
      </c>
    </row>
    <row r="27" spans="1:1" s="148" customFormat="1" ht="36" customHeight="1">
      <c r="A27" s="148" t="s">
        <v>312</v>
      </c>
    </row>
    <row r="28" spans="1:1" s="148" customFormat="1" ht="36" customHeight="1">
      <c r="A28" s="148" t="s">
        <v>313</v>
      </c>
    </row>
    <row r="29" spans="1:1" s="148" customFormat="1" ht="36" customHeight="1">
      <c r="A29" s="148" t="s">
        <v>314</v>
      </c>
    </row>
    <row r="30" spans="1:1" s="148" customFormat="1" ht="48" customHeight="1">
      <c r="A30" s="148" t="s">
        <v>315</v>
      </c>
    </row>
    <row r="31" spans="1:1" s="148" customFormat="1" ht="84" customHeight="1">
      <c r="A31" s="148" t="s">
        <v>317</v>
      </c>
    </row>
    <row r="32" spans="1:1" s="148" customFormat="1" ht="12.6" customHeight="1"/>
    <row r="33" s="148" customFormat="1" ht="12.6" customHeight="1"/>
    <row r="34" s="148" customFormat="1" ht="12.6" customHeight="1"/>
    <row r="35" s="148" customFormat="1" ht="12.6" customHeight="1"/>
    <row r="36" s="148" customFormat="1" ht="12.6" customHeight="1"/>
    <row r="37" s="148" customFormat="1" ht="12.6" customHeight="1"/>
    <row r="38" s="148" customFormat="1" ht="12.6" customHeight="1"/>
    <row r="39" s="148" customFormat="1" ht="12.6" customHeight="1"/>
    <row r="40" s="148" customFormat="1" ht="12.6" customHeight="1"/>
    <row r="41" s="148" customFormat="1" ht="12.6" customHeight="1"/>
    <row r="42" s="148" customFormat="1" ht="12.6" customHeight="1"/>
    <row r="43" s="148" customFormat="1" ht="12.6" customHeight="1"/>
    <row r="44" s="148" customFormat="1" ht="12.6" customHeight="1"/>
    <row r="45" s="148" customFormat="1" ht="12.6" customHeight="1"/>
    <row r="46" s="148" customFormat="1" ht="12.6" customHeight="1"/>
    <row r="47" s="148" customFormat="1" ht="12.6" customHeight="1"/>
    <row r="48" s="148" customFormat="1" ht="12.6" customHeight="1"/>
    <row r="49" s="148" customFormat="1" ht="12.6" customHeight="1"/>
    <row r="50" s="148" customFormat="1" ht="12.6" customHeight="1"/>
    <row r="51" s="148" customFormat="1" ht="12.6" customHeight="1"/>
    <row r="52" s="148" customFormat="1" ht="12.6" customHeight="1"/>
    <row r="53" s="148" customFormat="1" ht="12.6" customHeight="1"/>
    <row r="54" s="148" customFormat="1" ht="12.6" customHeight="1"/>
    <row r="55" s="148" customFormat="1" ht="11.45" customHeight="1"/>
    <row r="56" s="148" customFormat="1" ht="11.45" customHeight="1"/>
    <row r="57" s="148" customFormat="1" ht="11.45" customHeight="1"/>
    <row r="58" s="148" customFormat="1" ht="11.45" customHeight="1"/>
    <row r="59" s="148" customFormat="1" ht="11.45" customHeight="1"/>
    <row r="60" s="148" customFormat="1" ht="11.45" customHeight="1"/>
    <row r="61" s="148" customFormat="1" ht="11.45" customHeight="1"/>
    <row r="62" s="148" customFormat="1" ht="11.45" customHeight="1"/>
    <row r="63" s="148" customFormat="1" ht="11.45" customHeight="1"/>
    <row r="64" s="148" customFormat="1" ht="11.45" customHeight="1"/>
    <row r="65" s="148" customFormat="1" ht="11.45" customHeight="1"/>
    <row r="66" s="148" customFormat="1" ht="11.45" customHeight="1"/>
    <row r="67" s="148" customFormat="1" ht="11.45" customHeight="1"/>
    <row r="68" s="148" customFormat="1" ht="11.45" customHeight="1"/>
    <row r="69" s="148" customFormat="1" ht="11.45" customHeight="1"/>
    <row r="70" s="148" customFormat="1" ht="11.45" customHeight="1"/>
    <row r="71" s="148" customFormat="1" ht="11.45" customHeight="1"/>
    <row r="72" s="148" customFormat="1" ht="11.45" customHeight="1"/>
    <row r="73" s="148" customFormat="1" ht="11.45" customHeight="1"/>
    <row r="74" s="148" customFormat="1" ht="11.45" customHeight="1"/>
    <row r="75" s="148" customFormat="1" ht="11.45" customHeight="1"/>
    <row r="76" s="148" customFormat="1" ht="11.45" customHeight="1"/>
    <row r="77" s="148" customFormat="1" ht="11.45" customHeight="1"/>
    <row r="78" s="148" customFormat="1" ht="11.45" customHeight="1"/>
    <row r="79" s="148" customFormat="1" ht="11.45" customHeight="1"/>
    <row r="80" s="148" customFormat="1" ht="11.45" customHeight="1"/>
    <row r="81" s="148" customFormat="1" ht="11.45" customHeight="1"/>
    <row r="82" s="148" customFormat="1" ht="11.45" customHeight="1"/>
    <row r="83" s="148" customFormat="1" ht="11.45" customHeight="1"/>
    <row r="84" s="148" customFormat="1" ht="11.45" customHeight="1"/>
    <row r="85" s="148" customFormat="1" ht="11.45" customHeight="1"/>
    <row r="86" s="148" customFormat="1" ht="11.45" customHeight="1"/>
    <row r="87" s="148" customFormat="1" ht="11.45" customHeight="1"/>
    <row r="88" s="148" customFormat="1" ht="11.45" customHeight="1"/>
    <row r="89" s="148" customFormat="1" ht="11.45" customHeight="1"/>
    <row r="90" s="148" customFormat="1" ht="11.45" customHeight="1"/>
    <row r="91" s="148" customFormat="1" ht="11.45" customHeight="1"/>
    <row r="92" s="148" customFormat="1" ht="11.45" customHeight="1"/>
    <row r="93" s="148" customFormat="1" ht="11.45" customHeight="1"/>
    <row r="94" s="148" customFormat="1" ht="11.45" customHeight="1"/>
    <row r="95" s="148" customFormat="1" ht="11.45" customHeight="1"/>
    <row r="96" s="148" customFormat="1" ht="11.45" customHeight="1"/>
    <row r="97" s="148" customFormat="1" ht="11.45" customHeight="1"/>
    <row r="98" s="148" customFormat="1" ht="11.45" customHeight="1"/>
    <row r="99" s="148" customFormat="1" ht="11.45" customHeight="1"/>
    <row r="100" s="148" customFormat="1" ht="11.45" customHeight="1"/>
    <row r="101" s="148" customFormat="1" ht="11.45" customHeight="1"/>
    <row r="102" s="148" customFormat="1" ht="11.45" customHeight="1"/>
    <row r="103" s="148" customFormat="1" ht="11.45" customHeight="1"/>
    <row r="104" s="148" customFormat="1" ht="11.45" customHeight="1"/>
  </sheetData>
  <hyperlinks>
    <hyperlink ref="A1" location="Inhalt!A29" display="Link zum Inhaltsverzeichnis" xr:uid="{00000000-0004-0000-0E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24 Gastgewerbe und Tourismus</oddHeader>
    <oddFooter>&amp;L&amp;"-,Standard"&amp;7StatA MV, Statistisches Jahrbuch 2026&amp;R&amp;"-,Standard"&amp;7&amp;P</oddFooter>
    <evenHeader>&amp;C&amp;"-,Standard"&amp;7 24 Gastgewerbe und Tourismus</evenHeader>
    <evenFooter>&amp;L&amp;"-,Standard"&amp;7&amp;P&amp;R&amp;"-,Standard"&amp;7StatA MV, Statistisches Jahrbuch 2026</evenFooter>
  </headerFooter>
  <rowBreaks count="1" manualBreakCount="1">
    <brk id="1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F15"/>
  <sheetViews>
    <sheetView zoomScale="160" zoomScaleNormal="160" workbookViewId="0"/>
  </sheetViews>
  <sheetFormatPr baseColWidth="10" defaultRowHeight="11.45" customHeight="1"/>
  <cols>
    <col min="1" max="1" width="7.7109375" style="66" customWidth="1"/>
    <col min="2" max="2" width="84.42578125" style="66" customWidth="1"/>
    <col min="3" max="3" width="2.7109375" style="66" customWidth="1"/>
    <col min="4" max="16384" width="11.42578125" style="66"/>
  </cols>
  <sheetData>
    <row r="1" spans="1:6" s="70" customFormat="1" ht="12" customHeight="1">
      <c r="A1" s="125" t="s">
        <v>159</v>
      </c>
    </row>
    <row r="2" spans="1:6" s="65" customFormat="1" ht="30.2" customHeight="1" thickBot="1">
      <c r="A2" s="85" t="s">
        <v>147</v>
      </c>
      <c r="B2" s="75"/>
    </row>
    <row r="3" spans="1:6" s="67" customFormat="1" ht="24" customHeight="1">
      <c r="A3" s="76" t="s">
        <v>269</v>
      </c>
      <c r="B3" s="76"/>
    </row>
    <row r="4" spans="1:6" s="67" customFormat="1" ht="12" customHeight="1">
      <c r="A4" s="202" t="s">
        <v>398</v>
      </c>
      <c r="B4" s="68"/>
    </row>
    <row r="5" spans="1:6" s="67" customFormat="1" ht="36" customHeight="1">
      <c r="A5" s="76" t="s">
        <v>148</v>
      </c>
      <c r="B5" s="76"/>
    </row>
    <row r="6" spans="1:6" ht="12" customHeight="1">
      <c r="A6" s="203" t="s">
        <v>149</v>
      </c>
      <c r="B6" s="125" t="s">
        <v>8</v>
      </c>
    </row>
    <row r="7" spans="1:6" ht="12" customHeight="1">
      <c r="A7" s="125" t="s">
        <v>150</v>
      </c>
      <c r="B7" s="125" t="s">
        <v>151</v>
      </c>
    </row>
    <row r="8" spans="1:6" s="67" customFormat="1" ht="36" customHeight="1">
      <c r="A8" s="76" t="s">
        <v>152</v>
      </c>
      <c r="B8" s="76"/>
    </row>
    <row r="9" spans="1:6" ht="12" customHeight="1">
      <c r="A9" s="69" t="s">
        <v>153</v>
      </c>
      <c r="B9" s="69"/>
    </row>
    <row r="10" spans="1:6" ht="36" customHeight="1">
      <c r="A10" s="73" t="s">
        <v>154</v>
      </c>
      <c r="B10" s="73"/>
    </row>
    <row r="11" spans="1:6" ht="12" customHeight="1">
      <c r="A11" s="74" t="s">
        <v>365</v>
      </c>
      <c r="B11" s="74"/>
    </row>
    <row r="12" spans="1:6" ht="36" customHeight="1">
      <c r="A12" s="73" t="s">
        <v>155</v>
      </c>
      <c r="B12" s="73"/>
    </row>
    <row r="13" spans="1:6" s="74" customFormat="1" ht="12" customHeight="1">
      <c r="A13" s="98" t="s">
        <v>176</v>
      </c>
      <c r="B13" s="73"/>
    </row>
    <row r="14" spans="1:6" s="74" customFormat="1" ht="12" customHeight="1">
      <c r="A14" s="154" t="s">
        <v>433</v>
      </c>
      <c r="B14" s="73"/>
      <c r="D14" s="157"/>
      <c r="E14" s="157"/>
      <c r="F14" s="157"/>
    </row>
    <row r="15" spans="1:6" s="74" customFormat="1" ht="12" customHeight="1">
      <c r="A15" s="154"/>
      <c r="B15" s="124"/>
    </row>
  </sheetData>
  <hyperlinks>
    <hyperlink ref="A11" r:id="rId1" display="Dr. Detlef Thofern, Telefon: 0385 588-56433, E-Mail: detlef.thofern@statistik-mv.de" xr:uid="{00000000-0004-0000-0F00-000000000000}"/>
    <hyperlink ref="A7" r:id="rId2" display="&gt; L273 - Realsteuervergleich in Mecklenburg-Vorpommern" xr:uid="{00000000-0004-0000-0F00-000001000000}"/>
    <hyperlink ref="A6" r:id="rId3" display="&gt; L273 - Realsteuervergleich in Mecklenburg-Vorpommern" xr:uid="{00000000-0004-0000-0F00-000002000000}"/>
    <hyperlink ref="A6:B7" r:id="rId4" display="&gt; G413" xr:uid="{00000000-0004-0000-0F00-000003000000}"/>
    <hyperlink ref="A4" r:id="rId5" xr:uid="{00000000-0004-0000-0F00-000004000000}"/>
    <hyperlink ref="A9:B9" r:id="rId6" tooltip="Qualitätsberichte Statistisches Bundesamt - Thema: Gastgewerbe, Tourismus" display="&gt; Gastgewerbe und Tourismus" xr:uid="{00000000-0004-0000-0F00-000005000000}"/>
    <hyperlink ref="A11:B11" r:id="rId7" display="Steffen Schubert, Telefon: 0385 588-56431, steffen.schubert@statistik-mv.de" xr:uid="{00000000-0004-0000-0F00-000006000000}"/>
    <hyperlink ref="A1" location="Inhalt!A30" display="Link zum Inhaltsverzeichnis" xr:uid="{00000000-0004-0000-0F00-000007000000}"/>
  </hyperlinks>
  <pageMargins left="0.59055118110236227" right="0.59055118110236227" top="0.59055118110236227" bottom="0.59055118110236227" header="0.39370078740157483" footer="0.39370078740157483"/>
  <pageSetup paperSize="9" orientation="portrait" r:id="rId8"/>
  <headerFooter differentOddEven="1" differentFirst="1">
    <oddHeader>&amp;C&amp;"-,Standard"&amp;7 24 Gastgewerbe und Tourismus</oddHeader>
    <oddFooter>&amp;L&amp;"-,Standard"&amp;7StatA MV, Statistisches Jahrbuch 2026&amp;R&amp;"-,Standard"&amp;7&amp;P</oddFooter>
    <evenHeader>&amp;C&amp;"-,Standard"&amp;7 24 Gastgewerbe und Tourismus</evenHeader>
    <evenFooter>&amp;L&amp;"-,Standard"&amp;7&amp;P&amp;R&amp;"-,Standard"&amp;7StatA MV, Statistisches Jahrbuch 2026</evenFooter>
  </headerFooter>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
  <sheetViews>
    <sheetView workbookViewId="0"/>
  </sheetViews>
  <sheetFormatPr baseColWidth="10" defaultRowHeight="12.75"/>
  <sheetData>
    <row r="1" spans="1:1">
      <c r="A1" t="s">
        <v>214</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33</vt:i4>
      </vt:variant>
    </vt:vector>
  </HeadingPairs>
  <TitlesOfParts>
    <vt:vector size="50" baseType="lpstr">
      <vt:lpstr>Titelblatt</vt:lpstr>
      <vt:lpstr>Inhalt</vt:lpstr>
      <vt:lpstr>Überblick in Grafiken</vt:lpstr>
      <vt:lpstr>Überblick in Worten</vt:lpstr>
      <vt:lpstr>24.1.1+24.1.2</vt:lpstr>
      <vt:lpstr>24.2.1</vt:lpstr>
      <vt:lpstr>24.2.2</vt:lpstr>
      <vt:lpstr>24.2.3</vt:lpstr>
      <vt:lpstr>24.2.4</vt:lpstr>
      <vt:lpstr>24.2.5</vt:lpstr>
      <vt:lpstr>24.2.6</vt:lpstr>
      <vt:lpstr>24.2.7</vt:lpstr>
      <vt:lpstr>Fußnotenerläuterungen</vt:lpstr>
      <vt:lpstr>Methodik</vt:lpstr>
      <vt:lpstr>Glossar</vt:lpstr>
      <vt:lpstr>Mehr zum Thema</vt:lpstr>
      <vt:lpstr> </vt:lpstr>
      <vt:lpstr>_GrafikDaten_24.1</vt:lpstr>
      <vt:lpstr>_GrafikDaten_24.2</vt:lpstr>
      <vt:lpstr>_GrafikDaten_24.3</vt:lpstr>
      <vt:lpstr>_GrafikDaten_24.4</vt:lpstr>
      <vt:lpstr>_GrafikDaten_24.5</vt:lpstr>
      <vt:lpstr>_GrafikDaten_24.6</vt:lpstr>
      <vt:lpstr>_GrafikDaten_24.7</vt:lpstr>
      <vt:lpstr>_GrafikDaten_24.8</vt:lpstr>
      <vt:lpstr>_Tabelle_24.1.1</vt:lpstr>
      <vt:lpstr>_Tabelle_24.1.2</vt:lpstr>
      <vt:lpstr>_Tabelle_24.2.1</vt:lpstr>
      <vt:lpstr>_Tabelle_24.2.2</vt:lpstr>
      <vt:lpstr>_Tabelle_24.2.3</vt:lpstr>
      <vt:lpstr>_Tabelle_24.2.4</vt:lpstr>
      <vt:lpstr>_Tabelle_24.2.5</vt:lpstr>
      <vt:lpstr>_Tabelle_24.2.6</vt:lpstr>
      <vt:lpstr>_Tabelle_24.2.7</vt:lpstr>
      <vt:lpstr>'24.1.1+24.1.2'!Druckbereich</vt:lpstr>
      <vt:lpstr>'24.2.1'!Druckbereich</vt:lpstr>
      <vt:lpstr>'24.2.2'!Druckbereich</vt:lpstr>
      <vt:lpstr>'24.2.3'!Druckbereich</vt:lpstr>
      <vt:lpstr>'24.2.4'!Druckbereich</vt:lpstr>
      <vt:lpstr>'24.2.5'!Druckbereich</vt:lpstr>
      <vt:lpstr>'24.2.6'!Druckbereich</vt:lpstr>
      <vt:lpstr>'24.2.7'!Druckbereich</vt:lpstr>
      <vt:lpstr>Fußnotenerläuterungen!Druckbereich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24: Gastgewerbe &amp; Tourismus</dc:title>
  <dc:subject>Statistisches Jahrbuch M-V</dc:subject>
  <dc:creator>FB 431</dc:creator>
  <cp:lastModifiedBy>Wank, Annett</cp:lastModifiedBy>
  <cp:lastPrinted>2026-09-29T06:16:00Z</cp:lastPrinted>
  <dcterms:created xsi:type="dcterms:W3CDTF">2023-02-13T12:10:32Z</dcterms:created>
  <dcterms:modified xsi:type="dcterms:W3CDTF">2026-09-29T07:21:19Z</dcterms:modified>
</cp:coreProperties>
</file>