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tables/table10.xml" ContentType="application/vnd.openxmlformats-officedocument.spreadsheetml.table+xml"/>
  <Override PartName="/xl/comments4.xml" ContentType="application/vnd.openxmlformats-officedocument.spreadsheetml.comments+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5.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omments5.xml" ContentType="application/vnd.openxmlformats-officedocument.spreadsheetml.comments+xml"/>
  <Override PartName="/xl/drawings/drawing6.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22F68A58-2ABC-43F8-BF36-8FFBFBA0F9DA}" xr6:coauthVersionLast="47" xr6:coauthVersionMax="47" xr10:uidLastSave="{00000000-0000-0000-0000-000000000000}"/>
  <bookViews>
    <workbookView xWindow="345" yWindow="2415" windowWidth="38700" windowHeight="15345" xr2:uid="{00000000-000D-0000-FFFF-FFFF00000000}"/>
  </bookViews>
  <sheets>
    <sheet name="Titelblatt" sheetId="17" r:id="rId1"/>
    <sheet name="Inhalt" sheetId="18" r:id="rId2"/>
    <sheet name="Überblick in Grafiken" sheetId="41" r:id="rId3"/>
    <sheet name="Überblick in Worten" sheetId="20" r:id="rId4"/>
    <sheet name="22.1.1" sheetId="43" r:id="rId5"/>
    <sheet name="22.1.2" sheetId="44" r:id="rId6"/>
    <sheet name="22.1.3" sheetId="45" r:id="rId7"/>
    <sheet name="22.2.1" sheetId="25" r:id="rId8"/>
    <sheet name="22.2.2" sheetId="26" r:id="rId9"/>
    <sheet name="22.2.3" sheetId="27" r:id="rId10"/>
    <sheet name="22.2.4" sheetId="28" r:id="rId11"/>
    <sheet name="22.2.5" sheetId="29" r:id="rId12"/>
    <sheet name="22.2.6" sheetId="30" r:id="rId13"/>
    <sheet name="22.2.7" sheetId="31" r:id="rId14"/>
    <sheet name="22.2.8-22.2.10" sheetId="32" r:id="rId15"/>
    <sheet name="22.2.11+22.2.12" sheetId="47" r:id="rId16"/>
    <sheet name="Fußnotenerläuterungen" sheetId="34" r:id="rId17"/>
    <sheet name="Methodik" sheetId="38" r:id="rId18"/>
    <sheet name="Glossar" sheetId="39" r:id="rId19"/>
    <sheet name="Mehr zum Thema" sheetId="37" r:id="rId20"/>
  </sheets>
  <definedNames>
    <definedName name="_GrafikDaten_22.1">Titelblatt!$C$20:$E$30</definedName>
    <definedName name="_GrafikDaten_22.2" localSheetId="2">'Überblick in Grafiken'!$C$3:$D$13</definedName>
    <definedName name="_GrafikDaten_22.3" localSheetId="2">'Überblick in Grafiken'!$C$31:$D$41</definedName>
    <definedName name="_GrafikDaten_22.4" localSheetId="2">'Überblick in Grafiken'!$C$61:$E$93</definedName>
    <definedName name="_GrafikDaten_22.5" localSheetId="2">'Überblick in Grafiken'!$C$96:$D$133</definedName>
    <definedName name="_Grafikdaten_22.6" localSheetId="4">'22.1.1'!$J$30:$K$39</definedName>
    <definedName name="_GrafikDaten_22.7" localSheetId="5">'22.1.2'!$I$39:$J$46</definedName>
    <definedName name="_GrafikDaten_22.8">'22.2.7'!$I$41:$L$49</definedName>
    <definedName name="_GrafikDaten_22.9" localSheetId="15">'22.2.11+22.2.12'!$L$15:$P$25</definedName>
    <definedName name="_Tabelle_22.1.1" localSheetId="4">'22.1.1'!$A$3:$H$28</definedName>
    <definedName name="_Tabelle_22.1.2">'22.1.2'!$A$3:$G$35</definedName>
    <definedName name="_Tabelle_22.1.3">'22.1.3'!$A$3:$K$22</definedName>
    <definedName name="_Tabelle_22.2.1">'22.2.1'!$A$3:$H$54</definedName>
    <definedName name="_Tabelle_22.2.10">'22.2.8-22.2.10'!$A$34:$K$43</definedName>
    <definedName name="_Tabelle_22.2.11" localSheetId="15">'22.2.11+22.2.12'!$A$3:$J$13</definedName>
    <definedName name="_Tabelle_22.2.12" localSheetId="15">'22.2.11+22.2.12'!$A$40:$J$50</definedName>
    <definedName name="_Tabelle_22.2.2">'22.2.2'!$A$3:$J$40</definedName>
    <definedName name="_Tabelle_22.2.3">'22.2.3'!$A$3:$I$36</definedName>
    <definedName name="_Tabelle_22.2.4">'22.2.4'!$A$3:$H$44</definedName>
    <definedName name="_Tabelle_22.2.5">'22.2.5'!$A$3:$I$36</definedName>
    <definedName name="_Tabelle_22.2.6">'22.2.6'!$A$3:$H$44</definedName>
    <definedName name="_Tabelle_22.2.7">'22.2.7'!$A$3:$G$39</definedName>
    <definedName name="_Tabelle_22.2.8">'22.2.8-22.2.10'!$A$3:$J$19</definedName>
    <definedName name="_Tabelle_22.2.9">'22.2.8-22.2.10'!$A$22:$K$31</definedName>
    <definedName name="_xlnm.Print_Area" localSheetId="4">'22.1.1'!$A$2:$H$56</definedName>
    <definedName name="_xlnm.Print_Area" localSheetId="5">'22.1.2'!$A$2:$G$58</definedName>
    <definedName name="_xlnm.Print_Area" localSheetId="6">'22.1.3'!$A$2:$K$24</definedName>
    <definedName name="_xlnm.Print_Area" localSheetId="7">'22.2.1'!$A$2:$H$54</definedName>
    <definedName name="_xlnm.Print_Area" localSheetId="15">'22.2.11+22.2.12'!$A$2:$J$50</definedName>
    <definedName name="_xlnm.Print_Area" localSheetId="8">'22.2.2'!$A$2:$J$40</definedName>
    <definedName name="_xlnm.Print_Area" localSheetId="9">'22.2.3'!$A$2:$I$36</definedName>
    <definedName name="_xlnm.Print_Area" localSheetId="10">'22.2.4'!$A$2:$H$44</definedName>
    <definedName name="_xlnm.Print_Area" localSheetId="11">'22.2.5'!$A$2:$I$36</definedName>
    <definedName name="_xlnm.Print_Area" localSheetId="12">'22.2.6'!$A$2:$H$44</definedName>
    <definedName name="_xlnm.Print_Area" localSheetId="13">'22.2.7'!$A$2:$G$60</definedName>
    <definedName name="_xlnm.Print_Area" localSheetId="14">'22.2.8-22.2.10'!$A$2:$K$44</definedName>
    <definedName name="_xlnm.Print_Area" localSheetId="16">Fußnotenerläuterungen!$A$2:$B$10</definedName>
    <definedName name="_xlnm.Print_Area" localSheetId="18">Glossar!$A$2:$A$27</definedName>
    <definedName name="_xlnm.Print_Area" localSheetId="1">Inhalt!$A$2:$C$38</definedName>
    <definedName name="_xlnm.Print_Area" localSheetId="19">'Mehr zum Thema'!$A$2:$B$21</definedName>
    <definedName name="_xlnm.Print_Area" localSheetId="17">Methodik!$A$2:$A$9</definedName>
    <definedName name="_xlnm.Print_Area" localSheetId="0">Titelblatt!$A$2:$A$54</definedName>
    <definedName name="_xlnm.Print_Area" localSheetId="2">'Überblick in Grafiken'!$A$2:$A$116</definedName>
    <definedName name="_xlnm.Print_Area" localSheetId="3">'Überblick in Worten'!$A$2:$B$8</definedName>
    <definedName name="_xlnm.Print_Titles" localSheetId="6">'22.1.3'!$A:$B,'22.1.3'!$2:$4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2" i="18"/>
  <c r="C13" i="18"/>
  <c r="C14" i="18"/>
  <c r="C15" i="18"/>
  <c r="C16" i="18"/>
  <c r="C17" i="18"/>
  <c r="C18" i="18"/>
  <c r="C19" i="18"/>
  <c r="C20" i="18"/>
  <c r="C21" i="18"/>
  <c r="C22" i="18"/>
  <c r="C24" i="18"/>
  <c r="C25" i="18"/>
  <c r="C26" i="18"/>
  <c r="C27" i="18"/>
  <c r="C28" i="18"/>
  <c r="C29" i="18"/>
  <c r="C30" i="18"/>
  <c r="C31" i="18"/>
  <c r="C32" i="18"/>
  <c r="C34" i="18"/>
  <c r="C35" i="18"/>
  <c r="C36" i="18"/>
  <c r="C37" i="18"/>
  <c r="C3" i="18"/>
  <c r="E93" i="41" l="1"/>
  <c r="D93" i="41"/>
  <c r="J49" i="31"/>
  <c r="K49" i="31"/>
  <c r="L49" i="31"/>
  <c r="P25" i="47" l="1"/>
  <c r="O25" i="47"/>
  <c r="N25" i="47"/>
  <c r="M25" i="47"/>
  <c r="L25" i="47"/>
  <c r="L24" i="47"/>
  <c r="J45" i="44" l="1"/>
  <c r="J44" i="44"/>
  <c r="J43" i="44"/>
  <c r="J42" i="44"/>
  <c r="J41" i="44"/>
  <c r="K39" i="43"/>
  <c r="K38" i="43"/>
  <c r="K37" i="43"/>
  <c r="K35" i="43"/>
  <c r="K34" i="43"/>
  <c r="K33" i="43"/>
  <c r="K32" i="43"/>
  <c r="J46" i="44" l="1"/>
  <c r="D30" i="17" l="1"/>
  <c r="D29" i="17"/>
  <c r="D28" i="17"/>
  <c r="D27" i="17"/>
  <c r="D26" i="17"/>
  <c r="D25" i="17"/>
  <c r="D24" i="17"/>
  <c r="D23" i="17"/>
  <c r="D2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96" authorId="0" shapeId="0" xr:uid="{62AC5164-A3A4-4C7E-A7CC-CAD9354F8F3E}">
      <text>
        <r>
          <rPr>
            <sz val="7"/>
            <color indexed="81"/>
            <rFont val="Calibri"/>
            <family val="2"/>
            <scheme val="minor"/>
          </rPr>
          <t xml:space="preserve"> Quelle: Statistisches Bundesamt, GENESIS-Online, Tabelle 31231-0010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47A2DC4A-B696-4FF0-B9EC-1135F561ABE2}">
      <text>
        <r>
          <rPr>
            <sz val="7"/>
            <color indexed="81"/>
            <rFont val="Calibri"/>
            <family val="2"/>
            <scheme val="minor"/>
          </rPr>
          <t>Alle Betriebe. Der Berichtskreis der Ergänzungserhebung im Bauhauptgewerbe 2020 ist gegenüber den Vorerhebungsjahren verdoppelt (Anwendung verbesserter methodischer Bundesvorgaben zur Berichtskreisbildung - neues Suchmodell). Der Berichtskreis des Ausbaugewerbes war nur geringfügig betroffen (siehe auch Methodik).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D1D37E5A-B1E3-4AFC-A8F8-48440269D160}">
      <text>
        <r>
          <rPr>
            <sz val="7"/>
            <color indexed="81"/>
            <rFont val="Calibri"/>
            <family val="2"/>
            <scheme val="minor"/>
          </rPr>
          <t>Betriebe von Unternehmen mit 10 und mehr tätigen Personen.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A3" authorId="0" shapeId="0" xr:uid="{0C32853E-74E3-48C8-BBD1-36D927D96475}">
      <text>
        <r>
          <rPr>
            <sz val="7"/>
            <color indexed="81"/>
            <rFont val="Calibri"/>
            <family val="2"/>
            <scheme val="minor"/>
          </rPr>
          <t>Alle Betriebe. Der Berichtskreis der Ergänzungserhebung im Bauhauptgewerbe 2020 ist gegenüber den Vorerhebungsjahren verdoppelt (Anwendung verbesserter methodischer Bundesvorgaben zur Berichtskreisbildung – neues Suchmodell). Der Berichtskreis des Ausbaugewerbes war nur geringfügig betroffen (siehe auch Methodik).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Etzien, Angelika</author>
    <author>Lange, Christina</author>
  </authors>
  <commentList>
    <comment ref="F23" authorId="0" shapeId="0" xr:uid="{00000000-0006-0000-0F00-000001000000}">
      <text>
        <r>
          <rPr>
            <sz val="7"/>
            <color indexed="81"/>
            <rFont val="Calibri"/>
            <family val="2"/>
            <scheme val="minor"/>
          </rPr>
          <t>Ab 2011: Fortschreibung auf Basis der Ergebnisse der Gebäude- und Wohnungszählung (GWZ) im Rahmen des Zensus 2011.
Ab 2011: Einschließlich Wohnheime.</t>
        </r>
      </text>
    </comment>
    <comment ref="I23" authorId="1" shapeId="0" xr:uid="{00000000-0006-0000-0F00-000002000000}">
      <text>
        <r>
          <rPr>
            <sz val="7"/>
            <color indexed="81"/>
            <rFont val="Calibri"/>
            <family val="2"/>
            <scheme val="minor"/>
          </rPr>
          <t>Ab 2022: Fortschreibung auf Basis der Ergebnisse der Gebäude- und Wohnungszählung (GWZ) im Rahmen des Zensus 2022.</t>
        </r>
      </text>
    </comment>
    <comment ref="A25" authorId="2" shapeId="0" xr:uid="{00000000-0006-0000-0F00-000003000000}">
      <text>
        <r>
          <rPr>
            <sz val="7"/>
            <color indexed="81"/>
            <rFont val="Calibri"/>
            <family val="2"/>
            <scheme val="minor"/>
          </rPr>
          <t>Bezogen auf die Bevölkerung am 31.12. des Jahres.</t>
        </r>
      </text>
    </comment>
    <comment ref="A27" authorId="2" shapeId="0" xr:uid="{00000000-0006-0000-0F00-000004000000}">
      <text>
        <r>
          <rPr>
            <sz val="7"/>
            <color indexed="81"/>
            <rFont val="Calibri"/>
            <family val="2"/>
            <scheme val="minor"/>
          </rPr>
          <t>Bezogen auf die Bevölkerung am 31.12. des Jahres.</t>
        </r>
      </text>
    </comment>
    <comment ref="A30" authorId="2" shapeId="0" xr:uid="{00000000-0006-0000-0F00-000005000000}">
      <text>
        <r>
          <rPr>
            <sz val="7"/>
            <color indexed="81"/>
            <rFont val="Calibri"/>
            <family val="2"/>
            <scheme val="minor"/>
          </rPr>
          <t>Bezogen auf die Bevölkerung am 31.12. des Jahres.</t>
        </r>
      </text>
    </comment>
    <comment ref="A37" authorId="2" shapeId="0" xr:uid="{00000000-0006-0000-0F00-000006000000}">
      <text>
        <r>
          <rPr>
            <sz val="7"/>
            <color indexed="81"/>
            <rFont val="Calibri"/>
            <family val="2"/>
            <scheme val="minor"/>
          </rPr>
          <t>Bezogen auf die Bevölkerung am 31.12. des Jahres.</t>
        </r>
      </text>
    </comment>
    <comment ref="A39" authorId="2" shapeId="0" xr:uid="{00000000-0006-0000-0F00-000007000000}">
      <text>
        <r>
          <rPr>
            <sz val="7"/>
            <color indexed="81"/>
            <rFont val="Calibri"/>
            <family val="2"/>
            <scheme val="minor"/>
          </rPr>
          <t>Bezogen auf die Bevölkerung am 31.12. des Jahres.</t>
        </r>
      </text>
    </comment>
    <comment ref="A42" authorId="2" shapeId="0" xr:uid="{00000000-0006-0000-0F00-000008000000}">
      <text>
        <r>
          <rPr>
            <sz val="7"/>
            <color indexed="81"/>
            <rFont val="Calibri"/>
            <family val="2"/>
            <scheme val="minor"/>
          </rPr>
          <t>Bezogen auf die Bevölkerung am 31.12. des Jahres.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Wank, Annett</author>
    <author>Etzien, Angelika</author>
    <author>Angelika Etzien</author>
  </authors>
  <commentList>
    <comment ref="E4" authorId="0" shapeId="0" xr:uid="{6EF2ACB7-673A-47C7-8164-A44B21800C5E}">
      <text>
        <r>
          <rPr>
            <sz val="7"/>
            <color indexed="81"/>
            <rFont val="Calibri"/>
            <family val="2"/>
            <scheme val="minor"/>
          </rPr>
          <t>Ab 2011: Fortschreibung auf Basis der Ergebnisse der Gebäude- und Wohnungszählung (GWZ) im Rahmen des Zensus 2011.</t>
        </r>
      </text>
    </comment>
    <comment ref="H4" authorId="1" shapeId="0" xr:uid="{B10369E5-B917-4BB1-8708-B734CC1BBCC6}">
      <text>
        <r>
          <rPr>
            <sz val="7"/>
            <color indexed="81"/>
            <rFont val="Calibri"/>
            <family val="2"/>
            <scheme val="minor"/>
          </rPr>
          <t>Ab 2022: Fortschreibung auf Basis der Ergebnisse der Gebäude- und Wohnungszählung (GWZ) im Rahmen des Zensus 2022.</t>
        </r>
      </text>
    </comment>
    <comment ref="A5" authorId="2" shapeId="0" xr:uid="{73CCDC9E-6887-44AC-9F98-AE8402ADD1B9}">
      <text>
        <r>
          <rPr>
            <sz val="7"/>
            <color indexed="81"/>
            <rFont val="Calibri"/>
            <family val="2"/>
            <scheme val="minor"/>
          </rPr>
          <t>Ab 2011: Einschließlich Wohnheime.</t>
        </r>
      </text>
    </comment>
  </commentList>
</comments>
</file>

<file path=xl/sharedStrings.xml><?xml version="1.0" encoding="utf-8"?>
<sst xmlns="http://schemas.openxmlformats.org/spreadsheetml/2006/main" count="1153" uniqueCount="458">
  <si>
    <t>Inhaltsverzeichnis</t>
  </si>
  <si>
    <t>Seite</t>
  </si>
  <si>
    <t>Überblick</t>
  </si>
  <si>
    <t xml:space="preserve">  22.1</t>
  </si>
  <si>
    <t>Baugewerbe</t>
  </si>
  <si>
    <t xml:space="preserve">  22.1.1</t>
  </si>
  <si>
    <t xml:space="preserve">  22.1.2</t>
  </si>
  <si>
    <t xml:space="preserve">  22.1.3</t>
  </si>
  <si>
    <t xml:space="preserve">  22.2</t>
  </si>
  <si>
    <t>Bautätigkeit und Wohnungen</t>
  </si>
  <si>
    <t xml:space="preserve">  22.2.1</t>
  </si>
  <si>
    <t xml:space="preserve">  22.2.2</t>
  </si>
  <si>
    <t xml:space="preserve">  22.2.3</t>
  </si>
  <si>
    <t xml:space="preserve">  22.2.4</t>
  </si>
  <si>
    <t xml:space="preserve">  22.2.5</t>
  </si>
  <si>
    <t xml:space="preserve">  22.2.6</t>
  </si>
  <si>
    <t xml:space="preserve">  22.2.8</t>
  </si>
  <si>
    <t xml:space="preserve">  22.2.9</t>
  </si>
  <si>
    <t xml:space="preserve">   Wohnungsbestand im Zeitvergleich</t>
  </si>
  <si>
    <t xml:space="preserve">  22.2.10</t>
  </si>
  <si>
    <t xml:space="preserve">  22.2.11</t>
  </si>
  <si>
    <t xml:space="preserve">  22.2.12</t>
  </si>
  <si>
    <t>Erläuterungen</t>
  </si>
  <si>
    <t xml:space="preserve">  Fußnotenerläuterungen</t>
  </si>
  <si>
    <t xml:space="preserve">  Mehr zum Thema</t>
  </si>
  <si>
    <t>§</t>
  </si>
  <si>
    <t>22.1 Baugewerbe</t>
  </si>
  <si>
    <t>Merkmal
Wirtschaftsgliederung</t>
  </si>
  <si>
    <t>Insgesamt</t>
  </si>
  <si>
    <t>Betriebe am 30.06.</t>
  </si>
  <si>
    <t>41.2</t>
  </si>
  <si>
    <t xml:space="preserve">   Bau von Gebäuden</t>
  </si>
  <si>
    <t>42.1</t>
  </si>
  <si>
    <t>42.11</t>
  </si>
  <si>
    <t>42.2</t>
  </si>
  <si>
    <t>42.9</t>
  </si>
  <si>
    <t>43.1</t>
  </si>
  <si>
    <t xml:space="preserve">   Abbrucharbeiten und vorbereitende Baustellenarbeiten</t>
  </si>
  <si>
    <t>43.9</t>
  </si>
  <si>
    <t xml:space="preserve">   sonstige spezialisierte Bautätigkeiten</t>
  </si>
  <si>
    <t>Tätige Personen am 30.06.</t>
  </si>
  <si>
    <t xml:space="preserve">      darunter</t>
  </si>
  <si>
    <t xml:space="preserve">   Abbrucharbeiten und vorbe-
      reitende Baustellenarbeiten </t>
  </si>
  <si>
    <t xml:space="preserve">   sonstige spezialisierte Bautätig-
      keiten</t>
  </si>
  <si>
    <t>43.2</t>
  </si>
  <si>
    <t xml:space="preserve">   Bauinstallation</t>
  </si>
  <si>
    <t>43.21</t>
  </si>
  <si>
    <t xml:space="preserve">      Elektroinstallation</t>
  </si>
  <si>
    <t xml:space="preserve">      Gas-, Wasser-, Heizungs- sowie Lüftungs- und Klima-
         installation</t>
  </si>
  <si>
    <t>43.3</t>
  </si>
  <si>
    <t xml:space="preserve">   sonstiger Ausbau</t>
  </si>
  <si>
    <t>43.32</t>
  </si>
  <si>
    <t xml:space="preserve">      Bautischlerei und -schlosserei</t>
  </si>
  <si>
    <t>43.33</t>
  </si>
  <si>
    <t xml:space="preserve">      Fußboden-, Fliesen- und Plattenlegerei, Tapeziererei</t>
  </si>
  <si>
    <t>43.34</t>
  </si>
  <si>
    <t xml:space="preserve">      Malerei und Glaserei</t>
  </si>
  <si>
    <t xml:space="preserve">  Bauinstallation</t>
  </si>
  <si>
    <t xml:space="preserve">    Elektroinstallation</t>
  </si>
  <si>
    <t xml:space="preserve">    Gas-, Wasser-, Heizungs- sowie
      Lüftungs- und Klimainstallation</t>
  </si>
  <si>
    <t xml:space="preserve">  sonstiger Ausbau</t>
  </si>
  <si>
    <t xml:space="preserve">    Bautischlerei und -schlosserei</t>
  </si>
  <si>
    <t xml:space="preserve">    Fußboden-, Fliesen- und Platten-
      legerei, Tapeziererei</t>
  </si>
  <si>
    <t xml:space="preserve">    Malerei und Glaserei</t>
  </si>
  <si>
    <t>22.2 Bautätigkeit und Wohnungen</t>
  </si>
  <si>
    <t>Merkmal</t>
  </si>
  <si>
    <t>Baugenehmigungen</t>
  </si>
  <si>
    <t>Gebäude</t>
  </si>
  <si>
    <t xml:space="preserve">      davon</t>
  </si>
  <si>
    <t xml:space="preserve">         davon</t>
  </si>
  <si>
    <t>-</t>
  </si>
  <si>
    <t>Wohnungen</t>
  </si>
  <si>
    <t>Baufertigstellungen</t>
  </si>
  <si>
    <t/>
  </si>
  <si>
    <t>Einheit</t>
  </si>
  <si>
    <t xml:space="preserve">   Gebäude</t>
  </si>
  <si>
    <t>Anzahl</t>
  </si>
  <si>
    <t xml:space="preserve">   Rauminhalt</t>
  </si>
  <si>
    <t>.</t>
  </si>
  <si>
    <t xml:space="preserve">   Nutzfläche</t>
  </si>
  <si>
    <t>100 m²</t>
  </si>
  <si>
    <t xml:space="preserve">   Wohnungen</t>
  </si>
  <si>
    <t xml:space="preserve">   Wohnfläche</t>
  </si>
  <si>
    <t xml:space="preserve">   Wohnräume (einschließlich
      Küchen)</t>
  </si>
  <si>
    <t xml:space="preserve">   veranschlagte Kosten der Bau-
      werke</t>
  </si>
  <si>
    <t xml:space="preserve">   Errichtung neuer Gebäude</t>
  </si>
  <si>
    <t xml:space="preserve">      Gebäude</t>
  </si>
  <si>
    <t xml:space="preserve">      Rauminhalt</t>
  </si>
  <si>
    <t xml:space="preserve">      Nutzfläche</t>
  </si>
  <si>
    <t xml:space="preserve">      Wohnungen</t>
  </si>
  <si>
    <t xml:space="preserve">      Wohnfläche</t>
  </si>
  <si>
    <t xml:space="preserve">      Wohnräume (einschließlich
         Küchen)</t>
  </si>
  <si>
    <t xml:space="preserve">      veranschlagte Kosten der Bau-
         werke</t>
  </si>
  <si>
    <t>Wohnfläche</t>
  </si>
  <si>
    <t>Wohnräume</t>
  </si>
  <si>
    <t xml:space="preserve">  darunter</t>
  </si>
  <si>
    <t xml:space="preserve">  mit Eigentumswohnungen</t>
  </si>
  <si>
    <t xml:space="preserve">  Gebäudearten</t>
  </si>
  <si>
    <t xml:space="preserve">    mit 1 Wohnung</t>
  </si>
  <si>
    <t xml:space="preserve">    mit 2 Wohnungen</t>
  </si>
  <si>
    <t xml:space="preserve">    mit 3 und mehr Wohnungen</t>
  </si>
  <si>
    <t xml:space="preserve">    Wohnheime</t>
  </si>
  <si>
    <t xml:space="preserve">  Bauherrin/Bauherren</t>
  </si>
  <si>
    <t xml:space="preserve">    öffentliche Bauherrin/Bauherren</t>
  </si>
  <si>
    <t xml:space="preserve">    Unternehmen</t>
  </si>
  <si>
    <t xml:space="preserve">      Wohnungsunternehmen</t>
  </si>
  <si>
    <t xml:space="preserve">      Immobilienfonds</t>
  </si>
  <si>
    <t xml:space="preserve">      Land- und Forstwirtschaft, Tierhaltung,
        Fischerei</t>
  </si>
  <si>
    <t xml:space="preserve">      Produzierendes Gewerbe</t>
  </si>
  <si>
    <t xml:space="preserve">      Handel, Kreditinstitute, Versicherungs-
        gewerbe, Dienstleistungen, Verkehr, 
        Nachrichtenübermittlung</t>
  </si>
  <si>
    <t xml:space="preserve">    private Haushalte</t>
  </si>
  <si>
    <t xml:space="preserve">    Organisationen ohne Erwerbszweck</t>
  </si>
  <si>
    <t xml:space="preserve">    Anstaltsgebäude</t>
  </si>
  <si>
    <t xml:space="preserve">    Büro- und Verwaltungsgebäude</t>
  </si>
  <si>
    <t xml:space="preserve">    landwirtschaftliche Betriebsgebäude</t>
  </si>
  <si>
    <t xml:space="preserve">    nichtlandwirtschaftliche Betriebsgebäude</t>
  </si>
  <si>
    <t xml:space="preserve">      Fabrik- und Werkstattgebäude</t>
  </si>
  <si>
    <t xml:space="preserve">      Handelsgebäude</t>
  </si>
  <si>
    <t xml:space="preserve">      Warenlagergebäude</t>
  </si>
  <si>
    <t xml:space="preserve">      Hotels und Gaststätten</t>
  </si>
  <si>
    <t xml:space="preserve">    sonstige Nichtwohngebäude</t>
  </si>
  <si>
    <t xml:space="preserve">      Land- und Forstwirtschaft, Tierhaltung,
         Fischerei</t>
  </si>
  <si>
    <t xml:space="preserve">      Handel, Kreditinstitute, Versicherungs-
         gewerbe, Dienstleistungen, Verkehr, 
         Nachrichtenübermittlung</t>
  </si>
  <si>
    <t>Heizungsart</t>
  </si>
  <si>
    <t>22.2.9 Wohnungsbestand im Zeitvergleich</t>
  </si>
  <si>
    <t>Räume (einschl. Küchen)</t>
  </si>
  <si>
    <t xml:space="preserve">   je Wohnung</t>
  </si>
  <si>
    <t>m²</t>
  </si>
  <si>
    <t xml:space="preserve">   davon mit … Räumen
      (einschließlich Küchen)</t>
  </si>
  <si>
    <t xml:space="preserve">   1</t>
  </si>
  <si>
    <t xml:space="preserve">   2</t>
  </si>
  <si>
    <t xml:space="preserve">   3</t>
  </si>
  <si>
    <t xml:space="preserve">   4</t>
  </si>
  <si>
    <t xml:space="preserve">   5</t>
  </si>
  <si>
    <t xml:space="preserve">   6</t>
  </si>
  <si>
    <t xml:space="preserve">   7 und mehr</t>
  </si>
  <si>
    <t>Methodik</t>
  </si>
  <si>
    <t>Glossar</t>
  </si>
  <si>
    <t>Mehr zum Thema</t>
  </si>
  <si>
    <t>Statistische Berichte Mecklenburg-Vorpommern</t>
  </si>
  <si>
    <t>&gt; E213</t>
  </si>
  <si>
    <t>Monatsmeldung der Betriebe von Unternehmen des Bauhauptgewerbes mit 20 und mehr
   tätigen Personen</t>
  </si>
  <si>
    <t>&gt; E223</t>
  </si>
  <si>
    <t>Tätige Personen und Umsatz der Betriebe im Baugewerbe (Strukturdaten)</t>
  </si>
  <si>
    <t>&gt; F213</t>
  </si>
  <si>
    <t>&gt; F213J</t>
  </si>
  <si>
    <t>Baugenehmigungen (Jahresbericht)</t>
  </si>
  <si>
    <t>&gt; F223</t>
  </si>
  <si>
    <t>Baufertigstellungen und Bauüberhang</t>
  </si>
  <si>
    <t>&gt; F243</t>
  </si>
  <si>
    <t>Bestand an Wohngebäuden und Wohnungen (Fortschreibung)</t>
  </si>
  <si>
    <t>Qualitätsberichte Statistisches Bundesamt</t>
  </si>
  <si>
    <t>&gt; Bauen</t>
  </si>
  <si>
    <t>Fachliche Informationen</t>
  </si>
  <si>
    <t xml:space="preserve">   Frauke Kusenack, Telefon: 0385 588-56043, frauke.kusenack@statistik-mv.de</t>
  </si>
  <si>
    <t>Quellenangaben</t>
  </si>
  <si>
    <t>Titelblatt des Kapitels 22 "Bauen": Link zum Inhaltsverzeichnis</t>
  </si>
  <si>
    <t xml:space="preserve"> </t>
  </si>
  <si>
    <t xml:space="preserve">            Grafik 22.1</t>
  </si>
  <si>
    <t>Link zum Inhaltsverzeichnis</t>
  </si>
  <si>
    <t>Überblick in Grafiken</t>
  </si>
  <si>
    <t>Überblick in Worten</t>
  </si>
  <si>
    <t>Ergebnisse in Tabellen</t>
  </si>
  <si>
    <t>Ergebnisse in Grafiken</t>
  </si>
  <si>
    <t xml:space="preserve">  22.3</t>
  </si>
  <si>
    <t xml:space="preserve">  22.4</t>
  </si>
  <si>
    <t xml:space="preserve">  22.5</t>
  </si>
  <si>
    <t xml:space="preserve">  22.8</t>
  </si>
  <si>
    <t xml:space="preserve">  22.9</t>
  </si>
  <si>
    <t xml:space="preserve">  22.6</t>
  </si>
  <si>
    <t xml:space="preserve">  22.7</t>
  </si>
  <si>
    <t xml:space="preserve">  Methodik</t>
  </si>
  <si>
    <t xml:space="preserve">  Glossar</t>
  </si>
  <si>
    <t>Grafik 22.2</t>
  </si>
  <si>
    <t>Grafik 22.3</t>
  </si>
  <si>
    <t>Grafik 22.4</t>
  </si>
  <si>
    <t>Grafik 22.5</t>
  </si>
  <si>
    <t xml:space="preserve">
§</t>
  </si>
  <si>
    <t>2)</t>
  </si>
  <si>
    <t>3)</t>
  </si>
  <si>
    <t>4)</t>
  </si>
  <si>
    <t>5)</t>
  </si>
  <si>
    <t xml:space="preserve">
1)</t>
  </si>
  <si>
    <t>Landkreis Rostock</t>
  </si>
  <si>
    <t xml:space="preserve">               verwendeter Heizenergie</t>
  </si>
  <si>
    <t>Rostock</t>
  </si>
  <si>
    <t>Schwerin</t>
  </si>
  <si>
    <t>Mecklenburgische Seenplatte</t>
  </si>
  <si>
    <t>Vorpommern-Rügen</t>
  </si>
  <si>
    <t>Nordwestmecklenburg</t>
  </si>
  <si>
    <t>Vorpommern-Greifswald</t>
  </si>
  <si>
    <t>Ludwigslust-Parchim</t>
  </si>
  <si>
    <t>Kreise</t>
  </si>
  <si>
    <t>Wohnfläche in m²</t>
  </si>
  <si>
    <t>Mecklenburg-Vorpommern</t>
  </si>
  <si>
    <t xml:space="preserve">  22.2.7
</t>
  </si>
  <si>
    <t>Tätige Personen</t>
  </si>
  <si>
    <t>Daten der Grafik 22.4 "Veränderung der Baugenehmigungnen im Wohn- und Nichtwohnbau zum jeweiligen Vorjahr"</t>
  </si>
  <si>
    <t>Jahr</t>
  </si>
  <si>
    <t>Wohngebäude in %</t>
  </si>
  <si>
    <t>Nichtwohngebäude in %</t>
  </si>
  <si>
    <t>Grafik 22.6</t>
  </si>
  <si>
    <t>Bau von Gebäuden</t>
  </si>
  <si>
    <t>Tiefbau</t>
  </si>
  <si>
    <t xml:space="preserve">Tiefbau </t>
  </si>
  <si>
    <t>Tiefbau = 100 %</t>
  </si>
  <si>
    <t>Insgesamt = 100 %</t>
  </si>
  <si>
    <t xml:space="preserve">   Sonstiger Tiefbau</t>
  </si>
  <si>
    <t>Grafik 22.7</t>
  </si>
  <si>
    <t>Elektroinstallation</t>
  </si>
  <si>
    <t>Malerei und Glaserei</t>
  </si>
  <si>
    <t>Gas-, Wasser-, Heizungs-, Lüftungs- und Klimainstallation</t>
  </si>
  <si>
    <t>Bautischlerei und -schlosserei</t>
  </si>
  <si>
    <t>Grafik 22.8</t>
  </si>
  <si>
    <t>Baumaßnahmen an bestehenden Gebäuden</t>
  </si>
  <si>
    <t>Neue Wohngebäude</t>
  </si>
  <si>
    <t>Neue Nichtwohngebäude</t>
  </si>
  <si>
    <t>Grafik 22.9</t>
  </si>
  <si>
    <t>1 und 2 Räume</t>
  </si>
  <si>
    <t>3 Räume</t>
  </si>
  <si>
    <t>4 Räume</t>
  </si>
  <si>
    <t>5 Räume und mehr</t>
  </si>
  <si>
    <t xml:space="preserve">42.1
</t>
  </si>
  <si>
    <t xml:space="preserve">42.2
</t>
  </si>
  <si>
    <t xml:space="preserve">43.1
</t>
  </si>
  <si>
    <t xml:space="preserve">43.9
</t>
  </si>
  <si>
    <t xml:space="preserve">43.22
</t>
  </si>
  <si>
    <t xml:space="preserve">      Baumaßnahmen an bestehenden Gebäuden</t>
  </si>
  <si>
    <t xml:space="preserve">      Neubau</t>
  </si>
  <si>
    <t xml:space="preserve">         Nichtwohngebäude</t>
  </si>
  <si>
    <t xml:space="preserve">         Wohngebäude</t>
  </si>
  <si>
    <t xml:space="preserve">            davon</t>
  </si>
  <si>
    <t xml:space="preserve">            Einfamilienhäuser</t>
  </si>
  <si>
    <t xml:space="preserve">            Zweifamilienhäuser</t>
  </si>
  <si>
    <t xml:space="preserve">            Mehrfamilienhäuser</t>
  </si>
  <si>
    <t xml:space="preserve">            Wohnheime</t>
  </si>
  <si>
    <t>2000</t>
  </si>
  <si>
    <t>2005</t>
  </si>
  <si>
    <t>2010</t>
  </si>
  <si>
    <t>2015</t>
  </si>
  <si>
    <t>2020</t>
  </si>
  <si>
    <t xml:space="preserve">      Baumaßnahmen an 
         bestehenden Gebäuden</t>
  </si>
  <si>
    <t xml:space="preserve">            darunter</t>
  </si>
  <si>
    <t xml:space="preserve">            mit 1 und 2 Wohnungen</t>
  </si>
  <si>
    <t>Wohnbau insgesamt</t>
  </si>
  <si>
    <t>Nichtwohnbau insgesamt</t>
  </si>
  <si>
    <t xml:space="preserve">   Fernheizung</t>
  </si>
  <si>
    <t xml:space="preserve">   Blockheizung</t>
  </si>
  <si>
    <t xml:space="preserve">   Zentralheizung</t>
  </si>
  <si>
    <t xml:space="preserve">   Etagenheizung</t>
  </si>
  <si>
    <t xml:space="preserve">   Einzelraumheizung</t>
  </si>
  <si>
    <t xml:space="preserve">   Ohne Heizung</t>
  </si>
  <si>
    <t>Vorwiegend verwendete 
   primäre Heizenergie</t>
  </si>
  <si>
    <t>Vorwiegend verwendete
   sekundäre Heizenergie</t>
  </si>
  <si>
    <t xml:space="preserve">   Öl</t>
  </si>
  <si>
    <t xml:space="preserve">   Gas</t>
  </si>
  <si>
    <t xml:space="preserve">   Strom</t>
  </si>
  <si>
    <t xml:space="preserve">   Fernwärme/Fernkälte</t>
  </si>
  <si>
    <t xml:space="preserve">   Geothermie</t>
  </si>
  <si>
    <t xml:space="preserve">   Umweltthermie</t>
  </si>
  <si>
    <t xml:space="preserve">   Solarthermie</t>
  </si>
  <si>
    <t xml:space="preserve">   Holz</t>
  </si>
  <si>
    <t xml:space="preserve">   Biogas/Biomethan</t>
  </si>
  <si>
    <t xml:space="preserve">   sonstige Biomasse</t>
  </si>
  <si>
    <t xml:space="preserve">   sonstige Heizenergie</t>
  </si>
  <si>
    <t xml:space="preserve">   keine Energie</t>
  </si>
  <si>
    <t xml:space="preserve">  Wohngebäude</t>
  </si>
  <si>
    <t xml:space="preserve">    darunter</t>
  </si>
  <si>
    <t xml:space="preserve">  Nichtwohngebäude</t>
  </si>
  <si>
    <t xml:space="preserve">    davon</t>
  </si>
  <si>
    <t>22.2.8 Bauüberhang (genehmigte, aber noch nicht fertig gestellte Bauvorhaben) im Wohn- und Nichtwohnbau</t>
  </si>
  <si>
    <t>Inhaltsverzeichnis des Kapitels 22 "Bauen": Die Gliederungen und Überschriften auf dieser Seite sind Links zum Inhalt.</t>
  </si>
  <si>
    <t xml:space="preserve">43.33
</t>
  </si>
  <si>
    <t xml:space="preserve">Fußnotenerläuterungen  </t>
  </si>
  <si>
    <t xml:space="preserve">Ab 2011: Fortschreibung auf Basis der Ergebnisse der Gebäude- und Wohnungszählung (GWZ) im Rahmen des Zensus 2011.  </t>
  </si>
  <si>
    <t xml:space="preserve">Ab 2011: Einschließlich Wohnheime.  </t>
  </si>
  <si>
    <r>
      <t xml:space="preserve">Wohngebäude
</t>
    </r>
    <r>
      <rPr>
        <i/>
        <sz val="8.5"/>
        <rFont val="Calibri"/>
        <family val="2"/>
        <scheme val="minor"/>
      </rPr>
      <t>darunter ...</t>
    </r>
  </si>
  <si>
    <t>Bezogen auf die Bevölkerung am 31.12. des Jahres.</t>
  </si>
  <si>
    <t>Weitere Informationen zum Thema finden Sie auf der Website des Statistischen Amtes Mecklenburg-Vorpommern</t>
  </si>
  <si>
    <t>Fußboden-, Fliesen-, und Plattenlegerei, Tapeziererei</t>
  </si>
  <si>
    <t>Baugewerblicher Umsatz des Vorjahres (1.000 EUR)</t>
  </si>
  <si>
    <t>1.000 m³</t>
  </si>
  <si>
    <t>1.000 EUR</t>
  </si>
  <si>
    <r>
      <rPr>
        <b/>
        <sz val="9"/>
        <rFont val="Calibri"/>
        <family val="2"/>
        <scheme val="minor"/>
      </rPr>
      <t xml:space="preserve">Bautätigkeit: </t>
    </r>
    <r>
      <rPr>
        <sz val="9"/>
        <rFont val="Calibri"/>
        <family val="2"/>
        <scheme val="minor"/>
      </rPr>
      <t>Die Bautätigkeitsstatistik erstreckt sich auf alle genehmigungs- oder zustimmungspflichtigen sowie genehmigungsfreien Bau-
maßnahmen im Hochbau, bei denen Wohnraum oder sonstiger Nutzraum geschaffen oder verändert wird. 
Erfasst werden Baugenehmigungen und Baufertigstellungen nach Merkmalen wie z. B. Art des Gebäudes, Größe des Bauwerks, Stellung 
des Bauherren sowie Art der Bautätigkeit. 
Die Erhebung des Bauüberhangs stellt alle genehmigten, aber am Jahresende noch nicht fertig gestellten Bauvorhaben fest.</t>
    </r>
  </si>
  <si>
    <r>
      <t xml:space="preserve">
</t>
    </r>
    <r>
      <rPr>
        <b/>
        <sz val="9"/>
        <color theme="1"/>
        <rFont val="Calibri"/>
        <family val="2"/>
        <scheme val="minor"/>
      </rPr>
      <t xml:space="preserve">Baufertigstellungen: </t>
    </r>
    <r>
      <rPr>
        <sz val="9"/>
        <color theme="1"/>
        <rFont val="Calibri"/>
        <family val="2"/>
        <scheme val="minor"/>
      </rPr>
      <t xml:space="preserve">Zeitpunkt der Bezugsfertigstellung, zu dem die Arbeiten am Bauvorhaben weitgehend abgeschlossen sind und zu 
dem das Gebäude bzw. die Wohnung bezogen oder – bei leer stehenden Gebäuden – bezugsfertig wird.
</t>
    </r>
  </si>
  <si>
    <r>
      <rPr>
        <b/>
        <sz val="9"/>
        <color theme="1"/>
        <rFont val="Calibri"/>
        <family val="2"/>
        <scheme val="minor"/>
      </rPr>
      <t>Bauherrin/Bauherr:</t>
    </r>
    <r>
      <rPr>
        <sz val="9"/>
        <color theme="1"/>
        <rFont val="Calibri"/>
        <family val="2"/>
        <scheme val="minor"/>
      </rPr>
      <t xml:space="preserve"> Person oder Gruppe von Personen, die im eigenen Namen und für eigene oder fremde Rechnung ein Bauvorhaben 
durchführt oder durchführen lässt. Der Zeitpunkt der Baugenehmigung ist dabei entscheidend, unabhängig von einer ggf. beabsichtigten 
späteren Veräußerung.</t>
    </r>
  </si>
  <si>
    <r>
      <rPr>
        <b/>
        <sz val="9"/>
        <color theme="1"/>
        <rFont val="Calibri"/>
        <family val="2"/>
        <scheme val="minor"/>
      </rPr>
      <t>Baumaßnahmen an bestehenden Gebäuden</t>
    </r>
    <r>
      <rPr>
        <sz val="9"/>
        <color theme="1"/>
        <rFont val="Calibri"/>
        <family val="2"/>
        <scheme val="minor"/>
      </rPr>
      <t xml:space="preserve"> sind bauliche Veränderungen an bestehenden Gebäuden durch Umbau‑, Ausbau‑, Erweite-
rungs- oder Wiederherstellungsmaßnahmen. Dies kann zur Verringerung der Anzahl der Wohnungen bzw. der Wohn- oder Nutzfläche 
führen. Aus diesem Grund können in den Tabellen auch negative Werte erscheinen.</t>
    </r>
  </si>
  <si>
    <r>
      <rPr>
        <b/>
        <sz val="9"/>
        <color theme="1"/>
        <rFont val="Calibri"/>
        <family val="2"/>
        <scheme val="minor"/>
      </rPr>
      <t>Bauüberhang:</t>
    </r>
    <r>
      <rPr>
        <sz val="9"/>
        <color theme="1"/>
        <rFont val="Calibri"/>
        <family val="2"/>
        <scheme val="minor"/>
      </rPr>
      <t xml:space="preserve"> Alle genehmigten, aber am Jahresende noch nicht fertig gestellten Bauvorhaben.</t>
    </r>
  </si>
  <si>
    <r>
      <rPr>
        <b/>
        <sz val="9"/>
        <color theme="1"/>
        <rFont val="Calibri"/>
        <family val="2"/>
        <scheme val="minor"/>
      </rPr>
      <t>Blockheizung:</t>
    </r>
    <r>
      <rPr>
        <sz val="9"/>
        <color theme="1"/>
        <rFont val="Calibri"/>
        <family val="2"/>
        <scheme val="minor"/>
      </rPr>
      <t xml:space="preserve"> Ein Block ganzer Häuser wird durch eine Heizquelle beheizt, die sich in bzw. an einem Gebäude oder in unmittelbarer Nähe 
befindet.</t>
    </r>
  </si>
  <si>
    <r>
      <rPr>
        <b/>
        <sz val="9"/>
        <color theme="1"/>
        <rFont val="Calibri"/>
        <family val="2"/>
        <scheme val="minor"/>
      </rPr>
      <t>Etagenheizung</t>
    </r>
    <r>
      <rPr>
        <sz val="9"/>
        <color theme="1"/>
        <rFont val="Calibri"/>
        <family val="2"/>
        <scheme val="minor"/>
      </rPr>
      <t>: Beheizung aller Räume einer Wohnung durch eine Heizquelle, die sich innerhalb dieser Wohnung befindet, z. B. eine 
Gastherme.</t>
    </r>
  </si>
  <si>
    <r>
      <rPr>
        <b/>
        <sz val="9"/>
        <color theme="1"/>
        <rFont val="Calibri"/>
        <family val="2"/>
        <scheme val="minor"/>
      </rPr>
      <t xml:space="preserve">Fernheizung: </t>
    </r>
    <r>
      <rPr>
        <sz val="9"/>
        <color theme="1"/>
        <rFont val="Calibri"/>
        <family val="2"/>
        <scheme val="minor"/>
      </rPr>
      <t>Wärmeversorgung mehrerer Gebäude durch ein zentrales Fernheizwerk (Fernwärme).</t>
    </r>
  </si>
  <si>
    <r>
      <rPr>
        <b/>
        <sz val="9"/>
        <color theme="1"/>
        <rFont val="Calibri"/>
        <family val="2"/>
        <scheme val="minor"/>
      </rPr>
      <t>Fertigteilbau:</t>
    </r>
    <r>
      <rPr>
        <sz val="9"/>
        <color theme="1"/>
        <rFont val="Calibri"/>
        <family val="2"/>
        <scheme val="minor"/>
      </rPr>
      <t xml:space="preserve"> Ein Bauwerk gilt als Fertigteilbau, wenn überwiegend geschosshohe oder raumbreite Fertigteile (vorgefertigte Bauteile) für 
Außen- oder Innenwände verwendet werden.</t>
    </r>
  </si>
  <si>
    <r>
      <rPr>
        <b/>
        <sz val="9"/>
        <color theme="1"/>
        <rFont val="Calibri"/>
        <family val="2"/>
        <scheme val="minor"/>
      </rPr>
      <t>Gebäude</t>
    </r>
    <r>
      <rPr>
        <sz val="9"/>
        <color theme="1"/>
        <rFont val="Calibri"/>
        <family val="2"/>
        <scheme val="minor"/>
      </rPr>
      <t xml:space="preserve"> sind selbstständig benutzbare, überdachte Bauwerke, die auf Dauer errichtet sind. Bei Doppel- oder Reihenhäusern gilt jeder Teil, 
der von dem anderen durch eine Trennwand geschieden ist, als selbstständiges Gebäude. Unterkünfte zählen nicht zu den Gebäuden. </t>
    </r>
  </si>
  <si>
    <r>
      <rPr>
        <b/>
        <sz val="9"/>
        <color theme="1"/>
        <rFont val="Calibri"/>
        <family val="2"/>
        <scheme val="minor"/>
      </rPr>
      <t xml:space="preserve">Nutzfläche (im Sinne der Bautätigkeitsstatistik) </t>
    </r>
    <r>
      <rPr>
        <sz val="9"/>
        <color theme="1"/>
        <rFont val="Calibri"/>
        <family val="2"/>
        <scheme val="minor"/>
      </rPr>
      <t>sind nur die anrechenbaren Flächen in Gebäuden oder Gebäudeteilen, die nicht Wohn-
zwecken dienen. Die Nutzfläche ist also die Fläche, die sich ergibt, wenn von der Nutzfläche nach DIN 277 die Wohnfläche abgezogen wird.</t>
    </r>
  </si>
  <si>
    <r>
      <rPr>
        <b/>
        <sz val="9"/>
        <color theme="1"/>
        <rFont val="Calibri"/>
        <family val="2"/>
        <scheme val="minor"/>
      </rPr>
      <t xml:space="preserve">Räume: </t>
    </r>
    <r>
      <rPr>
        <sz val="9"/>
        <color theme="1"/>
        <rFont val="Calibri"/>
        <family val="2"/>
        <scheme val="minor"/>
      </rPr>
      <t xml:space="preserve">Hierzu zählen alle Wohn‑, Ess- und Schlafzimmer und andere separate Räume von mindestens sechs Quadratmetern Größe sowie 
abgeschlossene Küchen, unabhängig von ihrer Größe. Bad, Toilette, Flur und Wirtschaftsräume werden nicht mitgezählt. </t>
    </r>
  </si>
  <si>
    <r>
      <rPr>
        <b/>
        <sz val="9"/>
        <color theme="1"/>
        <rFont val="Calibri"/>
        <family val="2"/>
        <scheme val="minor"/>
      </rPr>
      <t>Rauminhalt:</t>
    </r>
    <r>
      <rPr>
        <sz val="9"/>
        <color theme="1"/>
        <rFont val="Calibri"/>
        <family val="2"/>
        <scheme val="minor"/>
      </rPr>
      <t xml:space="preserve"> Das von den äußeren Begrenzungsflächen eines Gebäudes eingeschlossene Volumen (Bruttorauminhalt), d. h. das Produkt 
aus der überbauten Fläche und der anzusetzenden Höhe, es umfasst auch den Rauminhalt der Konstruktion.</t>
    </r>
  </si>
  <si>
    <r>
      <rPr>
        <b/>
        <sz val="9"/>
        <color theme="1"/>
        <rFont val="Calibri"/>
        <family val="2"/>
        <scheme val="minor"/>
      </rPr>
      <t xml:space="preserve">Umsatz: </t>
    </r>
    <r>
      <rPr>
        <sz val="9"/>
        <color theme="1"/>
        <rFont val="Calibri"/>
        <family val="2"/>
        <scheme val="minor"/>
      </rPr>
      <t>Der Gesamtbetrag setzt sich zusammen aus dem Umsatz aus Bauleistungen (baugewerblicher Umsatz), den Umsätzen aus sonsti-
gen eigenen Erzeugnissen und Leistungen sowie aus Nebengeschäften. Erlöse aus dem Verkauf von Sachanlagen sind nicht einbezogen. Es 
handelt sich hierbei um den steuerlichen Umsatz. Das sind die dem Finanzamt für die Umsatzsteuer zu meldenden steuerbaren Beträge im 
Bundesgebiet. Die Umsätze werden in der Regel nach den vereinbarten Entgelten besteuert und ohne Umsatzsteuer erfasst. Seit dem 1. Ja-
nuar 1980 werden auch Anzahlungen für Teilleistungen oder Vorauszahlungen vor Ausführung der entsprechenden Lieferungen oder Leis-
tungen versteuert und damit in die Meldungen einbezogen.</t>
    </r>
  </si>
  <si>
    <r>
      <rPr>
        <b/>
        <sz val="9"/>
        <color theme="1"/>
        <rFont val="Calibri"/>
        <family val="2"/>
        <scheme val="minor"/>
      </rPr>
      <t xml:space="preserve">Wohngebäude/Nichtwohngebäude: </t>
    </r>
    <r>
      <rPr>
        <sz val="9"/>
        <color theme="1"/>
        <rFont val="Calibri"/>
        <family val="2"/>
        <scheme val="minor"/>
      </rPr>
      <t>Wohngebäude sind Gebäude, die mindestens zur Hälfte Wohnzwecken dienen. Wird weniger als die 
Hälfte der Gesamtnutzfläche für Wohnzwecke genutzt, handelt es sich um ein Nichtwohngebäude. </t>
    </r>
  </si>
  <si>
    <r>
      <rPr>
        <b/>
        <sz val="9"/>
        <color theme="1"/>
        <rFont val="Calibri"/>
        <family val="2"/>
        <scheme val="minor"/>
      </rPr>
      <t xml:space="preserve">Wohnheime </t>
    </r>
    <r>
      <rPr>
        <sz val="9"/>
        <color theme="1"/>
        <rFont val="Calibri"/>
        <family val="2"/>
        <scheme val="minor"/>
      </rPr>
      <t>sind Wohngebäude, die primär den Wohnbedürfnissen bestimmter Bevölkerungskreise dienen (z. B. Wohnheim für Studie-
rende oder Seniorinnen und Senioren). Die Bewohnerinnen und Bewohner von Wohnheimen führen einen eigenen Haushalt. Wohnheime 
besitzen Gemeinschaftseinrichtungen (Gemeinschaftsverpflegung, Gemeinschaftsräume usw.).</t>
    </r>
  </si>
  <si>
    <r>
      <rPr>
        <b/>
        <sz val="9"/>
        <color theme="1"/>
        <rFont val="Calibri"/>
        <family val="2"/>
        <scheme val="minor"/>
      </rPr>
      <t xml:space="preserve">Wohnungsbau: </t>
    </r>
    <r>
      <rPr>
        <sz val="9"/>
        <color theme="1"/>
        <rFont val="Calibri"/>
        <family val="2"/>
        <scheme val="minor"/>
      </rPr>
      <t xml:space="preserve">Bauten, die überwiegend Wohnzwecken dienen (einschließlich solcher für Angehörige der Bundeswehr) sowie der Umbau 
oder die Erweiterung bisher anderweitig genutzter Gebäude und Räume zu Wohnungen.
</t>
    </r>
  </si>
  <si>
    <r>
      <rPr>
        <b/>
        <sz val="9"/>
        <color theme="1"/>
        <rFont val="Calibri"/>
        <family val="2"/>
        <scheme val="minor"/>
      </rPr>
      <t xml:space="preserve">Veranschlagte Kosten der Bauwerke: </t>
    </r>
    <r>
      <rPr>
        <sz val="9"/>
        <color theme="1"/>
        <rFont val="Calibri"/>
        <family val="2"/>
        <scheme val="minor"/>
      </rPr>
      <t xml:space="preserve">Kosten der Baukonstruktion (einschließlich Erdarbeiten), Kosten aller festverbundenen Einbauten 
und Kosten für besondere Bauausführungen werden zum Zeitpunkt der Baugenehmigung ermittelt. 
</t>
    </r>
  </si>
  <si>
    <r>
      <rPr>
        <b/>
        <sz val="9"/>
        <color theme="1"/>
        <rFont val="Calibri"/>
        <family val="2"/>
        <scheme val="minor"/>
      </rPr>
      <t xml:space="preserve">Zentralheizung: </t>
    </r>
    <r>
      <rPr>
        <sz val="9"/>
        <color theme="1"/>
        <rFont val="Calibri"/>
        <family val="2"/>
        <scheme val="minor"/>
      </rPr>
      <t>Beheizung der Wohnungen von einer Heizquelle außerhalb der Wohnungen, aber innerhalb des Gebäudes.</t>
    </r>
  </si>
  <si>
    <r>
      <rPr>
        <b/>
        <sz val="9"/>
        <color theme="1"/>
        <rFont val="Calibri"/>
        <family val="2"/>
        <scheme val="minor"/>
      </rPr>
      <t xml:space="preserve">
Abkürzungsverzeichnis</t>
    </r>
    <r>
      <rPr>
        <sz val="9"/>
        <color theme="1"/>
        <rFont val="Calibri"/>
        <family val="2"/>
        <scheme val="minor"/>
      </rPr>
      <t xml:space="preserve">
a. n. g. Anderweitig nicht genannt</t>
    </r>
  </si>
  <si>
    <r>
      <rPr>
        <b/>
        <sz val="9"/>
        <color theme="1"/>
        <rFont val="Calibri"/>
        <family val="2"/>
        <scheme val="minor"/>
      </rPr>
      <t xml:space="preserve">Baugenehmigungen: </t>
    </r>
    <r>
      <rPr>
        <sz val="9"/>
        <color theme="1"/>
        <rFont val="Calibri"/>
        <family val="2"/>
        <scheme val="minor"/>
      </rPr>
      <t>Erteilung von bauamtlichen Genehmigungen zur Bauausführung  – gleichgültig, ob vorläufig, endgültig oder mit Ein-
schränkungen. Errichtung, Veränderung, Nutzungsänderung und Abbruch baulicher Anlagen bedürfen der Genehmigung, soweit das Bau-
vorhaben nicht genehmigungsfrei ist, unter das Freistellungsverfahren fällt oder nicht der Bauaufsicht unterliegt.</t>
    </r>
  </si>
  <si>
    <r>
      <t xml:space="preserve">Unter einer </t>
    </r>
    <r>
      <rPr>
        <b/>
        <sz val="9"/>
        <color theme="1"/>
        <rFont val="Calibri"/>
        <family val="2"/>
        <scheme val="minor"/>
      </rPr>
      <t>Wohnung</t>
    </r>
    <r>
      <rPr>
        <sz val="9"/>
        <color theme="1"/>
        <rFont val="Calibri"/>
        <family val="2"/>
        <scheme val="minor"/>
      </rPr>
      <t xml:space="preserve"> sind nach außen abgeschlossene, zu Wohnzwecken bestimmte, in der Regel zusammen liegende Räume zu verste-
hen, die die Führung eines eigenen Haushalts ermöglichen. Wohnungen haben einen eigenen Eingang unmittelbar vom Freien, von einem 
Treppenhaus oder einem Vorraum. Zur Wohnung können aber auch außerhalb des eigentlichen Wohnungsabschlusses liegende zu Wohn-
zwecken ausgebaute Keller- oder Bodenräume (z. B. Mansarden) gehören.</t>
    </r>
  </si>
  <si>
    <r>
      <rPr>
        <b/>
        <sz val="9"/>
        <rFont val="Calibri"/>
        <family val="2"/>
        <scheme val="minor"/>
      </rPr>
      <t>Baugewerbe:</t>
    </r>
    <r>
      <rPr>
        <sz val="9"/>
        <rFont val="Calibri"/>
        <family val="2"/>
        <scheme val="minor"/>
      </rPr>
      <t xml:space="preserve"> Die Zuordnung der Unternehmen oder Betriebe zu den Wirtschaftszweigen erfolgt ab 2008 auf der Grundlage der "Klassifika-
tion der Wirtschaftszweige" Ausgabe 2008 (WZ 2008) nach ihrer Haupttätigkeit, d. h. nach der Tätigkeit, die den größten Beitrag zur Wert-
schöpfung des Unternehmens oder Betriebes leistet. Im Sinne des Gesetzes über die Statistik im Produzierenden Gewerbe werden die 
Gruppen 41.2 Bau von Gebäuden, 42.1 Bau von Straßen und Bahnverkehrsstrecken, 42.2 Leitungstiefbau und Kläranlagenbau, 42.9 Son-
stiger Tiefbau, 43.1 Abbrucharbeiten und vorbereitende Baustellenarbeiten sowie 43.9 Sonstige spezialisierte Bautätigkeiten dem Bau-
hauptgewerbe zugeordnet. Die Gruppen 43.2 Bauinstallation und 43.3 Sonstiger Ausbau umfassen das Ausbaugewerbe.  </t>
    </r>
  </si>
  <si>
    <r>
      <rPr>
        <b/>
        <sz val="9"/>
        <color theme="1"/>
        <rFont val="Calibri"/>
        <family val="2"/>
        <scheme val="minor"/>
      </rPr>
      <t>Verwendete Heizenergie:</t>
    </r>
    <r>
      <rPr>
        <sz val="9"/>
        <color theme="1"/>
        <rFont val="Calibri"/>
        <family val="2"/>
        <scheme val="minor"/>
      </rPr>
      <t xml:space="preserve"> Bei der Angabe zur verwendeten Energie wird unterschieden in primäre und sekundäre Energie. Als primäre 
Energie gilt die – bezogen auf den Energieanteil – überwiegende Energiequelle. Die primäre Energie ist beim Einsatz nur einer Energie-
quelle die alleinig eingesetzte Energie.
Für Gebäude, die aufgrund ihrer guten Wärmedämmung nicht über ein klassisches Heizsystem, sondern nur über Lüftungsanlagen verfü-
gen, ist bei der primär verwendeten Heizenergie "keine" angegeben. Dies trifft z. B. für sogenannte Passivhäuser oder Plus-Energie-Häuser 
zu. Bei der sekundären Energie wird mindestens eine weitere Energie für die Beheizung eingesetzt. Bei mehr als zwei Energiequellen sind 
die beiden überwiegenden entsprechend ihrem Anteils (primär/sekundär) angegeben. </t>
    </r>
  </si>
  <si>
    <t>Nr. der
Klassifi-
kation</t>
  </si>
  <si>
    <t>Nr. der
Klassi-
fikation</t>
  </si>
  <si>
    <t>Mecklen-
burg-Vor-
pommern</t>
  </si>
  <si>
    <t>Kreisfreie
Stadt
Rostock</t>
  </si>
  <si>
    <t>Kreisfreie
Stadt
Schwerin</t>
  </si>
  <si>
    <t>Mecklen-
burgische
Seen-
platte</t>
  </si>
  <si>
    <t>Land-
kreis
Rostock</t>
  </si>
  <si>
    <t>Vorpom-
mern-
Rügen</t>
  </si>
  <si>
    <t>Nordwest-
mecklen-
burg</t>
  </si>
  <si>
    <t>Vorpom-
mern-
Greifs-
wald</t>
  </si>
  <si>
    <t>Ludwigs-
lust-
Parchim</t>
  </si>
  <si>
    <t>Mecklen-
burgische
Seenplatte</t>
  </si>
  <si>
    <t>Landkreis
Rostock</t>
  </si>
  <si>
    <t>Vorpom-
mern-
Greifswald</t>
  </si>
  <si>
    <t>Rauminhalt
in 1.000 m³</t>
  </si>
  <si>
    <t>Nutzfläche
in 100 m²</t>
  </si>
  <si>
    <t>Wohnfläche
in 100 m²</t>
  </si>
  <si>
    <t>Veranschlagte
Kosten der
Bauwerke
in 1.000 EUR</t>
  </si>
  <si>
    <t>...Wohngebäude
mit 1 Wohnung 
(ohne Wohnheime)</t>
  </si>
  <si>
    <t>...Wohngebäude
mit 2 Wohnungen 
(ohne Wohnheime)</t>
  </si>
  <si>
    <t>Wohnungen in
Wohngebäuden</t>
  </si>
  <si>
    <t>Nichtwohn-
gebäude</t>
  </si>
  <si>
    <t>...Wohngebäude
mit 3 und mehr Wohnungen
(ohne Wohnheime)</t>
  </si>
  <si>
    <t>Betriebe
mit 
unter 10
tätigen
Personen</t>
  </si>
  <si>
    <t>Betriebe 
mit 
10 - 19
tätigen
Personen</t>
  </si>
  <si>
    <t>Betriebe 
mit 
20 - 49
tätigen
Personen</t>
  </si>
  <si>
    <t>Betriebe 
mit 
50 - 99
tätigen
Personen</t>
  </si>
  <si>
    <t>Betriebe 
mit 100 
und mehr 
tätigen
Personen</t>
  </si>
  <si>
    <t>Sonstige spezialisierte Bautätigkeiten</t>
  </si>
  <si>
    <t xml:space="preserve">   Bau von Straßen und Bahnverkehrsstrecken</t>
  </si>
  <si>
    <t xml:space="preserve">   Leitungstiefbau und Kläranlagenbau</t>
  </si>
  <si>
    <t>Abbbrucharbeiten und vorbereitende Baustellenarbeiten</t>
  </si>
  <si>
    <t>Betriebe 
mit bis 19
tätigen
Personen</t>
  </si>
  <si>
    <t>Betriebe 
mit 20 - 49 
tätigen
Personen</t>
  </si>
  <si>
    <t>Betriebe 
mit 50 - 99
tätigen
Personen</t>
  </si>
  <si>
    <t>Betriebe 
mit 100 und
mehr tätigen
Personen</t>
  </si>
  <si>
    <t xml:space="preserve">Betriebe von Unternehmen mit 10 und mehr tätigen Personen.  </t>
  </si>
  <si>
    <t>6)</t>
  </si>
  <si>
    <t xml:space="preserve">                     Gebäudeart</t>
  </si>
  <si>
    <t xml:space="preserve">    landwirtschaftl. Betriebsgebäude</t>
  </si>
  <si>
    <t xml:space="preserve">       gebäude</t>
  </si>
  <si>
    <t xml:space="preserve">    nichtlandwirtschaftl. Betriebs-</t>
  </si>
  <si>
    <r>
      <t>...Errich-
tung neuer 
Woh-
nungen 
noch nicht
unter</t>
    </r>
    <r>
      <rPr>
        <sz val="6"/>
        <rFont val="Calibri"/>
        <family val="2"/>
        <scheme val="minor"/>
      </rPr>
      <t xml:space="preserve"> </t>
    </r>
    <r>
      <rPr>
        <sz val="8.5"/>
        <rFont val="Calibri"/>
        <family val="2"/>
        <scheme val="minor"/>
      </rPr>
      <t>Dach</t>
    </r>
  </si>
  <si>
    <t>...Errich-
tung neuer 
Woh-
nungen 
noch nicht 
begonnen</t>
  </si>
  <si>
    <t>...Errich-
tung
neuer
Gebäude 
unter 
Dach</t>
  </si>
  <si>
    <r>
      <t>...Errich-
tung
neuer 
Gebäude 
noch nicht 
unter</t>
    </r>
    <r>
      <rPr>
        <sz val="6"/>
        <rFont val="Calibri"/>
        <family val="2"/>
        <scheme val="minor"/>
      </rPr>
      <t xml:space="preserve"> </t>
    </r>
    <r>
      <rPr>
        <sz val="8.5"/>
        <rFont val="Calibri"/>
        <family val="2"/>
        <scheme val="minor"/>
      </rPr>
      <t>Dach</t>
    </r>
  </si>
  <si>
    <t>...Errich-
tung
neuer 
Gebäude 
noch nicht 
begonnen</t>
  </si>
  <si>
    <r>
      <t xml:space="preserve">Bau-
überhang 
bei Woh-
nungen
insgesamt
</t>
    </r>
    <r>
      <rPr>
        <i/>
        <sz val="8.5"/>
        <rFont val="Calibri"/>
        <family val="2"/>
        <scheme val="minor"/>
      </rPr>
      <t>darunter…</t>
    </r>
  </si>
  <si>
    <r>
      <t xml:space="preserve">Bau-
überhang 
bei 
Gebäuden
insgesamt
</t>
    </r>
    <r>
      <rPr>
        <i/>
        <sz val="8.5"/>
        <rFont val="Calibri"/>
        <family val="2"/>
        <scheme val="minor"/>
      </rPr>
      <t>darunter…</t>
    </r>
  </si>
  <si>
    <t>...Errich-
tung neuer 
Woh-
nungen 
unter 
Dach</t>
  </si>
  <si>
    <t>Daten der Grafik 22.2 "Tätige Personen im Bauhauptgewerbe am 30.06.2024 nach Kreisen"</t>
  </si>
  <si>
    <t>Daten der Grafik 22.3 "Tätige Personen im Ausbaugewerbe am 30.06.2024 nach Kreisen"</t>
  </si>
  <si>
    <t>2024</t>
  </si>
  <si>
    <t xml:space="preserve">   Dr. Henry Lewerentz, Telefon: 0385 588-56042, henry.lewerentz@statistik-mv.de</t>
  </si>
  <si>
    <t>Daten der Grafik 22.5: Statistisches Bundesamt, GENESIS-Online, Code 31231-0010</t>
  </si>
  <si>
    <t>Ab 2022: Fortschreibung auf Basis der Ergebnisse der Gebäude- und Wohnungszählung (GWZ) im Rahmen des Zensus 2022.</t>
  </si>
  <si>
    <r>
      <rPr>
        <b/>
        <sz val="9"/>
        <rFont val="Calibri"/>
        <family val="2"/>
        <scheme val="minor"/>
      </rPr>
      <t xml:space="preserve">Wohnungsbestand: </t>
    </r>
    <r>
      <rPr>
        <sz val="9"/>
        <rFont val="Calibri"/>
        <family val="2"/>
        <scheme val="minor"/>
      </rPr>
      <t>Die Statistiken des Wohnungswesens beschreiben quantitativ und qualitativ den Gesamtbestand an Gebäuden und 
Wohnungen und schreiben diesen jährlich fort. Durch die 2022 im Rahmen des Zensus bundesweit durchgeführte Gebäude- und Woh-
nungszählung (GWZ) wurde die Fortschreibung auf eine neue Basis gestellt.</t>
    </r>
  </si>
  <si>
    <t xml:space="preserve"> 22 | Bauen</t>
  </si>
  <si>
    <t>Veränderung der Baugenehmigungen im Wohn- und Nichtwohnbau zum jeweiligen Vorjahr</t>
  </si>
  <si>
    <t xml:space="preserve">   Baugenehmigungen im Wohn- und Nichtwohnbau im Zeitvergleich nach Gebäudemerkmalen</t>
  </si>
  <si>
    <t xml:space="preserve">   Baufertigstellungen im Wohn- und Nichtwohnbau im Zeitvergleich nach Gebäudemerkmalen</t>
  </si>
  <si>
    <t>22.2.3 Baugenehmigungen im Wohn- und Nichtwohnbau im Zeitvergleich nach Gebäudemerkmalen</t>
  </si>
  <si>
    <t>22.2.5 Baufertigstellungen im Wohn- und Nichtwohnbau im Zeitvergleich nach Gebäudemerkmalen</t>
  </si>
  <si>
    <t>22.2.1 Baugenehmigungen und Baufertigstellungen von Gebäuden und Wohnungen im Zeitvergleich</t>
  </si>
  <si>
    <t xml:space="preserve">   Baugenehmigungen und Baufertigstellungen von Gebäuden und Wohnungen im Zeitvergleich</t>
  </si>
  <si>
    <r>
      <t xml:space="preserve">2011 </t>
    </r>
    <r>
      <rPr>
        <sz val="6"/>
        <rFont val="Calibri"/>
        <family val="2"/>
        <scheme val="minor"/>
      </rPr>
      <t>3) 4)</t>
    </r>
  </si>
  <si>
    <r>
      <t xml:space="preserve">2022 </t>
    </r>
    <r>
      <rPr>
        <sz val="6"/>
        <color rgb="FF000000"/>
        <rFont val="Calibri"/>
        <family val="2"/>
        <scheme val="minor"/>
      </rPr>
      <t>5)</t>
    </r>
  </si>
  <si>
    <r>
      <t xml:space="preserve">  je 1.000 Einwohnerin-
    nen bzw. Einwohner </t>
    </r>
    <r>
      <rPr>
        <sz val="6"/>
        <rFont val="Calibri"/>
        <family val="2"/>
        <scheme val="minor"/>
      </rPr>
      <t>6)</t>
    </r>
  </si>
  <si>
    <r>
      <t xml:space="preserve">  je Einwohnerin bzw.
    bzw. Einwohner </t>
    </r>
    <r>
      <rPr>
        <sz val="6"/>
        <rFont val="Calibri"/>
        <family val="2"/>
        <scheme val="minor"/>
      </rPr>
      <t>6)</t>
    </r>
  </si>
  <si>
    <r>
      <t xml:space="preserve">2011 </t>
    </r>
    <r>
      <rPr>
        <sz val="6"/>
        <rFont val="Calibri"/>
        <family val="2"/>
        <scheme val="minor"/>
      </rPr>
      <t>3)</t>
    </r>
  </si>
  <si>
    <r>
      <t xml:space="preserve">Wohnungen </t>
    </r>
    <r>
      <rPr>
        <sz val="6"/>
        <rFont val="Calibri"/>
        <family val="2"/>
        <scheme val="minor"/>
      </rPr>
      <t>4)</t>
    </r>
  </si>
  <si>
    <t xml:space="preserve">
Die Baustatistiken (Bauberichterstattung und Bautätigkeitsstatistik) stellen das Baugeschehen von der Planung der Bauvorhaben über den 
Einsatz der Produktionsfaktoren bis zum fertigen Bauwerk aus verschiedenen Blickwinkeln dar.
Die Bauberichterstattung (Baugewerbestatistiken), die in das System der Statistik im Produzierenden Gewerbe integriert ist, liefert wich-
tige Konjunkturindikatoren und Strukturdaten über die Bauwirtschaft, die bei den Betrieben und Unternehmen des Baugewerbes erhoben 
werden.
Die Angaben der Bautätigkeitsstatistik (Baugenehmigungen, Baufertigstellungen, Abgänge und Bauüberhang) werden auf Gebäude bezo-
gen und bei den Bauherren erfasst. Sie ergänzen die Konjunkturindikatoren durch Informationen über die Struktur des Baugeschehens.</t>
  </si>
  <si>
    <t>&gt; www.laiv-mv.de/statistik/</t>
  </si>
  <si>
    <t xml:space="preserve">   sonstiger Tiefbau</t>
  </si>
  <si>
    <t>Daten der Grafik 22.6 "Baugewerblicher Umsatz im Bauhauptgewerbe 2024"</t>
  </si>
  <si>
    <t>Daten der Grafik 22.7 "Baugewerblicher Umsatz im Ausbaugewerbe 2024"</t>
  </si>
  <si>
    <t>Wirtschaftsgliederung</t>
  </si>
  <si>
    <t xml:space="preserve">Betriebe im Bauhauptgewerbe </t>
  </si>
  <si>
    <t xml:space="preserve">   Bau von Straßen und Bahn-
      verkehrsstrecken</t>
  </si>
  <si>
    <t xml:space="preserve">   Leitungstiefbau und Klär-
      anlagenbau</t>
  </si>
  <si>
    <t xml:space="preserve">Betriebe im Ausbaugewerbe </t>
  </si>
  <si>
    <t>43.29</t>
  </si>
  <si>
    <t xml:space="preserve">    sonstige Bauinstallation</t>
  </si>
  <si>
    <t xml:space="preserve">   Bauhauptgewerbe 2025 nach Beschäftigtengrößenklassen und Wirtschaftsgliederung</t>
  </si>
  <si>
    <r>
      <t xml:space="preserve">22.1.1 Bauhauptgewerbe </t>
    </r>
    <r>
      <rPr>
        <b/>
        <sz val="6"/>
        <rFont val="Calibri"/>
        <family val="2"/>
        <scheme val="minor"/>
      </rPr>
      <t>1)</t>
    </r>
    <r>
      <rPr>
        <b/>
        <sz val="8.5"/>
        <rFont val="Calibri"/>
        <family val="2"/>
        <scheme val="minor"/>
      </rPr>
      <t xml:space="preserve"> 2025 nach Beschäftigtengrößenklassen und Wirtschaftsgliederung</t>
    </r>
  </si>
  <si>
    <r>
      <t xml:space="preserve">22.1.2 Ausbaugewerbe </t>
    </r>
    <r>
      <rPr>
        <b/>
        <sz val="6"/>
        <rFont val="Calibri"/>
        <family val="2"/>
        <scheme val="minor"/>
      </rPr>
      <t>2)</t>
    </r>
    <r>
      <rPr>
        <b/>
        <sz val="8.5"/>
        <rFont val="Calibri"/>
        <family val="2"/>
        <scheme val="minor"/>
      </rPr>
      <t xml:space="preserve"> 2025 nach Beschäftigtengrößenklassen und Wirtschaftsgliederung</t>
    </r>
  </si>
  <si>
    <t>2025</t>
  </si>
  <si>
    <t>22.2.2 Baugenehmigungen und Baufertigstellungen von Gebäuden und Wohnungen 2025 nach Kreisen</t>
  </si>
  <si>
    <t>22.2.4 Baugenehmigungen für die Errichtung neuer Gebäude 2025 nach Gebäudearten und Bauherrin/Bauherren</t>
  </si>
  <si>
    <t>22.2.6 Baufertigstellungen neu errichteter Gebäude 2025 nach Gebäudearten und Bauherrin/Bauherren</t>
  </si>
  <si>
    <t>22.2.7 Baufertigstellungen neu errichteter Gebäude im Wohn- und Nichtwohnbau 2025 nach Heizungsart und vorwiegend</t>
  </si>
  <si>
    <t xml:space="preserve">               am 31. Dezember 2025 nach Gebäudearten</t>
  </si>
  <si>
    <t>22.2.10 Wohnungsbestand am 31. Dezember 2025 nach Kreisen</t>
  </si>
  <si>
    <t xml:space="preserve">   Baugenehmigungen und Baufertigstellungen von Gebäuden und Wohnungen 2025 nach Kreisen</t>
  </si>
  <si>
    <t xml:space="preserve">   Baugenehmigungen für die Errichtung neuer Gebäude 2025 nach Gebäudearten und Bauherrin/Bauherren</t>
  </si>
  <si>
    <t xml:space="preserve">   Baufertigstellungen neu errichteter Gebäude 2025 nach Gebäudearten und Bauherrin/Bauherren</t>
  </si>
  <si>
    <t xml:space="preserve">   Baufertigstellungen neu errichteter Gebäude im Wohn- und Nichtwohnbau 2025 nach Heizungsart
      und vorwiegend verwendeter Heizenergie</t>
  </si>
  <si>
    <t xml:space="preserve">   Wohnungsbestand am 31. Dezember 2025 nach Kreisen</t>
  </si>
  <si>
    <t xml:space="preserve">   Bauüberhang im Wohn- und Nichtwohnbau am 31. Dezember 2025 nach Gebäudearten</t>
  </si>
  <si>
    <r>
      <t xml:space="preserve">2022 </t>
    </r>
    <r>
      <rPr>
        <sz val="6"/>
        <rFont val="Calibri"/>
        <family val="2"/>
        <scheme val="minor"/>
      </rPr>
      <t>5)</t>
    </r>
  </si>
  <si>
    <t>x</t>
  </si>
  <si>
    <t>Baugewerblicher Umsatz im Bauhauptgewerbe 2024</t>
  </si>
  <si>
    <t>Baugewerblicher Umsatz im Ausbaugewerbe 2024</t>
  </si>
  <si>
    <t>Nachrichtlich: Bevölkerung am 31.12.2025</t>
  </si>
  <si>
    <t>Daten der Grafik 22.1 "Durchschnittliche Wohnfläche je Einwohnerin bzw. Einwohner am 31. Dezember 2025 nach Kreisen"</t>
  </si>
  <si>
    <t>Durchschnittliche Wohnfläche je Einwohnerin bzw. Einwohner am 31. Dezember 2025 nach Kreisen</t>
  </si>
  <si>
    <t xml:space="preserve">
Alle Betriebe. Der Berichtskreis der Ergänzungserhebung im Bauhauptgewerbe 2020 ist gegenüber den Vorerhebungsjahren 
verdoppelt (Anwendung verbesserter methodischer Bundesvorgaben zur Berichtskreisbildung – neues Suchmodell). 
Der Berichtskreis des Ausbaugewerbes war nur geringfügig betroffen (siehe auch Methodik).  </t>
  </si>
  <si>
    <t xml:space="preserve">
In den 2.124 Betrieben des Bauhauptgewerbes waren Ende Juni 2025 insgesamt 19.680 Personen tätig. Davon widmeten 
sich 411 Betriebe mit 4.367 dort tätigen Personen dem Bau von Gebäuden und 308 Betriebe mit 7.587 Mitarbeiterinnen und 
Mitarbeitern dem Bereich Tiefbau; sie waren also z. B. mit dem Bau von Straßen und Bahnverkehrsstrecken oder dem 
Leitungstiefbau befasst.</t>
  </si>
  <si>
    <t xml:space="preserve">Im Ausbaugewerbe waren Ende Juni 2025 insgesamt 10.823 Personen tätig; die Mehrzahl (7.864 Personen) im Bereich 
Bauinstallation, zu dem z. B. der Bereich Gas-, Wasser, Heizungs- sowie Lüftungs- und Klimainstallation mit 4.155 Tätigen 
und der Bereich Elektroinstallation mit 3.260 Tätigen gehörten. </t>
  </si>
  <si>
    <t xml:space="preserve">Die Betriebe des Bauhauptgewerbes erzielten im Jahr 2024 insgesamt 3,3 Milliarden EUR baugewerblichen Umsatz.
Davon entfiel der höchste Umsatzanteil mit 1,5 Milliarden EUR auf den Tiefbau. Mit dem Bau von Gebäuden wurde 
865 Millionen EUR Umsatz erzielt. </t>
  </si>
  <si>
    <t>Tätige Personen im Bauhauptgewerbe am 30. Juni 2025 nach Kreisen</t>
  </si>
  <si>
    <t>Tätige Personen im Ausbaugewerbe am 30. Juni 2025 nach Kreisen</t>
  </si>
  <si>
    <t xml:space="preserve">   Ausbaugewerbe 2025 nach Beschäftigtengrößenklassen und Wirtschaftsgliederung </t>
  </si>
  <si>
    <t xml:space="preserve">   Betriebe im Bauhaupt- und Ausbaugewerbe am 30. Juni 2025 nach Kreisen und Wirtschaftsgliederung</t>
  </si>
  <si>
    <t>Übrige</t>
  </si>
  <si>
    <r>
      <t xml:space="preserve">22.1.3 Betriebe im Bauhaupt- und Ausbaugewerbe </t>
    </r>
    <r>
      <rPr>
        <b/>
        <sz val="6"/>
        <rFont val="Calibri"/>
        <family val="2"/>
        <scheme val="minor"/>
      </rPr>
      <t>1)</t>
    </r>
    <r>
      <rPr>
        <b/>
        <sz val="8.5"/>
        <rFont val="Calibri"/>
        <family val="2"/>
        <scheme val="minor"/>
      </rPr>
      <t xml:space="preserve"> am 30. Juni 2025 nach Kreisen und Wirtschaftsgliederung</t>
    </r>
  </si>
  <si>
    <r>
      <rPr>
        <b/>
        <sz val="9"/>
        <color theme="1"/>
        <rFont val="Calibri"/>
        <family val="2"/>
        <scheme val="minor"/>
      </rPr>
      <t xml:space="preserve">Tätige Personen: </t>
    </r>
    <r>
      <rPr>
        <sz val="9"/>
        <color theme="1"/>
        <rFont val="Calibri"/>
        <family val="2"/>
        <scheme val="minor"/>
      </rPr>
      <t>Tätige Inhaberinnen und Inhaber sowie Mitinhaberinnen und Mitinhaber, unbezahlt mithelfende Familienangehörige, 
kaufmännische und technische Arbeitnehmerinnen und Arbeitnehmer, Facharbeiterinnen und Facharbeiter einschließlich Polierinnen und 
Poliere, Schachtmeisterinnen und Schachtmeister sowie Meisterinnen und Meister, Fachwerkerinnen und Fachwerker sowie Werkerinnen 
und Werker, Auszubildende, Umschülerinnen und Umschüler, Anlernlinge sowie Praktikantinnen und Praktikanten.</t>
    </r>
  </si>
  <si>
    <r>
      <rPr>
        <b/>
        <sz val="9"/>
        <color theme="1"/>
        <rFont val="Calibri"/>
        <family val="2"/>
        <scheme val="minor"/>
      </rPr>
      <t xml:space="preserve">
Wohnfläche</t>
    </r>
    <r>
      <rPr>
        <sz val="9"/>
        <color theme="1"/>
        <rFont val="Calibri"/>
        <family val="2"/>
        <scheme val="minor"/>
      </rPr>
      <t xml:space="preserve"> ist die Summe der anrechenbaren Grundflächen der Räume, die ausschließlich zu einer Wohnung gehören. Zur Wohnfläche 
von Wohnungen gehören die Flächen von Wohn- und Schlafräumen, Küchen und Nebenräumen (Dielen, Abstellräumen, Bad usw.). Voll 
berechnet werden die Grundflächen von Räumen mit einer lichten Höhe von mindestens zwei Metern. Zur Hälfte anrechenbar ist die 
Grundfläche von Räumen mit einer lichten Höhe von mindestens einem Meter und weniger als zwei Metern, unter Schrägen liegende Flä-
chen und die Flächen von Balkonen, Loggien und Dachgärten (mindestens zu einem Viertel, höchstens zur Hälfte). Keller- und Bodenräume 
(Speicher) bleiben unberücksichtigt, wenn sie nicht zu Wohnzwecken ausgebaut sind.</t>
    </r>
  </si>
  <si>
    <t>Bundesland</t>
  </si>
  <si>
    <t>m²/EW</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</si>
  <si>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</si>
  <si>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</si>
  <si>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</si>
  <si>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</si>
  <si>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</si>
  <si>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</si>
  <si>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</si>
  <si>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</si>
  <si>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</si>
  <si>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</si>
  <si>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</si>
  <si>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</si>
  <si>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</si>
  <si>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</si>
  <si>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</si>
  <si>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Deutschland</t>
  </si>
  <si>
    <t>Daten der Grafik 22.5 "Durchschnittliche Wohnfläche je Einwohner 2025 im Ländervergleich"</t>
  </si>
  <si>
    <t xml:space="preserve">      darunter: Bau von Straßen</t>
  </si>
  <si>
    <t>Am Jahresende 2025 standen 1.000 Einwohnerinnen und Einwohnern Mecklenburg-Vorpommerns rein rechnerisch 
593 Wohnungen zur Verfügung. Dies ist ein Anstieg um 23,3 Prozent gegenüber dem Jahr 2000. Je Einwohnerin bzw. 
Einwohner betrug die Wohnfläche 49,2 Quadratmeter, gegenüber 2000 steht jeder Einwohnerin bzw. jedem Einwohner 
14,9 Quadratmeter mehr zur Verfügung. Jede Wohnung hatte durchschnittlich 3,9 Räume (einschließlich Küche).</t>
  </si>
  <si>
    <t>2025 wurden 1.350 neue Wohngebäude mit 3.037 Wohnungen fertiggestellt, das sind 30,9 Prozent weniger Gebäude und 
24,5 Prozent weniger Wohnungen als ein Jahr zuvor. Der Rückgang der Baufertigstellungen ist mit der geringen Anzahl der 
Baugenehmigungen der Jahre 2023 und 2024 zu erklären.
Die durchschnittliche Wohnfläche je neu errichteter Wohnung betrug im vergangenen Jahr 96,6 Quadratmeter. Dies sind 
rund 2,8 Quadratmeter weniger, als im Mittel der letzten 10 Jahre.</t>
  </si>
  <si>
    <t>Daten der Grafik 22.8 "Fertiggestellte Wohnungen im Wohn- und Nichtwohnbau im Zeitvergleich"</t>
  </si>
  <si>
    <t>Fertiggestellte Wohnungen im Wohn- und Nichtwohnbau im Zeitvergleich</t>
  </si>
  <si>
    <t>22.2.11 Wohnungsbestand im Zeitvergleich nach der Anzahl der Räume</t>
  </si>
  <si>
    <t>Daten der Grafik 22.9 "Wohnungsbestand im Zeitvergleich nach der Anzahl der Räume"</t>
  </si>
  <si>
    <t>22.2.12 Wohnungsbestand am 31. Dezember 2025 nach der Anzahl der Räume und Kreisen</t>
  </si>
  <si>
    <t>Wohnungsbestand im Zeitvergleich nach der Anzahl der Räume</t>
  </si>
  <si>
    <t xml:space="preserve">   Wohnungsbestand im Zeitvergleich nach der Anzahl der Räume</t>
  </si>
  <si>
    <t xml:space="preserve">   Wohnungsbestand am 31. Dezember 2025 nach der Anzahl der Räume und Kreisen</t>
  </si>
  <si>
    <t>Durchschnittliche Wohnfläche je Einwohnerin bzw. Einwohner 2025 im Ländervergleich</t>
  </si>
  <si>
    <t>2025 wurden 2.473 Gebäude mit 3.274 Wohnungen zum Bau genehmigt. Das ist im Vergleich zum Vorjahr eine Steigerung
um 14,8 bzw. 4,6 Prozent. Die Baugenehmigungen für Wohnungen sind in Einfamilienhäusern um 37,6 Prozent und in 
Zweifamilienhäusern um 9,2 Prozent gestiegen. Bei den Wohnungen in Mehrfamilienhäusern gab es einen Zuwachs um 
7,7 Prozent. 
Die Zahl der genehmigten Bauvorhaben legte damit nach zwei Jahres des Rückgangs wieder leicht zu.</t>
  </si>
  <si>
    <t>Die Rechtsgrundlagen und tiefergehende methodische Erläuterungen entnehmen Sie bitte den Qualitätsberichten bzw. angegebenen Sta-
tistischen Berichten (siehe "Mehr zum Thema").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</si>
</sst>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quot;  &quot;;\-\ #,##0&quot;  &quot;;0&quot;  &quot;;@&quot;  &quot;"/>
    <numFmt numFmtId="171" formatCode="#,##0&quot;&quot;;\-\ #,##0&quot;&quot;;0&quot;&quot;;@&quot;&quot;"/>
    <numFmt numFmtId="172" formatCode="#,##0&quot;   &quot;;\-\ #,##0&quot;   &quot;;0&quot;   &quot;;@&quot;   &quot;"/>
    <numFmt numFmtId="173" formatCode="#,##0.0&quot;&quot;;\-\ #,##0.0&quot;&quot;;0.0&quot;&quot;;@&quot;&quot;"/>
    <numFmt numFmtId="174" formatCode="0.0"/>
    <numFmt numFmtId="175" formatCode="0.000"/>
    <numFmt numFmtId="176" formatCode="#,##0&quot;       &quot;;\-#,##0&quot;       &quot;;0&quot;       &quot;;@&quot;       &quot;"/>
    <numFmt numFmtId="177" formatCode="#,##0&quot; &quot;;\-#,##0&quot; &quot;;0&quot; &quot;;@&quot; &quot;"/>
    <numFmt numFmtId="178" formatCode="#,##0&quot;&quot;;\-#,##0&quot;&quot;;0&quot;&quot;;@&quot;&quot;"/>
    <numFmt numFmtId="179" formatCode="#,##0&quot;  &quot;;\-#,##0&quot;  &quot;;0&quot;  &quot;;@&quot;  &quot;"/>
    <numFmt numFmtId="180" formatCode="#,##0&quot;   &quot;;\-#,##0&quot;   &quot;;0&quot;   &quot;;@&quot;   &quot;"/>
    <numFmt numFmtId="181" formatCode="#,##0&quot;          &quot;;\-#,##0&quot;          &quot;;0&quot;          &quot;;@&quot;          &quot;"/>
    <numFmt numFmtId="182" formatCode=".00&quot;&quot;;\-#,##0.00&quot;&quot;;0.00&quot;&quot;;@&quot;&quot;"/>
    <numFmt numFmtId="183" formatCode="#,##0.0&quot;&quot;;\-#,##0.0&quot;&quot;;0.0&quot;&quot;;@&quot;&quot;"/>
    <numFmt numFmtId="184" formatCode="#,##0.00&quot;&quot;;\-#,##0.00&quot;&quot;;0.00&quot;&quot;;@&quot;&quot;"/>
  </numFmts>
  <fonts count="76"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0CA0D9"/>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3"/>
      <color theme="0"/>
      <name val="Calibri"/>
      <family val="2"/>
      <scheme val="minor"/>
    </font>
    <font>
      <b/>
      <sz val="9"/>
      <color theme="1"/>
      <name val="Calibri"/>
      <family val="2"/>
      <scheme val="minor"/>
    </font>
    <font>
      <b/>
      <sz val="9"/>
      <name val="Calibri"/>
      <family val="2"/>
      <scheme val="minor"/>
    </font>
    <font>
      <b/>
      <sz val="11"/>
      <color theme="1"/>
      <name val="Calibri"/>
      <family val="2"/>
      <scheme val="minor"/>
    </font>
    <font>
      <sz val="11"/>
      <color theme="1"/>
      <name val="Calibri"/>
      <family val="2"/>
      <scheme val="minor"/>
    </font>
    <font>
      <sz val="9.5"/>
      <color theme="1"/>
      <name val="Calibri"/>
      <family val="2"/>
      <scheme val="minor"/>
    </font>
    <font>
      <b/>
      <sz val="9.5"/>
      <color theme="1"/>
      <name val="Calibri"/>
      <family val="2"/>
      <scheme val="minor"/>
    </font>
    <font>
      <sz val="9"/>
      <color rgb="FF0CA0D9"/>
      <name val="Wingdings"/>
      <charset val="2"/>
    </font>
    <font>
      <sz val="9.5"/>
      <color rgb="FF0CA0D9"/>
      <name val="Wingdings"/>
      <charset val="2"/>
    </font>
    <font>
      <b/>
      <sz val="8.5"/>
      <color rgb="FFFF0000"/>
      <name val="Calibri"/>
      <family val="2"/>
      <scheme val="minor"/>
    </font>
    <font>
      <sz val="8.5"/>
      <color rgb="FFFF0000"/>
      <name val="Calibri"/>
      <family val="2"/>
      <scheme val="minor"/>
    </font>
    <font>
      <sz val="7"/>
      <color indexed="81"/>
      <name val="Calibri"/>
      <family val="2"/>
      <scheme val="minor"/>
    </font>
    <font>
      <sz val="6"/>
      <name val="Calibri"/>
      <family val="2"/>
      <scheme val="minor"/>
    </font>
    <font>
      <sz val="11"/>
      <name val="Calibri"/>
      <family val="2"/>
      <scheme val="minor"/>
    </font>
    <font>
      <b/>
      <sz val="9.5"/>
      <color rgb="FF000000"/>
      <name val="Calibri"/>
      <family val="2"/>
      <scheme val="minor"/>
    </font>
    <font>
      <sz val="9.5"/>
      <name val="Calibri"/>
      <family val="2"/>
      <scheme val="minor"/>
    </font>
    <font>
      <b/>
      <sz val="9.5"/>
      <name val="Calibri"/>
      <family val="2"/>
      <scheme val="minor"/>
    </font>
    <font>
      <sz val="9"/>
      <name val="Arial"/>
      <family val="2"/>
    </font>
    <font>
      <b/>
      <sz val="9"/>
      <color rgb="FF000000"/>
      <name val="Calibri"/>
      <family val="2"/>
      <scheme val="minor"/>
    </font>
    <font>
      <b/>
      <sz val="8.5"/>
      <color theme="3" tint="0.39997558519241921"/>
      <name val="Calibri"/>
      <family val="2"/>
      <scheme val="minor"/>
    </font>
    <font>
      <sz val="8.5"/>
      <color theme="1"/>
      <name val="Calibri"/>
      <family val="2"/>
      <scheme val="minor"/>
    </font>
    <font>
      <sz val="8.5"/>
      <color rgb="FF548235"/>
      <name val="Calibri"/>
      <family val="2"/>
      <scheme val="minor"/>
    </font>
    <font>
      <sz val="8.5500000000000007"/>
      <color theme="1"/>
      <name val="Calibri"/>
      <family val="2"/>
      <scheme val="minor"/>
    </font>
    <font>
      <sz val="8.5500000000000007"/>
      <name val="Calibri"/>
      <family val="2"/>
      <scheme val="minor"/>
    </font>
    <font>
      <i/>
      <sz val="8.5"/>
      <name val="Calibri"/>
      <family val="2"/>
      <scheme val="minor"/>
    </font>
    <font>
      <sz val="10"/>
      <name val="Arial"/>
      <family val="2"/>
    </font>
    <font>
      <b/>
      <i/>
      <sz val="8.5"/>
      <color rgb="FFFF0000"/>
      <name val="Calibri"/>
      <family val="2"/>
      <scheme val="minor"/>
    </font>
    <font>
      <sz val="8.5"/>
      <color rgb="FF0070C0"/>
      <name val="Calibri"/>
      <family val="2"/>
      <scheme val="minor"/>
    </font>
    <font>
      <sz val="9"/>
      <color rgb="FF000000"/>
      <name val="Calibri"/>
      <family val="2"/>
    </font>
    <font>
      <sz val="8.5"/>
      <color theme="0"/>
      <name val="Calibri"/>
      <family val="2"/>
      <scheme val="minor"/>
    </font>
    <font>
      <sz val="8.5500000000000007"/>
      <color theme="0"/>
      <name val="Calibri"/>
      <family val="2"/>
      <scheme val="minor"/>
    </font>
    <font>
      <b/>
      <sz val="8.5500000000000007"/>
      <name val="Calibri"/>
      <family val="2"/>
      <scheme val="minor"/>
    </font>
    <font>
      <sz val="9"/>
      <color rgb="FFFF0000"/>
      <name val="Calibri"/>
      <family val="2"/>
      <scheme val="minor"/>
    </font>
    <font>
      <sz val="20"/>
      <name val="Calibri"/>
      <family val="2"/>
      <scheme val="minor"/>
    </font>
    <font>
      <sz val="9"/>
      <color rgb="FF0070C0"/>
      <name val="Calibri"/>
      <family val="2"/>
      <scheme val="minor"/>
    </font>
    <font>
      <b/>
      <sz val="6"/>
      <name val="Calibri"/>
      <family val="2"/>
      <scheme val="minor"/>
    </font>
    <font>
      <i/>
      <sz val="8.5500000000000007"/>
      <color rgb="FFFF0000"/>
      <name val="Calibri"/>
      <family val="2"/>
      <scheme val="minor"/>
    </font>
    <font>
      <sz val="8.5"/>
      <color rgb="FF000000"/>
      <name val="Calibri"/>
      <family val="2"/>
      <scheme val="minor"/>
    </font>
    <font>
      <sz val="6"/>
      <color rgb="FF000000"/>
      <name val="Calibri"/>
      <family val="2"/>
      <scheme val="minor"/>
    </font>
    <font>
      <b/>
      <sz val="21"/>
      <color theme="0"/>
      <name val="Calibri"/>
      <family val="2"/>
      <scheme val="minor"/>
    </font>
    <font>
      <sz val="8.5"/>
      <name val="Calibri"/>
      <family val="2"/>
      <scheme val="minor"/>
    </font>
    <font>
      <sz val="8"/>
      <color rgb="FFFF0000"/>
      <name val="Calibri"/>
      <family val="2"/>
      <scheme val="minor"/>
    </font>
    <font>
      <sz val="8.5500000000000007"/>
      <color theme="1"/>
      <name val="Calibri"/>
      <family val="2"/>
      <scheme val="minor"/>
    </font>
    <font>
      <b/>
      <sz val="8.5500000000000007"/>
      <color theme="1"/>
      <name val="Calibri"/>
      <family val="2"/>
      <scheme val="minor"/>
    </font>
  </fonts>
  <fills count="32">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0CA0D9"/>
        <bgColor indexed="64"/>
      </patternFill>
    </fill>
    <fill>
      <patternFill patternType="solid">
        <fgColor rgb="FFEEF0BC"/>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0CA0D9"/>
      </bottom>
      <diagonal/>
    </border>
    <border>
      <left/>
      <right style="thin">
        <color rgb="FF0CA0D9"/>
      </right>
      <top style="thin">
        <color rgb="FF0CA0D9"/>
      </top>
      <bottom style="thin">
        <color rgb="FF0CA0D9"/>
      </bottom>
      <diagonal/>
    </border>
    <border>
      <left style="thin">
        <color rgb="FF0CA0D9"/>
      </left>
      <right style="thin">
        <color rgb="FF0CA0D9"/>
      </right>
      <top style="thin">
        <color rgb="FF0CA0D9"/>
      </top>
      <bottom style="thin">
        <color rgb="FF0CA0D9"/>
      </bottom>
      <diagonal/>
    </border>
    <border>
      <left style="thin">
        <color rgb="FF0CA0D9"/>
      </left>
      <right/>
      <top style="thin">
        <color rgb="FF0CA0D9"/>
      </top>
      <bottom style="thin">
        <color rgb="FF0CA0D9"/>
      </bottom>
      <diagonal/>
    </border>
    <border>
      <left style="thin">
        <color rgb="FF0CA0D9"/>
      </left>
      <right style="thin">
        <color rgb="FF0CA0D9"/>
      </right>
      <top/>
      <bottom/>
      <diagonal/>
    </border>
    <border>
      <left/>
      <right style="thin">
        <color rgb="FF0CA0D9"/>
      </right>
      <top/>
      <bottom/>
      <diagonal/>
    </border>
    <border>
      <left style="thin">
        <color rgb="FF0CA0D9"/>
      </left>
      <right/>
      <top style="thin">
        <color rgb="FF0CA0D9"/>
      </top>
      <bottom/>
      <diagonal/>
    </border>
    <border>
      <left/>
      <right/>
      <top style="thin">
        <color rgb="FF0CA0D9"/>
      </top>
      <bottom/>
      <diagonal/>
    </border>
    <border>
      <left style="thin">
        <color rgb="FF0CA0D9"/>
      </left>
      <right/>
      <top/>
      <bottom/>
      <diagonal/>
    </border>
    <border>
      <left/>
      <right style="thin">
        <color rgb="FF0CA0D9"/>
      </right>
      <top style="thin">
        <color rgb="FF0CA0D9"/>
      </top>
      <bottom/>
      <diagonal/>
    </border>
    <border>
      <left/>
      <right/>
      <top/>
      <bottom style="medium">
        <color rgb="FF00B0F0"/>
      </bottom>
      <diagonal/>
    </border>
    <border>
      <left/>
      <right style="thin">
        <color rgb="FF0CA0D9"/>
      </right>
      <top/>
      <bottom style="thin">
        <color rgb="FF0CA0D9"/>
      </bottom>
      <diagonal/>
    </border>
    <border>
      <left style="thin">
        <color rgb="FF0CA0D9"/>
      </left>
      <right style="thin">
        <color rgb="FF0CA0D9"/>
      </right>
      <top/>
      <bottom style="thin">
        <color rgb="FF0CA0D9"/>
      </bottom>
      <diagonal/>
    </border>
    <border>
      <left style="thin">
        <color rgb="FF0CA0D9"/>
      </left>
      <right/>
      <top/>
      <bottom style="thin">
        <color rgb="FF0CA0D9"/>
      </bottom>
      <diagonal/>
    </border>
    <border>
      <left style="thin">
        <color rgb="FF0CA0D9"/>
      </left>
      <right style="thin">
        <color rgb="FF0CA0D9"/>
      </right>
      <top style="thin">
        <color rgb="FF0CA0D9"/>
      </top>
      <bottom/>
      <diagonal/>
    </border>
    <border>
      <left/>
      <right/>
      <top/>
      <bottom style="thin">
        <color rgb="FF0CA0D9"/>
      </bottom>
      <diagonal/>
    </border>
  </borders>
  <cellStyleXfs count="62">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Fill="0" applyBorder="0" applyAlignment="0" applyProtection="0"/>
    <xf numFmtId="0" fontId="49" fillId="0" borderId="0" applyFill="0" applyBorder="0" applyAlignment="0" applyProtection="0"/>
    <xf numFmtId="0" fontId="12" fillId="0" borderId="0" applyNumberFormat="0" applyFill="0" applyBorder="0" applyAlignment="0" applyProtection="0"/>
    <xf numFmtId="0" fontId="57" fillId="0" borderId="0"/>
    <xf numFmtId="0" fontId="57" fillId="0" borderId="0"/>
    <xf numFmtId="0" fontId="57" fillId="0" borderId="0"/>
    <xf numFmtId="0" fontId="1" fillId="0" borderId="0"/>
    <xf numFmtId="0" fontId="57" fillId="0" borderId="0"/>
  </cellStyleXfs>
  <cellXfs count="345">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30" fillId="0" borderId="0" xfId="0" applyFont="1" applyBorder="1" applyAlignment="1">
      <alignment vertical="center"/>
    </xf>
    <xf numFmtId="0" fontId="31" fillId="0" borderId="0" xfId="0" applyFont="1" applyBorder="1"/>
    <xf numFmtId="0" fontId="10" fillId="0" borderId="0" xfId="0" applyFont="1"/>
    <xf numFmtId="0" fontId="32" fillId="0" borderId="0" xfId="0" applyFont="1" applyFill="1" applyBorder="1" applyAlignment="1">
      <alignment horizontal="right"/>
    </xf>
    <xf numFmtId="0" fontId="32" fillId="0" borderId="0" xfId="0" applyFont="1" applyBorder="1" applyAlignment="1">
      <alignment horizontal="left" vertical="top"/>
    </xf>
    <xf numFmtId="0" fontId="12" fillId="0" borderId="0" xfId="0" applyFont="1"/>
    <xf numFmtId="0" fontId="32" fillId="0" borderId="0" xfId="0" applyFont="1" applyBorder="1" applyAlignment="1">
      <alignment horizontal="right" vertical="top"/>
    </xf>
    <xf numFmtId="0" fontId="32" fillId="0" borderId="0" xfId="0" applyFont="1" applyBorder="1" applyAlignment="1">
      <alignment horizontal="right"/>
    </xf>
    <xf numFmtId="0" fontId="32" fillId="0" borderId="0" xfId="0" applyFont="1" applyBorder="1" applyAlignment="1">
      <alignment horizontal="left"/>
    </xf>
    <xf numFmtId="0" fontId="10" fillId="0" borderId="0" xfId="0" applyFont="1" applyAlignment="1">
      <alignment horizontal="left"/>
    </xf>
    <xf numFmtId="0" fontId="35" fillId="0" borderId="0" xfId="0" applyFont="1" applyBorder="1" applyAlignment="1">
      <alignment vertical="center"/>
    </xf>
    <xf numFmtId="0" fontId="36" fillId="0" borderId="0" xfId="0" applyFont="1" applyBorder="1"/>
    <xf numFmtId="0" fontId="35" fillId="0" borderId="0" xfId="0" applyFont="1" applyBorder="1" applyAlignment="1">
      <alignment horizontal="left" vertical="center"/>
    </xf>
    <xf numFmtId="0" fontId="37" fillId="0" borderId="0" xfId="0" applyFont="1" applyAlignment="1">
      <alignment horizontal="left"/>
    </xf>
    <xf numFmtId="0" fontId="37" fillId="0" borderId="0" xfId="0" applyFont="1" applyAlignment="1">
      <alignment horizontal="left" wrapText="1" indent="1"/>
    </xf>
    <xf numFmtId="0" fontId="37" fillId="0" borderId="0" xfId="0" applyFont="1"/>
    <xf numFmtId="0" fontId="38" fillId="0" borderId="0" xfId="0" applyFont="1" applyAlignment="1">
      <alignment horizontal="left"/>
    </xf>
    <xf numFmtId="0" fontId="38" fillId="0" borderId="0" xfId="0" applyFont="1" applyAlignment="1">
      <alignment horizontal="center"/>
    </xf>
    <xf numFmtId="0" fontId="39" fillId="0" borderId="0" xfId="0" applyFont="1" applyAlignment="1">
      <alignment horizontal="center" vertical="top"/>
    </xf>
    <xf numFmtId="0" fontId="40" fillId="0" borderId="0" xfId="0" applyFont="1" applyAlignment="1">
      <alignment horizontal="left"/>
    </xf>
    <xf numFmtId="0" fontId="14" fillId="0" borderId="0" xfId="0" applyFont="1"/>
    <xf numFmtId="49" fontId="19" fillId="0" borderId="0" xfId="0" applyNumberFormat="1" applyFont="1"/>
    <xf numFmtId="0" fontId="19" fillId="0" borderId="0" xfId="0" applyFont="1"/>
    <xf numFmtId="0" fontId="14" fillId="0" borderId="0" xfId="0" applyFont="1" applyFill="1"/>
    <xf numFmtId="0" fontId="19" fillId="0" borderId="12" xfId="0" applyFont="1" applyBorder="1" applyAlignment="1">
      <alignment horizontal="left" wrapText="1"/>
    </xf>
    <xf numFmtId="172" fontId="41" fillId="0" borderId="0" xfId="0" applyNumberFormat="1" applyFont="1" applyAlignment="1">
      <alignment horizontal="right"/>
    </xf>
    <xf numFmtId="172" fontId="42" fillId="0" borderId="0" xfId="0" applyNumberFormat="1" applyFont="1" applyAlignment="1">
      <alignment horizontal="right"/>
    </xf>
    <xf numFmtId="0" fontId="14" fillId="0" borderId="0" xfId="0" applyFont="1" applyBorder="1" applyAlignment="1">
      <alignment horizontal="left"/>
    </xf>
    <xf numFmtId="0" fontId="14" fillId="0" borderId="0" xfId="0" applyFont="1" applyBorder="1"/>
    <xf numFmtId="0" fontId="42" fillId="0" borderId="0" xfId="0" applyFont="1" applyBorder="1"/>
    <xf numFmtId="0" fontId="19" fillId="0" borderId="12" xfId="0" applyFont="1" applyBorder="1" applyAlignment="1">
      <alignment horizontal="left"/>
    </xf>
    <xf numFmtId="0" fontId="14" fillId="0" borderId="12" xfId="0" applyFont="1" applyBorder="1" applyAlignment="1">
      <alignment horizontal="left"/>
    </xf>
    <xf numFmtId="0" fontId="14" fillId="0" borderId="0" xfId="0" applyFont="1" applyBorder="1" applyAlignment="1">
      <alignment horizontal="left" wrapText="1"/>
    </xf>
    <xf numFmtId="0" fontId="19" fillId="0" borderId="11" xfId="0" applyNumberFormat="1" applyFont="1" applyBorder="1" applyAlignment="1">
      <alignment horizontal="center" wrapText="1"/>
    </xf>
    <xf numFmtId="0" fontId="19" fillId="0" borderId="0" xfId="0" applyFont="1" applyBorder="1" applyAlignment="1">
      <alignment horizontal="left" wrapText="1"/>
    </xf>
    <xf numFmtId="0" fontId="42" fillId="0" borderId="0" xfId="0" applyFont="1" applyFill="1"/>
    <xf numFmtId="0" fontId="14" fillId="0" borderId="11" xfId="0" applyNumberFormat="1" applyFont="1" applyBorder="1" applyAlignment="1">
      <alignment horizontal="center" wrapText="1"/>
    </xf>
    <xf numFmtId="0" fontId="42" fillId="0" borderId="0" xfId="0" applyFont="1"/>
    <xf numFmtId="0" fontId="14" fillId="0" borderId="0" xfId="0" applyFont="1" applyBorder="1" applyAlignment="1"/>
    <xf numFmtId="0" fontId="14" fillId="0" borderId="11" xfId="0" applyFont="1" applyBorder="1" applyAlignment="1">
      <alignment horizontal="center" wrapText="1"/>
    </xf>
    <xf numFmtId="173" fontId="14" fillId="0" borderId="0" xfId="0" applyNumberFormat="1" applyFont="1" applyBorder="1"/>
    <xf numFmtId="173" fontId="14" fillId="0" borderId="0" xfId="0" applyNumberFormat="1" applyFont="1"/>
    <xf numFmtId="0" fontId="14" fillId="0" borderId="0" xfId="0" applyFont="1" applyBorder="1" applyAlignment="1">
      <alignment horizontal="center"/>
    </xf>
    <xf numFmtId="0" fontId="45" fillId="0" borderId="0" xfId="0" applyFont="1" applyAlignment="1">
      <alignment vertical="center"/>
    </xf>
    <xf numFmtId="0" fontId="12" fillId="0" borderId="0" xfId="0" applyFont="1" applyAlignment="1">
      <alignment wrapText="1"/>
    </xf>
    <xf numFmtId="0" fontId="12" fillId="0" borderId="0" xfId="0" applyFont="1"/>
    <xf numFmtId="0" fontId="12" fillId="0" borderId="0" xfId="0" applyFont="1" applyAlignment="1">
      <alignment horizontal="right"/>
    </xf>
    <xf numFmtId="0" fontId="36" fillId="0" borderId="0" xfId="0" applyFont="1"/>
    <xf numFmtId="0" fontId="46" fillId="0" borderId="0" xfId="0" applyFont="1"/>
    <xf numFmtId="0" fontId="36" fillId="0" borderId="0" xfId="0" applyFont="1" applyAlignment="1">
      <alignment horizontal="left"/>
    </xf>
    <xf numFmtId="0" fontId="47" fillId="0" borderId="0" xfId="0" applyFont="1" applyAlignment="1">
      <alignment horizontal="left"/>
    </xf>
    <xf numFmtId="0" fontId="33" fillId="0" borderId="0" xfId="0" applyFont="1"/>
    <xf numFmtId="0" fontId="48" fillId="0" borderId="0" xfId="0" applyFont="1" applyAlignment="1">
      <alignment horizontal="left"/>
    </xf>
    <xf numFmtId="0" fontId="10" fillId="0" borderId="0" xfId="0" applyFont="1" applyAlignment="1">
      <alignment vertical="top"/>
    </xf>
    <xf numFmtId="0" fontId="10" fillId="0" borderId="0" xfId="0" applyFont="1" applyAlignment="1">
      <alignment wrapText="1"/>
    </xf>
    <xf numFmtId="0" fontId="12" fillId="0" borderId="0" xfId="55" applyFont="1"/>
    <xf numFmtId="0" fontId="10" fillId="0" borderId="0" xfId="38"/>
    <xf numFmtId="49" fontId="41" fillId="0" borderId="0" xfId="0" applyNumberFormat="1" applyFont="1" applyAlignment="1">
      <alignment horizontal="left" vertical="center"/>
    </xf>
    <xf numFmtId="0" fontId="13" fillId="0" borderId="0" xfId="0" applyFont="1" applyAlignment="1">
      <alignment horizontal="left" vertical="center"/>
    </xf>
    <xf numFmtId="0" fontId="51" fillId="0" borderId="0" xfId="0" applyFont="1" applyAlignment="1">
      <alignment horizontal="left" vertical="center"/>
    </xf>
    <xf numFmtId="0" fontId="52" fillId="0" borderId="0" xfId="54" applyFont="1"/>
    <xf numFmtId="1" fontId="14" fillId="0" borderId="0" xfId="41" applyFont="1">
      <alignment horizontal="left"/>
    </xf>
    <xf numFmtId="0" fontId="10" fillId="0" borderId="17" xfId="0" applyFont="1" applyBorder="1" applyAlignment="1"/>
    <xf numFmtId="0" fontId="34"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5" fillId="0" borderId="0" xfId="0" applyFont="1" applyFill="1" applyBorder="1" applyAlignment="1">
      <alignment horizontal="right" vertical="top"/>
    </xf>
    <xf numFmtId="0" fontId="12" fillId="0" borderId="0" xfId="54" applyFont="1"/>
    <xf numFmtId="0" fontId="30" fillId="0" borderId="7" xfId="0" applyFont="1" applyBorder="1" applyAlignment="1">
      <alignment vertical="center"/>
    </xf>
    <xf numFmtId="0" fontId="16" fillId="0" borderId="7" xfId="44">
      <alignment horizontal="left" vertical="center"/>
    </xf>
    <xf numFmtId="0" fontId="12" fillId="0" borderId="0" xfId="54" applyFont="1" applyAlignment="1"/>
    <xf numFmtId="0" fontId="10" fillId="0" borderId="0" xfId="0" applyFont="1" applyBorder="1" applyAlignment="1">
      <alignment horizontal="left" wrapText="1" indent="1"/>
    </xf>
    <xf numFmtId="0" fontId="35" fillId="0" borderId="7" xfId="0" applyFont="1" applyBorder="1" applyAlignment="1">
      <alignment vertical="center"/>
    </xf>
    <xf numFmtId="0" fontId="16" fillId="0" borderId="7" xfId="44" applyAlignment="1">
      <alignment vertical="center"/>
    </xf>
    <xf numFmtId="0" fontId="16" fillId="0" borderId="0" xfId="44" applyBorder="1" applyAlignment="1">
      <alignment vertical="center"/>
    </xf>
    <xf numFmtId="0" fontId="39"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12" fillId="0" borderId="0" xfId="0" applyFont="1" applyAlignment="1">
      <alignment vertical="top" wrapText="1"/>
    </xf>
    <xf numFmtId="0" fontId="12" fillId="0" borderId="0" xfId="0" applyNumberFormat="1" applyFont="1" applyAlignment="1">
      <alignment vertical="top" wrapText="1"/>
    </xf>
    <xf numFmtId="0" fontId="16" fillId="0" borderId="7" xfId="0" applyFont="1" applyBorder="1" applyAlignment="1">
      <alignment vertical="center"/>
    </xf>
    <xf numFmtId="0" fontId="53" fillId="0" borderId="0" xfId="0" applyFont="1" applyFill="1"/>
    <xf numFmtId="0" fontId="52" fillId="0" borderId="0" xfId="0" applyFont="1"/>
    <xf numFmtId="0" fontId="18" fillId="0" borderId="0" xfId="46" applyAlignment="1">
      <alignment vertical="top"/>
    </xf>
    <xf numFmtId="0" fontId="19" fillId="0" borderId="0" xfId="47" applyAlignment="1">
      <alignment vertical="top"/>
    </xf>
    <xf numFmtId="0" fontId="14" fillId="0" borderId="0" xfId="41" applyNumberFormat="1">
      <alignment horizontal="left"/>
    </xf>
    <xf numFmtId="0" fontId="52" fillId="0" borderId="0" xfId="0" applyFont="1" applyAlignment="1">
      <alignment horizontal="left" vertical="center"/>
    </xf>
    <xf numFmtId="0" fontId="14" fillId="0" borderId="0" xfId="0" applyFont="1" applyAlignment="1">
      <alignment horizontal="left" vertical="center"/>
    </xf>
    <xf numFmtId="0" fontId="14" fillId="0" borderId="0" xfId="0" applyFont="1" applyFill="1" applyAlignment="1">
      <alignment horizontal="left"/>
    </xf>
    <xf numFmtId="0" fontId="14" fillId="0" borderId="0" xfId="0" applyFont="1" applyAlignment="1">
      <alignment horizontal="left"/>
    </xf>
    <xf numFmtId="0" fontId="13" fillId="0" borderId="0" xfId="40" applyAlignment="1">
      <alignment horizontal="left" vertical="center"/>
    </xf>
    <xf numFmtId="0" fontId="54" fillId="0" borderId="0" xfId="0" applyFont="1"/>
    <xf numFmtId="1" fontId="55" fillId="0" borderId="0" xfId="41" applyFont="1">
      <alignment horizontal="left"/>
    </xf>
    <xf numFmtId="0" fontId="55" fillId="0" borderId="0" xfId="0" applyFont="1" applyFill="1"/>
    <xf numFmtId="0" fontId="55" fillId="0" borderId="0" xfId="0" applyFont="1"/>
    <xf numFmtId="0" fontId="54" fillId="0" borderId="0" xfId="0" applyFont="1" applyBorder="1" applyAlignment="1">
      <alignment vertical="center"/>
    </xf>
    <xf numFmtId="0" fontId="54" fillId="0" borderId="0" xfId="0" applyFont="1" applyAlignment="1">
      <alignment horizontal="left"/>
    </xf>
    <xf numFmtId="175" fontId="54" fillId="0" borderId="0" xfId="0" applyNumberFormat="1" applyFont="1"/>
    <xf numFmtId="0" fontId="13" fillId="0" borderId="0" xfId="40"/>
    <xf numFmtId="3" fontId="14" fillId="0" borderId="0" xfId="0" applyNumberFormat="1" applyFont="1"/>
    <xf numFmtId="0" fontId="14" fillId="0" borderId="18" xfId="0" applyFont="1" applyBorder="1" applyAlignment="1">
      <alignment horizontal="center" vertical="center"/>
    </xf>
    <xf numFmtId="0" fontId="19" fillId="0" borderId="16" xfId="0" applyFont="1" applyBorder="1" applyAlignment="1">
      <alignment horizontal="left"/>
    </xf>
    <xf numFmtId="0" fontId="14" fillId="0" borderId="0" xfId="0" applyFont="1" applyBorder="1" applyAlignment="1">
      <alignment wrapText="1"/>
    </xf>
    <xf numFmtId="0" fontId="19" fillId="0" borderId="14" xfId="0" applyFont="1" applyBorder="1" applyAlignment="1">
      <alignment wrapText="1"/>
    </xf>
    <xf numFmtId="0" fontId="19" fillId="0" borderId="14" xfId="0" applyFont="1" applyBorder="1" applyAlignment="1">
      <alignment horizontal="left" wrapText="1"/>
    </xf>
    <xf numFmtId="0" fontId="58" fillId="0" borderId="0" xfId="0" applyFont="1"/>
    <xf numFmtId="0" fontId="12" fillId="0" borderId="0" xfId="54" quotePrefix="1" applyFont="1" applyAlignment="1"/>
    <xf numFmtId="0" fontId="19" fillId="0" borderId="13" xfId="0" applyFont="1" applyBorder="1" applyAlignment="1">
      <alignment horizontal="left" wrapText="1"/>
    </xf>
    <xf numFmtId="0" fontId="14" fillId="0" borderId="15" xfId="0" applyFont="1" applyBorder="1" applyAlignment="1">
      <alignment horizontal="left" wrapText="1"/>
    </xf>
    <xf numFmtId="0" fontId="19" fillId="0" borderId="15" xfId="0" applyFont="1" applyBorder="1" applyAlignment="1">
      <alignment horizontal="left" wrapText="1"/>
    </xf>
    <xf numFmtId="174" fontId="14" fillId="0" borderId="0" xfId="0" applyNumberFormat="1" applyFont="1" applyAlignment="1">
      <alignment horizontal="right"/>
    </xf>
    <xf numFmtId="0" fontId="12" fillId="0" borderId="0" xfId="54" quotePrefix="1" applyFont="1" applyAlignment="1">
      <alignment wrapText="1"/>
    </xf>
    <xf numFmtId="0" fontId="34" fillId="0" borderId="0" xfId="0" quotePrefix="1" applyFont="1" applyAlignment="1"/>
    <xf numFmtId="0" fontId="19" fillId="0" borderId="16" xfId="0" applyFont="1" applyBorder="1" applyAlignment="1">
      <alignment wrapText="1"/>
    </xf>
    <xf numFmtId="0" fontId="14" fillId="0" borderId="12" xfId="0" applyFont="1" applyBorder="1" applyAlignment="1">
      <alignment wrapText="1"/>
    </xf>
    <xf numFmtId="0" fontId="14" fillId="0" borderId="12" xfId="0" applyFont="1" applyBorder="1"/>
    <xf numFmtId="170" fontId="14" fillId="0" borderId="0" xfId="0" applyNumberFormat="1" applyFont="1" applyAlignment="1">
      <alignment horizontal="right"/>
    </xf>
    <xf numFmtId="0" fontId="12" fillId="0" borderId="0" xfId="54" quotePrefix="1" applyFont="1" applyAlignment="1">
      <alignment horizontal="left"/>
    </xf>
    <xf numFmtId="0" fontId="14" fillId="0" borderId="0" xfId="0" applyFont="1" applyBorder="1" applyAlignment="1">
      <alignment horizontal="center" wrapText="1"/>
    </xf>
    <xf numFmtId="0" fontId="55" fillId="0" borderId="0" xfId="0" applyFont="1" applyAlignment="1">
      <alignment horizontal="left"/>
    </xf>
    <xf numFmtId="175" fontId="55" fillId="0" borderId="0" xfId="0" applyNumberFormat="1" applyFont="1"/>
    <xf numFmtId="0" fontId="12" fillId="0" borderId="0" xfId="0" applyFont="1" applyAlignment="1">
      <alignment vertical="center" wrapText="1"/>
    </xf>
    <xf numFmtId="0" fontId="10" fillId="0" borderId="0" xfId="0" applyFont="1" applyAlignment="1"/>
    <xf numFmtId="0" fontId="50" fillId="0" borderId="0" xfId="0" applyFont="1" applyAlignment="1"/>
    <xf numFmtId="0" fontId="33" fillId="0" borderId="0" xfId="0" applyFont="1" applyFill="1" applyBorder="1" applyAlignment="1"/>
    <xf numFmtId="0" fontId="33" fillId="0" borderId="0" xfId="0" applyFont="1" applyAlignment="1"/>
    <xf numFmtId="0" fontId="14" fillId="0" borderId="20" xfId="0" applyFont="1" applyBorder="1" applyAlignment="1">
      <alignment horizontal="center" vertical="center" wrapText="1"/>
    </xf>
    <xf numFmtId="0" fontId="14" fillId="0" borderId="0" xfId="0" applyFont="1" applyBorder="1" applyAlignment="1">
      <alignment horizontal="left" wrapText="1"/>
    </xf>
    <xf numFmtId="0" fontId="14" fillId="0" borderId="12" xfId="0" applyFont="1" applyBorder="1" applyAlignment="1">
      <alignment horizontal="left" wrapText="1"/>
    </xf>
    <xf numFmtId="0" fontId="14" fillId="0" borderId="19" xfId="0" applyFont="1" applyBorder="1" applyAlignment="1">
      <alignment horizontal="center" vertical="center" wrapText="1"/>
    </xf>
    <xf numFmtId="0" fontId="34" fillId="0" borderId="0" xfId="0" applyNumberFormat="1" applyFont="1" applyBorder="1" applyAlignment="1"/>
    <xf numFmtId="0" fontId="34" fillId="0" borderId="0" xfId="0" applyNumberFormat="1" applyFont="1" applyBorder="1" applyAlignment="1">
      <alignment vertical="top" wrapText="1"/>
    </xf>
    <xf numFmtId="0" fontId="34" fillId="0" borderId="0" xfId="0" quotePrefix="1" applyFont="1" applyBorder="1" applyAlignment="1">
      <alignment horizontal="left"/>
    </xf>
    <xf numFmtId="0" fontId="34" fillId="0" borderId="0" xfId="0" applyNumberFormat="1" applyFont="1" applyBorder="1" applyAlignment="1">
      <alignment horizontal="left"/>
    </xf>
    <xf numFmtId="0" fontId="12" fillId="0" borderId="0" xfId="0" applyFont="1" applyBorder="1" applyAlignment="1">
      <alignment horizontal="left" vertical="top" wrapText="1"/>
    </xf>
    <xf numFmtId="0" fontId="57" fillId="0" borderId="0" xfId="0" applyFont="1"/>
    <xf numFmtId="0" fontId="14" fillId="0" borderId="0" xfId="0" applyFont="1" applyBorder="1" applyAlignment="1">
      <alignment horizontal="left" wrapText="1"/>
    </xf>
    <xf numFmtId="0" fontId="14" fillId="0" borderId="14" xfId="0" applyFont="1" applyBorder="1" applyAlignment="1">
      <alignment horizontal="left" wrapText="1"/>
    </xf>
    <xf numFmtId="0" fontId="12" fillId="0" borderId="0" xfId="0" applyFont="1" applyAlignment="1">
      <alignment horizontal="left" vertical="top"/>
    </xf>
    <xf numFmtId="0" fontId="12" fillId="0" borderId="0" xfId="0" applyFont="1" applyAlignment="1">
      <alignment horizontal="left" vertical="top" wrapText="1"/>
    </xf>
    <xf numFmtId="0" fontId="60" fillId="0" borderId="0" xfId="0" applyFont="1" applyAlignment="1">
      <alignment horizontal="left" vertical="top" wrapText="1"/>
    </xf>
    <xf numFmtId="0" fontId="10" fillId="0" borderId="0" xfId="0" applyFont="1" applyAlignment="1">
      <alignment horizontal="left" vertical="top" wrapText="1"/>
    </xf>
    <xf numFmtId="0" fontId="61" fillId="0" borderId="0" xfId="0" applyFont="1"/>
    <xf numFmtId="174" fontId="61" fillId="0" borderId="0" xfId="0" applyNumberFormat="1" applyFont="1"/>
    <xf numFmtId="174" fontId="61" fillId="0" borderId="0" xfId="0" applyNumberFormat="1" applyFont="1" applyAlignment="1">
      <alignment horizontal="right"/>
    </xf>
    <xf numFmtId="0" fontId="14" fillId="0" borderId="0" xfId="0" applyFont="1" applyBorder="1" applyAlignment="1">
      <alignment horizontal="left"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178" fontId="14" fillId="0" borderId="0" xfId="0" applyNumberFormat="1" applyFont="1" applyFill="1" applyAlignment="1">
      <alignment horizontal="right"/>
    </xf>
    <xf numFmtId="180" fontId="14" fillId="0" borderId="0" xfId="0" applyNumberFormat="1" applyFont="1" applyAlignment="1">
      <alignment horizontal="right"/>
    </xf>
    <xf numFmtId="180" fontId="19" fillId="0" borderId="0" xfId="0" applyNumberFormat="1" applyFont="1" applyAlignment="1">
      <alignment horizontal="right"/>
    </xf>
    <xf numFmtId="180" fontId="14" fillId="0" borderId="0" xfId="0" applyNumberFormat="1" applyFont="1" applyBorder="1" applyAlignment="1">
      <alignment horizontal="right"/>
    </xf>
    <xf numFmtId="177" fontId="14" fillId="0" borderId="0" xfId="0" applyNumberFormat="1" applyFont="1" applyAlignment="1">
      <alignment horizontal="right"/>
    </xf>
    <xf numFmtId="177" fontId="14" fillId="0" borderId="0" xfId="0" applyNumberFormat="1" applyFont="1" applyBorder="1" applyAlignment="1">
      <alignment horizontal="right"/>
    </xf>
    <xf numFmtId="178" fontId="14" fillId="0" borderId="14" xfId="0" applyNumberFormat="1" applyFont="1" applyBorder="1"/>
    <xf numFmtId="178" fontId="14" fillId="0" borderId="0" xfId="0" applyNumberFormat="1" applyFont="1" applyBorder="1"/>
    <xf numFmtId="0" fontId="14" fillId="0" borderId="21" xfId="0" applyFont="1" applyBorder="1" applyAlignment="1">
      <alignment horizontal="center" wrapText="1"/>
    </xf>
    <xf numFmtId="0" fontId="14" fillId="0" borderId="11" xfId="0" applyFont="1" applyFill="1" applyBorder="1" applyAlignment="1">
      <alignment horizontal="center" wrapText="1"/>
    </xf>
    <xf numFmtId="182" fontId="14" fillId="0" borderId="0" xfId="0" applyNumberFormat="1" applyFont="1" applyBorder="1"/>
    <xf numFmtId="183" fontId="14" fillId="0" borderId="0" xfId="0" applyNumberFormat="1" applyFont="1" applyBorder="1"/>
    <xf numFmtId="0" fontId="55" fillId="0" borderId="0" xfId="0" applyFont="1" applyBorder="1" applyAlignment="1">
      <alignment vertical="center"/>
    </xf>
    <xf numFmtId="0" fontId="62" fillId="0" borderId="0" xfId="0" applyFont="1" applyBorder="1" applyAlignment="1">
      <alignment vertical="center"/>
    </xf>
    <xf numFmtId="0" fontId="63" fillId="0" borderId="0" xfId="0" applyFont="1" applyBorder="1" applyAlignment="1">
      <alignment vertical="center"/>
    </xf>
    <xf numFmtId="0" fontId="54" fillId="0" borderId="0" xfId="0" applyFont="1" applyFill="1" applyBorder="1" applyAlignment="1">
      <alignment vertical="center"/>
    </xf>
    <xf numFmtId="0" fontId="12" fillId="0" borderId="0" xfId="0" applyFont="1" applyFill="1"/>
    <xf numFmtId="0" fontId="29" fillId="0" borderId="0" xfId="0" applyFont="1" applyFill="1"/>
    <xf numFmtId="174" fontId="14" fillId="0" borderId="0" xfId="0" applyNumberFormat="1" applyFont="1" applyAlignment="1">
      <alignment horizontal="right" vertical="center"/>
    </xf>
    <xf numFmtId="174" fontId="19" fillId="0" borderId="0" xfId="0" applyNumberFormat="1" applyFont="1" applyAlignment="1">
      <alignment horizontal="right" vertical="center"/>
    </xf>
    <xf numFmtId="0" fontId="52" fillId="0" borderId="0" xfId="0" applyFont="1" applyFill="1"/>
    <xf numFmtId="0" fontId="64" fillId="0" borderId="0" xfId="0" applyFont="1" applyFill="1" applyAlignment="1">
      <alignment vertical="top" wrapText="1"/>
    </xf>
    <xf numFmtId="0" fontId="14" fillId="0" borderId="0" xfId="0" applyFont="1" applyBorder="1" applyAlignment="1">
      <alignment horizontal="left" wrapText="1"/>
    </xf>
    <xf numFmtId="0" fontId="14" fillId="0" borderId="12" xfId="0" applyFont="1" applyBorder="1" applyAlignment="1">
      <alignment horizontal="left" wrapText="1"/>
    </xf>
    <xf numFmtId="0" fontId="12" fillId="0" borderId="0" xfId="54"/>
    <xf numFmtId="0" fontId="14" fillId="0" borderId="22" xfId="0" applyFont="1" applyBorder="1" applyAlignment="1">
      <alignment horizontal="center" vertical="center" wrapText="1"/>
    </xf>
    <xf numFmtId="0" fontId="14"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2" fillId="0" borderId="0" xfId="54" quotePrefix="1"/>
    <xf numFmtId="0" fontId="19" fillId="0" borderId="0" xfId="0" applyFont="1" applyAlignment="1">
      <alignment horizontal="left" vertical="center"/>
    </xf>
    <xf numFmtId="0" fontId="65" fillId="0" borderId="0" xfId="0" applyFont="1" applyAlignment="1">
      <alignment horizontal="left" vertical="center"/>
    </xf>
    <xf numFmtId="49" fontId="42" fillId="0" borderId="0" xfId="0" applyNumberFormat="1" applyFont="1" applyAlignment="1">
      <alignment vertical="center"/>
    </xf>
    <xf numFmtId="49" fontId="14" fillId="0" borderId="0" xfId="0" applyNumberFormat="1" applyFont="1" applyAlignment="1">
      <alignment horizontal="left" vertical="center"/>
    </xf>
    <xf numFmtId="0" fontId="66" fillId="0" borderId="0" xfId="0" applyFont="1" applyBorder="1" applyAlignment="1">
      <alignment vertical="top" wrapText="1"/>
    </xf>
    <xf numFmtId="177" fontId="42" fillId="0" borderId="0" xfId="0" applyNumberFormat="1" applyFont="1" applyAlignment="1">
      <alignment horizontal="right"/>
    </xf>
    <xf numFmtId="0" fontId="68" fillId="0" borderId="0" xfId="0" applyFont="1" applyBorder="1" applyAlignment="1">
      <alignment vertical="center"/>
    </xf>
    <xf numFmtId="0" fontId="68" fillId="0" borderId="0" xfId="0" applyFont="1" applyBorder="1" applyAlignment="1">
      <alignment vertical="center"/>
    </xf>
    <xf numFmtId="0" fontId="14" fillId="0" borderId="9" xfId="0" applyFont="1" applyBorder="1" applyAlignment="1">
      <alignment horizontal="center" vertical="center" wrapText="1"/>
    </xf>
    <xf numFmtId="0" fontId="19" fillId="0" borderId="0" xfId="47" applyFont="1" applyAlignment="1">
      <alignment vertical="top"/>
    </xf>
    <xf numFmtId="0" fontId="14" fillId="0" borderId="10" xfId="0" applyFont="1" applyBorder="1" applyAlignment="1">
      <alignment horizontal="center" vertical="center" wrapText="1"/>
    </xf>
    <xf numFmtId="177" fontId="14" fillId="0" borderId="0" xfId="0" applyNumberFormat="1" applyFont="1" applyAlignment="1">
      <alignment horizontal="right"/>
    </xf>
    <xf numFmtId="177" fontId="19" fillId="0" borderId="0" xfId="0" applyNumberFormat="1" applyFont="1" applyAlignment="1">
      <alignment horizontal="right"/>
    </xf>
    <xf numFmtId="176" fontId="14" fillId="0" borderId="0" xfId="0" applyNumberFormat="1" applyFont="1" applyBorder="1" applyAlignment="1">
      <alignment horizontal="right"/>
    </xf>
    <xf numFmtId="181" fontId="14" fillId="0" borderId="0" xfId="0" applyNumberFormat="1" applyFont="1" applyBorder="1" applyAlignment="1">
      <alignment horizontal="right"/>
    </xf>
    <xf numFmtId="179" fontId="19" fillId="0" borderId="14" xfId="0" applyNumberFormat="1" applyFont="1" applyBorder="1" applyAlignment="1">
      <alignment horizontal="right"/>
    </xf>
    <xf numFmtId="179" fontId="14" fillId="0" borderId="0" xfId="0" applyNumberFormat="1" applyFont="1" applyAlignment="1">
      <alignment horizontal="right"/>
    </xf>
    <xf numFmtId="178" fontId="69" fillId="0" borderId="14" xfId="0" applyNumberFormat="1" applyFont="1" applyBorder="1"/>
    <xf numFmtId="178" fontId="69" fillId="0" borderId="0" xfId="0" applyNumberFormat="1" applyFont="1" applyFill="1" applyBorder="1"/>
    <xf numFmtId="182" fontId="69" fillId="0" borderId="0" xfId="0" applyNumberFormat="1" applyFont="1" applyFill="1" applyBorder="1"/>
    <xf numFmtId="183" fontId="69" fillId="0" borderId="0" xfId="0" applyNumberFormat="1" applyFont="1" applyFill="1" applyBorder="1"/>
    <xf numFmtId="183" fontId="69" fillId="0" borderId="0" xfId="0" applyNumberFormat="1" applyFont="1" applyBorder="1"/>
    <xf numFmtId="0" fontId="13" fillId="0" borderId="0" xfId="0" applyFont="1" applyFill="1" applyAlignment="1">
      <alignment vertical="center"/>
    </xf>
    <xf numFmtId="0" fontId="14" fillId="0" borderId="0" xfId="0" quotePrefix="1" applyFont="1" applyFill="1" applyAlignment="1">
      <alignment vertical="center"/>
    </xf>
    <xf numFmtId="0" fontId="71" fillId="30" borderId="0" xfId="39" applyFont="1" applyFill="1">
      <alignment horizontal="left" vertical="center"/>
    </xf>
    <xf numFmtId="3" fontId="14" fillId="0" borderId="0" xfId="0" applyNumberFormat="1" applyFont="1" applyAlignment="1">
      <alignment horizontal="right"/>
    </xf>
    <xf numFmtId="3" fontId="19" fillId="0" borderId="0" xfId="0" applyNumberFormat="1" applyFont="1"/>
    <xf numFmtId="0" fontId="54" fillId="0" borderId="0" xfId="0" applyFont="1" applyFill="1"/>
    <xf numFmtId="174" fontId="54" fillId="0" borderId="0" xfId="0" applyNumberFormat="1" applyFont="1"/>
    <xf numFmtId="0" fontId="37" fillId="0" borderId="0" xfId="0" applyFont="1" applyFill="1" applyAlignment="1">
      <alignment horizontal="left"/>
    </xf>
    <xf numFmtId="0" fontId="14" fillId="0" borderId="0" xfId="0" applyFont="1" applyAlignment="1">
      <alignment horizontal="left" wrapText="1"/>
    </xf>
    <xf numFmtId="0" fontId="19" fillId="0" borderId="0" xfId="0" applyFont="1" applyAlignment="1">
      <alignment horizontal="left" wrapText="1"/>
    </xf>
    <xf numFmtId="177" fontId="59" fillId="0" borderId="0" xfId="0" applyNumberFormat="1" applyFont="1" applyAlignment="1">
      <alignment horizontal="right"/>
    </xf>
    <xf numFmtId="0" fontId="10" fillId="0" borderId="0" xfId="0" applyFont="1" applyAlignment="1">
      <alignment horizontal="left" wrapText="1" indent="1"/>
    </xf>
    <xf numFmtId="179" fontId="19" fillId="0" borderId="0" xfId="0" applyNumberFormat="1" applyFont="1" applyAlignment="1">
      <alignment horizontal="right"/>
    </xf>
    <xf numFmtId="0" fontId="72" fillId="0" borderId="0" xfId="0" applyFont="1" applyAlignment="1">
      <alignment horizontal="left" wrapText="1"/>
    </xf>
    <xf numFmtId="179" fontId="14" fillId="0" borderId="15" xfId="0" applyNumberFormat="1" applyFont="1" applyBorder="1" applyAlignment="1">
      <alignment horizontal="right"/>
    </xf>
    <xf numFmtId="170" fontId="59" fillId="0" borderId="0" xfId="0" applyNumberFormat="1" applyFont="1" applyAlignment="1">
      <alignment horizontal="right"/>
    </xf>
    <xf numFmtId="0" fontId="19" fillId="0" borderId="11" xfId="0" applyFont="1" applyBorder="1" applyAlignment="1">
      <alignment horizontal="left" wrapText="1"/>
    </xf>
    <xf numFmtId="178" fontId="19" fillId="0" borderId="0" xfId="57" applyNumberFormat="1" applyFont="1" applyAlignment="1">
      <alignment horizontal="right"/>
    </xf>
    <xf numFmtId="0" fontId="14" fillId="0" borderId="11" xfId="0" applyFont="1" applyBorder="1" applyAlignment="1">
      <alignment horizontal="left" wrapText="1"/>
    </xf>
    <xf numFmtId="178" fontId="14" fillId="0" borderId="0" xfId="0" applyNumberFormat="1" applyFont="1" applyAlignment="1">
      <alignment horizontal="right"/>
    </xf>
    <xf numFmtId="178" fontId="19" fillId="0" borderId="0" xfId="0" applyNumberFormat="1" applyFont="1" applyAlignment="1">
      <alignment horizontal="right"/>
    </xf>
    <xf numFmtId="177" fontId="19" fillId="0" borderId="13" xfId="57" applyNumberFormat="1" applyFont="1" applyBorder="1" applyAlignment="1">
      <alignment horizontal="right"/>
    </xf>
    <xf numFmtId="177" fontId="19" fillId="0" borderId="14" xfId="57" applyNumberFormat="1" applyFont="1" applyBorder="1" applyAlignment="1">
      <alignment horizontal="right"/>
    </xf>
    <xf numFmtId="177" fontId="14" fillId="0" borderId="15" xfId="0" applyNumberFormat="1" applyFont="1" applyBorder="1" applyAlignment="1">
      <alignment horizontal="right"/>
    </xf>
    <xf numFmtId="177" fontId="19" fillId="0" borderId="15" xfId="0" applyNumberFormat="1" applyFont="1" applyBorder="1" applyAlignment="1">
      <alignment horizontal="right"/>
    </xf>
    <xf numFmtId="179" fontId="19" fillId="0" borderId="13" xfId="0" applyNumberFormat="1" applyFont="1" applyBorder="1" applyAlignment="1">
      <alignment horizontal="right"/>
    </xf>
    <xf numFmtId="179" fontId="19" fillId="0" borderId="15" xfId="0" applyNumberFormat="1" applyFont="1" applyBorder="1" applyAlignment="1">
      <alignment horizontal="right"/>
    </xf>
    <xf numFmtId="177" fontId="19" fillId="0" borderId="0" xfId="57" applyNumberFormat="1" applyFont="1" applyAlignment="1">
      <alignment horizontal="right"/>
    </xf>
    <xf numFmtId="177" fontId="14" fillId="0" borderId="0" xfId="57" applyNumberFormat="1" applyFont="1" applyAlignment="1">
      <alignment horizontal="right"/>
    </xf>
    <xf numFmtId="0" fontId="34" fillId="0" borderId="0" xfId="0" applyFont="1"/>
    <xf numFmtId="0" fontId="69" fillId="0" borderId="9" xfId="0" applyNumberFormat="1" applyFont="1" applyBorder="1" applyAlignment="1">
      <alignment horizontal="center" vertical="center" wrapText="1"/>
    </xf>
    <xf numFmtId="0" fontId="12" fillId="0" borderId="0" xfId="47" applyFont="1" applyAlignment="1">
      <alignment vertical="top"/>
    </xf>
    <xf numFmtId="0" fontId="12" fillId="0" borderId="0" xfId="54" applyFont="1" applyAlignment="1">
      <alignment wrapText="1"/>
    </xf>
    <xf numFmtId="0" fontId="14" fillId="0" borderId="0" xfId="41" applyNumberFormat="1" applyFont="1">
      <alignment horizontal="left"/>
    </xf>
    <xf numFmtId="0" fontId="12" fillId="0" borderId="0" xfId="0" applyFont="1" applyAlignment="1">
      <alignment horizontal="left" wrapText="1" indent="1"/>
    </xf>
    <xf numFmtId="0" fontId="19" fillId="0" borderId="0" xfId="40" applyFont="1"/>
    <xf numFmtId="177" fontId="14" fillId="0" borderId="0" xfId="0" applyNumberFormat="1" applyFont="1" applyAlignment="1">
      <alignment horizontal="left"/>
    </xf>
    <xf numFmtId="171" fontId="14" fillId="0" borderId="0" xfId="0" applyNumberFormat="1" applyFont="1"/>
    <xf numFmtId="0" fontId="14" fillId="0" borderId="0" xfId="0" applyFont="1" applyAlignment="1">
      <alignment horizontal="center" vertical="center" wrapText="1"/>
    </xf>
    <xf numFmtId="176" fontId="14" fillId="0" borderId="15" xfId="0" applyNumberFormat="1" applyFont="1" applyBorder="1" applyAlignment="1">
      <alignment horizontal="right"/>
    </xf>
    <xf numFmtId="0" fontId="18" fillId="0" borderId="0" xfId="46" applyFont="1" applyAlignment="1">
      <alignment vertical="top"/>
    </xf>
    <xf numFmtId="0" fontId="12" fillId="0" borderId="0" xfId="38" applyFont="1"/>
    <xf numFmtId="181" fontId="19" fillId="0" borderId="14" xfId="0" applyNumberFormat="1" applyFont="1" applyBorder="1" applyAlignment="1">
      <alignment horizontal="right"/>
    </xf>
    <xf numFmtId="176" fontId="19" fillId="0" borderId="14" xfId="0" applyNumberFormat="1" applyFont="1" applyBorder="1" applyAlignment="1">
      <alignment horizontal="right"/>
    </xf>
    <xf numFmtId="179" fontId="14" fillId="0" borderId="0" xfId="0" applyNumberFormat="1" applyFont="1"/>
    <xf numFmtId="0" fontId="14" fillId="0" borderId="10" xfId="0" applyFont="1" applyBorder="1" applyAlignment="1">
      <alignment horizontal="center" vertical="center" wrapText="1"/>
    </xf>
    <xf numFmtId="180" fontId="14" fillId="0" borderId="0" xfId="0" applyNumberFormat="1" applyFont="1" applyAlignment="1">
      <alignment horizontal="right"/>
    </xf>
    <xf numFmtId="180" fontId="19" fillId="0" borderId="0" xfId="0" applyNumberFormat="1" applyFont="1" applyAlignment="1">
      <alignment horizontal="right"/>
    </xf>
    <xf numFmtId="0" fontId="19" fillId="0" borderId="0" xfId="47" applyFont="1" applyAlignment="1">
      <alignment vertical="top"/>
    </xf>
    <xf numFmtId="180" fontId="14" fillId="0" borderId="0" xfId="0" applyNumberFormat="1" applyFont="1" applyBorder="1" applyAlignment="1">
      <alignment horizontal="right"/>
    </xf>
    <xf numFmtId="180" fontId="19" fillId="0" borderId="0" xfId="0" applyNumberFormat="1" applyFont="1" applyBorder="1" applyAlignment="1">
      <alignment horizontal="right"/>
    </xf>
    <xf numFmtId="0" fontId="14" fillId="0" borderId="10" xfId="0" applyFont="1" applyBorder="1" applyAlignment="1">
      <alignment horizontal="center" vertical="center" wrapText="1"/>
    </xf>
    <xf numFmtId="177" fontId="14" fillId="0" borderId="0" xfId="0" applyNumberFormat="1" applyFont="1" applyAlignment="1">
      <alignment horizontal="right"/>
    </xf>
    <xf numFmtId="0" fontId="14" fillId="0" borderId="0" xfId="0" applyFont="1"/>
    <xf numFmtId="0" fontId="19" fillId="0" borderId="12" xfId="0" applyFont="1" applyBorder="1" applyAlignment="1">
      <alignment horizontal="left" wrapText="1"/>
    </xf>
    <xf numFmtId="0" fontId="14" fillId="0" borderId="0" xfId="0" applyFont="1" applyBorder="1" applyAlignment="1">
      <alignment horizontal="left"/>
    </xf>
    <xf numFmtId="0" fontId="14" fillId="0" borderId="0" xfId="0" applyFont="1" applyBorder="1"/>
    <xf numFmtId="0" fontId="14" fillId="0" borderId="12" xfId="0" applyFont="1" applyBorder="1" applyAlignment="1">
      <alignment horizontal="left"/>
    </xf>
    <xf numFmtId="0" fontId="19" fillId="0" borderId="0" xfId="47" applyFont="1" applyAlignment="1">
      <alignment vertical="top"/>
    </xf>
    <xf numFmtId="0" fontId="14" fillId="0" borderId="12" xfId="0" applyFont="1" applyBorder="1" applyAlignment="1">
      <alignment horizontal="left"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177" fontId="14" fillId="0" borderId="0" xfId="0" applyNumberFormat="1" applyFont="1" applyAlignment="1">
      <alignment horizontal="right"/>
    </xf>
    <xf numFmtId="177" fontId="19" fillId="0" borderId="0" xfId="0" applyNumberFormat="1" applyFont="1" applyAlignment="1">
      <alignment horizontal="right"/>
    </xf>
    <xf numFmtId="169" fontId="14" fillId="0" borderId="0" xfId="0" applyNumberFormat="1" applyFont="1" applyAlignment="1">
      <alignment horizontal="right"/>
    </xf>
    <xf numFmtId="176" fontId="19" fillId="0" borderId="13" xfId="0" applyNumberFormat="1" applyFont="1" applyBorder="1" applyAlignment="1">
      <alignment horizontal="right"/>
    </xf>
    <xf numFmtId="0" fontId="14" fillId="0" borderId="10" xfId="0" applyFont="1" applyBorder="1" applyAlignment="1">
      <alignment horizontal="center" vertical="center" wrapText="1"/>
    </xf>
    <xf numFmtId="177" fontId="14" fillId="0" borderId="0" xfId="0" applyNumberFormat="1" applyFont="1" applyAlignment="1">
      <alignment horizontal="right"/>
    </xf>
    <xf numFmtId="0" fontId="14" fillId="0" borderId="0" xfId="0" applyFont="1"/>
    <xf numFmtId="0" fontId="19" fillId="0" borderId="12" xfId="0" applyFont="1" applyBorder="1" applyAlignment="1">
      <alignment horizontal="left" wrapText="1"/>
    </xf>
    <xf numFmtId="0" fontId="14" fillId="0" borderId="0" xfId="0" applyFont="1" applyBorder="1" applyAlignment="1">
      <alignment horizontal="left"/>
    </xf>
    <xf numFmtId="0" fontId="14" fillId="0" borderId="0" xfId="0" applyFont="1" applyBorder="1"/>
    <xf numFmtId="0" fontId="14" fillId="0" borderId="12" xfId="0" applyFont="1" applyBorder="1" applyAlignment="1">
      <alignment horizontal="left"/>
    </xf>
    <xf numFmtId="0" fontId="19" fillId="0" borderId="0" xfId="47" applyFont="1" applyAlignment="1">
      <alignment vertical="top"/>
    </xf>
    <xf numFmtId="0" fontId="14" fillId="0" borderId="12" xfId="0" applyFont="1" applyBorder="1" applyAlignment="1">
      <alignment horizontal="left"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180" fontId="14" fillId="0" borderId="0" xfId="0" applyNumberFormat="1" applyFont="1" applyAlignment="1">
      <alignment horizontal="right"/>
    </xf>
    <xf numFmtId="180" fontId="19" fillId="0" borderId="0" xfId="0" applyNumberFormat="1" applyFont="1" applyAlignment="1">
      <alignment horizontal="right"/>
    </xf>
    <xf numFmtId="180" fontId="14" fillId="0" borderId="0" xfId="0" applyNumberFormat="1" applyFont="1" applyBorder="1" applyAlignment="1">
      <alignment horizontal="right"/>
    </xf>
    <xf numFmtId="0" fontId="19" fillId="0" borderId="0" xfId="47" applyFont="1" applyAlignment="1">
      <alignment vertical="top"/>
    </xf>
    <xf numFmtId="176" fontId="14" fillId="0" borderId="0" xfId="0" applyNumberFormat="1" applyFont="1" applyBorder="1" applyAlignment="1">
      <alignment horizontal="right"/>
    </xf>
    <xf numFmtId="181" fontId="14" fillId="0" borderId="0" xfId="0" applyNumberFormat="1" applyFont="1" applyBorder="1" applyAlignment="1">
      <alignment horizontal="right"/>
    </xf>
    <xf numFmtId="176" fontId="19" fillId="0" borderId="0" xfId="0" applyNumberFormat="1" applyFont="1" applyBorder="1" applyAlignment="1">
      <alignment horizontal="right"/>
    </xf>
    <xf numFmtId="181" fontId="19" fillId="0" borderId="0" xfId="0" applyNumberFormat="1" applyFont="1" applyBorder="1" applyAlignment="1">
      <alignment horizontal="right"/>
    </xf>
    <xf numFmtId="0" fontId="14" fillId="0" borderId="10" xfId="0" applyNumberFormat="1" applyFont="1" applyBorder="1" applyAlignment="1">
      <alignment horizontal="center" vertical="center" wrapText="1"/>
    </xf>
    <xf numFmtId="0" fontId="19" fillId="0" borderId="0" xfId="47" applyFont="1" applyAlignment="1">
      <alignment vertical="top"/>
    </xf>
    <xf numFmtId="0" fontId="12" fillId="0" borderId="0" xfId="54" applyFont="1"/>
    <xf numFmtId="178" fontId="69" fillId="0" borderId="14" xfId="0" applyNumberFormat="1" applyFont="1" applyBorder="1"/>
    <xf numFmtId="183" fontId="69" fillId="0" borderId="0" xfId="0" applyNumberFormat="1" applyFont="1" applyBorder="1"/>
    <xf numFmtId="0" fontId="19" fillId="0" borderId="0" xfId="47" applyFont="1" applyAlignment="1">
      <alignment vertical="top"/>
    </xf>
    <xf numFmtId="178" fontId="14" fillId="0" borderId="0" xfId="0" applyNumberFormat="1" applyFont="1" applyBorder="1"/>
    <xf numFmtId="183" fontId="14" fillId="0" borderId="0" xfId="0" applyNumberFormat="1" applyFont="1" applyBorder="1"/>
    <xf numFmtId="178" fontId="14" fillId="0" borderId="0" xfId="0" applyNumberFormat="1" applyFont="1"/>
    <xf numFmtId="184" fontId="14" fillId="0" borderId="0" xfId="0" applyNumberFormat="1" applyFont="1" applyAlignment="1">
      <alignment horizontal="right"/>
    </xf>
    <xf numFmtId="183" fontId="14" fillId="0" borderId="0" xfId="0" applyNumberFormat="1" applyFont="1"/>
    <xf numFmtId="0" fontId="14" fillId="0" borderId="0" xfId="0" applyFont="1"/>
    <xf numFmtId="49" fontId="14" fillId="0" borderId="12" xfId="0" applyNumberFormat="1" applyFont="1" applyBorder="1" applyAlignment="1">
      <alignment horizontal="left" wrapText="1"/>
    </xf>
    <xf numFmtId="170" fontId="14" fillId="0" borderId="0" xfId="0" applyNumberFormat="1" applyFont="1"/>
    <xf numFmtId="49" fontId="14" fillId="0" borderId="12" xfId="0" quotePrefix="1" applyNumberFormat="1" applyFont="1" applyBorder="1" applyAlignment="1">
      <alignment horizontal="left" wrapText="1"/>
    </xf>
    <xf numFmtId="0" fontId="14" fillId="0" borderId="0" xfId="0" applyFont="1" applyAlignment="1">
      <alignment horizontal="left"/>
    </xf>
    <xf numFmtId="3" fontId="14" fillId="0" borderId="0" xfId="0" applyNumberFormat="1" applyFont="1"/>
    <xf numFmtId="0" fontId="19" fillId="0" borderId="0" xfId="47" applyFont="1" applyAlignment="1">
      <alignment vertical="top"/>
    </xf>
    <xf numFmtId="0" fontId="14" fillId="0" borderId="12" xfId="0" applyFont="1" applyBorder="1" applyAlignment="1">
      <alignment horizontal="left"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177" fontId="14" fillId="0" borderId="0" xfId="0" applyNumberFormat="1" applyFont="1" applyAlignment="1">
      <alignment horizontal="right"/>
    </xf>
    <xf numFmtId="0" fontId="12" fillId="0" borderId="0" xfId="0" applyFont="1" applyAlignment="1">
      <alignment vertical="top" wrapText="1"/>
    </xf>
    <xf numFmtId="0" fontId="12" fillId="0" borderId="0" xfId="0" applyNumberFormat="1" applyFont="1" applyAlignment="1">
      <alignment vertical="top"/>
    </xf>
    <xf numFmtId="0" fontId="12" fillId="0" borderId="0" xfId="0" applyNumberFormat="1" applyFont="1" applyAlignment="1">
      <alignment vertical="top" wrapText="1"/>
    </xf>
    <xf numFmtId="174" fontId="14" fillId="0" borderId="0" xfId="0" applyNumberFormat="1" applyFont="1"/>
    <xf numFmtId="0" fontId="14" fillId="31" borderId="0" xfId="0" applyFont="1" applyFill="1"/>
    <xf numFmtId="179" fontId="14" fillId="0" borderId="0" xfId="0" applyNumberFormat="1" applyFont="1" applyFill="1" applyAlignment="1">
      <alignment horizontal="left"/>
    </xf>
    <xf numFmtId="0" fontId="14" fillId="0" borderId="0" xfId="0" applyFont="1" applyFill="1" applyAlignment="1">
      <alignment vertical="center"/>
    </xf>
    <xf numFmtId="0" fontId="74" fillId="0" borderId="0" xfId="0" applyFont="1" applyAlignment="1">
      <alignment horizontal="left"/>
    </xf>
    <xf numFmtId="175" fontId="74" fillId="0" borderId="0" xfId="0" applyNumberFormat="1" applyFont="1"/>
    <xf numFmtId="0" fontId="74" fillId="0" borderId="0" xfId="0" applyFont="1"/>
    <xf numFmtId="174" fontId="74" fillId="0" borderId="0" xfId="0" applyNumberFormat="1" applyFont="1"/>
    <xf numFmtId="1" fontId="55" fillId="0" borderId="0" xfId="41" applyFont="1" applyFill="1">
      <alignment horizontal="left"/>
    </xf>
    <xf numFmtId="0" fontId="55" fillId="0" borderId="0" xfId="0" applyFont="1" applyFill="1" applyBorder="1" applyAlignment="1">
      <alignment vertical="center"/>
    </xf>
    <xf numFmtId="3" fontId="55" fillId="0" borderId="0" xfId="0" applyNumberFormat="1" applyFont="1" applyFill="1" applyBorder="1" applyAlignment="1">
      <alignment vertical="center"/>
    </xf>
    <xf numFmtId="0" fontId="63" fillId="0" borderId="0" xfId="0" applyFont="1" applyFill="1" applyBorder="1" applyAlignment="1">
      <alignment vertical="center"/>
    </xf>
    <xf numFmtId="3" fontId="63" fillId="0" borderId="0" xfId="0" applyNumberFormat="1" applyFont="1" applyFill="1" applyBorder="1" applyAlignment="1">
      <alignment vertical="center"/>
    </xf>
    <xf numFmtId="3" fontId="55" fillId="0" borderId="0" xfId="0" applyNumberFormat="1" applyFont="1" applyBorder="1" applyAlignment="1">
      <alignment vertical="center"/>
    </xf>
    <xf numFmtId="3" fontId="63" fillId="0" borderId="0" xfId="0" applyNumberFormat="1" applyFont="1" applyBorder="1" applyAlignment="1">
      <alignment vertical="center"/>
    </xf>
    <xf numFmtId="0" fontId="54" fillId="0" borderId="0" xfId="0" applyFont="1" applyAlignment="1">
      <alignment horizontal="right"/>
    </xf>
    <xf numFmtId="174" fontId="55" fillId="0" borderId="0" xfId="0" applyNumberFormat="1" applyFont="1"/>
    <xf numFmtId="0" fontId="75" fillId="0" borderId="0" xfId="0" applyFont="1"/>
    <xf numFmtId="0" fontId="63" fillId="0" borderId="0" xfId="0" applyFont="1"/>
    <xf numFmtId="0" fontId="12" fillId="0" borderId="0" xfId="0" applyFont="1" applyFill="1" applyAlignment="1">
      <alignment vertical="center"/>
    </xf>
    <xf numFmtId="0" fontId="73" fillId="0" borderId="0" xfId="0" applyFont="1" applyAlignment="1">
      <alignment vertical="top" wrapText="1"/>
    </xf>
    <xf numFmtId="49" fontId="41" fillId="0" borderId="0" xfId="0" applyNumberFormat="1" applyFont="1" applyFill="1" applyAlignment="1">
      <alignment horizontal="left" vertical="center"/>
    </xf>
  </cellXfs>
  <cellStyles count="62">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Standard 2" xfId="57" xr:uid="{00000000-0005-0000-0000-00002B000000}"/>
    <cellStyle name="Standard 2 2" xfId="58" xr:uid="{00000000-0005-0000-0000-00002C000000}"/>
    <cellStyle name="Standard 2 2 2" xfId="59" xr:uid="{00000000-0005-0000-0000-00002D000000}"/>
    <cellStyle name="Standard 2 3" xfId="60" xr:uid="{00000000-0005-0000-0000-00002E000000}"/>
    <cellStyle name="Standard 4" xfId="61" xr:uid="{3448A381-D53F-43C6-A674-2BC4EA15B16D}"/>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4000000}"/>
    <cellStyle name="Ueberschrift 2" xfId="44" xr:uid="{00000000-0005-0000-0000-000035000000}"/>
    <cellStyle name="Ueberschrift 3" xfId="46" xr:uid="{00000000-0005-0000-0000-000036000000}"/>
    <cellStyle name="Ueberschrift 4" xfId="47" xr:uid="{00000000-0005-0000-0000-000037000000}"/>
    <cellStyle name="Ueberschrift 5" xfId="41" xr:uid="{00000000-0005-0000-0000-000038000000}"/>
    <cellStyle name="Verknüpfte Zelle" xfId="53" builtinId="24" hidden="1"/>
    <cellStyle name="Währung" xfId="3" builtinId="4" hidden="1"/>
    <cellStyle name="Währung [0]" xfId="4" builtinId="7" hidden="1"/>
    <cellStyle name="Warnender Text" xfId="11" builtinId="11" hidden="1"/>
  </cellStyles>
  <dxfs count="247">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0" formatCode="@"/>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family val="2"/>
        <scheme val="minor"/>
      </font>
      <alignment horizontal="general"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0" formatCode="@"/>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family val="2"/>
        <scheme val="minor"/>
      </font>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rgb="FFFF0000"/>
        <name val="Calibri"/>
        <family val="2"/>
        <scheme val="minor"/>
      </font>
      <numFmt numFmtId="178" formatCode="#,##0&quot;&quot;;\-#,##0&quot;&quot;;0&quot;&quot;;@&quot;&quot;"/>
    </dxf>
    <dxf>
      <font>
        <b val="0"/>
        <i val="0"/>
        <strike val="0"/>
        <condense val="0"/>
        <extend val="0"/>
        <outline val="0"/>
        <shadow val="0"/>
        <u val="none"/>
        <vertAlign val="baseline"/>
        <sz val="8.5"/>
        <color rgb="FF000000"/>
        <name val="Calibri"/>
        <scheme val="minor"/>
      </font>
      <numFmt numFmtId="178" formatCode="#,##0&quot;&quot;;\-#,##0&quot;&quot;;0&quot;&quot;;@&quot;&quot;"/>
    </dxf>
    <dxf>
      <font>
        <b val="0"/>
        <i val="0"/>
        <strike val="0"/>
        <condense val="0"/>
        <extend val="0"/>
        <outline val="0"/>
        <shadow val="0"/>
        <u val="none"/>
        <vertAlign val="baseline"/>
        <sz val="8.5"/>
        <color auto="1"/>
        <name val="Calibri"/>
        <scheme val="minor"/>
      </font>
      <numFmt numFmtId="183" formatCode="#,##0.0&quot;&quot;;\-#,##0.0&quot;&quot;;0.0&quot;&quot;;@&quot;&quot;"/>
    </dxf>
    <dxf>
      <font>
        <b val="0"/>
        <i val="0"/>
        <strike val="0"/>
        <condense val="0"/>
        <extend val="0"/>
        <outline val="0"/>
        <shadow val="0"/>
        <u val="none"/>
        <vertAlign val="baseline"/>
        <sz val="8.5"/>
        <color auto="1"/>
        <name val="Calibri"/>
        <scheme val="minor"/>
      </font>
      <numFmt numFmtId="178" formatCode="#,##0&quot;&quot;;\-#,##0&quot;&quot;;0&quot;&quot;;@&quot;&quot;"/>
    </dxf>
    <dxf>
      <font>
        <b val="0"/>
        <i val="0"/>
        <strike val="0"/>
        <condense val="0"/>
        <extend val="0"/>
        <outline val="0"/>
        <shadow val="0"/>
        <u val="none"/>
        <vertAlign val="baseline"/>
        <sz val="8.5"/>
        <color auto="1"/>
        <name val="Calibri"/>
        <scheme val="minor"/>
      </font>
      <numFmt numFmtId="178" formatCode="#,##0&quot;&quot;;\-#,##0&quot;&quot;;0&quot;&quot;;@&quot;&quot;"/>
    </dxf>
    <dxf>
      <font>
        <b val="0"/>
        <i val="0"/>
        <strike val="0"/>
        <condense val="0"/>
        <extend val="0"/>
        <outline val="0"/>
        <shadow val="0"/>
        <u val="none"/>
        <vertAlign val="baseline"/>
        <sz val="8.5"/>
        <color auto="1"/>
        <name val="Calibri"/>
        <scheme val="minor"/>
      </font>
      <numFmt numFmtId="178" formatCode="#,##0&quot;&quot;;\-#,##0&quot;&quot;;0&quot;&quot;;@&quot;&quot;"/>
    </dxf>
    <dxf>
      <font>
        <b val="0"/>
        <i val="0"/>
        <strike val="0"/>
        <condense val="0"/>
        <extend val="0"/>
        <outline val="0"/>
        <shadow val="0"/>
        <u val="none"/>
        <vertAlign val="baseline"/>
        <sz val="8.5"/>
        <color auto="1"/>
        <name val="Calibri"/>
        <scheme val="minor"/>
      </font>
      <numFmt numFmtId="178" formatCode="#,##0&quot;&quot;;\-#,##0&quot;&quot;;0&quot;&quot;;@&quot;&quot;"/>
    </dxf>
    <dxf>
      <font>
        <b val="0"/>
        <i val="0"/>
        <strike val="0"/>
        <condense val="0"/>
        <extend val="0"/>
        <outline val="0"/>
        <shadow val="0"/>
        <u val="none"/>
        <vertAlign val="baseline"/>
        <sz val="8.5"/>
        <color auto="1"/>
        <name val="Calibri"/>
        <scheme val="minor"/>
      </font>
      <numFmt numFmtId="183" formatCode="#,##0.0&quot;&quot;;\-#,##0.0&quot;&quot;;0.0&quot;&quot;;@&quot;&quot;"/>
    </dxf>
    <dxf>
      <font>
        <b val="0"/>
        <i val="0"/>
        <strike val="0"/>
        <condense val="0"/>
        <extend val="0"/>
        <outline val="0"/>
        <shadow val="0"/>
        <u val="none"/>
        <vertAlign val="baseline"/>
        <sz val="8.5"/>
        <color auto="1"/>
        <name val="Calibri"/>
        <scheme val="minor"/>
      </font>
      <numFmt numFmtId="183" formatCode="#,##0.0&quot;&quot;;\-#,##0.0&quot;&quot;;0.0&quot;&quot;;@&quot;&quot;"/>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left style="thin">
          <color rgb="FF0CA0D9"/>
        </left>
        <right style="thin">
          <color rgb="FF0CA0D9"/>
        </right>
        <top style="thin">
          <color auto="1"/>
        </top>
        <bottom style="thin">
          <color auto="1"/>
        </bottom>
        <vertical/>
        <horizontal style="thin">
          <color auto="1"/>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family val="2"/>
        <scheme val="minor"/>
      </font>
      <numFmt numFmtId="173" formatCode="#,##0.0&quot;&quot;;\-\ #,##0.0&quot;&quot;;0.0&quot;&quot;;@&quot;&quot;"/>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rgb="FFFF0000"/>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rgb="FFFF0000"/>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rgb="FFFF0000"/>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0CA0D9"/>
        </right>
        <top/>
        <bottom/>
      </border>
    </dxf>
    <dxf>
      <border outline="0">
        <top style="thin">
          <color rgb="FF0CA0D9"/>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0"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none"/>
      </font>
      <fill>
        <patternFill patternType="none">
          <fgColor rgb="FF000000"/>
          <bgColor rgb="FFFFFFFF"/>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solid">
          <fgColor indexed="64"/>
          <bgColor rgb="FFEEF0BC"/>
        </patternFill>
      </fill>
    </dxf>
    <dxf>
      <font>
        <b val="0"/>
        <i val="0"/>
        <strike val="0"/>
        <condense val="0"/>
        <extend val="0"/>
        <outline val="0"/>
        <shadow val="0"/>
        <u val="none"/>
        <vertAlign val="baseline"/>
        <sz val="8.5"/>
        <color auto="1"/>
        <name val="Calibri"/>
        <scheme val="minor"/>
      </font>
      <numFmt numFmtId="179"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fill>
        <patternFill patternType="none">
          <fgColor indexed="64"/>
          <bgColor auto="1"/>
        </patternFill>
      </fill>
      <alignment horizontal="right"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0CA0D9"/>
        </left>
        <right/>
        <top/>
        <bottom/>
        <vertical/>
        <horizontal/>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none"/>
      </font>
      <fill>
        <patternFill patternType="none">
          <fgColor rgb="FF000000"/>
          <bgColor rgb="FFFFFFFF"/>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solid">
          <fgColor indexed="64"/>
          <bgColor rgb="FFEEF0BC"/>
        </patternFill>
      </fill>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auto="1"/>
        </patternFill>
      </fill>
      <alignment horizontal="right" vertical="bottom" textRotation="0" wrapText="0" indent="0" justifyLastLine="0" shrinkToFit="0" readingOrder="0"/>
      <border diagonalUp="0" diagonalDown="0" outline="0">
        <left style="thin">
          <color rgb="FF0CA0D9"/>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0CA0D9"/>
        </left>
        <right/>
        <top/>
        <bottom/>
        <vertical/>
        <horizontal/>
      </border>
    </dxf>
    <dxf>
      <font>
        <b val="0"/>
        <i val="0"/>
        <strike val="0"/>
        <condense val="0"/>
        <extend val="0"/>
        <outline val="0"/>
        <shadow val="0"/>
        <u val="none"/>
        <vertAlign val="baseline"/>
        <sz val="8.5"/>
        <color auto="1"/>
        <name val="Calibri"/>
        <scheme val="minor"/>
      </font>
      <numFmt numFmtId="0" formatCode="General"/>
      <alignment horizontal="left" vertical="bottom" textRotation="0" wrapText="0" indent="0" justifyLastLine="0" shrinkToFit="0" readingOrder="0"/>
    </dxf>
    <dxf>
      <border outline="0">
        <top style="thin">
          <color rgb="FF0CA0D9"/>
        </top>
      </border>
    </dxf>
    <dxf>
      <font>
        <b val="0"/>
        <i val="0"/>
        <strike val="0"/>
        <condense val="0"/>
        <extend val="0"/>
        <outline val="0"/>
        <shadow val="0"/>
        <u val="none"/>
        <vertAlign val="baseline"/>
        <sz val="8.5"/>
        <color auto="1"/>
        <name val="Calibri"/>
        <scheme val="none"/>
      </font>
      <fill>
        <patternFill patternType="none">
          <fgColor rgb="FF000000"/>
          <bgColor rgb="FFFFFFFF"/>
        </patternFill>
      </fill>
      <alignment horizontal="right" vertical="bottom" textRotation="0" wrapText="0" indent="0" justifyLastLine="0" shrinkToFit="0" readingOrder="0"/>
    </dxf>
    <dxf>
      <border>
        <bottom style="thin">
          <color rgb="FF0CA0D9"/>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0CA0D9"/>
        </left>
        <right style="thin">
          <color rgb="FF0CA0D9"/>
        </right>
        <top/>
        <bottom/>
      </border>
    </dxf>
    <dxf>
      <fill>
        <patternFill>
          <bgColor theme="7" tint="0.59996337778862885"/>
        </patternFill>
      </fill>
    </dxf>
    <dxf>
      <font>
        <b val="0"/>
        <i val="0"/>
        <strike val="0"/>
        <condense val="0"/>
        <extend val="0"/>
        <outline val="0"/>
        <shadow val="0"/>
        <u val="none"/>
        <vertAlign val="baseline"/>
        <sz val="8.5500000000000007"/>
        <color rgb="FF0070C0"/>
        <name val="Calibri"/>
        <scheme val="minor"/>
      </font>
      <numFmt numFmtId="174" formatCode="0.0"/>
    </dxf>
    <dxf>
      <font>
        <b val="0"/>
        <i val="0"/>
        <strike val="0"/>
        <condense val="0"/>
        <extend val="0"/>
        <outline val="0"/>
        <shadow val="0"/>
        <u val="none"/>
        <vertAlign val="baseline"/>
        <sz val="8.5500000000000007"/>
        <color theme="1"/>
        <name val="Calibri"/>
        <scheme val="minor"/>
      </font>
    </dxf>
    <dxf>
      <font>
        <b val="0"/>
        <i val="0"/>
        <strike val="0"/>
        <condense val="0"/>
        <extend val="0"/>
        <outline val="0"/>
        <shadow val="0"/>
        <u val="none"/>
        <vertAlign val="baseline"/>
        <sz val="8.5500000000000007"/>
        <color theme="1"/>
        <name val="Calibri"/>
        <scheme val="minor"/>
      </font>
    </dxf>
    <dxf>
      <font>
        <b val="0"/>
        <i val="0"/>
        <strike val="0"/>
        <condense val="0"/>
        <extend val="0"/>
        <outline val="0"/>
        <shadow val="0"/>
        <u val="none"/>
        <vertAlign val="baseline"/>
        <sz val="8.5500000000000007"/>
        <color theme="1"/>
        <name val="Calibri"/>
        <scheme val="minor"/>
      </font>
      <numFmt numFmtId="175" formatCode="0.000"/>
    </dxf>
    <dxf>
      <font>
        <b val="0"/>
        <i val="0"/>
        <strike val="0"/>
        <condense val="0"/>
        <extend val="0"/>
        <outline val="0"/>
        <shadow val="0"/>
        <u val="none"/>
        <vertAlign val="baseline"/>
        <sz val="8.5500000000000007"/>
        <color theme="1"/>
        <name val="Calibri"/>
        <scheme val="minor"/>
      </font>
      <numFmt numFmtId="175" formatCode="0.000"/>
    </dxf>
    <dxf>
      <font>
        <b val="0"/>
        <i val="0"/>
        <strike val="0"/>
        <condense val="0"/>
        <extend val="0"/>
        <outline val="0"/>
        <shadow val="0"/>
        <u val="none"/>
        <vertAlign val="baseline"/>
        <sz val="8.5500000000000007"/>
        <color theme="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500000000000007"/>
        <color auto="1"/>
        <name val="Calibri"/>
        <family val="2"/>
        <scheme val="minor"/>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500000000000007"/>
        <color auto="1"/>
        <name val="Calibri"/>
        <family val="2"/>
        <scheme val="minor"/>
      </font>
      <alignment horizontal="general" vertical="center" textRotation="0" wrapText="0" indent="0" justifyLastLine="0" shrinkToFit="0" readingOrder="0"/>
    </dxf>
    <dxf>
      <font>
        <strike val="0"/>
        <outline val="0"/>
        <shadow val="0"/>
        <u val="none"/>
        <vertAlign val="baseline"/>
        <sz val="8.5500000000000007"/>
        <color auto="1"/>
        <name val="Calibri"/>
        <family val="2"/>
        <scheme val="minor"/>
      </font>
    </dxf>
    <dxf>
      <font>
        <b val="0"/>
        <i val="0"/>
        <strike val="0"/>
        <condense val="0"/>
        <extend val="0"/>
        <outline val="0"/>
        <shadow val="0"/>
        <u val="none"/>
        <vertAlign val="baseline"/>
        <sz val="8.5500000000000007"/>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5500000000000007"/>
        <color auto="1"/>
        <name val="Calibri"/>
        <scheme val="minor"/>
      </font>
      <numFmt numFmtId="3" formatCode="#,##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5500000000000007"/>
        <color auto="1"/>
        <name val="Calibri"/>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8.5500000000000007"/>
        <color auto="1"/>
        <name val="Calibri"/>
        <scheme val="minor"/>
      </font>
      <fill>
        <patternFill patternType="none">
          <fgColor indexed="64"/>
          <bgColor auto="1"/>
        </patternFill>
      </fill>
    </dxf>
    <dxf>
      <font>
        <b val="0"/>
        <i val="0"/>
        <strike val="0"/>
        <condense val="0"/>
        <extend val="0"/>
        <outline val="0"/>
        <shadow val="0"/>
        <u val="none"/>
        <vertAlign val="baseline"/>
        <sz val="8.5500000000000007"/>
        <color auto="1"/>
        <name val="Calibri"/>
        <scheme val="minor"/>
      </font>
      <fill>
        <patternFill patternType="none">
          <fgColor indexed="64"/>
          <bgColor auto="1"/>
        </patternFill>
      </fill>
      <alignment horizontal="general" vertical="center" textRotation="0" wrapText="0" indent="0" justifyLastLine="0" shrinkToFit="0" readingOrder="0"/>
    </dxf>
    <dxf>
      <font>
        <color theme="0"/>
      </font>
      <fill>
        <patternFill>
          <bgColor rgb="FF097CA9"/>
        </patternFill>
      </fill>
    </dxf>
    <dxf>
      <fill>
        <patternFill>
          <bgColor rgb="FFB6E8FB"/>
        </patternFill>
      </fill>
    </dxf>
    <dxf>
      <font>
        <color theme="0"/>
      </font>
      <fill>
        <patternFill>
          <bgColor rgb="FF097CA9"/>
        </patternFill>
      </fill>
    </dxf>
    <dxf>
      <fill>
        <patternFill>
          <bgColor rgb="FFB6E8FB"/>
        </patternFill>
      </fill>
    </dxf>
    <dxf>
      <fill>
        <patternFill>
          <bgColor theme="7" tint="0.59996337778862885"/>
        </patternFill>
      </fill>
    </dxf>
    <dxf>
      <fill>
        <patternFill>
          <bgColor theme="7" tint="0.59996337778862885"/>
        </patternFill>
      </fill>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17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center" textRotation="0" wrapText="0" indent="0" justifyLastLine="0" shrinkToFit="0" readingOrder="0"/>
    </dxf>
    <dxf>
      <font>
        <color theme="0"/>
      </font>
      <fill>
        <patternFill>
          <bgColor rgb="FF097CA9"/>
        </patternFill>
      </fill>
    </dxf>
    <dxf>
      <fill>
        <patternFill>
          <bgColor rgb="FFB6E8FB"/>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46"/>
    </tableStyle>
    <tableStyle name="StatA Jahrbuch" pivot="0" count="0" xr9:uid="{00000000-0011-0000-FFFF-FFFF01000000}"/>
  </tableStyles>
  <colors>
    <mruColors>
      <color rgb="FFB6E8FB"/>
      <color rgb="FF097CA9"/>
      <color rgb="FF0CA0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303608</xdr:colOff>
      <xdr:row>19</xdr:row>
      <xdr:rowOff>148826</xdr:rowOff>
    </xdr:from>
    <xdr:to>
      <xdr:col>0</xdr:col>
      <xdr:colOff>5905499</xdr:colOff>
      <xdr:row>48</xdr:row>
      <xdr:rowOff>154542</xdr:rowOff>
    </xdr:to>
    <xdr:pic>
      <xdr:nvPicPr>
        <xdr:cNvPr id="4" name="MV-Karte" descr="MV-Karte&#10;_GrafikDaten_22.1">
          <a:extLst>
            <a:ext uri="{FF2B5EF4-FFF2-40B4-BE49-F238E27FC236}">
              <a16:creationId xmlns:a16="http://schemas.microsoft.com/office/drawing/2014/main" id="{41342223-1B19-4139-814D-CF469C138B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64" t="13517" r="5709"/>
        <a:stretch/>
      </xdr:blipFill>
      <xdr:spPr>
        <a:xfrm>
          <a:off x="303608" y="3565920"/>
          <a:ext cx="5601891" cy="4494372"/>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61</xdr:row>
      <xdr:rowOff>0</xdr:rowOff>
    </xdr:from>
    <xdr:to>
      <xdr:col>0</xdr:col>
      <xdr:colOff>6019800</xdr:colOff>
      <xdr:row>88</xdr:row>
      <xdr:rowOff>104775</xdr:rowOff>
    </xdr:to>
    <xdr:pic>
      <xdr:nvPicPr>
        <xdr:cNvPr id="7" name="Säulengrafik" descr="Säulengrafik&#10;_GrafikDaten_22.4">
          <a:extLst>
            <a:ext uri="{FF2B5EF4-FFF2-40B4-BE49-F238E27FC236}">
              <a16:creationId xmlns:a16="http://schemas.microsoft.com/office/drawing/2014/main" id="{0ABFEC10-06A8-4607-B443-5838B4954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44100"/>
          <a:ext cx="6019800" cy="3962400"/>
        </a:xfrm>
        <a:prstGeom prst="rect">
          <a:avLst/>
        </a:prstGeom>
        <a:solidFill>
          <a:schemeClr val="bg1"/>
        </a:solidFill>
      </xdr:spPr>
    </xdr:pic>
    <xdr:clientData/>
  </xdr:twoCellAnchor>
  <xdr:twoCellAnchor editAs="oneCell">
    <xdr:from>
      <xdr:col>0</xdr:col>
      <xdr:colOff>238122</xdr:colOff>
      <xdr:row>31</xdr:row>
      <xdr:rowOff>0</xdr:rowOff>
    </xdr:from>
    <xdr:to>
      <xdr:col>0</xdr:col>
      <xdr:colOff>5714996</xdr:colOff>
      <xdr:row>54</xdr:row>
      <xdr:rowOff>17860</xdr:rowOff>
    </xdr:to>
    <xdr:pic>
      <xdr:nvPicPr>
        <xdr:cNvPr id="8" name="MV-Karte 2" descr="MV-Karte 2&#10;_GrafikDaten_22.3">
          <a:extLst>
            <a:ext uri="{FF2B5EF4-FFF2-40B4-BE49-F238E27FC236}">
              <a16:creationId xmlns:a16="http://schemas.microsoft.com/office/drawing/2014/main" id="{0B7A09DC-688B-48BA-BD2E-B57A00139EB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8021" b="24269"/>
        <a:stretch/>
      </xdr:blipFill>
      <xdr:spPr>
        <a:xfrm>
          <a:off x="238122" y="5119688"/>
          <a:ext cx="5476874" cy="3577828"/>
        </a:xfrm>
        <a:prstGeom prst="rect">
          <a:avLst/>
        </a:prstGeom>
        <a:solidFill>
          <a:schemeClr val="bg1"/>
        </a:solidFill>
      </xdr:spPr>
    </xdr:pic>
    <xdr:clientData/>
  </xdr:twoCellAnchor>
  <xdr:twoCellAnchor editAs="oneCell">
    <xdr:from>
      <xdr:col>0</xdr:col>
      <xdr:colOff>238121</xdr:colOff>
      <xdr:row>3</xdr:row>
      <xdr:rowOff>0</xdr:rowOff>
    </xdr:from>
    <xdr:to>
      <xdr:col>0</xdr:col>
      <xdr:colOff>5667370</xdr:colOff>
      <xdr:row>26</xdr:row>
      <xdr:rowOff>5953</xdr:rowOff>
    </xdr:to>
    <xdr:pic>
      <xdr:nvPicPr>
        <xdr:cNvPr id="5" name="MV-Karte 1" descr="MV-Karte 1&#10;_GrafikDaten_22.2">
          <a:extLst>
            <a:ext uri="{FF2B5EF4-FFF2-40B4-BE49-F238E27FC236}">
              <a16:creationId xmlns:a16="http://schemas.microsoft.com/office/drawing/2014/main" id="{B920F2DC-E4FF-4232-8640-1FF141DEA60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8734" b="24521"/>
        <a:stretch/>
      </xdr:blipFill>
      <xdr:spPr>
        <a:xfrm>
          <a:off x="238121" y="785813"/>
          <a:ext cx="5429249" cy="3565921"/>
        </a:xfrm>
        <a:prstGeom prst="rect">
          <a:avLst/>
        </a:prstGeom>
        <a:solidFill>
          <a:schemeClr val="bg1"/>
        </a:solidFill>
      </xdr:spPr>
    </xdr:pic>
    <xdr:clientData/>
  </xdr:twoCellAnchor>
  <xdr:twoCellAnchor editAs="oneCell">
    <xdr:from>
      <xdr:col>0</xdr:col>
      <xdr:colOff>0</xdr:colOff>
      <xdr:row>91</xdr:row>
      <xdr:rowOff>0</xdr:rowOff>
    </xdr:from>
    <xdr:to>
      <xdr:col>0</xdr:col>
      <xdr:colOff>6019800</xdr:colOff>
      <xdr:row>115</xdr:row>
      <xdr:rowOff>85725</xdr:rowOff>
    </xdr:to>
    <xdr:pic>
      <xdr:nvPicPr>
        <xdr:cNvPr id="9" name="Balkengrafik" descr="Balkengrafik&#10;_GrafikDaten_22.5">
          <a:extLst>
            <a:ext uri="{FF2B5EF4-FFF2-40B4-BE49-F238E27FC236}">
              <a16:creationId xmlns:a16="http://schemas.microsoft.com/office/drawing/2014/main" id="{6D938EDA-B18A-4B06-AF9C-5AC0556B15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230350"/>
          <a:ext cx="6019800" cy="382905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7</xdr:col>
      <xdr:colOff>409575</xdr:colOff>
      <xdr:row>53</xdr:row>
      <xdr:rowOff>95250</xdr:rowOff>
    </xdr:to>
    <xdr:pic>
      <xdr:nvPicPr>
        <xdr:cNvPr id="3" name="Kreisgrafik" descr="Kreisgrafik&#10;_GrafikDaten_22.6">
          <a:extLst>
            <a:ext uri="{FF2B5EF4-FFF2-40B4-BE49-F238E27FC236}">
              <a16:creationId xmlns:a16="http://schemas.microsoft.com/office/drawing/2014/main" id="{94CF9038-C3A3-4BED-8A54-7C6B4F4D3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91225"/>
          <a:ext cx="6019800" cy="314325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59530</xdr:colOff>
      <xdr:row>38</xdr:row>
      <xdr:rowOff>0</xdr:rowOff>
    </xdr:from>
    <xdr:to>
      <xdr:col>6</xdr:col>
      <xdr:colOff>554830</xdr:colOff>
      <xdr:row>53</xdr:row>
      <xdr:rowOff>47625</xdr:rowOff>
    </xdr:to>
    <xdr:pic>
      <xdr:nvPicPr>
        <xdr:cNvPr id="4" name="Kreisgrafik" descr="Kreisgrafik&#10;_GrafikDaten_22.7">
          <a:extLst>
            <a:ext uri="{FF2B5EF4-FFF2-40B4-BE49-F238E27FC236}">
              <a16:creationId xmlns:a16="http://schemas.microsoft.com/office/drawing/2014/main" id="{4E5F18CA-D603-4E08-B024-2A777A2B4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0" y="7012781"/>
          <a:ext cx="6025753" cy="219075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41</xdr:row>
      <xdr:rowOff>0</xdr:rowOff>
    </xdr:from>
    <xdr:to>
      <xdr:col>6</xdr:col>
      <xdr:colOff>447675</xdr:colOff>
      <xdr:row>59</xdr:row>
      <xdr:rowOff>28575</xdr:rowOff>
    </xdr:to>
    <xdr:pic>
      <xdr:nvPicPr>
        <xdr:cNvPr id="3" name="Gestapelte Balkengrafik" descr="Gestapelte Balkengrafik&#10;_GrafikDaten_22.8">
          <a:extLst>
            <a:ext uri="{FF2B5EF4-FFF2-40B4-BE49-F238E27FC236}">
              <a16:creationId xmlns:a16="http://schemas.microsoft.com/office/drawing/2014/main" id="{0D93C72C-F800-4080-9ED6-D6343DFEB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91375"/>
          <a:ext cx="6019800" cy="260032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9</xdr:col>
      <xdr:colOff>419100</xdr:colOff>
      <xdr:row>36</xdr:row>
      <xdr:rowOff>9525</xdr:rowOff>
    </xdr:to>
    <xdr:pic>
      <xdr:nvPicPr>
        <xdr:cNvPr id="4" name="Gestapelte Säulengrafik" descr="Gestapelte Säulengrafik&#10;_GrafikDaten_22.9">
          <a:extLst>
            <a:ext uri="{FF2B5EF4-FFF2-40B4-BE49-F238E27FC236}">
              <a16:creationId xmlns:a16="http://schemas.microsoft.com/office/drawing/2014/main" id="{32DC641D-ACEF-4B88-B345-80E53EC83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86075"/>
          <a:ext cx="6019800" cy="300990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4993480</xdr:colOff>
      <xdr:row>11</xdr:row>
      <xdr:rowOff>232167</xdr:rowOff>
    </xdr:from>
    <xdr:to>
      <xdr:col>1</xdr:col>
      <xdr:colOff>5605480</xdr:colOff>
      <xdr:row>13</xdr:row>
      <xdr:rowOff>239495</xdr:rowOff>
    </xdr:to>
    <xdr:pic>
      <xdr:nvPicPr>
        <xdr:cNvPr id="3" name="QR-Code 2" descr="https://www.destatis.de/DE/Methoden/Qualitaet/Qualitaetsberichte/Bauen/einfuehrung.html" title="QR-Code">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0" t="12590" r="12677" b="12910"/>
        <a:stretch>
          <a:fillRect/>
        </a:stretch>
      </xdr:blipFill>
      <xdr:spPr bwMode="auto">
        <a:xfrm>
          <a:off x="5505449" y="2768198"/>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4993480</xdr:colOff>
      <xdr:row>3</xdr:row>
      <xdr:rowOff>11911</xdr:rowOff>
    </xdr:from>
    <xdr:to>
      <xdr:col>1</xdr:col>
      <xdr:colOff>5605480</xdr:colOff>
      <xdr:row>5</xdr:row>
      <xdr:rowOff>13927</xdr:rowOff>
    </xdr:to>
    <xdr:pic>
      <xdr:nvPicPr>
        <xdr:cNvPr id="2" name="QR-Code 1" descr="https://www.laiv-mv.de/Statistik/Zahlen-und-Fakten/Wirtschaftsbereiche/Bauen" title="QR-Code">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520" t="12518" r="12216" b="11955"/>
        <a:stretch>
          <a:fillRect/>
        </a:stretch>
      </xdr:blipFill>
      <xdr:spPr bwMode="auto">
        <a:xfrm>
          <a:off x="5505449" y="857255"/>
          <a:ext cx="612000" cy="615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22.1" displayName="GrafikDaten_22.1" ref="C21:E30" totalsRowShown="0" headerRowDxfId="243" dataDxfId="242">
  <autoFilter ref="C21:E30" xr:uid="{00000000-0009-0000-0100-000001000000}">
    <filterColumn colId="0" hiddenButton="1"/>
    <filterColumn colId="1" hiddenButton="1"/>
    <filterColumn colId="2" hiddenButton="1"/>
  </autoFilter>
  <tableColumns count="3">
    <tableColumn id="1" xr3:uid="{00000000-0010-0000-0000-000001000000}" name="Kreise" dataDxfId="241"/>
    <tableColumn id="2" xr3:uid="{00000000-0010-0000-0000-000002000000}" name="Wohnfläche in m²" dataDxfId="240"/>
    <tableColumn id="3" xr3:uid="{00000000-0010-0000-0000-000003000000}" name="Nachrichtlich: Bevölkerung am 31.12.2025" dataDxfId="23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22.2" displayName="GrafikDaten_22.2" ref="C4:D13" totalsRowShown="0" headerRowDxfId="232" dataDxfId="231">
  <autoFilter ref="C4:D13" xr:uid="{00000000-0009-0000-0100-000002000000}">
    <filterColumn colId="0" hiddenButton="1"/>
    <filterColumn colId="1" hiddenButton="1"/>
  </autoFilter>
  <tableColumns count="2">
    <tableColumn id="1" xr3:uid="{00000000-0010-0000-0100-000001000000}" name="Kreise" dataDxfId="230"/>
    <tableColumn id="2" xr3:uid="{00000000-0010-0000-0100-000002000000}" name="Tätige Personen" dataDxfId="22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22.3" displayName="GrafikDaten_22.3" ref="C32:D41" totalsRowShown="0" headerRowDxfId="228" dataDxfId="227">
  <autoFilter ref="C32:D41" xr:uid="{00000000-0009-0000-0100-000003000000}">
    <filterColumn colId="0" hiddenButton="1"/>
    <filterColumn colId="1" hiddenButton="1"/>
  </autoFilter>
  <tableColumns count="2">
    <tableColumn id="1" xr3:uid="{00000000-0010-0000-0200-000001000000}" name="Kreise" dataDxfId="226"/>
    <tableColumn id="2" xr3:uid="{00000000-0010-0000-0200-000002000000}" name="Tätige Personen" dataDxfId="22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22.4" displayName="GrafikDaten_22.4" ref="C62:E93" totalsRowShown="0">
  <autoFilter ref="C62:E93" xr:uid="{00000000-0009-0000-0100-000004000000}">
    <filterColumn colId="0" hiddenButton="1"/>
    <filterColumn colId="1" hiddenButton="1"/>
    <filterColumn colId="2" hiddenButton="1"/>
  </autoFilter>
  <tableColumns count="3">
    <tableColumn id="1" xr3:uid="{00000000-0010-0000-0300-000001000000}" name="Jahr" dataDxfId="224"/>
    <tableColumn id="2" xr3:uid="{00000000-0010-0000-0300-000002000000}" name="Wohngebäude in %" dataDxfId="223"/>
    <tableColumn id="3" xr3:uid="{00000000-0010-0000-0300-000003000000}" name="Nichtwohngebäude in %" dataDxfId="222"/>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508C167-181D-4B23-82B1-E1ED7B222630}" name="GrafikDaten_22.5" displayName="GrafikDaten_22.5" ref="C97:D114" totalsRowShown="0" headerRowDxfId="221">
  <autoFilter ref="C97:D114" xr:uid="{B508C167-181D-4B23-82B1-E1ED7B222630}">
    <filterColumn colId="0" hiddenButton="1"/>
    <filterColumn colId="1" hiddenButton="1"/>
  </autoFilter>
  <tableColumns count="2">
    <tableColumn id="1" xr3:uid="{ACA30C43-756D-492C-954A-45BADA2F6DB1}" name="Bundesland" dataDxfId="220"/>
    <tableColumn id="2" xr3:uid="{8B39DBD4-91F6-4062-A1B9-9811974879B1}" name="m²/EW" dataDxfId="21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F013DE-D3E6-486D-834C-CB36FBDB99C2}" name="Tabelle_22.1.1" displayName="Tabelle_22.1.1" ref="A4:H28" totalsRowShown="0" headerRowDxfId="217" dataDxfId="215" headerRowBorderDxfId="216" tableBorderDxfId="214">
  <autoFilter ref="A4:H28"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D2DEFB8-3BA6-423E-B18F-9BAB75A75AB8}" name="Nr. der_x000a_Klassi-_x000a_fikation" dataDxfId="213"/>
    <tableColumn id="2" xr3:uid="{397F690C-CC5A-492A-885A-0A67AF5E9A28}" name="Merkmal_x000a_Wirtschaftsgliederung" dataDxfId="212"/>
    <tableColumn id="3" xr3:uid="{ACA46120-FA52-4B51-B648-7A8B35987FFE}" name="Insgesamt" dataDxfId="211"/>
    <tableColumn id="4" xr3:uid="{B9F4956A-E5A5-4A60-AC59-51284A380303}" name="Betriebe_x000a_mit _x000a_unter 10_x000a_tätigen_x000a_Personen" dataDxfId="210"/>
    <tableColumn id="5" xr3:uid="{745D58E4-70CB-4714-8FAC-39C9FA4A1CF5}" name="Betriebe _x000a_mit _x000a_10 - 19_x000a_tätigen_x000a_Personen" dataDxfId="209"/>
    <tableColumn id="6" xr3:uid="{3915180B-CE02-4A7F-B516-F16A7AFC6C90}" name="Betriebe _x000a_mit _x000a_20 - 49_x000a_tätigen_x000a_Personen" dataDxfId="208"/>
    <tableColumn id="7" xr3:uid="{CB43A4F3-C720-499E-BBBF-ED3E4AA83D3E}" name="Betriebe _x000a_mit _x000a_50 - 99_x000a_tätigen_x000a_Personen" dataDxfId="207"/>
    <tableColumn id="8" xr3:uid="{FBCD9F10-6792-451C-94D5-EFA76A9B25D6}" name="Betriebe _x000a_mit 100 _x000a_und mehr _x000a_tätigen_x000a_Personen" dataDxfId="206"/>
  </tableColumns>
  <tableStyleInfo name="StatA Jahrbuch" showFirstColumn="0" showLastColumn="0" showRowStripes="0" showColumnStripes="0"/>
  <extLst>
    <ext xmlns:x14="http://schemas.microsoft.com/office/spreadsheetml/2009/9/main" uri="{504A1905-F514-4f6f-8877-14C23A59335A}">
      <x14:table altTextSummary="Tabelle mit 2 Vorspalten und 6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B373ED7-7D24-4CCE-A086-EB1DC5E77163}" name="GrafikDaten_22.6" displayName="GrafikDaten_22.6" ref="J31:K39" totalsRowShown="0" headerRowDxfId="205">
  <autoFilter ref="J31:K39" xr:uid="{BB373ED7-7D24-4CCE-A086-EB1DC5E77163}">
    <filterColumn colId="0" hiddenButton="1"/>
    <filterColumn colId="1" hiddenButton="1"/>
  </autoFilter>
  <tableColumns count="2">
    <tableColumn id="1" xr3:uid="{88B1E32D-D192-4DFE-9EE2-B38A6F1898A2}" name="Merkmal" dataDxfId="204"/>
    <tableColumn id="2" xr3:uid="{3FDB1ABE-0708-4489-AE0F-38B141EF5214}" name="Insgesamt = 100 %" dataDxfId="203"/>
  </tableColumns>
  <tableStyleInfo name="GrafikDaten"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4AB81F9-985F-4819-8CCE-F255061FCF64}" name="Tabelle_22.1.2" displayName="Tabelle_22.1.2" ref="A4:G35" totalsRowShown="0" headerRowDxfId="201" dataDxfId="199" headerRowBorderDxfId="200" tableBorderDxfId="198">
  <autoFilter ref="A4:G35" xr:uid="{00000000-0009-0000-0100-000014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0E9608C-0830-4F0B-88AC-3DAF8030907C}" name="Nr. der_x000a_Klassi-_x000a_fikation" dataDxfId="197"/>
    <tableColumn id="2" xr3:uid="{0FB2A84A-5997-4B55-8A41-756A22DD4F4A}" name="Merkmal_x000a_Wirtschaftsgliederung" dataDxfId="196"/>
    <tableColumn id="3" xr3:uid="{0A06D936-7F2E-4BB1-9C5F-F21D298FD50B}" name="Insgesamt" dataDxfId="195"/>
    <tableColumn id="4" xr3:uid="{0635524B-B93B-4920-92E1-EC6DE19F5C62}" name="Betriebe _x000a_mit bis 19_x000a_tätigen_x000a_Personen" dataDxfId="194"/>
    <tableColumn id="5" xr3:uid="{A6993D96-A293-4BA1-82C6-01BE4CE58D96}" name="Betriebe _x000a_mit 20 - 49 _x000a_tätigen_x000a_Personen" dataDxfId="193"/>
    <tableColumn id="6" xr3:uid="{DC9B5808-A316-4CC2-9651-8D2903AB0A08}" name="Betriebe _x000a_mit 50 - 99_x000a_tätigen_x000a_Personen" dataDxfId="192"/>
    <tableColumn id="7" xr3:uid="{B1334CF1-FD5D-44F3-A1B5-06F34F707685}" name="Betriebe _x000a_mit 100 und_x000a_mehr tätigen_x000a_Personen" dataDxfId="191"/>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FD7A4CF-CE1E-44D9-BAF4-DC2A0DEFADDE}" name="GrafikDaten_22.7" displayName="GrafikDaten_22.7" ref="I40:J46" totalsRowShown="0" headerRowDxfId="190" dataDxfId="189">
  <autoFilter ref="I40:J46" xr:uid="{9FD7A4CF-CE1E-44D9-BAF4-DC2A0DEFADDE}">
    <filterColumn colId="0" hiddenButton="1"/>
    <filterColumn colId="1" hiddenButton="1"/>
  </autoFilter>
  <tableColumns count="2">
    <tableColumn id="1" xr3:uid="{2888067C-940F-4DC1-9F45-25CBEC909BC2}" name="Merkmal" dataDxfId="188"/>
    <tableColumn id="2" xr3:uid="{2D1D87B6-C5A8-4899-855F-D2AC33871E3A}" name="Insgesamt = 100 %" dataDxfId="187"/>
  </tableColumns>
  <tableStyleInfo name="GrafikDaten"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3BCDFE8-4FA4-4170-8A6C-85B7E0C32B5F}" name="Tabelle_22.1.21218" displayName="Tabelle_22.1.21218" ref="A4:K22" totalsRowShown="0" headerRowDxfId="186" dataDxfId="184" headerRowBorderDxfId="185" tableBorderDxfId="183">
  <autoFilter ref="A4:K22"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F584D718-F977-4CBB-A19B-86796DE8FF36}" name="Nr. der_x000a_Klassifi-_x000a_kation" dataDxfId="182"/>
    <tableColumn id="2" xr3:uid="{BC0909D3-FDB8-4467-B62B-3C4C7A1C1E8C}" name="Wirtschaftsgliederung" dataDxfId="181"/>
    <tableColumn id="3" xr3:uid="{0F05554C-B767-4512-8215-576CEC42C744}" name="Mecklen-_x000a_burg-Vor-_x000a_pommern" dataDxfId="180"/>
    <tableColumn id="4" xr3:uid="{6DA850D3-04CE-4F1F-A931-7CA9560C07A2}" name="Kreisfreie_x000a_Stadt_x000a_Rostock" dataDxfId="179"/>
    <tableColumn id="5" xr3:uid="{95EE4C66-8031-4042-8E0D-A3BB667BEBA2}" name="Kreisfreie_x000a_Stadt_x000a_Schwerin" dataDxfId="178"/>
    <tableColumn id="6" xr3:uid="{256D41B6-33D4-424A-AAE5-42659782639B}" name="Mecklen-_x000a_burgische_x000a_Seen-_x000a_platte" dataDxfId="177"/>
    <tableColumn id="7" xr3:uid="{487D5FD5-28A2-4189-9176-E04DFDEC93CE}" name="Land-_x000a_kreis_x000a_Rostock" dataDxfId="176"/>
    <tableColumn id="8" xr3:uid="{9BE26201-6FC5-46CF-B378-DA0C6CDB2622}" name="Vorpom-_x000a_mern-_x000a_Rügen" dataDxfId="175"/>
    <tableColumn id="9" xr3:uid="{12BB8579-8770-4A77-B475-2112F4ED4CC3}" name="Nordwest-_x000a_mecklen-_x000a_burg" dataDxfId="174"/>
    <tableColumn id="10" xr3:uid="{965F2E79-4CDD-41DF-B4D0-4DA0817DAF60}" name="Vorpom-_x000a_mern-_x000a_Greifs-_x000a_wald" dataDxfId="173"/>
    <tableColumn id="11" xr3:uid="{4AD26F20-459E-4B04-ABD7-08A4BA815B9A}" name="Ludwigs-_x000a_lust-_x000a_Parchim" dataDxfId="172"/>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elle_22.2.1" displayName="Tabelle_22.2.1" ref="A4:H54" totalsRowShown="0" headerRowDxfId="171" dataDxfId="169" headerRowBorderDxfId="170" tableBorderDxfId="168">
  <autoFilter ref="A4:H54"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B00-000001000000}" name="Merkmal" dataDxfId="167"/>
    <tableColumn id="2" xr3:uid="{00000000-0010-0000-0B00-000002000000}" name="2000" dataDxfId="166"/>
    <tableColumn id="3" xr3:uid="{00000000-0010-0000-0B00-000003000000}" name="2005" dataDxfId="165"/>
    <tableColumn id="4" xr3:uid="{00000000-0010-0000-0B00-000004000000}" name="2010" dataDxfId="164"/>
    <tableColumn id="5" xr3:uid="{00000000-0010-0000-0B00-000005000000}" name="2015" dataDxfId="163"/>
    <tableColumn id="6" xr3:uid="{00000000-0010-0000-0B00-000006000000}" name="2020" dataDxfId="162"/>
    <tableColumn id="7" xr3:uid="{00000000-0010-0000-0B00-000007000000}" name="2024" dataDxfId="161"/>
    <tableColumn id="8" xr3:uid="{00000000-0010-0000-0B00-000008000000}" name="2025" dataDxfId="160"/>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elle_22.2.2" displayName="Tabelle_22.2.2" ref="A4:J40" totalsRowShown="0" headerRowDxfId="159" dataDxfId="157" headerRowBorderDxfId="158" tableBorderDxfId="156">
  <autoFilter ref="A4:J40"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Merkmal" dataDxfId="155"/>
    <tableColumn id="2" xr3:uid="{00000000-0010-0000-0C00-000002000000}" name="Mecklen-_x000a_burg-Vor-_x000a_pommern" dataDxfId="154"/>
    <tableColumn id="3" xr3:uid="{00000000-0010-0000-0C00-000003000000}" name="Kreisfreie_x000a_Stadt_x000a_Rostock" dataDxfId="153"/>
    <tableColumn id="4" xr3:uid="{00000000-0010-0000-0C00-000004000000}" name="Kreisfreie_x000a_Stadt_x000a_Schwerin" dataDxfId="152"/>
    <tableColumn id="5" xr3:uid="{00000000-0010-0000-0C00-000005000000}" name="Mecklen-_x000a_burgische_x000a_Seenplatte" dataDxfId="151"/>
    <tableColumn id="6" xr3:uid="{00000000-0010-0000-0C00-000006000000}" name="Landkreis_x000a_Rostock" dataDxfId="150"/>
    <tableColumn id="7" xr3:uid="{00000000-0010-0000-0C00-000007000000}" name="Vorpom-_x000a_mern-_x000a_Rügen" dataDxfId="149"/>
    <tableColumn id="8" xr3:uid="{00000000-0010-0000-0C00-000008000000}" name="Nordwest-_x000a_mecklen-_x000a_burg" dataDxfId="148"/>
    <tableColumn id="9" xr3:uid="{00000000-0010-0000-0C00-000009000000}" name="Vorpom-_x000a_mern-_x000a_Greifswald" dataDxfId="147"/>
    <tableColumn id="10" xr3:uid="{00000000-0010-0000-0C00-00000A000000}" name="Ludwigs-_x000a_lust-_x000a_Parchim" dataDxfId="14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elle_22.2.3" displayName="Tabelle_22.2.3" ref="A4:I36" totalsRowShown="0" headerRowDxfId="145" dataDxfId="143" headerRowBorderDxfId="144" tableBorderDxfId="142">
  <autoFilter ref="A4:I36"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D00-000001000000}" name="Merkmal" dataDxfId="141"/>
    <tableColumn id="2" xr3:uid="{00000000-0010-0000-0D00-000002000000}" name="Einheit" dataDxfId="140"/>
    <tableColumn id="3" xr3:uid="{00000000-0010-0000-0D00-000003000000}" name="2000" dataDxfId="139"/>
    <tableColumn id="4" xr3:uid="{00000000-0010-0000-0D00-000004000000}" name="2005" dataDxfId="138"/>
    <tableColumn id="5" xr3:uid="{00000000-0010-0000-0D00-000005000000}" name="2010" dataDxfId="137"/>
    <tableColumn id="6" xr3:uid="{00000000-0010-0000-0D00-000006000000}" name="2015" dataDxfId="136"/>
    <tableColumn id="7" xr3:uid="{00000000-0010-0000-0D00-000007000000}" name="2020" dataDxfId="135"/>
    <tableColumn id="8" xr3:uid="{00000000-0010-0000-0D00-000008000000}" name="2024" dataDxfId="134"/>
    <tableColumn id="9" xr3:uid="{00000000-0010-0000-0D00-000009000000}" name="2025" dataDxfId="133"/>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le_22.2.4" displayName="Tabelle_22.2.4" ref="A4:H44" totalsRowShown="0" headerRowDxfId="132" dataDxfId="130" headerRowBorderDxfId="131" tableBorderDxfId="129">
  <autoFilter ref="A4:H44"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E00-000001000000}" name="Merkmal" dataDxfId="128"/>
    <tableColumn id="2" xr3:uid="{00000000-0010-0000-0E00-000002000000}" name="Gebäude" dataDxfId="127"/>
    <tableColumn id="3" xr3:uid="{00000000-0010-0000-0E00-000003000000}" name="Rauminhalt_x000a_in 1.000 m³" dataDxfId="126"/>
    <tableColumn id="4" xr3:uid="{00000000-0010-0000-0E00-000004000000}" name="Nutzfläche_x000a_in 100 m²" dataDxfId="125"/>
    <tableColumn id="5" xr3:uid="{00000000-0010-0000-0E00-000005000000}" name="Wohnungen" dataDxfId="124"/>
    <tableColumn id="6" xr3:uid="{00000000-0010-0000-0E00-000006000000}" name="Wohnfläche_x000a_in 100 m²" dataDxfId="123"/>
    <tableColumn id="7" xr3:uid="{00000000-0010-0000-0E00-000007000000}" name="Wohnräume" dataDxfId="122"/>
    <tableColumn id="8" xr3:uid="{00000000-0010-0000-0E00-000008000000}" name="Veranschlagte_x000a_Kosten der_x000a_Bauwerke_x000a_in 1.000 EUR" dataDxfId="121"/>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elle_22.2.5" displayName="Tabelle_22.2.5" ref="A4:I36" totalsRowShown="0" headerRowDxfId="120" dataDxfId="118" headerRowBorderDxfId="119" tableBorderDxfId="117">
  <autoFilter ref="A4:I36"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Merkmal" dataDxfId="116"/>
    <tableColumn id="2" xr3:uid="{00000000-0010-0000-0F00-000002000000}" name="Einheit" dataDxfId="115"/>
    <tableColumn id="3" xr3:uid="{00000000-0010-0000-0F00-000003000000}" name="2000" dataDxfId="114"/>
    <tableColumn id="4" xr3:uid="{00000000-0010-0000-0F00-000004000000}" name="2005" dataDxfId="113"/>
    <tableColumn id="5" xr3:uid="{00000000-0010-0000-0F00-000005000000}" name="2010" dataDxfId="112"/>
    <tableColumn id="6" xr3:uid="{00000000-0010-0000-0F00-000006000000}" name="2015" dataDxfId="111"/>
    <tableColumn id="7" xr3:uid="{00000000-0010-0000-0F00-000007000000}" name="2020" dataDxfId="110"/>
    <tableColumn id="8" xr3:uid="{00000000-0010-0000-0F00-000008000000}" name="2024" dataDxfId="109"/>
    <tableColumn id="9" xr3:uid="{00000000-0010-0000-0F00-000009000000}" name="2025" dataDxfId="108"/>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elle_22.2.6" displayName="Tabelle_22.2.6" ref="A4:H44" totalsRowShown="0" headerRowDxfId="107" dataDxfId="105" headerRowBorderDxfId="106" tableBorderDxfId="104">
  <autoFilter ref="A4:H44"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000-000001000000}" name="Merkmal" dataDxfId="103"/>
    <tableColumn id="2" xr3:uid="{00000000-0010-0000-1000-000002000000}" name="Gebäude" dataDxfId="102"/>
    <tableColumn id="3" xr3:uid="{00000000-0010-0000-1000-000003000000}" name="Rauminhalt_x000a_in 1.000 m³" dataDxfId="101"/>
    <tableColumn id="4" xr3:uid="{00000000-0010-0000-1000-000004000000}" name="Nutzfläche_x000a_in 100 m²" dataDxfId="100"/>
    <tableColumn id="5" xr3:uid="{00000000-0010-0000-1000-000005000000}" name="Wohnungen" dataDxfId="99"/>
    <tableColumn id="6" xr3:uid="{00000000-0010-0000-1000-000006000000}" name="Wohnfläche_x000a_in 100 m²" dataDxfId="98"/>
    <tableColumn id="7" xr3:uid="{00000000-0010-0000-1000-000007000000}" name="Wohnräume" dataDxfId="97"/>
    <tableColumn id="8" xr3:uid="{00000000-0010-0000-1000-000008000000}" name="Veranschlagte_x000a_Kosten der_x000a_Bauwerke_x000a_in 1.000 EUR" dataDxfId="96"/>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1000000}" name="GrafikDaten_22.8" displayName="GrafikDaten_22.8" ref="I42:L49" totalsRowShown="0" headerRowDxfId="95" dataDxfId="94">
  <autoFilter ref="I42:L49" xr:uid="{00000000-0009-0000-0100-000008000000}">
    <filterColumn colId="0" hiddenButton="1"/>
    <filterColumn colId="1" hiddenButton="1"/>
    <filterColumn colId="2" hiddenButton="1"/>
    <filterColumn colId="3" hiddenButton="1"/>
  </autoFilter>
  <tableColumns count="4">
    <tableColumn id="1" xr3:uid="{00000000-0010-0000-1100-000001000000}" name="Jahr" dataDxfId="93"/>
    <tableColumn id="2" xr3:uid="{00000000-0010-0000-1100-000002000000}" name="Baumaßnahmen an bestehenden Gebäuden" dataDxfId="92"/>
    <tableColumn id="3" xr3:uid="{00000000-0010-0000-1100-000003000000}" name="Neue Wohngebäude" dataDxfId="91"/>
    <tableColumn id="4" xr3:uid="{00000000-0010-0000-1100-000004000000}" name="Neue Nichtwohngebäude" dataDxfId="90"/>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2000000}" name="Tabelle_22.2.7" displayName="Tabelle_22.2.7" ref="A5:G39" totalsRowShown="0" headerRowDxfId="89" dataDxfId="87" headerRowBorderDxfId="88" tableBorderDxfId="86">
  <autoFilter ref="A5:G39" xr:uid="{00000000-0009-0000-0100-000017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200-000001000000}" name="Merkmal" dataDxfId="85"/>
    <tableColumn id="2" xr3:uid="{00000000-0010-0000-1200-000002000000}" name="Wohngebäude_x000a_darunter ..." dataDxfId="84"/>
    <tableColumn id="3" xr3:uid="{00000000-0010-0000-1200-000003000000}" name="...Wohngebäude_x000a_mit 1 Wohnung _x000a_(ohne Wohnheime)" dataDxfId="83"/>
    <tableColumn id="4" xr3:uid="{00000000-0010-0000-1200-000004000000}" name="...Wohngebäude_x000a_mit 2 Wohnungen _x000a_(ohne Wohnheime)" dataDxfId="82"/>
    <tableColumn id="5" xr3:uid="{00000000-0010-0000-1200-000005000000}" name="...Wohngebäude_x000a_mit 3 und mehr Wohnungen_x000a_(ohne Wohnheime)" dataDxfId="81"/>
    <tableColumn id="6" xr3:uid="{00000000-0010-0000-1200-000006000000}" name="Wohnungen in_x000a_Wohngebäuden" dataDxfId="80"/>
    <tableColumn id="7" xr3:uid="{00000000-0010-0000-1200-000007000000}" name="Nichtwohn-_x000a_gebäude" dataDxfId="79"/>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elle_22.2.10" displayName="Tabelle_22.2.10" ref="A35:K43" totalsRowShown="0" headerRowDxfId="78" dataDxfId="76" headerRowBorderDxfId="77" tableBorderDxfId="75">
  <autoFilter ref="A35:K43"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300-000001000000}" name="Merkmal" dataDxfId="74"/>
    <tableColumn id="2" xr3:uid="{00000000-0010-0000-1300-000002000000}" name="Einheit" dataDxfId="73"/>
    <tableColumn id="3" xr3:uid="{00000000-0010-0000-1300-000003000000}" name="Mecklen-_x000a_burg-Vor-_x000a_pommern" dataDxfId="72"/>
    <tableColumn id="4" xr3:uid="{00000000-0010-0000-1300-000004000000}" name="Kreisfreie_x000a_Stadt_x000a_Rostock" dataDxfId="71"/>
    <tableColumn id="5" xr3:uid="{00000000-0010-0000-1300-000005000000}" name="Kreisfreie_x000a_Stadt_x000a_Schwerin" dataDxfId="70"/>
    <tableColumn id="6" xr3:uid="{00000000-0010-0000-1300-000006000000}" name="Mecklen-_x000a_burgische_x000a_Seenplatte" dataDxfId="69"/>
    <tableColumn id="7" xr3:uid="{00000000-0010-0000-1300-000007000000}" name="Landkreis_x000a_Rostock" dataDxfId="68"/>
    <tableColumn id="8" xr3:uid="{00000000-0010-0000-1300-000008000000}" name="Vorpom-_x000a_mern-_x000a_Rügen" dataDxfId="67"/>
    <tableColumn id="9" xr3:uid="{00000000-0010-0000-1300-000009000000}" name="Nordwest-_x000a_mecklen-_x000a_burg" dataDxfId="66"/>
    <tableColumn id="10" xr3:uid="{00000000-0010-0000-1300-00000A000000}" name="Vorpom-_x000a_mern-_x000a_Greifswald" dataDxfId="65"/>
    <tableColumn id="11" xr3:uid="{00000000-0010-0000-1300-00000B000000}" name="Ludwigs-_x000a_lust-_x000a_Parchim" dataDxfId="64"/>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4000000}" name="Tabelle_22.2.9" displayName="Tabelle_22.2.9" ref="A23:K31" totalsRowShown="0" headerRowDxfId="63" dataDxfId="61" headerRowBorderDxfId="62" tableBorderDxfId="60">
  <autoFilter ref="A23:K31"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400-000001000000}" name="Merkmal" dataDxfId="59"/>
    <tableColumn id="2" xr3:uid="{00000000-0010-0000-1400-000002000000}" name="Einheit" dataDxfId="58"/>
    <tableColumn id="4" xr3:uid="{00000000-0010-0000-1400-000004000000}" name="2000" dataDxfId="57"/>
    <tableColumn id="5" xr3:uid="{00000000-0010-0000-1400-000005000000}" name="2005" dataDxfId="56"/>
    <tableColumn id="6" xr3:uid="{00000000-0010-0000-1400-000006000000}" name="2010" dataDxfId="55"/>
    <tableColumn id="7" xr3:uid="{00000000-0010-0000-1400-000007000000}" name="2011 3) 4)" dataDxfId="54"/>
    <tableColumn id="8" xr3:uid="{00000000-0010-0000-1400-000008000000}" name="2015" dataDxfId="53"/>
    <tableColumn id="9" xr3:uid="{00000000-0010-0000-1400-000009000000}" name="2020" dataDxfId="52"/>
    <tableColumn id="13" xr3:uid="{00000000-0010-0000-1400-00000D000000}" name="2022 5)" dataDxfId="51"/>
    <tableColumn id="10" xr3:uid="{00000000-0010-0000-1400-00000A000000}" name="2024" dataDxfId="50"/>
    <tableColumn id="11" xr3:uid="{00000000-0010-0000-1400-00000B000000}" name="2025" dataDxfId="49"/>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5000000}" name="Tabelle_22.2.8" displayName="Tabelle_22.2.8" ref="A5:J19" totalsRowShown="0" headerRowDxfId="48" dataDxfId="46" headerRowBorderDxfId="47" tableBorderDxfId="45">
  <autoFilter ref="A5:J19"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500-000001000000}" name="                     Gebäudeart" dataDxfId="44"/>
    <tableColumn id="2" xr3:uid="{00000000-0010-0000-1500-000002000000}" name=" " dataDxfId="43"/>
    <tableColumn id="3" xr3:uid="{00000000-0010-0000-1500-000003000000}" name="Bau-_x000a_überhang _x000a_bei _x000a_Gebäuden_x000a__x000a_insgesamt_x000a_darunter…" dataDxfId="42"/>
    <tableColumn id="4" xr3:uid="{00000000-0010-0000-1500-000004000000}" name="...Errich-_x000a_tung_x000a_neuer_x000a_Gebäude _x000a__x000a_unter _x000a_Dach" dataDxfId="41"/>
    <tableColumn id="5" xr3:uid="{00000000-0010-0000-1500-000005000000}" name="...Errich-_x000a_tung_x000a_neuer _x000a_Gebäude _x000a__x000a_noch nicht _x000a_unter Dach" dataDxfId="40"/>
    <tableColumn id="6" xr3:uid="{00000000-0010-0000-1500-000006000000}" name="...Errich-_x000a_tung_x000a_neuer _x000a_Gebäude _x000a__x000a_noch nicht _x000a_begonnen" dataDxfId="39"/>
    <tableColumn id="7" xr3:uid="{00000000-0010-0000-1500-000007000000}" name="Bau-_x000a_überhang _x000a_bei Woh-_x000a_nungen_x000a__x000a_insgesamt_x000a_darunter…" dataDxfId="38"/>
    <tableColumn id="8" xr3:uid="{00000000-0010-0000-1500-000008000000}" name="...Errich-_x000a_tung neuer _x000a_Woh-_x000a_nungen _x000a__x000a_unter _x000a_Dach" dataDxfId="37"/>
    <tableColumn id="9" xr3:uid="{00000000-0010-0000-1500-000009000000}" name="...Errich-_x000a_tung neuer _x000a_Woh-_x000a_nungen _x000a__x000a_noch nicht_x000a_unter Dach" dataDxfId="36"/>
    <tableColumn id="10" xr3:uid="{00000000-0010-0000-1500-00000A000000}" name="...Errich-_x000a_tung neuer _x000a_Woh-_x000a_nungen _x000a__x000a_noch nicht _x000a_begonnen" dataDxfId="35"/>
  </tableColumns>
  <tableStyleInfo name="StatA Jahrbuch" showFirstColumn="1" showLastColumn="0" showRowStripes="0" showColumnStripes="0"/>
  <extLst>
    <ext xmlns:x14="http://schemas.microsoft.com/office/spreadsheetml/2009/9/main" uri="{504A1905-F514-4f6f-8877-14C23A59335A}">
      <x14:table altTextSummary="Eine Vorspalte und 8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7953BA4-21FA-4CB5-AF29-C61DD61CACF1}" name="GrafikDaten_22.96" displayName="GrafikDaten_22.96" ref="L16:P25" totalsRowShown="0" headerRowDxfId="34" dataDxfId="33">
  <autoFilter ref="L16:P25" xr:uid="{00000000-0009-0000-0100-000009000000}">
    <filterColumn colId="0" hiddenButton="1"/>
    <filterColumn colId="1" hiddenButton="1"/>
    <filterColumn colId="2" hiddenButton="1"/>
    <filterColumn colId="3" hiddenButton="1"/>
    <filterColumn colId="4" hiddenButton="1"/>
  </autoFilter>
  <tableColumns count="5">
    <tableColumn id="1" xr3:uid="{DE275737-DE2C-4686-912A-2DB1390DA77D}" name="Jahr" dataDxfId="32"/>
    <tableColumn id="2" xr3:uid="{B8C59012-30F6-4373-B7B0-41702F6B1CED}" name="1 und 2 Räume" dataDxfId="31"/>
    <tableColumn id="3" xr3:uid="{7371D11B-98CE-40AF-82EF-B7C38932AAE8}" name="3 Räume" dataDxfId="30"/>
    <tableColumn id="4" xr3:uid="{DDE999F3-2F4B-4579-A500-1A62AB8FA1FA}" name="4 Räume" dataDxfId="29"/>
    <tableColumn id="5" xr3:uid="{D1EDEE06-74D4-4857-BFB9-BD6CBDA8FC0C}" name="5 Räume und mehr" dataDxfId="28"/>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A37790-E50B-4280-A147-02A1C913AC4C}" name="Tabelle_22.2.117" displayName="Tabelle_22.2.117" ref="A4:J13" totalsRowShown="0" headerRowDxfId="27" dataDxfId="25" headerRowBorderDxfId="26" tableBorderDxfId="24">
  <autoFilter ref="A4:J13"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BD20F05-7539-4CB0-B6A9-2DCAAC625EC4}" name="Merkmal" dataDxfId="23"/>
    <tableColumn id="3" xr3:uid="{E2FE6B53-5A44-4EF0-8ED9-E98DC9A0A112}" name="2000" dataDxfId="22"/>
    <tableColumn id="4" xr3:uid="{23CD382D-6BC3-4B85-85C7-AAA7D320A66E}" name="2005" dataDxfId="21"/>
    <tableColumn id="5" xr3:uid="{9D8DAC2B-5DA6-4A0A-8EA0-4AC0AAB827CE}" name="2010" dataDxfId="20"/>
    <tableColumn id="6" xr3:uid="{8B565729-E1A8-417D-97FC-735057F3A61E}" name="2011 3)" dataDxfId="19"/>
    <tableColumn id="7" xr3:uid="{911787D9-A1D9-403C-AD5C-7E667749B151}" name="2015" dataDxfId="18"/>
    <tableColumn id="8" xr3:uid="{B12467F6-09AA-4607-AE78-DDC7B9D2915B}" name="2020" dataDxfId="17"/>
    <tableColumn id="2" xr3:uid="{64B845D0-4916-46C1-BC99-135B74479422}" name="2022 5)" dataDxfId="16"/>
    <tableColumn id="9" xr3:uid="{0C087DD7-B90B-4048-9661-1675B0B7972B}" name="2024" dataDxfId="15"/>
    <tableColumn id="10" xr3:uid="{BCFDAEB2-02A6-4AB8-B725-F083F363F999}" name="2025" dataDxfId="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DBB3F14-E63D-482E-9EBA-3FA512805A41}" name="Tabelle_22.2.1230" displayName="Tabelle_22.2.1230" ref="A41:J50" totalsRowShown="0" headerRowDxfId="13" dataDxfId="11" headerRowBorderDxfId="12" tableBorderDxfId="10">
  <autoFilter ref="A41:J50"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6CEC3C4-29BF-4043-BEF0-1C26640C14E1}" name="Merkmal" dataDxfId="9"/>
    <tableColumn id="2" xr3:uid="{F5FD3E6F-3902-4E60-B965-5DCBF4E8CDE8}" name="Mecklen-_x000a_burg-Vor-_x000a_pommern" dataDxfId="8"/>
    <tableColumn id="3" xr3:uid="{C3440DC3-2BAC-4036-A86C-1DD3C4ABB1B3}" name="Kreisfreie_x000a_Stadt_x000a_Rostock" dataDxfId="7"/>
    <tableColumn id="4" xr3:uid="{DE9B8F9C-175E-4191-B070-20A1B72722BB}" name="Kreisfreie_x000a_Stadt_x000a_Schwerin" dataDxfId="6"/>
    <tableColumn id="5" xr3:uid="{853B927D-F959-42B3-B35E-646C7AC6DBCF}" name="Mecklen-_x000a_burgische_x000a_Seenplatte" dataDxfId="5"/>
    <tableColumn id="6" xr3:uid="{05868CBD-94E4-43F2-BDE4-0479D8979089}" name="Landkreis_x000a_Rostock" dataDxfId="4"/>
    <tableColumn id="7" xr3:uid="{650C175A-EACF-4A24-9A6A-1D8B495EC99A}" name="Vorpom-_x000a_mern-_x000a_Rügen" dataDxfId="3"/>
    <tableColumn id="8" xr3:uid="{89EADDCC-8739-4B83-A31D-ED3DAE18D3F9}" name="Nordwest-_x000a_mecklen-_x000a_burg" dataDxfId="2"/>
    <tableColumn id="9" xr3:uid="{1B39CBB6-6B6A-4298-949E-EA010E655F42}" name="Vorpom-_x000a_mern-_x000a_Greifswald" dataDxfId="1"/>
    <tableColumn id="10" xr3:uid="{8DA8AD24-A175-432D-A013-141AC963DA79}" name="Ludwigs-_x000a_lust-_x000a_Parchim"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3.xm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table" Target="../tables/table18.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5.vml"/><Relationship Id="rId1" Type="http://schemas.openxmlformats.org/officeDocument/2006/relationships/printerSettings" Target="../printerSettings/printerSettings15.bin"/><Relationship Id="rId6" Type="http://schemas.openxmlformats.org/officeDocument/2006/relationships/comments" Target="../comments5.xml"/><Relationship Id="rId5" Type="http://schemas.openxmlformats.org/officeDocument/2006/relationships/table" Target="../tables/table21.xml"/><Relationship Id="rId4" Type="http://schemas.openxmlformats.org/officeDocument/2006/relationships/table" Target="../tables/table20.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omments" Target="../comments6.xml"/><Relationship Id="rId2" Type="http://schemas.openxmlformats.org/officeDocument/2006/relationships/drawing" Target="../drawings/drawing6.xml"/><Relationship Id="rId1" Type="http://schemas.openxmlformats.org/officeDocument/2006/relationships/printerSettings" Target="../printerSettings/printerSettings16.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www.laiv-mv.de/Statistik/Zahlen-und-Fakten/Wirtschaftsbereiche/Bauen" TargetMode="External"/><Relationship Id="rId13" Type="http://schemas.openxmlformats.org/officeDocument/2006/relationships/hyperlink" Target="http://www.laiv-mv.de/Statistik/Zahlen-und-Fakten/Wirtschaftsbereiche/Bauen" TargetMode="External"/><Relationship Id="rId18" Type="http://schemas.openxmlformats.org/officeDocument/2006/relationships/hyperlink" Target="mailto:henry.lewerentz@statistik-mv.de" TargetMode="External"/><Relationship Id="rId3" Type="http://schemas.openxmlformats.org/officeDocument/2006/relationships/hyperlink" Target="http://www.laiv-mv.de/Statistik/Zahlen-und-Fakten/Wirtschaftsbereiche/Bauen" TargetMode="External"/><Relationship Id="rId7" Type="http://schemas.openxmlformats.org/officeDocument/2006/relationships/hyperlink" Target="mailto:birgit.weiss@statistik-mv.de" TargetMode="External"/><Relationship Id="rId12" Type="http://schemas.openxmlformats.org/officeDocument/2006/relationships/hyperlink" Target="http://www.laiv-mv.de/Statistik/Zahlen-und-Fakten/Wirtschaftsbereiche/Bauen" TargetMode="External"/><Relationship Id="rId17" Type="http://schemas.openxmlformats.org/officeDocument/2006/relationships/hyperlink" Target="mailto:frauke.kusenack@statistik-mv.de" TargetMode="External"/><Relationship Id="rId2" Type="http://schemas.openxmlformats.org/officeDocument/2006/relationships/hyperlink" Target="http://www.laiv-mv.de/Statistik/Zahlen-und-Fakten/Wirtschaftsbereiche/Bauen" TargetMode="External"/><Relationship Id="rId16" Type="http://schemas.openxmlformats.org/officeDocument/2006/relationships/hyperlink" Target="https://www.destatis.de/DE/Methoden/Qualitaet/Qualitaetsberichte/Bauen/einfuehrung.html" TargetMode="External"/><Relationship Id="rId20" Type="http://schemas.openxmlformats.org/officeDocument/2006/relationships/drawing" Target="../drawings/drawing7.xml"/><Relationship Id="rId1" Type="http://schemas.openxmlformats.org/officeDocument/2006/relationships/hyperlink" Target="http://www.laiv-mv.de/Statistik/Zahlen-und-Fakten/Wirtschaftsbereiche/Bauen" TargetMode="External"/><Relationship Id="rId6" Type="http://schemas.openxmlformats.org/officeDocument/2006/relationships/hyperlink" Target="http://www.laiv-mv.de/Statistik/Zahlen-und-Fakten/Wirtschaftsbereiche/Bauen" TargetMode="External"/><Relationship Id="rId11" Type="http://schemas.openxmlformats.org/officeDocument/2006/relationships/hyperlink" Target="http://www.laiv-mv.de/Statistik/Zahlen-und-Fakten/Wirtschaftsbereiche/Bauen" TargetMode="External"/><Relationship Id="rId5" Type="http://schemas.openxmlformats.org/officeDocument/2006/relationships/hyperlink" Target="http://www.laiv-mv.de/Statistik/Zahlen-und-Fakten/Wirtschaftsbereiche/Bauen" TargetMode="External"/><Relationship Id="rId15" Type="http://schemas.openxmlformats.org/officeDocument/2006/relationships/hyperlink" Target="https://www.laiv-mv.de/Statistik/Zahlen-und-Fakten/Wirtschaftsbereiche/Bauen" TargetMode="External"/><Relationship Id="rId10" Type="http://schemas.openxmlformats.org/officeDocument/2006/relationships/hyperlink" Target="http://www.laiv-mv.de/Statistik/Zahlen-und-Fakten/Wirtschaftsbereiche/Bauen" TargetMode="External"/><Relationship Id="rId19" Type="http://schemas.openxmlformats.org/officeDocument/2006/relationships/printerSettings" Target="../printerSettings/printerSettings20.bin"/><Relationship Id="rId4" Type="http://schemas.openxmlformats.org/officeDocument/2006/relationships/hyperlink" Target="http://www.laiv-mv.de/Statistik/Zahlen-und-Fakten/Wirtschaftsbereiche/Bauen" TargetMode="External"/><Relationship Id="rId9" Type="http://schemas.openxmlformats.org/officeDocument/2006/relationships/hyperlink" Target="http://www.laiv-mv.de/Statistik/Zahlen-und-Fakten/Wirtschaftsbereiche/Bauen" TargetMode="External"/><Relationship Id="rId14" Type="http://schemas.openxmlformats.org/officeDocument/2006/relationships/hyperlink" Target="https://www.laiv-mv.de/Statistik/Zahlen-und-Fakten/Wirtschaftsbereiche/Bau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J41"/>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20.140625" style="88" customWidth="1"/>
    <col min="4" max="4" width="13.5703125" style="88" customWidth="1"/>
    <col min="5" max="6" width="11.42578125" style="88"/>
    <col min="7" max="16384" width="11.42578125" style="5"/>
  </cols>
  <sheetData>
    <row r="1" spans="1:7" ht="12" customHeight="1" x14ac:dyDescent="0.2">
      <c r="A1" s="62" t="s">
        <v>156</v>
      </c>
    </row>
    <row r="2" spans="1:7" s="2" customFormat="1" ht="50.1" customHeight="1" x14ac:dyDescent="0.2">
      <c r="A2" s="211" t="s">
        <v>364</v>
      </c>
      <c r="B2" s="1"/>
      <c r="C2" s="64"/>
      <c r="D2" s="92"/>
      <c r="E2" s="92"/>
      <c r="F2" s="92"/>
    </row>
    <row r="3" spans="1:7" s="2" customFormat="1" ht="12" customHeight="1" x14ac:dyDescent="0.2">
      <c r="A3" s="3" t="s">
        <v>157</v>
      </c>
      <c r="B3" s="4"/>
      <c r="C3" s="64"/>
      <c r="D3" s="92"/>
      <c r="E3" s="92"/>
      <c r="F3" s="92"/>
    </row>
    <row r="4" spans="1:7" s="2" customFormat="1" ht="12" customHeight="1" x14ac:dyDescent="0.2">
      <c r="A4" s="344"/>
      <c r="B4" s="4"/>
      <c r="C4" s="187"/>
      <c r="D4" s="93"/>
      <c r="E4" s="188"/>
    </row>
    <row r="5" spans="1:7" s="2" customFormat="1" ht="12" customHeight="1" x14ac:dyDescent="0.2">
      <c r="A5" s="344"/>
      <c r="B5" s="4"/>
      <c r="C5" s="187"/>
      <c r="D5" s="93"/>
      <c r="E5" s="188"/>
    </row>
    <row r="6" spans="1:7" s="2" customFormat="1" ht="12" customHeight="1" x14ac:dyDescent="0.2">
      <c r="A6" s="189"/>
      <c r="B6" s="4"/>
      <c r="C6" s="63"/>
      <c r="D6" s="92"/>
      <c r="E6" s="92"/>
      <c r="F6" s="92"/>
      <c r="G6" s="92"/>
    </row>
    <row r="7" spans="1:7" s="2" customFormat="1" ht="12" customHeight="1" x14ac:dyDescent="0.2">
      <c r="A7" s="209"/>
      <c r="B7" s="4"/>
      <c r="C7" s="190"/>
      <c r="D7" s="93"/>
      <c r="E7" s="188"/>
    </row>
    <row r="8" spans="1:7" s="2" customFormat="1" ht="12" customHeight="1" x14ac:dyDescent="0.2">
      <c r="A8" s="326"/>
      <c r="B8" s="4"/>
      <c r="C8" s="190"/>
      <c r="D8" s="93"/>
      <c r="E8" s="188"/>
    </row>
    <row r="9" spans="1:7" s="2" customFormat="1" ht="12" customHeight="1" x14ac:dyDescent="0.2">
      <c r="A9" s="326"/>
      <c r="B9" s="4"/>
      <c r="C9" s="93"/>
      <c r="D9" s="93"/>
      <c r="E9" s="188"/>
    </row>
    <row r="10" spans="1:7" s="2" customFormat="1" ht="12" customHeight="1" x14ac:dyDescent="0.2">
      <c r="A10" s="210"/>
      <c r="B10" s="4"/>
      <c r="C10" s="93"/>
      <c r="D10" s="93"/>
      <c r="E10" s="188"/>
    </row>
    <row r="11" spans="1:7" s="2" customFormat="1" ht="12" customHeight="1" x14ac:dyDescent="0.2">
      <c r="A11" s="209"/>
      <c r="B11" s="4"/>
      <c r="C11" s="64"/>
      <c r="D11" s="92"/>
      <c r="E11" s="92"/>
      <c r="F11" s="92"/>
    </row>
    <row r="12" spans="1:7" s="2" customFormat="1" ht="12" customHeight="1" x14ac:dyDescent="0.2">
      <c r="A12" s="65"/>
      <c r="B12" s="4"/>
      <c r="C12" s="65"/>
      <c r="D12" s="92"/>
      <c r="E12" s="92"/>
      <c r="F12" s="92"/>
    </row>
    <row r="13" spans="1:7" s="2" customFormat="1" ht="12" customHeight="1" x14ac:dyDescent="0.2">
      <c r="A13" s="65"/>
      <c r="B13" s="4"/>
      <c r="C13" s="65"/>
      <c r="D13" s="92"/>
      <c r="E13" s="92"/>
      <c r="F13" s="92"/>
    </row>
    <row r="14" spans="1:7" s="2" customFormat="1" ht="12" customHeight="1" x14ac:dyDescent="0.2">
      <c r="A14" s="64" t="s">
        <v>157</v>
      </c>
      <c r="B14" s="4"/>
      <c r="C14" s="64"/>
      <c r="D14" s="92"/>
      <c r="E14" s="92"/>
      <c r="F14" s="92"/>
    </row>
    <row r="15" spans="1:7" s="2" customFormat="1" ht="12" customHeight="1" x14ac:dyDescent="0.2">
      <c r="A15" s="64" t="s">
        <v>157</v>
      </c>
      <c r="B15" s="4"/>
      <c r="C15" s="64"/>
      <c r="D15" s="92"/>
      <c r="E15" s="92"/>
      <c r="F15" s="92"/>
    </row>
    <row r="16" spans="1:7" s="2" customFormat="1" ht="12" customHeight="1" x14ac:dyDescent="0.2">
      <c r="A16" s="64" t="s">
        <v>157</v>
      </c>
      <c r="B16" s="4"/>
      <c r="C16" s="64"/>
      <c r="D16" s="92"/>
      <c r="E16" s="92"/>
      <c r="F16" s="92"/>
    </row>
    <row r="17" spans="1:10" s="2" customFormat="1" ht="12" customHeight="1" x14ac:dyDescent="0.2">
      <c r="A17" s="64" t="s">
        <v>157</v>
      </c>
      <c r="B17" s="4"/>
      <c r="C17" s="64"/>
      <c r="D17" s="92"/>
      <c r="E17" s="92"/>
      <c r="F17" s="92"/>
    </row>
    <row r="18" spans="1:10" s="2" customFormat="1" ht="12" customHeight="1" x14ac:dyDescent="0.2">
      <c r="A18" s="64" t="s">
        <v>157</v>
      </c>
      <c r="B18" s="4"/>
      <c r="C18" s="64"/>
      <c r="D18" s="92"/>
      <c r="E18" s="92"/>
      <c r="F18" s="92"/>
    </row>
    <row r="19" spans="1:10" s="2" customFormat="1" ht="12" customHeight="1" x14ac:dyDescent="0.2">
      <c r="A19" s="66" t="s">
        <v>157</v>
      </c>
      <c r="B19" s="4"/>
      <c r="C19" s="64"/>
      <c r="D19" s="92"/>
      <c r="E19" s="92"/>
      <c r="F19" s="92"/>
    </row>
    <row r="20" spans="1:10" s="2" customFormat="1" ht="12" customHeight="1" x14ac:dyDescent="0.2">
      <c r="A20" s="96" t="s">
        <v>158</v>
      </c>
      <c r="B20" s="4"/>
      <c r="C20" s="67" t="s">
        <v>411</v>
      </c>
      <c r="D20" s="93"/>
      <c r="E20" s="93"/>
      <c r="F20" s="92"/>
    </row>
    <row r="21" spans="1:10" s="2" customFormat="1" ht="12" customHeight="1" x14ac:dyDescent="0.2">
      <c r="A21" s="3"/>
      <c r="B21" s="4"/>
      <c r="C21" s="93" t="s">
        <v>192</v>
      </c>
      <c r="D21" s="93" t="s">
        <v>193</v>
      </c>
      <c r="E21" s="93" t="s">
        <v>410</v>
      </c>
      <c r="F21" s="92"/>
    </row>
    <row r="22" spans="1:10" s="2" customFormat="1" ht="12" customHeight="1" x14ac:dyDescent="0.2">
      <c r="A22" s="3"/>
      <c r="B22" s="4"/>
      <c r="C22" s="94" t="s">
        <v>185</v>
      </c>
      <c r="D22" s="174">
        <f>'22.2.8-22.2.10'!D$42</f>
        <v>41.3</v>
      </c>
      <c r="E22" s="212">
        <v>204929</v>
      </c>
      <c r="F22" s="92"/>
    </row>
    <row r="23" spans="1:10" s="2" customFormat="1" ht="12" customHeight="1" x14ac:dyDescent="0.2">
      <c r="A23" s="3"/>
      <c r="B23" s="4"/>
      <c r="C23" s="95" t="s">
        <v>186</v>
      </c>
      <c r="D23" s="174">
        <f>'22.2.8-22.2.10'!E$42</f>
        <v>43.9</v>
      </c>
      <c r="E23" s="212">
        <v>97922</v>
      </c>
      <c r="F23" s="92"/>
    </row>
    <row r="24" spans="1:10" s="2" customFormat="1" ht="12" customHeight="1" x14ac:dyDescent="0.2">
      <c r="A24" s="3"/>
      <c r="B24" s="4"/>
      <c r="C24" s="93" t="s">
        <v>187</v>
      </c>
      <c r="D24" s="174">
        <f>'22.2.8-22.2.10'!F$42</f>
        <v>50.9</v>
      </c>
      <c r="E24" s="212">
        <v>245998</v>
      </c>
      <c r="F24" s="92"/>
    </row>
    <row r="25" spans="1:10" ht="12" customHeight="1" x14ac:dyDescent="0.2">
      <c r="C25" s="95" t="s">
        <v>183</v>
      </c>
      <c r="D25" s="174">
        <f>'22.2.8-22.2.10'!G$42</f>
        <v>50.1</v>
      </c>
      <c r="E25" s="212">
        <v>218123</v>
      </c>
    </row>
    <row r="26" spans="1:10" ht="12" customHeight="1" x14ac:dyDescent="0.2">
      <c r="C26" s="95" t="s">
        <v>188</v>
      </c>
      <c r="D26" s="174">
        <f>'22.2.8-22.2.10'!H$42</f>
        <v>51.6</v>
      </c>
      <c r="E26" s="212">
        <v>217817</v>
      </c>
      <c r="J26" s="173"/>
    </row>
    <row r="27" spans="1:10" ht="12" customHeight="1" x14ac:dyDescent="0.2">
      <c r="C27" s="95" t="s">
        <v>189</v>
      </c>
      <c r="D27" s="174">
        <f>'22.2.8-22.2.10'!I$42</f>
        <v>49.7</v>
      </c>
      <c r="E27" s="212">
        <v>155869</v>
      </c>
      <c r="J27" s="156"/>
    </row>
    <row r="28" spans="1:10" ht="12" customHeight="1" x14ac:dyDescent="0.2">
      <c r="C28" s="95" t="s">
        <v>190</v>
      </c>
      <c r="D28" s="174">
        <f>'22.2.8-22.2.10'!J$42</f>
        <v>50.8</v>
      </c>
      <c r="E28" s="212">
        <v>225867</v>
      </c>
      <c r="J28" s="156"/>
    </row>
    <row r="29" spans="1:10" ht="12" customHeight="1" x14ac:dyDescent="0.2">
      <c r="C29" s="95" t="s">
        <v>191</v>
      </c>
      <c r="D29" s="174">
        <f>'22.2.8-22.2.10'!K$42</f>
        <v>51.7</v>
      </c>
      <c r="E29" s="212">
        <v>207160</v>
      </c>
      <c r="J29" s="156"/>
    </row>
    <row r="30" spans="1:10" ht="12" customHeight="1" x14ac:dyDescent="0.2">
      <c r="C30" s="28" t="s">
        <v>194</v>
      </c>
      <c r="D30" s="175">
        <f>'22.2.8-22.2.10'!C$42</f>
        <v>49.2</v>
      </c>
      <c r="E30" s="213">
        <v>1573685</v>
      </c>
      <c r="J30" s="156"/>
    </row>
    <row r="31" spans="1:10" ht="12" customHeight="1" x14ac:dyDescent="0.2">
      <c r="J31" s="156"/>
    </row>
    <row r="32" spans="1:10" ht="12" customHeight="1" x14ac:dyDescent="0.2">
      <c r="C32" s="29"/>
      <c r="D32" s="176"/>
      <c r="E32" s="176"/>
      <c r="J32" s="156"/>
    </row>
    <row r="33" spans="3:10" ht="12" customHeight="1" x14ac:dyDescent="0.2">
      <c r="C33" s="43"/>
      <c r="D33" s="174"/>
      <c r="E33" s="176"/>
      <c r="J33" s="156"/>
    </row>
    <row r="34" spans="3:10" ht="12" customHeight="1" x14ac:dyDescent="0.2">
      <c r="D34" s="174"/>
      <c r="J34" s="156"/>
    </row>
    <row r="35" spans="3:10" ht="12" customHeight="1" x14ac:dyDescent="0.2">
      <c r="D35" s="174"/>
      <c r="J35" s="156"/>
    </row>
    <row r="36" spans="3:10" ht="12" customHeight="1" x14ac:dyDescent="0.2">
      <c r="D36" s="174"/>
      <c r="J36" s="173"/>
    </row>
    <row r="37" spans="3:10" ht="12" customHeight="1" x14ac:dyDescent="0.2">
      <c r="D37" s="174"/>
    </row>
    <row r="38" spans="3:10" ht="12" customHeight="1" x14ac:dyDescent="0.2">
      <c r="D38" s="174"/>
    </row>
    <row r="39" spans="3:10" ht="12" customHeight="1" x14ac:dyDescent="0.2">
      <c r="D39" s="174"/>
    </row>
    <row r="40" spans="3:10" ht="12" customHeight="1" x14ac:dyDescent="0.2">
      <c r="D40" s="174"/>
    </row>
    <row r="41" spans="3:10" ht="12" customHeight="1" x14ac:dyDescent="0.2">
      <c r="D41" s="175"/>
    </row>
  </sheetData>
  <conditionalFormatting sqref="D22:D29">
    <cfRule type="top10" dxfId="245" priority="1" bottom="1" rank="1"/>
    <cfRule type="top10" dxfId="244" priority="2" rank="1"/>
  </conditionalFormatting>
  <hyperlinks>
    <hyperlink ref="A1" location="Inhalt!A1" display="Titelblatt des Kapitels 22 &quot;Bauen&quot;: Link zum Inhaltsverzeichnis" xr:uid="{00000000-0004-0000-0000-000000000000}"/>
    <hyperlink ref="A20" location="_GrafikDaten_22.1" display="            Grafik 22.1" xr:uid="{00000000-0004-0000-0000-000001000000}"/>
  </hyperlinks>
  <pageMargins left="0.59055118110236227" right="0.59055118110236227" top="0.59055118110236227" bottom="0.59055118110236227" header="0.39370078740157483" footer="0.39370078740157483"/>
  <pageSetup paperSize="9" firstPageNumber="523" orientation="portrait" useFirstPageNumber="1" r:id="rId1"/>
  <headerFooter differentOddEven="1" differentFirst="1">
    <oddHeader>&amp;C&amp;"-,Standard"&amp;7 22 Bauen</oddHeader>
    <oddFooter>&amp;L&amp;"-,Standard"&amp;7StatA MV, Statistisches Jahrbuch 2025&amp;R&amp;"-,Standard"&amp;7&amp;P</oddFooter>
    <evenHeader>&amp;C&amp;"-,Standard"&amp;7 22 Bauen</evenHeader>
    <evenFooter>&amp;L&amp;"-,Standard"&amp;7&amp;P&amp;R&amp;"-,Standard"&amp;7StatA MV, Statistisches Jahrbuch 2025</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37"/>
  <sheetViews>
    <sheetView zoomScale="160" zoomScaleNormal="160" workbookViewId="0"/>
  </sheetViews>
  <sheetFormatPr baseColWidth="10" defaultColWidth="10.7109375" defaultRowHeight="12" customHeight="1" x14ac:dyDescent="0.2"/>
  <cols>
    <col min="1" max="1" width="8.7109375" style="15"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x14ac:dyDescent="0.2">
      <c r="A1" s="62" t="s">
        <v>271</v>
      </c>
    </row>
    <row r="2" spans="1:10" s="7" customFormat="1" ht="30" customHeight="1" thickBot="1" x14ac:dyDescent="0.3">
      <c r="A2" s="75" t="s">
        <v>0</v>
      </c>
      <c r="B2" s="74"/>
      <c r="C2" s="68" t="s">
        <v>1</v>
      </c>
      <c r="D2" s="6"/>
      <c r="E2" s="6"/>
      <c r="F2" s="6"/>
      <c r="G2" s="6"/>
      <c r="H2" s="6"/>
      <c r="I2" s="6"/>
      <c r="J2" s="6"/>
    </row>
    <row r="3" spans="1:10" ht="20.100000000000001" customHeight="1" x14ac:dyDescent="0.2">
      <c r="A3" s="69" t="s">
        <v>2</v>
      </c>
      <c r="B3" s="70" t="s">
        <v>160</v>
      </c>
      <c r="C3" s="71">
        <f>D3+522</f>
        <v>525</v>
      </c>
      <c r="D3" s="72">
        <v>3</v>
      </c>
      <c r="E3" s="172"/>
      <c r="F3" s="172"/>
      <c r="G3" s="172"/>
      <c r="H3" s="172"/>
      <c r="I3" s="172"/>
    </row>
    <row r="4" spans="1:10" ht="12" customHeight="1" x14ac:dyDescent="0.2">
      <c r="A4" s="51"/>
      <c r="B4" s="73" t="s">
        <v>161</v>
      </c>
      <c r="C4" s="71">
        <f t="shared" ref="C4:C37" si="0">D4+522</f>
        <v>527</v>
      </c>
      <c r="D4" s="72">
        <v>5</v>
      </c>
    </row>
    <row r="5" spans="1:10" ht="20.100000000000001" customHeight="1" x14ac:dyDescent="0.2">
      <c r="A5" s="136" t="s">
        <v>162</v>
      </c>
      <c r="B5" s="137"/>
      <c r="C5" s="71"/>
      <c r="D5" s="9"/>
    </row>
    <row r="6" spans="1:10" s="11" customFormat="1" ht="12" customHeight="1" x14ac:dyDescent="0.2">
      <c r="A6" s="118" t="s">
        <v>3</v>
      </c>
      <c r="B6" s="238" t="s">
        <v>4</v>
      </c>
      <c r="C6" s="71"/>
      <c r="D6" s="10"/>
    </row>
    <row r="7" spans="1:10" ht="12" customHeight="1" x14ac:dyDescent="0.2">
      <c r="A7" s="112" t="s">
        <v>5</v>
      </c>
      <c r="B7" s="73" t="s">
        <v>390</v>
      </c>
      <c r="C7" s="71">
        <f t="shared" si="0"/>
        <v>528</v>
      </c>
      <c r="D7" s="10">
        <v>6</v>
      </c>
    </row>
    <row r="8" spans="1:10" ht="12" customHeight="1" x14ac:dyDescent="0.2">
      <c r="A8" s="112" t="s">
        <v>6</v>
      </c>
      <c r="B8" s="73" t="s">
        <v>419</v>
      </c>
      <c r="C8" s="71">
        <f t="shared" si="0"/>
        <v>529</v>
      </c>
      <c r="D8" s="12">
        <v>7</v>
      </c>
    </row>
    <row r="9" spans="1:10" ht="12" customHeight="1" x14ac:dyDescent="0.2">
      <c r="A9" s="112" t="s">
        <v>7</v>
      </c>
      <c r="B9" s="73" t="s">
        <v>420</v>
      </c>
      <c r="C9" s="71">
        <f t="shared" si="0"/>
        <v>530</v>
      </c>
      <c r="D9" s="12">
        <v>8</v>
      </c>
    </row>
    <row r="10" spans="1:10" ht="12" customHeight="1" x14ac:dyDescent="0.2">
      <c r="A10" s="118" t="s">
        <v>8</v>
      </c>
      <c r="B10" s="238" t="s">
        <v>9</v>
      </c>
      <c r="C10" s="71"/>
      <c r="D10" s="12"/>
    </row>
    <row r="11" spans="1:10" ht="12" customHeight="1" x14ac:dyDescent="0.2">
      <c r="A11" s="112" t="s">
        <v>10</v>
      </c>
      <c r="B11" s="240" t="s">
        <v>371</v>
      </c>
      <c r="C11" s="71">
        <f t="shared" si="0"/>
        <v>531</v>
      </c>
      <c r="D11" s="12">
        <v>9</v>
      </c>
    </row>
    <row r="12" spans="1:10" ht="12" customHeight="1" x14ac:dyDescent="0.2">
      <c r="A12" s="112" t="s">
        <v>11</v>
      </c>
      <c r="B12" s="73" t="s">
        <v>400</v>
      </c>
      <c r="C12" s="71">
        <f t="shared" si="0"/>
        <v>532</v>
      </c>
      <c r="D12" s="12">
        <v>10</v>
      </c>
    </row>
    <row r="13" spans="1:10" ht="12" customHeight="1" x14ac:dyDescent="0.2">
      <c r="A13" s="112" t="s">
        <v>12</v>
      </c>
      <c r="B13" s="73" t="s">
        <v>366</v>
      </c>
      <c r="C13" s="71">
        <f t="shared" si="0"/>
        <v>533</v>
      </c>
      <c r="D13" s="12">
        <v>11</v>
      </c>
    </row>
    <row r="14" spans="1:10" ht="12" customHeight="1" x14ac:dyDescent="0.2">
      <c r="A14" s="112" t="s">
        <v>13</v>
      </c>
      <c r="B14" s="73" t="s">
        <v>401</v>
      </c>
      <c r="C14" s="71">
        <f t="shared" si="0"/>
        <v>534</v>
      </c>
      <c r="D14" s="12">
        <v>12</v>
      </c>
    </row>
    <row r="15" spans="1:10" ht="12" customHeight="1" x14ac:dyDescent="0.2">
      <c r="A15" s="112" t="s">
        <v>14</v>
      </c>
      <c r="B15" s="73" t="s">
        <v>367</v>
      </c>
      <c r="C15" s="71">
        <f t="shared" si="0"/>
        <v>535</v>
      </c>
      <c r="D15" s="12">
        <v>13</v>
      </c>
    </row>
    <row r="16" spans="1:10" ht="12" customHeight="1" x14ac:dyDescent="0.2">
      <c r="A16" s="112" t="s">
        <v>15</v>
      </c>
      <c r="B16" s="73" t="s">
        <v>402</v>
      </c>
      <c r="C16" s="71">
        <f t="shared" si="0"/>
        <v>536</v>
      </c>
      <c r="D16" s="12">
        <v>14</v>
      </c>
    </row>
    <row r="17" spans="1:4" ht="24" customHeight="1" x14ac:dyDescent="0.2">
      <c r="A17" s="117" t="s">
        <v>195</v>
      </c>
      <c r="B17" s="241" t="s">
        <v>403</v>
      </c>
      <c r="C17" s="71">
        <f t="shared" si="0"/>
        <v>537</v>
      </c>
      <c r="D17" s="12">
        <v>15</v>
      </c>
    </row>
    <row r="18" spans="1:4" ht="12" customHeight="1" x14ac:dyDescent="0.2">
      <c r="A18" s="112" t="s">
        <v>16</v>
      </c>
      <c r="B18" s="298" t="s">
        <v>405</v>
      </c>
      <c r="C18" s="71">
        <f t="shared" si="0"/>
        <v>538</v>
      </c>
      <c r="D18" s="12">
        <v>16</v>
      </c>
    </row>
    <row r="19" spans="1:4" ht="12" customHeight="1" x14ac:dyDescent="0.2">
      <c r="A19" s="112" t="s">
        <v>17</v>
      </c>
      <c r="B19" s="298" t="s">
        <v>18</v>
      </c>
      <c r="C19" s="71">
        <f t="shared" si="0"/>
        <v>538</v>
      </c>
      <c r="D19" s="12">
        <v>16</v>
      </c>
    </row>
    <row r="20" spans="1:4" ht="12" customHeight="1" x14ac:dyDescent="0.2">
      <c r="A20" s="112" t="s">
        <v>19</v>
      </c>
      <c r="B20" s="298" t="s">
        <v>404</v>
      </c>
      <c r="C20" s="71">
        <f t="shared" si="0"/>
        <v>538</v>
      </c>
      <c r="D20" s="12">
        <v>16</v>
      </c>
    </row>
    <row r="21" spans="1:4" ht="12" customHeight="1" x14ac:dyDescent="0.2">
      <c r="A21" s="112" t="s">
        <v>20</v>
      </c>
      <c r="B21" s="73" t="s">
        <v>453</v>
      </c>
      <c r="C21" s="71">
        <f t="shared" si="0"/>
        <v>539</v>
      </c>
      <c r="D21" s="12">
        <v>17</v>
      </c>
    </row>
    <row r="22" spans="1:4" ht="11.45" customHeight="1" x14ac:dyDescent="0.2">
      <c r="A22" s="112" t="s">
        <v>21</v>
      </c>
      <c r="B22" s="73" t="s">
        <v>454</v>
      </c>
      <c r="C22" s="71">
        <f t="shared" si="0"/>
        <v>539</v>
      </c>
      <c r="D22" s="13">
        <v>17</v>
      </c>
    </row>
    <row r="23" spans="1:4" ht="20.100000000000001" customHeight="1" x14ac:dyDescent="0.2">
      <c r="A23" s="138" t="s">
        <v>163</v>
      </c>
      <c r="B23" s="191"/>
      <c r="C23" s="71"/>
      <c r="D23" s="13"/>
    </row>
    <row r="24" spans="1:4" ht="12" customHeight="1" x14ac:dyDescent="0.2">
      <c r="A24" s="123" t="s">
        <v>3</v>
      </c>
      <c r="B24" s="298" t="s">
        <v>412</v>
      </c>
      <c r="C24" s="71">
        <f t="shared" si="0"/>
        <v>523</v>
      </c>
      <c r="D24" s="13">
        <v>1</v>
      </c>
    </row>
    <row r="25" spans="1:4" ht="12" customHeight="1" x14ac:dyDescent="0.2">
      <c r="A25" s="186" t="s">
        <v>8</v>
      </c>
      <c r="B25" s="298" t="s">
        <v>417</v>
      </c>
      <c r="C25" s="71">
        <f t="shared" si="0"/>
        <v>525</v>
      </c>
      <c r="D25" s="13">
        <v>3</v>
      </c>
    </row>
    <row r="26" spans="1:4" ht="12" customHeight="1" x14ac:dyDescent="0.2">
      <c r="A26" s="186" t="s">
        <v>164</v>
      </c>
      <c r="B26" s="298" t="s">
        <v>418</v>
      </c>
      <c r="C26" s="71">
        <f t="shared" si="0"/>
        <v>525</v>
      </c>
      <c r="D26" s="13">
        <v>3</v>
      </c>
    </row>
    <row r="27" spans="1:4" ht="12" customHeight="1" x14ac:dyDescent="0.2">
      <c r="A27" s="186" t="s">
        <v>165</v>
      </c>
      <c r="B27" s="298" t="s">
        <v>365</v>
      </c>
      <c r="C27" s="71">
        <f t="shared" si="0"/>
        <v>526</v>
      </c>
      <c r="D27" s="13">
        <v>4</v>
      </c>
    </row>
    <row r="28" spans="1:4" ht="12" customHeight="1" x14ac:dyDescent="0.2">
      <c r="A28" s="186" t="s">
        <v>166</v>
      </c>
      <c r="B28" s="298" t="s">
        <v>455</v>
      </c>
      <c r="C28" s="71">
        <f t="shared" si="0"/>
        <v>526</v>
      </c>
      <c r="D28" s="13">
        <v>4</v>
      </c>
    </row>
    <row r="29" spans="1:4" ht="12" customHeight="1" x14ac:dyDescent="0.2">
      <c r="A29" s="117" t="s">
        <v>169</v>
      </c>
      <c r="B29" s="298" t="s">
        <v>408</v>
      </c>
      <c r="C29" s="71">
        <f t="shared" si="0"/>
        <v>528</v>
      </c>
      <c r="D29" s="13">
        <v>6</v>
      </c>
    </row>
    <row r="30" spans="1:4" ht="12" customHeight="1" x14ac:dyDescent="0.2">
      <c r="A30" s="117" t="s">
        <v>170</v>
      </c>
      <c r="B30" s="298" t="s">
        <v>409</v>
      </c>
      <c r="C30" s="71">
        <f t="shared" si="0"/>
        <v>529</v>
      </c>
      <c r="D30" s="13">
        <v>7</v>
      </c>
    </row>
    <row r="31" spans="1:4" ht="12" customHeight="1" x14ac:dyDescent="0.2">
      <c r="A31" s="123" t="s">
        <v>167</v>
      </c>
      <c r="B31" s="298" t="s">
        <v>448</v>
      </c>
      <c r="C31" s="71">
        <f t="shared" si="0"/>
        <v>537</v>
      </c>
      <c r="D31" s="13">
        <v>15</v>
      </c>
    </row>
    <row r="32" spans="1:4" ht="12" customHeight="1" x14ac:dyDescent="0.2">
      <c r="A32" s="123" t="s">
        <v>168</v>
      </c>
      <c r="B32" s="298" t="s">
        <v>452</v>
      </c>
      <c r="C32" s="71">
        <f t="shared" si="0"/>
        <v>539</v>
      </c>
      <c r="D32" s="13">
        <v>17</v>
      </c>
    </row>
    <row r="33" spans="1:4" ht="20.100000000000001" customHeight="1" x14ac:dyDescent="0.2">
      <c r="A33" s="139" t="s">
        <v>22</v>
      </c>
      <c r="B33" s="140"/>
      <c r="C33" s="71"/>
      <c r="D33" s="13"/>
    </row>
    <row r="34" spans="1:4" ht="12" customHeight="1" x14ac:dyDescent="0.2">
      <c r="A34" s="73" t="s">
        <v>23</v>
      </c>
      <c r="B34" s="141"/>
      <c r="C34" s="71">
        <f t="shared" si="0"/>
        <v>540</v>
      </c>
      <c r="D34" s="14">
        <v>18</v>
      </c>
    </row>
    <row r="35" spans="1:4" ht="12" customHeight="1" x14ac:dyDescent="0.2">
      <c r="A35" s="73" t="s">
        <v>171</v>
      </c>
      <c r="B35" s="141"/>
      <c r="C35" s="71">
        <f t="shared" si="0"/>
        <v>541</v>
      </c>
      <c r="D35" s="14">
        <v>19</v>
      </c>
    </row>
    <row r="36" spans="1:4" ht="12" customHeight="1" x14ac:dyDescent="0.2">
      <c r="A36" s="73" t="s">
        <v>172</v>
      </c>
      <c r="B36" s="141"/>
      <c r="C36" s="71">
        <f t="shared" si="0"/>
        <v>542</v>
      </c>
      <c r="D36" s="14">
        <v>20</v>
      </c>
    </row>
    <row r="37" spans="1:4" ht="12" customHeight="1" x14ac:dyDescent="0.2">
      <c r="A37" s="76" t="s">
        <v>24</v>
      </c>
      <c r="B37" s="51"/>
      <c r="C37" s="71">
        <f t="shared" si="0"/>
        <v>544</v>
      </c>
      <c r="D37" s="14">
        <v>22</v>
      </c>
    </row>
  </sheetData>
  <hyperlinks>
    <hyperlink ref="B3" location="'Überblick in Grafiken'!A1" display="Überblick in Grafiken" xr:uid="{00000000-0004-0000-0100-000000000000}"/>
    <hyperlink ref="B4" location="'Überblick in Worten'!A1" display="Überblick in Worten" xr:uid="{00000000-0004-0000-0100-000001000000}"/>
    <hyperlink ref="A34" location="Fußnotenerläuterungen!A1" tooltip="Fußnotenerläuterungen" display="  Fußnotenerläuterungen" xr:uid="{00000000-0004-0000-0100-000002000000}"/>
    <hyperlink ref="A35" location="Methodik!A1" display="  Methodik" xr:uid="{00000000-0004-0000-0100-000003000000}"/>
    <hyperlink ref="A36" location="Glossar!A1" display="  Glossar" xr:uid="{00000000-0004-0000-0100-000004000000}"/>
    <hyperlink ref="A37" location="'Mehr zum Thema'!A1" display="  Mehr zum Thema" xr:uid="{00000000-0004-0000-0100-000005000000}"/>
    <hyperlink ref="A7:B7" location="_Tabelle_22.1.1" display="  22.1.1" xr:uid="{00000000-0004-0000-0100-000006000000}"/>
    <hyperlink ref="A8:B8" location="_Tabelle_22.1.2" display="  22.1.2" xr:uid="{00000000-0004-0000-0100-000007000000}"/>
    <hyperlink ref="A9:B9" location="_Tabelle_22.1.3" display="  22.1.3" xr:uid="{00000000-0004-0000-0100-000008000000}"/>
    <hyperlink ref="A12:B12" location="_Tabelle_22.2.2" display="  22.2.2" xr:uid="{00000000-0004-0000-0100-00000A000000}"/>
    <hyperlink ref="A13:B13" location="_Tabelle_22.2.3" display="  22.2.3" xr:uid="{00000000-0004-0000-0100-00000B000000}"/>
    <hyperlink ref="A14:B14" location="_Tabelle_22.2.4" display="  22.2.4" xr:uid="{00000000-0004-0000-0100-00000C000000}"/>
    <hyperlink ref="A15:B15" location="_Tabelle_22.2.5" display="  22.2.5" xr:uid="{00000000-0004-0000-0100-00000D000000}"/>
    <hyperlink ref="A16:B16" location="_Tabelle_22.2.6" display="  22.2.6" xr:uid="{00000000-0004-0000-0100-00000E000000}"/>
    <hyperlink ref="A17:B17" location="_Tabelle_22.2.7" display="_Tabelle_22.2.7" xr:uid="{00000000-0004-0000-0100-00000F000000}"/>
    <hyperlink ref="A18:B18" location="_Tabelle_22.2.8" display="  22.2.8" xr:uid="{00000000-0004-0000-0100-000010000000}"/>
    <hyperlink ref="A19:B19" location="_Tabelle_22.2.9" display="  22.2.9" xr:uid="{00000000-0004-0000-0100-000011000000}"/>
    <hyperlink ref="A20:B20" location="_Tabelle_22.2.10" display="  22.2.10" xr:uid="{00000000-0004-0000-0100-000012000000}"/>
    <hyperlink ref="A21:B21" location="_Tabelle_22.2.11" display="  22.2.11" xr:uid="{00000000-0004-0000-0100-000013000000}"/>
    <hyperlink ref="A22:B22" location="_Tabelle_22.2.12" display="  22.2.12" xr:uid="{00000000-0004-0000-0100-000014000000}"/>
    <hyperlink ref="A24:B24" location="_GrafikDaten_22.1" display="  22.1" xr:uid="{00000000-0004-0000-0100-000015000000}"/>
    <hyperlink ref="A25:B25" location="'Überblick in Grafiken'!_GrafikDaten_22.2" display="  22.2" xr:uid="{00000000-0004-0000-0100-000016000000}"/>
    <hyperlink ref="A26:B26" location="'Überblick in Grafiken'!_GrafikDaten_22.3" display="  22.3" xr:uid="{00000000-0004-0000-0100-000017000000}"/>
    <hyperlink ref="A28:B28" location="'Überblick in Grafiken'!_GrafikDaten_22.5" display="  22.5" xr:uid="{00000000-0004-0000-0100-000018000000}"/>
    <hyperlink ref="A29:B29" location="_GrafikDaten_22.6" display="  22.6" xr:uid="{00000000-0004-0000-0100-000019000000}"/>
    <hyperlink ref="A30:B30" location="_GrafikDaten_22.7" display="  22.7" xr:uid="{00000000-0004-0000-0100-00001A000000}"/>
    <hyperlink ref="A31:B31" location="_GrafikDaten_22.8" display="  22.8" xr:uid="{00000000-0004-0000-0100-00001B000000}"/>
    <hyperlink ref="A32:B32" location="_GrafikDaten_22.9" display="  22.9" xr:uid="{00000000-0004-0000-0100-00001C000000}"/>
    <hyperlink ref="B28" location="'Überblick in Grafiken'!_GrafikDaten_22.5" display="Durchschnittliche Wohnfläche je Einwohnerin bzw. Einwohner 2022 im Ländervergleich" xr:uid="{00000000-0004-0000-0100-00001D000000}"/>
    <hyperlink ref="B12" location="_Tabelle_22.2.2" display="  22.2.2" xr:uid="{00000000-0004-0000-0100-00001E000000}"/>
    <hyperlink ref="B13" location="_Tabelle_22.2.3" display="  22.2.3" xr:uid="{00000000-0004-0000-0100-00001F000000}"/>
    <hyperlink ref="B14" location="_Tabelle_22.2.4" display="  22.2.4" xr:uid="{00000000-0004-0000-0100-000020000000}"/>
    <hyperlink ref="B15" location="_Tabelle_22.2.5" display="  22.2.5" xr:uid="{00000000-0004-0000-0100-000021000000}"/>
    <hyperlink ref="B16" location="_Tabelle_22.2.6" display="  22.2.6" xr:uid="{00000000-0004-0000-0100-000022000000}"/>
    <hyperlink ref="B17" location="_Tabelle_22.2.7" display="_Tabelle_22.2.7" xr:uid="{00000000-0004-0000-0100-000023000000}"/>
    <hyperlink ref="B18" location="_Tabelle_22.2.8" display="  22.2.8" xr:uid="{00000000-0004-0000-0100-000024000000}"/>
    <hyperlink ref="B19" location="_Tabelle_22.2.9" display="  22.2.9" xr:uid="{00000000-0004-0000-0100-000025000000}"/>
    <hyperlink ref="B20" location="_Tabelle_22.2.10" display="  22.2.10" xr:uid="{00000000-0004-0000-0100-000026000000}"/>
    <hyperlink ref="B21" location="_Tabelle_22.2.11" display="  22.2.11" xr:uid="{00000000-0004-0000-0100-000027000000}"/>
    <hyperlink ref="B22" location="_Tabelle_22.2.12" display="  22.2.12" xr:uid="{00000000-0004-0000-0100-000028000000}"/>
    <hyperlink ref="B27" location="'Überblick in Grafiken'!_GrafikDaten_22.4" display="  22.4" xr:uid="{00000000-0004-0000-0100-000029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ignoredErrors>
    <ignoredError sqref="A7:A9 A10:A22" twoDigitTextYear="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3"/>
  <sheetViews>
    <sheetView zoomScale="160" zoomScaleNormal="160" workbookViewId="0"/>
  </sheetViews>
  <sheetFormatPr baseColWidth="10" defaultRowHeight="11.45" customHeight="1" x14ac:dyDescent="0.2"/>
  <cols>
    <col min="1" max="1" width="91.7109375" style="19" customWidth="1"/>
    <col min="2" max="2" width="2.7109375" style="21" customWidth="1"/>
    <col min="3" max="3" width="19.7109375" style="97" customWidth="1"/>
    <col min="4" max="4" width="11.42578125" style="97" customWidth="1"/>
    <col min="5" max="5" width="17.7109375" style="97" customWidth="1"/>
    <col min="6" max="7" width="8.7109375" style="97" customWidth="1"/>
    <col min="8" max="10" width="8.7109375" style="21" customWidth="1"/>
    <col min="11" max="16384" width="11.42578125" style="21"/>
  </cols>
  <sheetData>
    <row r="1" spans="1:10" ht="12" customHeight="1" x14ac:dyDescent="0.2">
      <c r="A1" s="62" t="s">
        <v>159</v>
      </c>
    </row>
    <row r="2" spans="1:10" s="17" customFormat="1" ht="30" customHeight="1" thickBot="1" x14ac:dyDescent="0.3">
      <c r="A2" s="78" t="s">
        <v>160</v>
      </c>
      <c r="B2" s="16"/>
      <c r="C2" s="101"/>
      <c r="D2" s="101"/>
      <c r="E2" s="101"/>
      <c r="F2" s="101"/>
      <c r="G2" s="101"/>
      <c r="H2" s="16"/>
      <c r="I2" s="16"/>
      <c r="J2" s="16"/>
    </row>
    <row r="3" spans="1:10" s="17" customFormat="1" ht="20.100000000000001" customHeight="1" x14ac:dyDescent="0.25">
      <c r="A3" s="104" t="s">
        <v>173</v>
      </c>
      <c r="B3" s="77"/>
      <c r="C3" s="331" t="s">
        <v>357</v>
      </c>
      <c r="D3" s="332"/>
      <c r="E3" s="101"/>
      <c r="F3" s="101"/>
      <c r="G3" s="101"/>
      <c r="H3" s="16"/>
      <c r="I3" s="16"/>
      <c r="J3" s="16"/>
    </row>
    <row r="4" spans="1:10" s="17" customFormat="1" ht="12" customHeight="1" x14ac:dyDescent="0.25">
      <c r="A4" s="18"/>
      <c r="B4" s="18"/>
      <c r="C4" s="332" t="s">
        <v>192</v>
      </c>
      <c r="D4" s="332" t="s">
        <v>196</v>
      </c>
      <c r="E4" s="101"/>
      <c r="F4" s="169"/>
      <c r="G4" s="169"/>
      <c r="H4" s="16"/>
      <c r="I4" s="16"/>
      <c r="J4" s="16"/>
    </row>
    <row r="5" spans="1:10" s="17" customFormat="1" ht="12" customHeight="1" x14ac:dyDescent="0.25">
      <c r="A5" s="18"/>
      <c r="B5" s="18"/>
      <c r="C5" s="99" t="s">
        <v>185</v>
      </c>
      <c r="D5" s="333">
        <v>1117</v>
      </c>
      <c r="E5" s="101"/>
      <c r="F5" s="169"/>
      <c r="G5" s="169"/>
      <c r="H5" s="16"/>
      <c r="I5" s="16"/>
      <c r="J5" s="16"/>
    </row>
    <row r="6" spans="1:10" s="17" customFormat="1" ht="12" customHeight="1" x14ac:dyDescent="0.25">
      <c r="A6" s="18"/>
      <c r="B6" s="18"/>
      <c r="C6" s="99" t="s">
        <v>186</v>
      </c>
      <c r="D6" s="333">
        <v>1032</v>
      </c>
      <c r="E6" s="101"/>
      <c r="F6" s="169"/>
      <c r="G6" s="169"/>
      <c r="H6" s="16"/>
      <c r="I6" s="16"/>
      <c r="J6" s="16"/>
    </row>
    <row r="7" spans="1:10" s="17" customFormat="1" ht="12" customHeight="1" x14ac:dyDescent="0.25">
      <c r="A7" s="18"/>
      <c r="B7" s="18"/>
      <c r="C7" s="332" t="s">
        <v>187</v>
      </c>
      <c r="D7" s="333">
        <v>3932</v>
      </c>
      <c r="E7" s="101"/>
      <c r="F7" s="169"/>
      <c r="G7" s="169"/>
      <c r="H7" s="16"/>
      <c r="I7" s="16"/>
      <c r="J7" s="16"/>
    </row>
    <row r="8" spans="1:10" s="17" customFormat="1" ht="12" customHeight="1" x14ac:dyDescent="0.25">
      <c r="A8" s="18"/>
      <c r="B8" s="18"/>
      <c r="C8" s="332" t="s">
        <v>183</v>
      </c>
      <c r="D8" s="333">
        <v>3366</v>
      </c>
      <c r="E8" s="101"/>
      <c r="F8" s="169"/>
      <c r="G8" s="169"/>
      <c r="H8" s="16"/>
      <c r="I8" s="16"/>
      <c r="J8" s="16"/>
    </row>
    <row r="9" spans="1:10" s="17" customFormat="1" ht="12" customHeight="1" x14ac:dyDescent="0.25">
      <c r="A9" s="18"/>
      <c r="B9" s="18"/>
      <c r="C9" s="332" t="s">
        <v>188</v>
      </c>
      <c r="D9" s="333">
        <v>2856</v>
      </c>
      <c r="E9" s="101"/>
      <c r="F9" s="169"/>
      <c r="G9" s="169"/>
      <c r="H9" s="16"/>
      <c r="I9" s="16"/>
      <c r="J9" s="16"/>
    </row>
    <row r="10" spans="1:10" s="17" customFormat="1" ht="12" customHeight="1" x14ac:dyDescent="0.25">
      <c r="A10" s="18"/>
      <c r="B10" s="18"/>
      <c r="C10" s="332" t="s">
        <v>189</v>
      </c>
      <c r="D10" s="333">
        <v>1966</v>
      </c>
      <c r="E10" s="101"/>
      <c r="F10" s="169"/>
      <c r="G10" s="169"/>
      <c r="H10" s="16"/>
      <c r="I10" s="16"/>
      <c r="J10" s="16"/>
    </row>
    <row r="11" spans="1:10" s="17" customFormat="1" ht="12" customHeight="1" x14ac:dyDescent="0.25">
      <c r="A11" s="18"/>
      <c r="B11" s="18"/>
      <c r="C11" s="332" t="s">
        <v>190</v>
      </c>
      <c r="D11" s="333">
        <v>2380</v>
      </c>
      <c r="E11" s="101"/>
      <c r="F11" s="169"/>
      <c r="G11" s="169"/>
      <c r="H11" s="16"/>
      <c r="I11" s="16"/>
      <c r="J11" s="16"/>
    </row>
    <row r="12" spans="1:10" s="17" customFormat="1" ht="12" customHeight="1" x14ac:dyDescent="0.25">
      <c r="A12" s="18"/>
      <c r="B12" s="18"/>
      <c r="C12" s="332" t="s">
        <v>191</v>
      </c>
      <c r="D12" s="333">
        <v>3031</v>
      </c>
      <c r="E12" s="101"/>
      <c r="F12" s="169"/>
      <c r="G12" s="169"/>
      <c r="H12" s="16"/>
      <c r="I12" s="16"/>
      <c r="J12" s="16"/>
    </row>
    <row r="13" spans="1:10" s="17" customFormat="1" ht="12" customHeight="1" x14ac:dyDescent="0.25">
      <c r="A13" s="18"/>
      <c r="B13" s="18"/>
      <c r="C13" s="334" t="s">
        <v>194</v>
      </c>
      <c r="D13" s="335">
        <v>19680</v>
      </c>
      <c r="E13" s="101"/>
      <c r="F13" s="169"/>
      <c r="G13" s="169"/>
      <c r="H13" s="16"/>
      <c r="I13" s="16"/>
      <c r="J13" s="16"/>
    </row>
    <row r="14" spans="1:10" s="17" customFormat="1" ht="12" customHeight="1" x14ac:dyDescent="0.25">
      <c r="A14" s="18"/>
      <c r="B14" s="18"/>
      <c r="C14" s="101"/>
      <c r="D14" s="101"/>
      <c r="E14" s="101"/>
      <c r="F14" s="101"/>
      <c r="G14" s="101"/>
      <c r="H14" s="16"/>
      <c r="I14" s="16"/>
      <c r="J14" s="16"/>
    </row>
    <row r="15" spans="1:10" s="17" customFormat="1" ht="12" customHeight="1" x14ac:dyDescent="0.25">
      <c r="A15" s="18"/>
      <c r="B15" s="18"/>
      <c r="C15" s="29"/>
      <c r="D15" s="171"/>
      <c r="E15" s="171"/>
      <c r="F15" s="101"/>
      <c r="G15" s="101"/>
      <c r="H15" s="16"/>
      <c r="I15" s="16"/>
      <c r="J15" s="16"/>
    </row>
    <row r="16" spans="1:10" s="17" customFormat="1" ht="12" customHeight="1" x14ac:dyDescent="0.25">
      <c r="A16" s="18"/>
      <c r="B16" s="18"/>
      <c r="C16" s="101"/>
      <c r="D16" s="101"/>
      <c r="E16" s="101"/>
      <c r="F16" s="101"/>
      <c r="G16" s="101"/>
      <c r="H16" s="16"/>
      <c r="I16" s="16"/>
      <c r="J16" s="16"/>
    </row>
    <row r="17" spans="1:10" s="17" customFormat="1" ht="12" customHeight="1" x14ac:dyDescent="0.25">
      <c r="A17" s="18"/>
      <c r="B17" s="18"/>
      <c r="C17" s="193"/>
      <c r="D17" s="193"/>
      <c r="E17" s="101"/>
      <c r="F17" s="101"/>
      <c r="G17" s="101"/>
      <c r="H17" s="16"/>
      <c r="I17" s="16"/>
      <c r="J17" s="16"/>
    </row>
    <row r="18" spans="1:10" s="17" customFormat="1" ht="12" customHeight="1" x14ac:dyDescent="0.25">
      <c r="A18" s="18"/>
      <c r="B18" s="18"/>
      <c r="C18" s="193"/>
      <c r="D18" s="193"/>
      <c r="E18" s="101"/>
      <c r="F18" s="101"/>
      <c r="G18" s="101"/>
      <c r="H18" s="16"/>
      <c r="I18" s="16"/>
      <c r="J18" s="16"/>
    </row>
    <row r="19" spans="1:10" s="17" customFormat="1" ht="12" customHeight="1" x14ac:dyDescent="0.25">
      <c r="A19" s="18"/>
      <c r="B19" s="18"/>
      <c r="C19" s="193"/>
      <c r="D19" s="193"/>
      <c r="E19" s="101"/>
      <c r="F19" s="101"/>
      <c r="G19" s="101"/>
      <c r="H19" s="16"/>
      <c r="I19" s="16"/>
      <c r="J19" s="16"/>
    </row>
    <row r="20" spans="1:10" s="17" customFormat="1" ht="12" customHeight="1" x14ac:dyDescent="0.25">
      <c r="A20" s="18"/>
      <c r="B20" s="18"/>
      <c r="C20" s="101"/>
      <c r="D20" s="101"/>
      <c r="E20" s="101"/>
      <c r="F20" s="101"/>
      <c r="G20" s="101"/>
      <c r="H20" s="16"/>
      <c r="I20" s="16"/>
      <c r="J20" s="16"/>
    </row>
    <row r="21" spans="1:10" s="17" customFormat="1" ht="12" customHeight="1" x14ac:dyDescent="0.25">
      <c r="A21" s="18"/>
      <c r="B21" s="18"/>
      <c r="C21" s="101"/>
      <c r="D21" s="101"/>
      <c r="E21" s="101"/>
      <c r="F21" s="101"/>
      <c r="G21" s="101"/>
      <c r="H21" s="16"/>
      <c r="I21" s="16"/>
      <c r="J21" s="16"/>
    </row>
    <row r="22" spans="1:10" s="17" customFormat="1" ht="12" customHeight="1" x14ac:dyDescent="0.25">
      <c r="A22" s="18"/>
      <c r="B22" s="18"/>
      <c r="C22" s="101"/>
      <c r="D22" s="101"/>
      <c r="E22" s="101"/>
      <c r="F22" s="101"/>
      <c r="G22" s="101"/>
      <c r="H22" s="16"/>
      <c r="I22" s="16"/>
      <c r="J22" s="16"/>
    </row>
    <row r="23" spans="1:10" s="17" customFormat="1" ht="12" customHeight="1" x14ac:dyDescent="0.25">
      <c r="A23" s="18"/>
      <c r="B23" s="18"/>
      <c r="C23" s="101"/>
      <c r="D23" s="101"/>
      <c r="E23" s="101"/>
      <c r="F23" s="101"/>
      <c r="G23" s="101"/>
      <c r="H23" s="16"/>
      <c r="I23" s="16"/>
      <c r="J23" s="16"/>
    </row>
    <row r="24" spans="1:10" s="17" customFormat="1" ht="12" customHeight="1" x14ac:dyDescent="0.25">
      <c r="A24" s="18"/>
      <c r="B24" s="18"/>
      <c r="C24" s="101"/>
      <c r="D24" s="101"/>
      <c r="E24" s="101"/>
      <c r="F24" s="101"/>
      <c r="G24" s="101"/>
      <c r="H24" s="16"/>
      <c r="I24" s="16"/>
      <c r="J24" s="16"/>
    </row>
    <row r="25" spans="1:10" s="17" customFormat="1" ht="12" customHeight="1" x14ac:dyDescent="0.25">
      <c r="A25" s="18"/>
      <c r="B25" s="18"/>
      <c r="C25" s="101"/>
      <c r="D25" s="101"/>
      <c r="E25" s="101"/>
      <c r="F25" s="101"/>
      <c r="G25" s="101"/>
      <c r="H25" s="16"/>
      <c r="I25" s="16"/>
      <c r="J25" s="16"/>
    </row>
    <row r="26" spans="1:10" s="17" customFormat="1" ht="12" customHeight="1" x14ac:dyDescent="0.25">
      <c r="A26" s="18"/>
      <c r="B26" s="18"/>
      <c r="C26" s="101"/>
      <c r="D26" s="101"/>
      <c r="E26" s="101"/>
      <c r="F26" s="101"/>
      <c r="G26" s="101"/>
      <c r="H26" s="16"/>
      <c r="I26" s="16"/>
      <c r="J26" s="16"/>
    </row>
    <row r="27" spans="1:10" s="17" customFormat="1" ht="12" customHeight="1" x14ac:dyDescent="0.25">
      <c r="A27" s="18"/>
      <c r="B27" s="18"/>
      <c r="C27" s="101"/>
      <c r="D27" s="101"/>
      <c r="E27" s="101"/>
      <c r="F27" s="101"/>
      <c r="G27" s="101"/>
      <c r="H27" s="16"/>
      <c r="I27" s="16"/>
      <c r="J27" s="16"/>
    </row>
    <row r="28" spans="1:10" s="17" customFormat="1" ht="12" customHeight="1" x14ac:dyDescent="0.25">
      <c r="A28" s="18"/>
      <c r="B28" s="18"/>
      <c r="C28" s="101"/>
      <c r="D28" s="101"/>
      <c r="E28" s="101"/>
      <c r="F28" s="101"/>
      <c r="G28" s="101"/>
      <c r="H28" s="16"/>
      <c r="I28" s="16"/>
      <c r="J28" s="16"/>
    </row>
    <row r="29" spans="1:10" s="17" customFormat="1" ht="12" customHeight="1" x14ac:dyDescent="0.25">
      <c r="A29" s="18"/>
      <c r="B29" s="18"/>
      <c r="C29" s="101"/>
      <c r="D29" s="101"/>
      <c r="E29" s="101"/>
      <c r="F29" s="101"/>
      <c r="G29" s="101"/>
      <c r="H29" s="16"/>
      <c r="I29" s="16"/>
      <c r="J29" s="16"/>
    </row>
    <row r="30" spans="1:10" s="17" customFormat="1" ht="12" customHeight="1" x14ac:dyDescent="0.25">
      <c r="A30" s="18"/>
      <c r="B30" s="18"/>
      <c r="C30" s="171"/>
      <c r="D30" s="101"/>
      <c r="E30" s="101"/>
      <c r="F30" s="101"/>
      <c r="G30" s="101"/>
      <c r="H30" s="16"/>
      <c r="I30" s="16"/>
      <c r="J30" s="16"/>
    </row>
    <row r="31" spans="1:10" s="17" customFormat="1" ht="12" customHeight="1" x14ac:dyDescent="0.25">
      <c r="A31" s="104" t="s">
        <v>174</v>
      </c>
      <c r="B31" s="77"/>
      <c r="C31" s="98" t="s">
        <v>358</v>
      </c>
      <c r="D31" s="168"/>
      <c r="E31" s="101"/>
      <c r="F31" s="101"/>
      <c r="G31" s="101"/>
      <c r="H31" s="16"/>
      <c r="I31" s="16"/>
      <c r="J31" s="16"/>
    </row>
    <row r="32" spans="1:10" s="17" customFormat="1" ht="12" customHeight="1" x14ac:dyDescent="0.25">
      <c r="A32" s="18"/>
      <c r="B32" s="18"/>
      <c r="C32" s="168" t="s">
        <v>192</v>
      </c>
      <c r="D32" s="168" t="s">
        <v>196</v>
      </c>
      <c r="E32" s="101"/>
      <c r="F32" s="169"/>
      <c r="G32" s="169"/>
      <c r="H32" s="16"/>
      <c r="I32" s="16"/>
      <c r="J32" s="16"/>
    </row>
    <row r="33" spans="1:10" s="17" customFormat="1" ht="12" customHeight="1" x14ac:dyDescent="0.25">
      <c r="A33" s="18"/>
      <c r="B33" s="18"/>
      <c r="C33" s="99" t="s">
        <v>185</v>
      </c>
      <c r="D33" s="336">
        <v>1116</v>
      </c>
      <c r="E33" s="101"/>
      <c r="F33" s="169"/>
      <c r="G33" s="169"/>
      <c r="H33" s="16"/>
      <c r="I33" s="16"/>
      <c r="J33" s="16"/>
    </row>
    <row r="34" spans="1:10" s="17" customFormat="1" ht="12" customHeight="1" x14ac:dyDescent="0.25">
      <c r="A34" s="18"/>
      <c r="B34" s="18"/>
      <c r="C34" s="100" t="s">
        <v>186</v>
      </c>
      <c r="D34" s="336">
        <v>918</v>
      </c>
      <c r="E34" s="101"/>
      <c r="F34" s="169"/>
      <c r="G34" s="169"/>
      <c r="H34" s="16"/>
      <c r="I34" s="16"/>
      <c r="J34" s="16"/>
    </row>
    <row r="35" spans="1:10" s="17" customFormat="1" ht="12" customHeight="1" x14ac:dyDescent="0.25">
      <c r="A35" s="18"/>
      <c r="B35" s="18"/>
      <c r="C35" s="168" t="s">
        <v>187</v>
      </c>
      <c r="D35" s="336">
        <v>1995</v>
      </c>
      <c r="E35" s="101"/>
      <c r="F35" s="169"/>
      <c r="G35" s="169"/>
      <c r="H35" s="16"/>
      <c r="I35" s="16"/>
      <c r="J35" s="16"/>
    </row>
    <row r="36" spans="1:10" s="17" customFormat="1" ht="12" customHeight="1" x14ac:dyDescent="0.25">
      <c r="A36" s="18"/>
      <c r="B36" s="18"/>
      <c r="C36" s="168" t="s">
        <v>183</v>
      </c>
      <c r="D36" s="336">
        <v>1780</v>
      </c>
      <c r="E36" s="101"/>
      <c r="F36" s="169"/>
      <c r="G36" s="169"/>
      <c r="H36" s="16"/>
      <c r="I36" s="16"/>
      <c r="J36" s="16"/>
    </row>
    <row r="37" spans="1:10" s="17" customFormat="1" ht="12" customHeight="1" x14ac:dyDescent="0.25">
      <c r="A37" s="18"/>
      <c r="B37" s="18"/>
      <c r="C37" s="168" t="s">
        <v>188</v>
      </c>
      <c r="D37" s="336">
        <v>1400</v>
      </c>
      <c r="E37" s="101"/>
      <c r="F37" s="169"/>
      <c r="G37" s="169"/>
      <c r="H37" s="16"/>
      <c r="I37" s="16"/>
      <c r="J37" s="16"/>
    </row>
    <row r="38" spans="1:10" s="17" customFormat="1" ht="12" customHeight="1" x14ac:dyDescent="0.25">
      <c r="A38" s="18"/>
      <c r="B38" s="18"/>
      <c r="C38" s="168" t="s">
        <v>189</v>
      </c>
      <c r="D38" s="336">
        <v>1136</v>
      </c>
      <c r="E38" s="101"/>
      <c r="F38" s="169"/>
      <c r="G38" s="169"/>
      <c r="H38" s="16"/>
      <c r="I38" s="16"/>
      <c r="J38" s="16"/>
    </row>
    <row r="39" spans="1:10" s="17" customFormat="1" ht="12" customHeight="1" x14ac:dyDescent="0.25">
      <c r="A39" s="18"/>
      <c r="B39" s="18"/>
      <c r="C39" s="168" t="s">
        <v>190</v>
      </c>
      <c r="D39" s="336">
        <v>1331</v>
      </c>
      <c r="E39" s="101"/>
      <c r="F39" s="169"/>
      <c r="G39" s="169"/>
      <c r="H39" s="16"/>
      <c r="I39" s="16"/>
      <c r="J39" s="16"/>
    </row>
    <row r="40" spans="1:10" s="17" customFormat="1" ht="12" customHeight="1" x14ac:dyDescent="0.25">
      <c r="A40" s="18"/>
      <c r="B40" s="18"/>
      <c r="C40" s="168" t="s">
        <v>191</v>
      </c>
      <c r="D40" s="336">
        <v>1147</v>
      </c>
      <c r="E40" s="101"/>
      <c r="F40" s="169"/>
      <c r="G40" s="169"/>
      <c r="H40" s="16"/>
      <c r="I40" s="16"/>
      <c r="J40" s="16"/>
    </row>
    <row r="41" spans="1:10" s="17" customFormat="1" ht="12" customHeight="1" x14ac:dyDescent="0.25">
      <c r="A41" s="18"/>
      <c r="B41" s="18"/>
      <c r="C41" s="170" t="s">
        <v>194</v>
      </c>
      <c r="D41" s="337">
        <v>10823</v>
      </c>
      <c r="E41" s="101"/>
      <c r="F41" s="169"/>
      <c r="G41" s="169"/>
      <c r="H41" s="16"/>
      <c r="I41" s="16"/>
      <c r="J41" s="16"/>
    </row>
    <row r="42" spans="1:10" s="17" customFormat="1" ht="12" customHeight="1" x14ac:dyDescent="0.25">
      <c r="A42" s="18"/>
      <c r="B42" s="18"/>
      <c r="C42" s="101"/>
      <c r="D42" s="101"/>
      <c r="E42" s="101"/>
      <c r="F42" s="101"/>
      <c r="G42" s="101"/>
      <c r="H42" s="16"/>
      <c r="I42" s="16"/>
      <c r="J42" s="16"/>
    </row>
    <row r="43" spans="1:10" s="17" customFormat="1" ht="12" customHeight="1" x14ac:dyDescent="0.25">
      <c r="A43" s="18"/>
      <c r="B43" s="18"/>
      <c r="C43" s="29"/>
      <c r="D43" s="171"/>
      <c r="E43" s="171"/>
      <c r="F43" s="101"/>
      <c r="G43" s="101"/>
      <c r="H43" s="16"/>
      <c r="I43" s="16"/>
      <c r="J43" s="16"/>
    </row>
    <row r="44" spans="1:10" s="17" customFormat="1" ht="12" customHeight="1" x14ac:dyDescent="0.25">
      <c r="A44" s="18"/>
      <c r="B44" s="18"/>
      <c r="C44" s="101"/>
      <c r="D44" s="101"/>
      <c r="E44" s="101"/>
      <c r="F44" s="101"/>
      <c r="G44" s="101"/>
      <c r="H44" s="16"/>
      <c r="I44" s="16"/>
      <c r="J44" s="16"/>
    </row>
    <row r="45" spans="1:10" s="17" customFormat="1" ht="12" customHeight="1" x14ac:dyDescent="0.25">
      <c r="A45" s="18"/>
      <c r="B45" s="18"/>
      <c r="C45" s="194"/>
      <c r="D45" s="194"/>
      <c r="E45" s="101"/>
      <c r="F45" s="101"/>
      <c r="G45" s="101"/>
      <c r="H45" s="16"/>
      <c r="I45" s="16"/>
      <c r="J45" s="16"/>
    </row>
    <row r="46" spans="1:10" s="17" customFormat="1" ht="12" customHeight="1" x14ac:dyDescent="0.25">
      <c r="A46" s="18"/>
      <c r="B46" s="18"/>
      <c r="C46" s="194"/>
      <c r="D46" s="194"/>
      <c r="E46" s="101"/>
      <c r="F46" s="101"/>
      <c r="G46" s="101"/>
      <c r="H46" s="16"/>
      <c r="I46" s="16"/>
      <c r="J46" s="16"/>
    </row>
    <row r="47" spans="1:10" s="17" customFormat="1" ht="12" customHeight="1" x14ac:dyDescent="0.25">
      <c r="A47" s="18"/>
      <c r="B47" s="18"/>
      <c r="C47" s="194"/>
      <c r="D47" s="194"/>
      <c r="E47" s="101"/>
      <c r="F47" s="101"/>
      <c r="G47" s="101"/>
      <c r="H47" s="16"/>
      <c r="I47" s="16"/>
      <c r="J47" s="16"/>
    </row>
    <row r="48" spans="1:10" s="17" customFormat="1" ht="12" customHeight="1" x14ac:dyDescent="0.25">
      <c r="A48" s="18"/>
      <c r="B48" s="18"/>
      <c r="C48" s="101"/>
      <c r="D48" s="101"/>
      <c r="E48" s="101"/>
      <c r="F48" s="101"/>
      <c r="G48" s="101"/>
      <c r="H48" s="16"/>
      <c r="I48" s="16"/>
      <c r="J48" s="16"/>
    </row>
    <row r="49" spans="1:10" s="17" customFormat="1" ht="12" customHeight="1" x14ac:dyDescent="0.25">
      <c r="A49" s="18"/>
      <c r="B49" s="18"/>
      <c r="C49" s="101"/>
      <c r="D49" s="101"/>
      <c r="E49" s="101"/>
      <c r="F49" s="101"/>
      <c r="G49" s="101"/>
      <c r="H49" s="16"/>
      <c r="I49" s="16"/>
      <c r="J49" s="16"/>
    </row>
    <row r="50" spans="1:10" s="17" customFormat="1" ht="12" customHeight="1" x14ac:dyDescent="0.25">
      <c r="A50" s="18"/>
      <c r="B50" s="18"/>
      <c r="C50" s="101"/>
      <c r="D50" s="101"/>
      <c r="E50" s="101"/>
      <c r="F50" s="101"/>
      <c r="G50" s="101"/>
      <c r="H50" s="16"/>
      <c r="I50" s="16"/>
      <c r="J50" s="16"/>
    </row>
    <row r="51" spans="1:10" s="17" customFormat="1" ht="12" customHeight="1" x14ac:dyDescent="0.25">
      <c r="A51" s="18"/>
      <c r="B51" s="18"/>
      <c r="C51" s="101"/>
      <c r="D51" s="101"/>
      <c r="E51" s="101"/>
      <c r="F51" s="101"/>
      <c r="G51" s="101"/>
      <c r="H51" s="16"/>
      <c r="I51" s="16"/>
      <c r="J51" s="16"/>
    </row>
    <row r="52" spans="1:10" s="17" customFormat="1" ht="12" customHeight="1" x14ac:dyDescent="0.25">
      <c r="A52" s="18"/>
      <c r="B52" s="18"/>
      <c r="C52" s="101"/>
      <c r="D52" s="101"/>
      <c r="E52" s="101"/>
      <c r="F52" s="101"/>
      <c r="G52" s="101"/>
      <c r="H52" s="16"/>
      <c r="I52" s="16"/>
      <c r="J52" s="16"/>
    </row>
    <row r="53" spans="1:10" s="17" customFormat="1" ht="12" customHeight="1" x14ac:dyDescent="0.25">
      <c r="A53" s="18"/>
      <c r="B53" s="18"/>
      <c r="C53" s="101"/>
      <c r="D53" s="101"/>
      <c r="E53" s="101"/>
      <c r="F53" s="101"/>
      <c r="G53" s="101"/>
      <c r="H53" s="16"/>
      <c r="I53" s="16"/>
      <c r="J53" s="16"/>
    </row>
    <row r="54" spans="1:10" s="17" customFormat="1" ht="12" customHeight="1" x14ac:dyDescent="0.25">
      <c r="A54" s="18"/>
      <c r="B54" s="18"/>
      <c r="C54" s="101"/>
      <c r="D54" s="101"/>
      <c r="E54" s="101"/>
      <c r="F54" s="101"/>
      <c r="G54" s="101"/>
      <c r="H54" s="16"/>
      <c r="I54" s="16"/>
      <c r="J54" s="16"/>
    </row>
    <row r="55" spans="1:10" s="17" customFormat="1" ht="12" customHeight="1" x14ac:dyDescent="0.25">
      <c r="A55" s="18"/>
      <c r="B55" s="18"/>
      <c r="C55" s="101"/>
      <c r="D55" s="101"/>
      <c r="E55" s="101"/>
      <c r="F55" s="101"/>
      <c r="G55" s="101"/>
      <c r="H55" s="16"/>
      <c r="I55" s="16"/>
      <c r="J55" s="16"/>
    </row>
    <row r="56" spans="1:10" s="17" customFormat="1" ht="12" customHeight="1" x14ac:dyDescent="0.25">
      <c r="A56" s="18"/>
      <c r="B56" s="18"/>
      <c r="C56" s="101"/>
      <c r="D56" s="101"/>
      <c r="E56" s="101"/>
      <c r="F56" s="101"/>
      <c r="G56" s="101"/>
      <c r="H56" s="16"/>
      <c r="I56" s="16"/>
      <c r="J56" s="16"/>
    </row>
    <row r="57" spans="1:10" s="17" customFormat="1" ht="12" customHeight="1" x14ac:dyDescent="0.25">
      <c r="A57" s="18"/>
      <c r="B57" s="18"/>
      <c r="C57" s="101"/>
      <c r="D57" s="101"/>
      <c r="E57" s="101"/>
      <c r="F57" s="101"/>
      <c r="G57" s="101"/>
      <c r="H57" s="16"/>
      <c r="I57" s="16"/>
      <c r="J57" s="16"/>
    </row>
    <row r="58" spans="1:10" s="17" customFormat="1" ht="12" customHeight="1" x14ac:dyDescent="0.25">
      <c r="A58" s="18"/>
      <c r="B58" s="18"/>
      <c r="C58" s="101"/>
      <c r="D58" s="101"/>
      <c r="E58" s="101"/>
      <c r="F58" s="101"/>
      <c r="G58" s="101"/>
      <c r="H58" s="16"/>
      <c r="I58" s="16"/>
      <c r="J58" s="16"/>
    </row>
    <row r="59" spans="1:10" s="17" customFormat="1" ht="12" customHeight="1" x14ac:dyDescent="0.25">
      <c r="A59" s="18"/>
      <c r="B59" s="18"/>
      <c r="C59" s="101"/>
      <c r="D59" s="101"/>
      <c r="E59" s="101"/>
      <c r="F59" s="101"/>
      <c r="G59" s="101"/>
      <c r="H59" s="16"/>
      <c r="I59" s="16"/>
      <c r="J59" s="16"/>
    </row>
    <row r="60" spans="1:10" s="17" customFormat="1" ht="30" customHeight="1" thickBot="1" x14ac:dyDescent="0.3">
      <c r="A60" s="79" t="s">
        <v>160</v>
      </c>
      <c r="B60" s="80"/>
      <c r="C60" s="171"/>
      <c r="D60" s="101"/>
      <c r="E60" s="101"/>
      <c r="F60" s="101"/>
      <c r="G60" s="101"/>
      <c r="H60" s="16"/>
      <c r="I60" s="16"/>
      <c r="J60" s="16"/>
    </row>
    <row r="61" spans="1:10" s="17" customFormat="1" ht="20.100000000000001" customHeight="1" x14ac:dyDescent="0.25">
      <c r="A61" s="104" t="s">
        <v>175</v>
      </c>
      <c r="B61" s="77"/>
      <c r="C61" s="98" t="s">
        <v>197</v>
      </c>
      <c r="D61" s="101"/>
      <c r="E61" s="101"/>
      <c r="F61" s="101"/>
      <c r="G61" s="101"/>
      <c r="H61" s="16"/>
      <c r="I61" s="16"/>
      <c r="J61" s="16"/>
    </row>
    <row r="62" spans="1:10" ht="11.45" customHeight="1" x14ac:dyDescent="0.2">
      <c r="B62" s="20"/>
      <c r="C62" s="102" t="s">
        <v>198</v>
      </c>
      <c r="D62" s="103" t="s">
        <v>199</v>
      </c>
      <c r="E62" s="103" t="s">
        <v>200</v>
      </c>
    </row>
    <row r="63" spans="1:10" ht="11.45" customHeight="1" x14ac:dyDescent="0.2">
      <c r="B63" s="20"/>
      <c r="C63" s="102">
        <v>1995</v>
      </c>
      <c r="D63" s="103">
        <v>21.758786641387999</v>
      </c>
      <c r="E63" s="103">
        <v>10.679048171792999</v>
      </c>
    </row>
    <row r="64" spans="1:10" ht="11.45" customHeight="1" x14ac:dyDescent="0.2">
      <c r="A64" s="22"/>
      <c r="B64" s="23"/>
      <c r="C64" s="102">
        <v>1996</v>
      </c>
      <c r="D64" s="103">
        <v>28.230925859384001</v>
      </c>
      <c r="E64" s="103">
        <v>11.326691137913</v>
      </c>
    </row>
    <row r="65" spans="3:5" ht="11.45" customHeight="1" x14ac:dyDescent="0.2">
      <c r="C65" s="102">
        <v>1997</v>
      </c>
      <c r="D65" s="103">
        <v>-0.625817298711</v>
      </c>
      <c r="E65" s="103">
        <v>-20.489872821479</v>
      </c>
    </row>
    <row r="66" spans="3:5" ht="11.45" customHeight="1" x14ac:dyDescent="0.2">
      <c r="C66" s="102">
        <v>1998</v>
      </c>
      <c r="D66" s="103">
        <v>-10.113732493655</v>
      </c>
      <c r="E66" s="103">
        <v>-22.571090047393</v>
      </c>
    </row>
    <row r="67" spans="3:5" ht="11.45" customHeight="1" x14ac:dyDescent="0.2">
      <c r="C67" s="102">
        <v>1999</v>
      </c>
      <c r="D67" s="103">
        <v>-7.2675938513020002</v>
      </c>
      <c r="E67" s="103">
        <v>-9.8699311400149998</v>
      </c>
    </row>
    <row r="68" spans="3:5" ht="11.45" customHeight="1" x14ac:dyDescent="0.2">
      <c r="C68" s="102">
        <v>2000</v>
      </c>
      <c r="D68" s="103">
        <v>-16.339648173206999</v>
      </c>
      <c r="E68" s="103">
        <v>-18.505942275041999</v>
      </c>
    </row>
    <row r="69" spans="3:5" ht="11.45" customHeight="1" x14ac:dyDescent="0.2">
      <c r="C69" s="102">
        <v>2001</v>
      </c>
      <c r="D69" s="103">
        <v>-9.4756705755489996</v>
      </c>
      <c r="E69" s="103">
        <v>-4.791666666667</v>
      </c>
    </row>
    <row r="70" spans="3:5" ht="11.45" customHeight="1" x14ac:dyDescent="0.2">
      <c r="C70" s="102">
        <v>2002</v>
      </c>
      <c r="D70" s="103">
        <v>-17.569982132221998</v>
      </c>
      <c r="E70" s="103">
        <v>-24.835886214441999</v>
      </c>
    </row>
    <row r="71" spans="3:5" ht="11.45" customHeight="1" x14ac:dyDescent="0.2">
      <c r="C71" s="102">
        <v>2003</v>
      </c>
      <c r="D71" s="103">
        <v>6.8460982658959999</v>
      </c>
      <c r="E71" s="103">
        <v>-1.310043668122</v>
      </c>
    </row>
    <row r="72" spans="3:5" ht="11.45" customHeight="1" x14ac:dyDescent="0.2">
      <c r="C72" s="102">
        <v>2004</v>
      </c>
      <c r="D72" s="103">
        <v>-0.845308537616</v>
      </c>
      <c r="E72" s="103">
        <v>3.0973451327429999</v>
      </c>
    </row>
    <row r="73" spans="3:5" ht="11.45" customHeight="1" x14ac:dyDescent="0.2">
      <c r="C73" s="102">
        <v>2005</v>
      </c>
      <c r="D73" s="103">
        <v>-23.205456095481999</v>
      </c>
      <c r="E73" s="103">
        <v>-26.895565092990001</v>
      </c>
    </row>
    <row r="74" spans="3:5" ht="11.45" customHeight="1" x14ac:dyDescent="0.2">
      <c r="C74" s="102">
        <v>2006</v>
      </c>
      <c r="D74" s="103">
        <v>-5.7060390763770004</v>
      </c>
      <c r="E74" s="103">
        <v>2.9354207436399999</v>
      </c>
    </row>
    <row r="75" spans="3:5" ht="11.45" customHeight="1" x14ac:dyDescent="0.2">
      <c r="C75" s="102">
        <v>2007</v>
      </c>
      <c r="D75" s="103">
        <v>-28.396515187191</v>
      </c>
      <c r="E75" s="103">
        <v>6.6539923954370002</v>
      </c>
    </row>
    <row r="76" spans="3:5" ht="11.45" customHeight="1" x14ac:dyDescent="0.2">
      <c r="C76" s="102">
        <v>2008</v>
      </c>
      <c r="D76" s="103">
        <v>4.6366326866160001</v>
      </c>
      <c r="E76" s="103">
        <v>29.233511586453002</v>
      </c>
    </row>
    <row r="77" spans="3:5" ht="11.45" customHeight="1" x14ac:dyDescent="0.2">
      <c r="C77" s="102">
        <v>2009</v>
      </c>
      <c r="D77" s="103">
        <v>3.0483972344439998</v>
      </c>
      <c r="E77" s="103">
        <v>-5.7931034482759998</v>
      </c>
    </row>
    <row r="78" spans="3:5" ht="11.45" customHeight="1" x14ac:dyDescent="0.2">
      <c r="C78" s="102">
        <v>2010</v>
      </c>
      <c r="D78" s="103">
        <v>-2.7447392497709999</v>
      </c>
      <c r="E78" s="103">
        <v>0.878477306003</v>
      </c>
    </row>
    <row r="79" spans="3:5" ht="11.45" customHeight="1" x14ac:dyDescent="0.2">
      <c r="C79" s="102">
        <v>2011</v>
      </c>
      <c r="D79" s="103">
        <v>14.142364377548001</v>
      </c>
      <c r="E79" s="103">
        <v>-7.547169811321</v>
      </c>
    </row>
    <row r="80" spans="3:5" ht="11.45" customHeight="1" x14ac:dyDescent="0.2">
      <c r="C80" s="102">
        <v>2012</v>
      </c>
      <c r="D80" s="103">
        <v>-4.8626373626369999</v>
      </c>
      <c r="E80" s="103">
        <v>-7.3783359497649998</v>
      </c>
    </row>
    <row r="81" spans="1:7" ht="11.45" customHeight="1" x14ac:dyDescent="0.2">
      <c r="C81" s="102">
        <v>2013</v>
      </c>
      <c r="D81" s="103">
        <v>-3.2919434016750002</v>
      </c>
      <c r="E81" s="103">
        <v>42.033898305085003</v>
      </c>
    </row>
    <row r="82" spans="1:7" ht="11.45" customHeight="1" x14ac:dyDescent="0.2">
      <c r="C82" s="102">
        <v>2014</v>
      </c>
      <c r="D82" s="103">
        <v>-0.53747387279799996</v>
      </c>
      <c r="E82" s="103">
        <v>-1.909307875895</v>
      </c>
    </row>
    <row r="83" spans="1:7" ht="11.45" customHeight="1" x14ac:dyDescent="0.2">
      <c r="C83" s="102">
        <v>2015</v>
      </c>
      <c r="D83" s="103">
        <v>0.45031522065399998</v>
      </c>
      <c r="E83" s="103">
        <v>-4.8661800486619997</v>
      </c>
    </row>
    <row r="84" spans="1:7" ht="11.45" customHeight="1" x14ac:dyDescent="0.2">
      <c r="C84" s="102">
        <v>2016</v>
      </c>
      <c r="D84" s="103">
        <v>1.464435146444</v>
      </c>
      <c r="E84" s="103">
        <v>-0.63938618925799995</v>
      </c>
    </row>
    <row r="85" spans="1:7" ht="11.45" customHeight="1" x14ac:dyDescent="0.2">
      <c r="C85" s="102">
        <v>2017</v>
      </c>
      <c r="D85" s="103">
        <v>3.5346099999999998</v>
      </c>
      <c r="E85" s="103">
        <v>-2.7027030000000001</v>
      </c>
    </row>
    <row r="86" spans="1:7" ht="11.45" customHeight="1" x14ac:dyDescent="0.2">
      <c r="B86" s="23"/>
      <c r="C86" s="102">
        <v>2018</v>
      </c>
      <c r="D86" s="103">
        <v>0.91037999999999997</v>
      </c>
      <c r="E86" s="103">
        <v>-0.13228000000000001</v>
      </c>
    </row>
    <row r="87" spans="1:7" ht="11.45" customHeight="1" x14ac:dyDescent="0.2">
      <c r="C87" s="102">
        <v>2019</v>
      </c>
      <c r="D87" s="103">
        <v>-10.882435861291</v>
      </c>
      <c r="E87" s="103">
        <v>-3.7086092715230001</v>
      </c>
    </row>
    <row r="88" spans="1:7" ht="11.45" customHeight="1" x14ac:dyDescent="0.2">
      <c r="C88" s="102">
        <v>2020</v>
      </c>
      <c r="D88" s="103">
        <v>9.2692186017079994</v>
      </c>
      <c r="E88" s="103">
        <v>-9.0784044016509995</v>
      </c>
    </row>
    <row r="89" spans="1:7" ht="11.45" customHeight="1" x14ac:dyDescent="0.2">
      <c r="C89" s="102">
        <v>2021</v>
      </c>
      <c r="D89" s="103">
        <v>2.0266357845980001</v>
      </c>
      <c r="E89" s="103">
        <v>27.382753403932998</v>
      </c>
    </row>
    <row r="90" spans="1:7" ht="11.45" customHeight="1" x14ac:dyDescent="0.2">
      <c r="C90" s="125">
        <v>2022</v>
      </c>
      <c r="D90" s="126">
        <v>6.2145289443813851</v>
      </c>
      <c r="E90" s="126">
        <v>-3.4441805225653184</v>
      </c>
    </row>
    <row r="91" spans="1:7" ht="11.45" customHeight="1" x14ac:dyDescent="0.2">
      <c r="A91" s="104" t="s">
        <v>176</v>
      </c>
      <c r="B91" s="77"/>
      <c r="C91" s="125">
        <v>2023</v>
      </c>
      <c r="D91" s="126">
        <v>-34.811648410366018</v>
      </c>
      <c r="E91" s="126">
        <v>15.252152521525218</v>
      </c>
    </row>
    <row r="92" spans="1:7" ht="11.45" customHeight="1" x14ac:dyDescent="0.2">
      <c r="C92" s="125">
        <v>2024</v>
      </c>
      <c r="D92" s="126">
        <v>-39.26229508196721</v>
      </c>
      <c r="E92" s="126">
        <v>-28.28175026680897</v>
      </c>
    </row>
    <row r="93" spans="1:7" ht="11.45" customHeight="1" x14ac:dyDescent="0.2">
      <c r="C93" s="327">
        <v>2025</v>
      </c>
      <c r="D93" s="328">
        <f>('22.2.3'!I6*100/'22.2.3'!H6)-100</f>
        <v>18.151147098515523</v>
      </c>
      <c r="E93" s="328">
        <f>('22.2.3'!I22*100/'22.2.3'!H22)-100</f>
        <v>7.4404761904761898</v>
      </c>
    </row>
    <row r="94" spans="1:7" ht="11.45" customHeight="1" x14ac:dyDescent="0.2">
      <c r="C94" s="214"/>
    </row>
    <row r="95" spans="1:7" ht="11.45" customHeight="1" x14ac:dyDescent="0.2">
      <c r="A95" s="216"/>
    </row>
    <row r="96" spans="1:7" ht="11.45" customHeight="1" x14ac:dyDescent="0.2">
      <c r="C96" s="98" t="s">
        <v>443</v>
      </c>
      <c r="G96" s="21"/>
    </row>
    <row r="97" spans="3:7" ht="36" customHeight="1" x14ac:dyDescent="0.2">
      <c r="C97" s="97" t="s">
        <v>425</v>
      </c>
      <c r="D97" s="338" t="s">
        <v>426</v>
      </c>
      <c r="G97" s="21"/>
    </row>
    <row r="98" spans="3:7" ht="11.45" customHeight="1" x14ac:dyDescent="0.2">
      <c r="C98" s="97" t="s">
        <v>427</v>
      </c>
      <c r="D98" s="339">
        <v>49</v>
      </c>
      <c r="G98" s="21"/>
    </row>
    <row r="99" spans="3:7" ht="11.45" customHeight="1" x14ac:dyDescent="0.2">
      <c r="C99" s="97" t="s">
        <v>428</v>
      </c>
      <c r="D99" s="339">
        <v>51.5</v>
      </c>
      <c r="G99" s="21"/>
    </row>
    <row r="100" spans="3:7" ht="11.45" customHeight="1" x14ac:dyDescent="0.2">
      <c r="C100" s="97" t="s">
        <v>429</v>
      </c>
      <c r="D100" s="339">
        <v>40.5</v>
      </c>
      <c r="G100" s="21"/>
    </row>
    <row r="101" spans="3:7" ht="11.45" customHeight="1" x14ac:dyDescent="0.2">
      <c r="C101" s="97" t="s">
        <v>430</v>
      </c>
      <c r="D101" s="339">
        <v>48.4</v>
      </c>
      <c r="G101" s="21"/>
    </row>
    <row r="102" spans="3:7" ht="11.45" customHeight="1" x14ac:dyDescent="0.2">
      <c r="C102" s="97" t="s">
        <v>431</v>
      </c>
      <c r="D102" s="339">
        <v>42.8</v>
      </c>
      <c r="G102" s="21"/>
    </row>
    <row r="103" spans="3:7" ht="11.45" customHeight="1" x14ac:dyDescent="0.2">
      <c r="C103" s="97" t="s">
        <v>432</v>
      </c>
      <c r="D103" s="339">
        <v>41.1</v>
      </c>
      <c r="G103" s="21"/>
    </row>
    <row r="104" spans="3:7" ht="11.45" customHeight="1" x14ac:dyDescent="0.2">
      <c r="C104" s="97" t="s">
        <v>433</v>
      </c>
      <c r="D104" s="339">
        <v>49.7</v>
      </c>
      <c r="G104" s="21"/>
    </row>
    <row r="105" spans="3:7" ht="11.45" customHeight="1" x14ac:dyDescent="0.2">
      <c r="C105" s="97" t="s">
        <v>194</v>
      </c>
      <c r="D105" s="339">
        <v>49.2</v>
      </c>
      <c r="G105" s="21"/>
    </row>
    <row r="106" spans="3:7" ht="11.45" customHeight="1" x14ac:dyDescent="0.2">
      <c r="C106" s="97" t="s">
        <v>434</v>
      </c>
      <c r="D106" s="339">
        <v>54.6</v>
      </c>
      <c r="G106" s="21"/>
    </row>
    <row r="107" spans="3:7" ht="11.45" customHeight="1" x14ac:dyDescent="0.2">
      <c r="C107" s="97" t="s">
        <v>435</v>
      </c>
      <c r="D107" s="339">
        <v>47.8</v>
      </c>
      <c r="G107" s="21"/>
    </row>
    <row r="108" spans="3:7" ht="11.45" customHeight="1" x14ac:dyDescent="0.2">
      <c r="C108" s="97" t="s">
        <v>436</v>
      </c>
      <c r="D108" s="339">
        <v>56.2</v>
      </c>
      <c r="G108" s="21"/>
    </row>
    <row r="109" spans="3:7" ht="11.45" customHeight="1" x14ac:dyDescent="0.2">
      <c r="C109" s="97" t="s">
        <v>437</v>
      </c>
      <c r="D109" s="339">
        <v>56.3</v>
      </c>
      <c r="G109" s="21"/>
    </row>
    <row r="110" spans="3:7" ht="11.45" customHeight="1" x14ac:dyDescent="0.2">
      <c r="C110" s="97" t="s">
        <v>438</v>
      </c>
      <c r="D110" s="339">
        <v>46.4</v>
      </c>
      <c r="G110" s="21"/>
    </row>
    <row r="111" spans="3:7" ht="11.45" customHeight="1" x14ac:dyDescent="0.2">
      <c r="C111" s="98" t="s">
        <v>439</v>
      </c>
      <c r="D111" s="339">
        <v>50.3</v>
      </c>
      <c r="G111" s="21"/>
    </row>
    <row r="112" spans="3:7" ht="11.45" customHeight="1" x14ac:dyDescent="0.2">
      <c r="C112" s="97" t="s">
        <v>440</v>
      </c>
      <c r="D112" s="339">
        <v>50.4</v>
      </c>
      <c r="G112" s="21"/>
    </row>
    <row r="113" spans="3:7" ht="11.45" customHeight="1" x14ac:dyDescent="0.2">
      <c r="C113" s="97" t="s">
        <v>441</v>
      </c>
      <c r="D113" s="339">
        <v>49</v>
      </c>
      <c r="G113" s="21"/>
    </row>
    <row r="114" spans="3:7" ht="11.45" customHeight="1" x14ac:dyDescent="0.2">
      <c r="C114" s="340" t="s">
        <v>442</v>
      </c>
      <c r="D114" s="341">
        <v>49.5</v>
      </c>
      <c r="G114" s="21"/>
    </row>
    <row r="115" spans="3:7" ht="11.45" customHeight="1" x14ac:dyDescent="0.2">
      <c r="D115" s="215"/>
      <c r="G115" s="21"/>
    </row>
    <row r="116" spans="3:7" ht="11.45" customHeight="1" x14ac:dyDescent="0.2">
      <c r="D116" s="215"/>
      <c r="G116" s="21"/>
    </row>
    <row r="117" spans="3:7" ht="11.45" customHeight="1" x14ac:dyDescent="0.2">
      <c r="D117" s="215"/>
      <c r="G117" s="21"/>
    </row>
    <row r="118" spans="3:7" ht="11.45" customHeight="1" x14ac:dyDescent="0.2">
      <c r="D118" s="215"/>
      <c r="G118" s="21"/>
    </row>
    <row r="119" spans="3:7" ht="11.45" customHeight="1" x14ac:dyDescent="0.2">
      <c r="D119" s="215"/>
      <c r="G119" s="21"/>
    </row>
    <row r="120" spans="3:7" ht="11.45" customHeight="1" x14ac:dyDescent="0.2">
      <c r="D120" s="215"/>
      <c r="G120" s="21"/>
    </row>
    <row r="121" spans="3:7" ht="11.45" customHeight="1" x14ac:dyDescent="0.2">
      <c r="D121" s="215"/>
      <c r="G121" s="21"/>
    </row>
    <row r="122" spans="3:7" ht="11.45" customHeight="1" x14ac:dyDescent="0.2">
      <c r="D122" s="215"/>
      <c r="G122" s="21"/>
    </row>
    <row r="123" spans="3:7" ht="11.45" customHeight="1" x14ac:dyDescent="0.2">
      <c r="D123" s="215"/>
      <c r="G123" s="21"/>
    </row>
    <row r="124" spans="3:7" ht="11.45" customHeight="1" x14ac:dyDescent="0.2">
      <c r="D124" s="215"/>
      <c r="G124" s="21"/>
    </row>
    <row r="125" spans="3:7" ht="11.45" customHeight="1" x14ac:dyDescent="0.2">
      <c r="D125" s="215"/>
      <c r="G125" s="21"/>
    </row>
    <row r="126" spans="3:7" ht="11.45" customHeight="1" x14ac:dyDescent="0.2">
      <c r="D126" s="215"/>
      <c r="G126" s="21"/>
    </row>
    <row r="127" spans="3:7" ht="11.45" customHeight="1" x14ac:dyDescent="0.2">
      <c r="D127" s="215"/>
      <c r="G127" s="21"/>
    </row>
    <row r="128" spans="3:7" ht="11.45" customHeight="1" x14ac:dyDescent="0.2">
      <c r="D128" s="215"/>
      <c r="G128" s="21"/>
    </row>
    <row r="129" spans="3:7" ht="11.45" customHeight="1" x14ac:dyDescent="0.2">
      <c r="D129" s="215"/>
      <c r="G129" s="21"/>
    </row>
    <row r="130" spans="3:7" ht="11.45" customHeight="1" x14ac:dyDescent="0.2">
      <c r="D130" s="215"/>
      <c r="G130" s="21"/>
    </row>
    <row r="131" spans="3:7" ht="11.45" customHeight="1" x14ac:dyDescent="0.2">
      <c r="D131" s="215"/>
      <c r="G131" s="21"/>
    </row>
    <row r="132" spans="3:7" ht="11.45" customHeight="1" x14ac:dyDescent="0.2">
      <c r="D132" s="215"/>
      <c r="G132" s="21"/>
    </row>
    <row r="133" spans="3:7" ht="11.45" customHeight="1" x14ac:dyDescent="0.2">
      <c r="C133" s="329"/>
      <c r="D133" s="330"/>
      <c r="G133" s="21"/>
    </row>
  </sheetData>
  <conditionalFormatting sqref="G5:G13">
    <cfRule type="cellIs" dxfId="238" priority="6" operator="notEqual">
      <formula>0</formula>
    </cfRule>
  </conditionalFormatting>
  <conditionalFormatting sqref="G33:G41">
    <cfRule type="cellIs" dxfId="237" priority="5" operator="notEqual">
      <formula>0</formula>
    </cfRule>
  </conditionalFormatting>
  <conditionalFormatting sqref="D5:D12">
    <cfRule type="top10" dxfId="236" priority="3" bottom="1" rank="1"/>
    <cfRule type="top10" dxfId="235" priority="4" rank="1"/>
  </conditionalFormatting>
  <conditionalFormatting sqref="D33:D40">
    <cfRule type="top10" dxfId="234" priority="1" bottom="1" rank="1"/>
    <cfRule type="top10" dxfId="233" priority="2" rank="1"/>
  </conditionalFormatting>
  <hyperlinks>
    <hyperlink ref="A1" location="Inhalt!B3" display="Link zum Inhaltsverzeichnis" xr:uid="{00000000-0004-0000-0200-000000000000}"/>
    <hyperlink ref="A3" location="_GrafikDaten_22.2" display="Grafik 22.2" xr:uid="{00000000-0004-0000-0200-000001000000}"/>
    <hyperlink ref="A31" location="_GrafikDaten_22.3" display="Grafik 22.3" xr:uid="{00000000-0004-0000-0200-000002000000}"/>
    <hyperlink ref="A61" location="_GrafikDaten_22.4" display="Grafik 22.4" xr:uid="{00000000-0004-0000-0200-000003000000}"/>
    <hyperlink ref="A91" location="_GrafikDaten_22.5" display="Grafik 22.5" xr:uid="{00000000-0004-0000-0200-000004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rowBreaks count="1" manualBreakCount="1">
    <brk id="59" max="16383" man="1"/>
  </rowBreaks>
  <drawing r:id="rId2"/>
  <legacyDrawing r:id="rId3"/>
  <tableParts count="4">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G8"/>
  <sheetViews>
    <sheetView zoomScale="160" zoomScaleNormal="160" workbookViewId="0"/>
  </sheetViews>
  <sheetFormatPr baseColWidth="10" defaultRowHeight="11.45" customHeight="1" x14ac:dyDescent="0.2"/>
  <cols>
    <col min="1" max="1" width="5.7109375" style="25" customWidth="1"/>
    <col min="2" max="2" width="85.7109375" style="21" customWidth="1"/>
    <col min="3" max="7" width="8.7109375" style="21" customWidth="1"/>
    <col min="8" max="16384" width="11.42578125" style="21"/>
  </cols>
  <sheetData>
    <row r="1" spans="1:7" ht="12" customHeight="1" x14ac:dyDescent="0.2">
      <c r="A1" s="62" t="s">
        <v>159</v>
      </c>
    </row>
    <row r="2" spans="1:7" s="17" customFormat="1" ht="30" customHeight="1" thickBot="1" x14ac:dyDescent="0.3">
      <c r="A2" s="75" t="s">
        <v>161</v>
      </c>
      <c r="B2" s="78"/>
      <c r="C2" s="16"/>
      <c r="D2" s="16"/>
      <c r="E2" s="16"/>
      <c r="F2" s="16"/>
      <c r="G2" s="16"/>
    </row>
    <row r="3" spans="1:7" ht="72" customHeight="1" x14ac:dyDescent="0.2">
      <c r="A3" s="81" t="s">
        <v>177</v>
      </c>
      <c r="B3" s="320" t="s">
        <v>414</v>
      </c>
    </row>
    <row r="4" spans="1:7" ht="48" customHeight="1" x14ac:dyDescent="0.2">
      <c r="A4" s="24" t="s">
        <v>25</v>
      </c>
      <c r="B4" s="320" t="s">
        <v>416</v>
      </c>
    </row>
    <row r="5" spans="1:7" ht="48" customHeight="1" x14ac:dyDescent="0.2">
      <c r="A5" s="24" t="s">
        <v>25</v>
      </c>
      <c r="B5" s="320" t="s">
        <v>415</v>
      </c>
    </row>
    <row r="6" spans="1:7" ht="72" customHeight="1" x14ac:dyDescent="0.2">
      <c r="A6" s="24" t="s">
        <v>25</v>
      </c>
      <c r="B6" s="320" t="s">
        <v>456</v>
      </c>
      <c r="C6" s="177"/>
    </row>
    <row r="7" spans="1:7" ht="84" customHeight="1" x14ac:dyDescent="0.2">
      <c r="A7" s="24" t="s">
        <v>25</v>
      </c>
      <c r="B7" s="320" t="s">
        <v>446</v>
      </c>
      <c r="C7" s="177"/>
    </row>
    <row r="8" spans="1:7" ht="60" customHeight="1" x14ac:dyDescent="0.2">
      <c r="A8" s="24" t="s">
        <v>25</v>
      </c>
      <c r="B8" s="320" t="s">
        <v>445</v>
      </c>
      <c r="C8" s="177"/>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E2B7-71A2-4CBF-946C-50F5B09BF999}">
  <dimension ref="A1:N51"/>
  <sheetViews>
    <sheetView zoomScale="160" zoomScaleNormal="160" workbookViewId="0"/>
  </sheetViews>
  <sheetFormatPr baseColWidth="10" defaultColWidth="11.42578125" defaultRowHeight="11.45" customHeight="1" x14ac:dyDescent="0.2"/>
  <cols>
    <col min="1" max="1" width="5.7109375" style="95" customWidth="1"/>
    <col min="2" max="2" width="38.7109375" style="26" customWidth="1"/>
    <col min="3" max="3" width="8.28515625" style="26" customWidth="1"/>
    <col min="4" max="5" width="7.7109375" style="26" customWidth="1"/>
    <col min="6" max="6" width="8.28515625" style="26" customWidth="1"/>
    <col min="7" max="8" width="7.7109375" style="26" customWidth="1"/>
    <col min="9" max="9" width="2.7109375" style="26" customWidth="1"/>
    <col min="10" max="10" width="11.42578125" style="26"/>
    <col min="11" max="11" width="12.140625" style="26" customWidth="1"/>
    <col min="12" max="16384" width="11.42578125" style="26"/>
  </cols>
  <sheetData>
    <row r="1" spans="1:9" ht="12" customHeight="1" x14ac:dyDescent="0.2">
      <c r="A1" s="62" t="s">
        <v>159</v>
      </c>
    </row>
    <row r="2" spans="1:9" ht="30" customHeight="1" x14ac:dyDescent="0.2">
      <c r="A2" s="89" t="s">
        <v>26</v>
      </c>
    </row>
    <row r="3" spans="1:9" ht="30" customHeight="1" x14ac:dyDescent="0.2">
      <c r="A3" s="196" t="s">
        <v>391</v>
      </c>
    </row>
    <row r="4" spans="1:9" ht="60" customHeight="1" x14ac:dyDescent="0.2">
      <c r="A4" s="155" t="s">
        <v>308</v>
      </c>
      <c r="B4" s="195" t="s">
        <v>27</v>
      </c>
      <c r="C4" s="195" t="s">
        <v>28</v>
      </c>
      <c r="D4" s="195" t="s">
        <v>330</v>
      </c>
      <c r="E4" s="195" t="s">
        <v>331</v>
      </c>
      <c r="F4" s="195" t="s">
        <v>332</v>
      </c>
      <c r="G4" s="195" t="s">
        <v>333</v>
      </c>
      <c r="H4" s="197" t="s">
        <v>334</v>
      </c>
    </row>
    <row r="5" spans="1:9" s="28" customFormat="1" ht="20.100000000000001" customHeight="1" x14ac:dyDescent="0.2">
      <c r="A5" s="110"/>
      <c r="B5" s="113" t="s">
        <v>29</v>
      </c>
      <c r="C5" s="230">
        <v>2124</v>
      </c>
      <c r="D5" s="231">
        <v>1596</v>
      </c>
      <c r="E5" s="231">
        <v>297</v>
      </c>
      <c r="F5" s="231">
        <v>175</v>
      </c>
      <c r="G5" s="231">
        <v>40</v>
      </c>
      <c r="H5" s="231">
        <v>16</v>
      </c>
      <c r="I5" s="27"/>
    </row>
    <row r="6" spans="1:9" ht="11.45" customHeight="1" x14ac:dyDescent="0.2">
      <c r="A6" s="95" t="s">
        <v>30</v>
      </c>
      <c r="B6" s="114" t="s">
        <v>31</v>
      </c>
      <c r="C6" s="232">
        <v>411</v>
      </c>
      <c r="D6" s="198">
        <v>269</v>
      </c>
      <c r="E6" s="198">
        <v>87</v>
      </c>
      <c r="F6" s="198">
        <v>45</v>
      </c>
      <c r="G6" s="198">
        <v>9</v>
      </c>
      <c r="H6" s="198">
        <v>1</v>
      </c>
    </row>
    <row r="7" spans="1:9" ht="11.45" customHeight="1" x14ac:dyDescent="0.2">
      <c r="A7" s="95" t="s">
        <v>32</v>
      </c>
      <c r="B7" s="114" t="s">
        <v>336</v>
      </c>
      <c r="C7" s="232">
        <v>107</v>
      </c>
      <c r="D7" s="198">
        <v>38</v>
      </c>
      <c r="E7" s="198">
        <v>31</v>
      </c>
      <c r="F7" s="198">
        <v>20</v>
      </c>
      <c r="G7" s="198">
        <v>11</v>
      </c>
      <c r="H7" s="198">
        <v>7</v>
      </c>
    </row>
    <row r="8" spans="1:9" ht="11.45" customHeight="1" x14ac:dyDescent="0.2">
      <c r="A8" s="217" t="s">
        <v>33</v>
      </c>
      <c r="B8" s="114" t="s">
        <v>444</v>
      </c>
      <c r="C8" s="232">
        <v>94</v>
      </c>
      <c r="D8" s="198">
        <v>36</v>
      </c>
      <c r="E8" s="198">
        <v>29</v>
      </c>
      <c r="F8" s="198">
        <v>15</v>
      </c>
      <c r="G8" s="198">
        <v>9</v>
      </c>
      <c r="H8" s="198">
        <v>5</v>
      </c>
    </row>
    <row r="9" spans="1:9" ht="11.45" customHeight="1" x14ac:dyDescent="0.2">
      <c r="A9" s="95" t="s">
        <v>34</v>
      </c>
      <c r="B9" s="114" t="s">
        <v>337</v>
      </c>
      <c r="C9" s="232">
        <v>166</v>
      </c>
      <c r="D9" s="198">
        <v>77</v>
      </c>
      <c r="E9" s="198">
        <v>25</v>
      </c>
      <c r="F9" s="198">
        <v>43</v>
      </c>
      <c r="G9" s="198">
        <v>15</v>
      </c>
      <c r="H9" s="198">
        <v>6</v>
      </c>
    </row>
    <row r="10" spans="1:9" ht="11.45" customHeight="1" x14ac:dyDescent="0.2">
      <c r="A10" s="95" t="s">
        <v>35</v>
      </c>
      <c r="B10" s="114" t="s">
        <v>380</v>
      </c>
      <c r="C10" s="232">
        <v>35</v>
      </c>
      <c r="D10" s="198">
        <v>26</v>
      </c>
      <c r="E10" s="198">
        <v>6</v>
      </c>
      <c r="F10" s="198">
        <v>3</v>
      </c>
      <c r="G10" s="198" t="s">
        <v>70</v>
      </c>
      <c r="H10" s="198" t="s">
        <v>70</v>
      </c>
    </row>
    <row r="11" spans="1:9" ht="11.45" customHeight="1" x14ac:dyDescent="0.2">
      <c r="A11" s="95" t="s">
        <v>36</v>
      </c>
      <c r="B11" s="114" t="s">
        <v>37</v>
      </c>
      <c r="C11" s="232">
        <v>131</v>
      </c>
      <c r="D11" s="198">
        <v>96</v>
      </c>
      <c r="E11" s="198">
        <v>23</v>
      </c>
      <c r="F11" s="198">
        <v>11</v>
      </c>
      <c r="G11" s="198">
        <v>1</v>
      </c>
      <c r="H11" s="198" t="s">
        <v>70</v>
      </c>
    </row>
    <row r="12" spans="1:9" ht="11.45" customHeight="1" x14ac:dyDescent="0.2">
      <c r="A12" s="95" t="s">
        <v>38</v>
      </c>
      <c r="B12" s="114" t="s">
        <v>39</v>
      </c>
      <c r="C12" s="232">
        <v>1274</v>
      </c>
      <c r="D12" s="198">
        <v>1090</v>
      </c>
      <c r="E12" s="198">
        <v>125</v>
      </c>
      <c r="F12" s="198">
        <v>53</v>
      </c>
      <c r="G12" s="198">
        <v>4</v>
      </c>
      <c r="H12" s="198">
        <v>2</v>
      </c>
    </row>
    <row r="13" spans="1:9" ht="20.100000000000001" customHeight="1" x14ac:dyDescent="0.2">
      <c r="A13" s="218"/>
      <c r="B13" s="115" t="s">
        <v>40</v>
      </c>
      <c r="C13" s="233">
        <v>19680</v>
      </c>
      <c r="D13" s="199">
        <v>5079</v>
      </c>
      <c r="E13" s="199">
        <v>4036</v>
      </c>
      <c r="F13" s="199">
        <v>5090</v>
      </c>
      <c r="G13" s="199">
        <v>2893</v>
      </c>
      <c r="H13" s="199">
        <v>2582</v>
      </c>
      <c r="I13" s="122"/>
    </row>
    <row r="14" spans="1:9" ht="11.45" customHeight="1" x14ac:dyDescent="0.2">
      <c r="A14" s="95" t="s">
        <v>30</v>
      </c>
      <c r="B14" s="114" t="s">
        <v>31</v>
      </c>
      <c r="C14" s="232">
        <v>4367</v>
      </c>
      <c r="D14" s="198">
        <v>1108</v>
      </c>
      <c r="E14" s="198">
        <v>1139</v>
      </c>
      <c r="F14" s="198">
        <v>1343</v>
      </c>
      <c r="G14" s="198" t="s">
        <v>78</v>
      </c>
      <c r="H14" s="198" t="s">
        <v>78</v>
      </c>
      <c r="I14" s="122"/>
    </row>
    <row r="15" spans="1:9" ht="11.45" customHeight="1" x14ac:dyDescent="0.2">
      <c r="A15" s="95" t="s">
        <v>32</v>
      </c>
      <c r="B15" s="114" t="s">
        <v>336</v>
      </c>
      <c r="C15" s="232">
        <v>3315</v>
      </c>
      <c r="D15" s="198">
        <v>158</v>
      </c>
      <c r="E15" s="198">
        <v>477</v>
      </c>
      <c r="F15" s="198">
        <v>623</v>
      </c>
      <c r="G15" s="198">
        <v>864</v>
      </c>
      <c r="H15" s="198">
        <v>1193</v>
      </c>
      <c r="I15" s="122"/>
    </row>
    <row r="16" spans="1:9" ht="11.45" customHeight="1" x14ac:dyDescent="0.2">
      <c r="A16" s="217" t="s">
        <v>33</v>
      </c>
      <c r="B16" s="114" t="s">
        <v>444</v>
      </c>
      <c r="C16" s="232">
        <v>2635</v>
      </c>
      <c r="D16" s="198">
        <v>149</v>
      </c>
      <c r="E16" s="198">
        <v>446</v>
      </c>
      <c r="F16" s="198">
        <v>489</v>
      </c>
      <c r="G16" s="198">
        <v>692</v>
      </c>
      <c r="H16" s="198">
        <v>859</v>
      </c>
      <c r="I16" s="122"/>
    </row>
    <row r="17" spans="1:14" ht="11.45" customHeight="1" x14ac:dyDescent="0.2">
      <c r="A17" s="95" t="s">
        <v>34</v>
      </c>
      <c r="B17" s="114" t="s">
        <v>337</v>
      </c>
      <c r="C17" s="232">
        <v>3992</v>
      </c>
      <c r="D17" s="198">
        <v>316</v>
      </c>
      <c r="E17" s="198">
        <v>345</v>
      </c>
      <c r="F17" s="198">
        <v>1293</v>
      </c>
      <c r="G17" s="198">
        <v>1083</v>
      </c>
      <c r="H17" s="198">
        <v>955</v>
      </c>
      <c r="I17" s="122"/>
    </row>
    <row r="18" spans="1:14" ht="11.45" customHeight="1" x14ac:dyDescent="0.2">
      <c r="A18" s="95" t="s">
        <v>35</v>
      </c>
      <c r="B18" s="114" t="s">
        <v>380</v>
      </c>
      <c r="C18" s="232">
        <v>280</v>
      </c>
      <c r="D18" s="198">
        <v>103</v>
      </c>
      <c r="E18" s="198">
        <v>92</v>
      </c>
      <c r="F18" s="198">
        <v>85</v>
      </c>
      <c r="G18" s="198" t="s">
        <v>70</v>
      </c>
      <c r="H18" s="198" t="s">
        <v>70</v>
      </c>
      <c r="I18" s="122"/>
    </row>
    <row r="19" spans="1:14" ht="11.45" customHeight="1" x14ac:dyDescent="0.2">
      <c r="A19" s="95" t="s">
        <v>36</v>
      </c>
      <c r="B19" s="114" t="s">
        <v>37</v>
      </c>
      <c r="C19" s="232">
        <v>1001</v>
      </c>
      <c r="D19" s="198">
        <v>296</v>
      </c>
      <c r="E19" s="198">
        <v>314</v>
      </c>
      <c r="F19" s="198" t="s">
        <v>78</v>
      </c>
      <c r="G19" s="198" t="s">
        <v>78</v>
      </c>
      <c r="H19" s="198" t="s">
        <v>70</v>
      </c>
      <c r="I19" s="122"/>
    </row>
    <row r="20" spans="1:14" ht="11.45" customHeight="1" x14ac:dyDescent="0.2">
      <c r="A20" s="95" t="s">
        <v>38</v>
      </c>
      <c r="B20" s="114" t="s">
        <v>39</v>
      </c>
      <c r="C20" s="232">
        <v>6725</v>
      </c>
      <c r="D20" s="198">
        <v>3098</v>
      </c>
      <c r="E20" s="198">
        <v>1669</v>
      </c>
      <c r="F20" s="198" t="s">
        <v>78</v>
      </c>
      <c r="G20" s="198">
        <v>275</v>
      </c>
      <c r="H20" s="198" t="s">
        <v>78</v>
      </c>
      <c r="I20" s="122"/>
    </row>
    <row r="21" spans="1:14" ht="20.100000000000001" customHeight="1" x14ac:dyDescent="0.2">
      <c r="A21" s="218"/>
      <c r="B21" s="115" t="s">
        <v>280</v>
      </c>
      <c r="C21" s="233">
        <v>3304243</v>
      </c>
      <c r="D21" s="199">
        <v>542796</v>
      </c>
      <c r="E21" s="199">
        <v>567060</v>
      </c>
      <c r="F21" s="199">
        <v>970916</v>
      </c>
      <c r="G21" s="199">
        <v>595158</v>
      </c>
      <c r="H21" s="199">
        <v>628312</v>
      </c>
    </row>
    <row r="22" spans="1:14" ht="11.45" customHeight="1" x14ac:dyDescent="0.2">
      <c r="A22" s="95" t="s">
        <v>30</v>
      </c>
      <c r="B22" s="114" t="s">
        <v>31</v>
      </c>
      <c r="C22" s="232">
        <v>864771</v>
      </c>
      <c r="D22" s="198">
        <v>138814</v>
      </c>
      <c r="E22" s="198">
        <v>188402</v>
      </c>
      <c r="F22" s="198">
        <v>311934</v>
      </c>
      <c r="G22" s="198" t="s">
        <v>78</v>
      </c>
      <c r="H22" s="198" t="s">
        <v>78</v>
      </c>
    </row>
    <row r="23" spans="1:14" ht="11.45" customHeight="1" x14ac:dyDescent="0.2">
      <c r="A23" s="95" t="s">
        <v>32</v>
      </c>
      <c r="B23" s="114" t="s">
        <v>336</v>
      </c>
      <c r="C23" s="232">
        <v>796926</v>
      </c>
      <c r="D23" s="198">
        <v>21785</v>
      </c>
      <c r="E23" s="198">
        <v>63922</v>
      </c>
      <c r="F23" s="198">
        <v>172065</v>
      </c>
      <c r="G23" s="198">
        <v>199270</v>
      </c>
      <c r="H23" s="198">
        <v>339885</v>
      </c>
    </row>
    <row r="24" spans="1:14" ht="11.45" customHeight="1" x14ac:dyDescent="0.2">
      <c r="A24" s="217" t="s">
        <v>33</v>
      </c>
      <c r="B24" s="114" t="s">
        <v>444</v>
      </c>
      <c r="C24" s="232">
        <v>588515</v>
      </c>
      <c r="D24" s="198">
        <v>20034</v>
      </c>
      <c r="E24" s="198">
        <v>59451</v>
      </c>
      <c r="F24" s="198">
        <v>132565</v>
      </c>
      <c r="G24" s="198">
        <v>142398</v>
      </c>
      <c r="H24" s="198">
        <v>234069</v>
      </c>
    </row>
    <row r="25" spans="1:14" ht="11.45" customHeight="1" x14ac:dyDescent="0.2">
      <c r="A25" s="95" t="s">
        <v>34</v>
      </c>
      <c r="B25" s="114" t="s">
        <v>337</v>
      </c>
      <c r="C25" s="232">
        <v>638628</v>
      </c>
      <c r="D25" s="198">
        <v>41328</v>
      </c>
      <c r="E25" s="198">
        <v>53183</v>
      </c>
      <c r="F25" s="198">
        <v>210549</v>
      </c>
      <c r="G25" s="198">
        <v>185776</v>
      </c>
      <c r="H25" s="198">
        <v>147792</v>
      </c>
    </row>
    <row r="26" spans="1:14" ht="11.45" customHeight="1" x14ac:dyDescent="0.2">
      <c r="A26" s="95" t="s">
        <v>35</v>
      </c>
      <c r="B26" s="114" t="s">
        <v>380</v>
      </c>
      <c r="C26" s="232">
        <v>42198</v>
      </c>
      <c r="D26" s="198">
        <v>11890</v>
      </c>
      <c r="E26" s="198">
        <v>13095</v>
      </c>
      <c r="F26" s="198">
        <v>17212</v>
      </c>
      <c r="G26" s="198" t="s">
        <v>70</v>
      </c>
      <c r="H26" s="198" t="s">
        <v>70</v>
      </c>
    </row>
    <row r="27" spans="1:14" ht="11.45" customHeight="1" x14ac:dyDescent="0.2">
      <c r="A27" s="95" t="s">
        <v>36</v>
      </c>
      <c r="B27" s="114" t="s">
        <v>37</v>
      </c>
      <c r="C27" s="232">
        <v>161295</v>
      </c>
      <c r="D27" s="198">
        <v>35739</v>
      </c>
      <c r="E27" s="198">
        <v>47663</v>
      </c>
      <c r="F27" s="198" t="s">
        <v>78</v>
      </c>
      <c r="G27" s="198" t="s">
        <v>78</v>
      </c>
      <c r="H27" s="198" t="s">
        <v>70</v>
      </c>
    </row>
    <row r="28" spans="1:14" ht="11.45" customHeight="1" x14ac:dyDescent="0.2">
      <c r="A28" s="95" t="s">
        <v>38</v>
      </c>
      <c r="B28" s="114" t="s">
        <v>39</v>
      </c>
      <c r="C28" s="232">
        <v>800424</v>
      </c>
      <c r="D28" s="198">
        <v>293240</v>
      </c>
      <c r="E28" s="198">
        <v>200795</v>
      </c>
      <c r="F28" s="198" t="s">
        <v>78</v>
      </c>
      <c r="G28" s="198">
        <v>46124</v>
      </c>
      <c r="H28" s="198" t="s">
        <v>78</v>
      </c>
    </row>
    <row r="29" spans="1:14" ht="11.45" customHeight="1" x14ac:dyDescent="0.2">
      <c r="B29" s="217"/>
      <c r="C29" s="219"/>
      <c r="D29" s="219"/>
      <c r="E29" s="219"/>
      <c r="F29" s="219"/>
      <c r="G29" s="219"/>
      <c r="H29" s="219"/>
      <c r="J29" s="176"/>
      <c r="K29" s="176"/>
    </row>
    <row r="30" spans="1:14" ht="11.45" customHeight="1" x14ac:dyDescent="0.2">
      <c r="B30" s="217"/>
      <c r="C30" s="219"/>
      <c r="D30" s="219"/>
      <c r="E30" s="219"/>
      <c r="F30" s="219"/>
      <c r="G30" s="219"/>
      <c r="H30" s="219"/>
      <c r="J30" s="67" t="s">
        <v>381</v>
      </c>
      <c r="K30" s="307"/>
    </row>
    <row r="31" spans="1:14" ht="11.45" customHeight="1" x14ac:dyDescent="0.2">
      <c r="J31" s="324" t="s">
        <v>65</v>
      </c>
      <c r="K31" s="324" t="s">
        <v>206</v>
      </c>
      <c r="M31" s="148"/>
      <c r="N31" s="148"/>
    </row>
    <row r="32" spans="1:14" ht="11.45" customHeight="1" x14ac:dyDescent="0.2">
      <c r="A32" s="104" t="s">
        <v>201</v>
      </c>
      <c r="B32" s="220"/>
      <c r="J32" s="307" t="s">
        <v>202</v>
      </c>
      <c r="K32" s="323">
        <f>C22*100/C21</f>
        <v>26.171531573192407</v>
      </c>
      <c r="M32" s="149"/>
      <c r="N32" s="149"/>
    </row>
    <row r="33" spans="1:14" ht="11.45" customHeight="1" x14ac:dyDescent="0.2">
      <c r="A33" s="323"/>
      <c r="J33" s="307" t="s">
        <v>203</v>
      </c>
      <c r="K33" s="323">
        <f>(C23+C25+C26)*100/C21</f>
        <v>44.722860879178683</v>
      </c>
      <c r="M33" s="149"/>
      <c r="N33" s="149"/>
    </row>
    <row r="34" spans="1:14" ht="11.45" customHeight="1" x14ac:dyDescent="0.2">
      <c r="A34" s="323"/>
      <c r="J34" s="307" t="s">
        <v>338</v>
      </c>
      <c r="K34" s="323">
        <f>C27*100/C21</f>
        <v>4.8814509102387449</v>
      </c>
      <c r="M34" s="149"/>
      <c r="N34" s="149"/>
    </row>
    <row r="35" spans="1:14" ht="11.45" customHeight="1" x14ac:dyDescent="0.2">
      <c r="A35" s="323"/>
      <c r="J35" s="307" t="s">
        <v>335</v>
      </c>
      <c r="K35" s="323">
        <f>C28*100/C21</f>
        <v>24.224126373272185</v>
      </c>
      <c r="M35" s="149"/>
      <c r="N35" s="149"/>
    </row>
    <row r="36" spans="1:14" ht="15" customHeight="1" x14ac:dyDescent="0.2">
      <c r="A36" s="26"/>
      <c r="J36" s="307" t="s">
        <v>204</v>
      </c>
      <c r="K36" s="116" t="s">
        <v>205</v>
      </c>
      <c r="M36" s="150"/>
      <c r="N36" s="149"/>
    </row>
    <row r="37" spans="1:14" ht="11.45" customHeight="1" x14ac:dyDescent="0.2">
      <c r="A37" s="26"/>
      <c r="J37" s="307" t="s">
        <v>336</v>
      </c>
      <c r="K37" s="323">
        <f>C23*100/(C23+C25+C26)</f>
        <v>53.928264011823366</v>
      </c>
      <c r="M37" s="149"/>
      <c r="N37" s="149"/>
    </row>
    <row r="38" spans="1:14" ht="11.45" customHeight="1" x14ac:dyDescent="0.2">
      <c r="A38" s="26"/>
      <c r="J38" s="307" t="s">
        <v>337</v>
      </c>
      <c r="K38" s="323">
        <f>C25*100/(C23+C25+C26)</f>
        <v>43.216182417618114</v>
      </c>
      <c r="M38" s="149"/>
      <c r="N38" s="149"/>
    </row>
    <row r="39" spans="1:14" ht="11.45" customHeight="1" x14ac:dyDescent="0.2">
      <c r="A39" s="26"/>
      <c r="J39" s="307" t="s">
        <v>207</v>
      </c>
      <c r="K39" s="323">
        <f>C26*100/(C23+C25+C26)</f>
        <v>2.855553570558524</v>
      </c>
      <c r="M39" s="149"/>
      <c r="N39" s="149"/>
    </row>
    <row r="40" spans="1:14" ht="11.45" customHeight="1" x14ac:dyDescent="0.2">
      <c r="A40" s="26"/>
    </row>
    <row r="41" spans="1:14" ht="11.45" customHeight="1" x14ac:dyDescent="0.2">
      <c r="A41" s="26"/>
    </row>
    <row r="42" spans="1:14" ht="11.45" customHeight="1" x14ac:dyDescent="0.2">
      <c r="A42" s="26"/>
    </row>
    <row r="43" spans="1:14" ht="11.45" customHeight="1" x14ac:dyDescent="0.2">
      <c r="A43" s="26"/>
    </row>
    <row r="44" spans="1:14" ht="11.45" customHeight="1" x14ac:dyDescent="0.2">
      <c r="A44" s="26"/>
    </row>
    <row r="45" spans="1:14" ht="11.45" customHeight="1" x14ac:dyDescent="0.2">
      <c r="A45" s="26"/>
    </row>
    <row r="46" spans="1:14" ht="11.45" customHeight="1" x14ac:dyDescent="0.2">
      <c r="A46" s="26"/>
    </row>
    <row r="47" spans="1:14" ht="11.45" customHeight="1" x14ac:dyDescent="0.2">
      <c r="A47" s="26"/>
    </row>
    <row r="48" spans="1:14" ht="11.45" customHeight="1" x14ac:dyDescent="0.2">
      <c r="A48" s="26"/>
    </row>
    <row r="49" spans="1:1" ht="11.45" customHeight="1" x14ac:dyDescent="0.2">
      <c r="A49" s="26"/>
    </row>
    <row r="50" spans="1:1" ht="11.45" customHeight="1" x14ac:dyDescent="0.2">
      <c r="A50" s="26"/>
    </row>
    <row r="51" spans="1:1" ht="11.45" customHeight="1" x14ac:dyDescent="0.2">
      <c r="A51" s="26"/>
    </row>
  </sheetData>
  <conditionalFormatting sqref="N32:N39">
    <cfRule type="cellIs" dxfId="218" priority="1" operator="notEqual">
      <formula>0</formula>
    </cfRule>
  </conditionalFormatting>
  <hyperlinks>
    <hyperlink ref="A1" location="Inhalt!A7" display="Link zum Inhaltsverzeichnis" xr:uid="{9F90E1A4-F112-4C0D-890C-227A61645AFD}"/>
    <hyperlink ref="A32" location="_GrafikDaten_22.6" display="Grafik 22.6" xr:uid="{470DAA36-FB65-465E-8221-F49F291E32B6}"/>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drawing r:id="rId2"/>
  <legacyDrawing r:id="rId3"/>
  <tableParts count="2">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AD19-A232-4C14-8F1F-F1CE83CEFD63}">
  <dimension ref="A1:M49"/>
  <sheetViews>
    <sheetView zoomScale="160" zoomScaleNormal="160" workbookViewId="0"/>
  </sheetViews>
  <sheetFormatPr baseColWidth="10" defaultColWidth="11.42578125" defaultRowHeight="11.45" customHeight="1" x14ac:dyDescent="0.2"/>
  <cols>
    <col min="1" max="1" width="5.7109375" style="95" customWidth="1"/>
    <col min="2" max="2" width="41.7109375" style="26" customWidth="1"/>
    <col min="3" max="3" width="9.28515625" style="26" customWidth="1"/>
    <col min="4" max="6" width="8.7109375" style="26" customWidth="1"/>
    <col min="7" max="7" width="9.28515625" style="26" customWidth="1"/>
    <col min="8" max="8" width="2.7109375" style="26" customWidth="1"/>
    <col min="9" max="9" width="38" style="26" customWidth="1"/>
    <col min="10" max="10" width="14" style="26" customWidth="1"/>
    <col min="11" max="11" width="4.140625" style="26" customWidth="1"/>
    <col min="12" max="12" width="10.28515625" style="26" customWidth="1"/>
    <col min="13" max="13" width="4.85546875" style="26" customWidth="1"/>
    <col min="14" max="16384" width="11.42578125" style="26"/>
  </cols>
  <sheetData>
    <row r="1" spans="1:13" ht="12" customHeight="1" x14ac:dyDescent="0.2">
      <c r="A1" s="62" t="s">
        <v>159</v>
      </c>
    </row>
    <row r="2" spans="1:13" ht="30" customHeight="1" x14ac:dyDescent="0.2">
      <c r="A2" s="89" t="s">
        <v>26</v>
      </c>
    </row>
    <row r="3" spans="1:13" ht="30" customHeight="1" x14ac:dyDescent="0.2">
      <c r="A3" s="196" t="s">
        <v>392</v>
      </c>
    </row>
    <row r="4" spans="1:13" ht="48" customHeight="1" x14ac:dyDescent="0.2">
      <c r="A4" s="155" t="s">
        <v>308</v>
      </c>
      <c r="B4" s="195" t="s">
        <v>27</v>
      </c>
      <c r="C4" s="195" t="s">
        <v>28</v>
      </c>
      <c r="D4" s="195" t="s">
        <v>339</v>
      </c>
      <c r="E4" s="195" t="s">
        <v>340</v>
      </c>
      <c r="F4" s="195" t="s">
        <v>341</v>
      </c>
      <c r="G4" s="197" t="s">
        <v>342</v>
      </c>
      <c r="I4" s="111"/>
    </row>
    <row r="5" spans="1:13" s="28" customFormat="1" ht="20.100000000000001" customHeight="1" x14ac:dyDescent="0.2">
      <c r="A5" s="110"/>
      <c r="B5" s="113" t="s">
        <v>29</v>
      </c>
      <c r="C5" s="234">
        <v>503</v>
      </c>
      <c r="D5" s="202">
        <v>340</v>
      </c>
      <c r="E5" s="202">
        <v>134</v>
      </c>
      <c r="F5" s="202">
        <v>20</v>
      </c>
      <c r="G5" s="202">
        <v>9</v>
      </c>
      <c r="I5" s="221"/>
      <c r="J5" s="221"/>
      <c r="K5" s="221"/>
      <c r="L5" s="221"/>
      <c r="M5" s="221"/>
    </row>
    <row r="6" spans="1:13" ht="11.45" customHeight="1" x14ac:dyDescent="0.2">
      <c r="A6" s="217" t="s">
        <v>44</v>
      </c>
      <c r="B6" s="114" t="s">
        <v>45</v>
      </c>
      <c r="C6" s="223">
        <v>331</v>
      </c>
      <c r="D6" s="203">
        <v>207</v>
      </c>
      <c r="E6" s="203">
        <v>96</v>
      </c>
      <c r="F6" s="203">
        <v>19</v>
      </c>
      <c r="G6" s="203">
        <v>9</v>
      </c>
      <c r="I6" s="203"/>
      <c r="J6" s="203"/>
      <c r="K6" s="203"/>
      <c r="L6" s="203"/>
      <c r="M6" s="203"/>
    </row>
    <row r="7" spans="1:13" ht="11.45" customHeight="1" x14ac:dyDescent="0.2">
      <c r="A7" s="222"/>
      <c r="B7" s="114" t="s">
        <v>41</v>
      </c>
      <c r="C7" s="223"/>
      <c r="D7" s="203"/>
      <c r="E7" s="203"/>
      <c r="F7" s="203"/>
      <c r="G7" s="203"/>
      <c r="I7" s="203"/>
      <c r="J7" s="203"/>
      <c r="K7" s="203"/>
      <c r="L7" s="203"/>
      <c r="M7" s="203"/>
    </row>
    <row r="8" spans="1:13" ht="11.45" customHeight="1" x14ac:dyDescent="0.2">
      <c r="A8" s="217" t="s">
        <v>46</v>
      </c>
      <c r="B8" s="114" t="s">
        <v>47</v>
      </c>
      <c r="C8" s="223">
        <v>141</v>
      </c>
      <c r="D8" s="203">
        <v>89</v>
      </c>
      <c r="E8" s="203">
        <v>41</v>
      </c>
      <c r="F8" s="203">
        <v>8</v>
      </c>
      <c r="G8" s="203">
        <v>3</v>
      </c>
      <c r="I8" s="203"/>
      <c r="J8" s="203"/>
      <c r="K8" s="203"/>
      <c r="L8" s="203"/>
      <c r="M8" s="203"/>
    </row>
    <row r="9" spans="1:13" ht="23.1" customHeight="1" x14ac:dyDescent="0.2">
      <c r="A9" s="217" t="s">
        <v>226</v>
      </c>
      <c r="B9" s="114" t="s">
        <v>48</v>
      </c>
      <c r="C9" s="223">
        <v>164</v>
      </c>
      <c r="D9" s="203">
        <v>98</v>
      </c>
      <c r="E9" s="203">
        <v>49</v>
      </c>
      <c r="F9" s="203">
        <v>11</v>
      </c>
      <c r="G9" s="203">
        <v>6</v>
      </c>
      <c r="I9" s="203"/>
      <c r="J9" s="203"/>
      <c r="K9" s="203"/>
      <c r="L9" s="203"/>
      <c r="M9" s="203"/>
    </row>
    <row r="10" spans="1:13" ht="11.45" customHeight="1" x14ac:dyDescent="0.2">
      <c r="A10" s="217" t="s">
        <v>49</v>
      </c>
      <c r="B10" s="114" t="s">
        <v>50</v>
      </c>
      <c r="C10" s="223">
        <v>172</v>
      </c>
      <c r="D10" s="203">
        <v>133</v>
      </c>
      <c r="E10" s="203">
        <v>38</v>
      </c>
      <c r="F10" s="203">
        <v>1</v>
      </c>
      <c r="G10" s="203" t="s">
        <v>70</v>
      </c>
      <c r="I10" s="203"/>
      <c r="J10" s="203"/>
      <c r="K10" s="203"/>
      <c r="L10" s="203"/>
      <c r="M10" s="203"/>
    </row>
    <row r="11" spans="1:13" ht="11.45" customHeight="1" x14ac:dyDescent="0.2">
      <c r="A11" s="217"/>
      <c r="B11" s="114" t="s">
        <v>41</v>
      </c>
      <c r="C11" s="223"/>
      <c r="D11" s="203"/>
      <c r="E11" s="203"/>
      <c r="F11" s="203"/>
      <c r="G11" s="203"/>
      <c r="I11" s="203"/>
      <c r="J11" s="203"/>
      <c r="K11" s="203"/>
      <c r="L11" s="203"/>
      <c r="M11" s="203"/>
    </row>
    <row r="12" spans="1:13" ht="11.45" customHeight="1" x14ac:dyDescent="0.2">
      <c r="A12" s="217" t="s">
        <v>51</v>
      </c>
      <c r="B12" s="114" t="s">
        <v>52</v>
      </c>
      <c r="C12" s="223">
        <v>36</v>
      </c>
      <c r="D12" s="203">
        <v>29</v>
      </c>
      <c r="E12" s="203">
        <v>6</v>
      </c>
      <c r="F12" s="203">
        <v>1</v>
      </c>
      <c r="G12" s="203" t="s">
        <v>70</v>
      </c>
      <c r="I12" s="203"/>
      <c r="J12" s="203"/>
      <c r="K12" s="203"/>
      <c r="L12" s="203"/>
      <c r="M12" s="203"/>
    </row>
    <row r="13" spans="1:13" ht="11.45" customHeight="1" x14ac:dyDescent="0.2">
      <c r="A13" s="217" t="s">
        <v>53</v>
      </c>
      <c r="B13" s="114" t="s">
        <v>54</v>
      </c>
      <c r="C13" s="223">
        <v>30</v>
      </c>
      <c r="D13" s="203">
        <v>24</v>
      </c>
      <c r="E13" s="203">
        <v>6</v>
      </c>
      <c r="F13" s="203" t="s">
        <v>70</v>
      </c>
      <c r="G13" s="203" t="s">
        <v>70</v>
      </c>
      <c r="I13" s="203"/>
      <c r="J13" s="203"/>
      <c r="K13" s="203"/>
      <c r="L13" s="203"/>
      <c r="M13" s="203"/>
    </row>
    <row r="14" spans="1:13" ht="11.45" customHeight="1" x14ac:dyDescent="0.2">
      <c r="A14" s="217" t="s">
        <v>55</v>
      </c>
      <c r="B14" s="114" t="s">
        <v>56</v>
      </c>
      <c r="C14" s="223">
        <v>80</v>
      </c>
      <c r="D14" s="203">
        <v>59</v>
      </c>
      <c r="E14" s="203">
        <v>21</v>
      </c>
      <c r="F14" s="203" t="s">
        <v>70</v>
      </c>
      <c r="G14" s="203" t="s">
        <v>70</v>
      </c>
      <c r="I14" s="203"/>
      <c r="J14" s="203"/>
      <c r="K14" s="203"/>
      <c r="L14" s="203"/>
      <c r="M14" s="203"/>
    </row>
    <row r="15" spans="1:13" s="28" customFormat="1" ht="20.100000000000001" customHeight="1" x14ac:dyDescent="0.2">
      <c r="A15" s="218"/>
      <c r="B15" s="115" t="s">
        <v>40</v>
      </c>
      <c r="C15" s="235">
        <v>10823</v>
      </c>
      <c r="D15" s="221">
        <v>4533</v>
      </c>
      <c r="E15" s="221">
        <v>3856</v>
      </c>
      <c r="F15" s="221">
        <v>1263</v>
      </c>
      <c r="G15" s="221">
        <v>1171</v>
      </c>
      <c r="I15" s="221"/>
      <c r="J15" s="221"/>
      <c r="K15" s="221"/>
      <c r="L15" s="221"/>
      <c r="M15" s="221"/>
    </row>
    <row r="16" spans="1:13" ht="11.45" customHeight="1" x14ac:dyDescent="0.2">
      <c r="A16" s="217" t="s">
        <v>44</v>
      </c>
      <c r="B16" s="114" t="s">
        <v>45</v>
      </c>
      <c r="C16" s="223">
        <v>7864</v>
      </c>
      <c r="D16" s="203">
        <v>2778</v>
      </c>
      <c r="E16" s="203" t="s">
        <v>78</v>
      </c>
      <c r="F16" s="203" t="s">
        <v>78</v>
      </c>
      <c r="G16" s="203">
        <v>1171</v>
      </c>
      <c r="I16" s="203"/>
      <c r="J16" s="203"/>
      <c r="K16" s="203"/>
      <c r="L16" s="203"/>
      <c r="M16" s="203"/>
    </row>
    <row r="17" spans="1:13" ht="11.45" customHeight="1" x14ac:dyDescent="0.2">
      <c r="A17" s="222"/>
      <c r="B17" s="114" t="s">
        <v>41</v>
      </c>
      <c r="C17" s="223"/>
      <c r="D17" s="203"/>
      <c r="E17" s="203"/>
      <c r="F17" s="203"/>
      <c r="G17" s="203"/>
      <c r="I17" s="203"/>
      <c r="J17" s="203"/>
      <c r="K17" s="203"/>
      <c r="L17" s="203"/>
      <c r="M17" s="203"/>
    </row>
    <row r="18" spans="1:13" ht="11.45" customHeight="1" x14ac:dyDescent="0.2">
      <c r="A18" s="217" t="s">
        <v>46</v>
      </c>
      <c r="B18" s="114" t="s">
        <v>47</v>
      </c>
      <c r="C18" s="223">
        <v>3260</v>
      </c>
      <c r="D18" s="203">
        <v>1194</v>
      </c>
      <c r="E18" s="203">
        <v>1144</v>
      </c>
      <c r="F18" s="203">
        <v>536</v>
      </c>
      <c r="G18" s="203">
        <v>386</v>
      </c>
      <c r="I18" s="203"/>
      <c r="J18" s="203"/>
      <c r="K18" s="203"/>
      <c r="L18" s="203"/>
      <c r="M18" s="203"/>
    </row>
    <row r="19" spans="1:13" ht="23.1" customHeight="1" x14ac:dyDescent="0.2">
      <c r="A19" s="217" t="s">
        <v>226</v>
      </c>
      <c r="B19" s="114" t="s">
        <v>48</v>
      </c>
      <c r="C19" s="223">
        <v>4155</v>
      </c>
      <c r="D19" s="203">
        <v>1307</v>
      </c>
      <c r="E19" s="203">
        <v>1403</v>
      </c>
      <c r="F19" s="203">
        <v>660</v>
      </c>
      <c r="G19" s="203">
        <v>785</v>
      </c>
      <c r="I19" s="203"/>
      <c r="J19" s="203"/>
      <c r="K19" s="203"/>
      <c r="L19" s="203"/>
      <c r="M19" s="203"/>
    </row>
    <row r="20" spans="1:13" ht="11.45" customHeight="1" x14ac:dyDescent="0.2">
      <c r="A20" s="217" t="s">
        <v>49</v>
      </c>
      <c r="B20" s="114" t="s">
        <v>50</v>
      </c>
      <c r="C20" s="223">
        <v>2959</v>
      </c>
      <c r="D20" s="203">
        <v>1755</v>
      </c>
      <c r="E20" s="203" t="s">
        <v>78</v>
      </c>
      <c r="F20" s="203" t="s">
        <v>78</v>
      </c>
      <c r="G20" s="203" t="s">
        <v>70</v>
      </c>
      <c r="I20" s="203"/>
      <c r="J20" s="203"/>
      <c r="K20" s="203"/>
      <c r="L20" s="203"/>
      <c r="M20" s="203"/>
    </row>
    <row r="21" spans="1:13" ht="11.45" customHeight="1" x14ac:dyDescent="0.2">
      <c r="A21" s="217"/>
      <c r="B21" s="114" t="s">
        <v>41</v>
      </c>
      <c r="C21" s="223"/>
      <c r="D21" s="203"/>
      <c r="E21" s="203"/>
      <c r="F21" s="203"/>
      <c r="G21" s="203"/>
      <c r="I21" s="203"/>
      <c r="J21" s="203"/>
      <c r="K21" s="203"/>
      <c r="L21" s="203"/>
      <c r="M21" s="203"/>
    </row>
    <row r="22" spans="1:13" ht="11.45" customHeight="1" x14ac:dyDescent="0.2">
      <c r="A22" s="217" t="s">
        <v>51</v>
      </c>
      <c r="B22" s="114" t="s">
        <v>52</v>
      </c>
      <c r="C22" s="223">
        <v>606</v>
      </c>
      <c r="D22" s="203">
        <v>372</v>
      </c>
      <c r="E22" s="203" t="s">
        <v>78</v>
      </c>
      <c r="F22" s="203" t="s">
        <v>78</v>
      </c>
      <c r="G22" s="203" t="s">
        <v>70</v>
      </c>
      <c r="I22" s="203"/>
      <c r="J22" s="203"/>
      <c r="K22" s="203"/>
      <c r="L22" s="203"/>
      <c r="M22" s="203"/>
    </row>
    <row r="23" spans="1:13" ht="11.45" customHeight="1" x14ac:dyDescent="0.2">
      <c r="A23" s="217" t="s">
        <v>53</v>
      </c>
      <c r="B23" s="114" t="s">
        <v>54</v>
      </c>
      <c r="C23" s="223">
        <v>548</v>
      </c>
      <c r="D23" s="203">
        <v>333</v>
      </c>
      <c r="E23" s="203">
        <v>215</v>
      </c>
      <c r="F23" s="203" t="s">
        <v>70</v>
      </c>
      <c r="G23" s="203" t="s">
        <v>70</v>
      </c>
      <c r="I23" s="203"/>
      <c r="J23" s="203"/>
      <c r="K23" s="192"/>
      <c r="L23" s="192"/>
      <c r="M23" s="203"/>
    </row>
    <row r="24" spans="1:13" ht="11.45" customHeight="1" x14ac:dyDescent="0.2">
      <c r="A24" s="217" t="s">
        <v>55</v>
      </c>
      <c r="B24" s="114" t="s">
        <v>56</v>
      </c>
      <c r="C24" s="223">
        <v>1366</v>
      </c>
      <c r="D24" s="203">
        <v>766</v>
      </c>
      <c r="E24" s="203">
        <v>600</v>
      </c>
      <c r="F24" s="203" t="s">
        <v>70</v>
      </c>
      <c r="G24" s="203" t="s">
        <v>70</v>
      </c>
      <c r="I24" s="203"/>
      <c r="J24" s="203"/>
      <c r="K24" s="192"/>
      <c r="L24" s="192"/>
      <c r="M24" s="203"/>
    </row>
    <row r="25" spans="1:13" ht="11.45" customHeight="1" x14ac:dyDescent="0.2">
      <c r="A25" s="217"/>
      <c r="B25" s="114"/>
      <c r="C25" s="223"/>
      <c r="D25" s="203"/>
      <c r="E25" s="203"/>
      <c r="F25" s="203"/>
      <c r="G25" s="203"/>
      <c r="I25" s="203"/>
      <c r="J25" s="203"/>
      <c r="K25" s="203"/>
      <c r="L25" s="203"/>
      <c r="M25" s="203"/>
    </row>
    <row r="26" spans="1:13" ht="11.45" customHeight="1" x14ac:dyDescent="0.2">
      <c r="A26" s="218"/>
      <c r="B26" s="115" t="s">
        <v>280</v>
      </c>
      <c r="C26" s="235">
        <v>1678691</v>
      </c>
      <c r="D26" s="221">
        <v>651670</v>
      </c>
      <c r="E26" s="221">
        <v>595096</v>
      </c>
      <c r="F26" s="221">
        <v>233794</v>
      </c>
      <c r="G26" s="221">
        <v>198132</v>
      </c>
      <c r="I26" s="203"/>
      <c r="J26" s="192"/>
      <c r="K26" s="203"/>
      <c r="L26" s="192"/>
      <c r="M26" s="203"/>
    </row>
    <row r="27" spans="1:13" ht="11.45" customHeight="1" x14ac:dyDescent="0.2">
      <c r="A27" s="217" t="s">
        <v>44</v>
      </c>
      <c r="B27" s="114" t="s">
        <v>45</v>
      </c>
      <c r="C27" s="223">
        <v>1315669</v>
      </c>
      <c r="D27" s="203">
        <v>436870</v>
      </c>
      <c r="E27" s="203" t="s">
        <v>78</v>
      </c>
      <c r="F27" s="203" t="s">
        <v>78</v>
      </c>
      <c r="G27" s="203">
        <v>198132</v>
      </c>
      <c r="I27" s="203"/>
      <c r="J27" s="192"/>
      <c r="K27" s="192"/>
      <c r="L27" s="203"/>
      <c r="M27" s="203"/>
    </row>
    <row r="28" spans="1:13" ht="11.45" customHeight="1" x14ac:dyDescent="0.2">
      <c r="A28" s="222"/>
      <c r="B28" s="114" t="s">
        <v>41</v>
      </c>
      <c r="C28" s="223"/>
      <c r="D28" s="203"/>
      <c r="E28" s="203"/>
      <c r="F28" s="203"/>
      <c r="G28" s="203"/>
      <c r="I28" s="203"/>
      <c r="J28" s="192"/>
      <c r="K28" s="192"/>
      <c r="L28" s="203"/>
      <c r="M28" s="203"/>
    </row>
    <row r="29" spans="1:13" ht="11.1" customHeight="1" x14ac:dyDescent="0.2">
      <c r="A29" s="217" t="s">
        <v>46</v>
      </c>
      <c r="B29" s="114" t="s">
        <v>47</v>
      </c>
      <c r="C29" s="223">
        <v>501720</v>
      </c>
      <c r="D29" s="203">
        <v>162783</v>
      </c>
      <c r="E29" s="203">
        <v>171720</v>
      </c>
      <c r="F29" s="203">
        <v>122424</v>
      </c>
      <c r="G29" s="203">
        <v>44794</v>
      </c>
      <c r="I29" s="203"/>
      <c r="J29" s="203"/>
      <c r="K29" s="203"/>
      <c r="L29" s="203"/>
      <c r="M29" s="203"/>
    </row>
    <row r="30" spans="1:13" ht="23.1" customHeight="1" x14ac:dyDescent="0.2">
      <c r="A30" s="217" t="s">
        <v>226</v>
      </c>
      <c r="B30" s="114" t="s">
        <v>48</v>
      </c>
      <c r="C30" s="223">
        <v>708213</v>
      </c>
      <c r="D30" s="203">
        <v>208872</v>
      </c>
      <c r="E30" s="203">
        <v>242247</v>
      </c>
      <c r="F30" s="203">
        <v>103756</v>
      </c>
      <c r="G30" s="203">
        <v>153338</v>
      </c>
      <c r="I30" s="203"/>
      <c r="J30" s="203"/>
      <c r="K30" s="203"/>
      <c r="L30" s="203"/>
      <c r="M30" s="203"/>
    </row>
    <row r="31" spans="1:13" ht="11.45" customHeight="1" x14ac:dyDescent="0.2">
      <c r="A31" s="217" t="s">
        <v>49</v>
      </c>
      <c r="B31" s="114" t="s">
        <v>50</v>
      </c>
      <c r="C31" s="223">
        <v>363022</v>
      </c>
      <c r="D31" s="203">
        <v>214800</v>
      </c>
      <c r="E31" s="203" t="s">
        <v>78</v>
      </c>
      <c r="F31" s="203" t="s">
        <v>78</v>
      </c>
      <c r="G31" s="203" t="s">
        <v>70</v>
      </c>
      <c r="I31" s="203"/>
      <c r="J31" s="203"/>
      <c r="K31" s="203"/>
      <c r="L31" s="203"/>
      <c r="M31" s="203"/>
    </row>
    <row r="32" spans="1:13" ht="11.45" customHeight="1" x14ac:dyDescent="0.2">
      <c r="A32" s="217"/>
      <c r="B32" s="114" t="s">
        <v>41</v>
      </c>
      <c r="C32" s="223"/>
      <c r="D32" s="203"/>
      <c r="E32" s="203"/>
      <c r="F32" s="203"/>
      <c r="G32" s="203"/>
      <c r="I32" s="203"/>
      <c r="J32" s="203"/>
      <c r="K32" s="203"/>
      <c r="L32" s="203"/>
      <c r="M32" s="203"/>
    </row>
    <row r="33" spans="1:13" ht="11.45" customHeight="1" x14ac:dyDescent="0.2">
      <c r="A33" s="217" t="s">
        <v>51</v>
      </c>
      <c r="B33" s="114" t="s">
        <v>52</v>
      </c>
      <c r="C33" s="223">
        <v>80697</v>
      </c>
      <c r="D33" s="203">
        <v>55850</v>
      </c>
      <c r="E33" s="203" t="s">
        <v>78</v>
      </c>
      <c r="F33" s="203" t="s">
        <v>78</v>
      </c>
      <c r="G33" s="203" t="s">
        <v>70</v>
      </c>
      <c r="I33" s="203"/>
      <c r="J33" s="203"/>
      <c r="K33" s="203"/>
      <c r="L33" s="203"/>
      <c r="M33" s="203"/>
    </row>
    <row r="34" spans="1:13" ht="11.45" customHeight="1" x14ac:dyDescent="0.2">
      <c r="A34" s="217" t="s">
        <v>53</v>
      </c>
      <c r="B34" s="114" t="s">
        <v>54</v>
      </c>
      <c r="C34" s="223">
        <v>81786</v>
      </c>
      <c r="D34" s="203">
        <v>46822</v>
      </c>
      <c r="E34" s="203">
        <v>34964</v>
      </c>
      <c r="F34" s="203" t="s">
        <v>70</v>
      </c>
      <c r="G34" s="203" t="s">
        <v>70</v>
      </c>
      <c r="I34" s="203"/>
      <c r="J34" s="203"/>
      <c r="K34" s="192"/>
      <c r="L34" s="192"/>
      <c r="M34" s="203"/>
    </row>
    <row r="35" spans="1:13" ht="11.45" customHeight="1" x14ac:dyDescent="0.2">
      <c r="A35" s="217" t="s">
        <v>55</v>
      </c>
      <c r="B35" s="114" t="s">
        <v>56</v>
      </c>
      <c r="C35" s="223">
        <v>127555</v>
      </c>
      <c r="D35" s="203">
        <v>69175</v>
      </c>
      <c r="E35" s="203">
        <v>58380</v>
      </c>
      <c r="F35" s="203" t="s">
        <v>70</v>
      </c>
      <c r="G35" s="203" t="s">
        <v>70</v>
      </c>
      <c r="I35" s="203"/>
      <c r="J35" s="203"/>
      <c r="K35" s="192"/>
      <c r="L35" s="192"/>
      <c r="M35" s="203"/>
    </row>
    <row r="36" spans="1:13" ht="11.45" customHeight="1" x14ac:dyDescent="0.2">
      <c r="A36" s="217"/>
      <c r="B36" s="217"/>
      <c r="C36" s="203"/>
      <c r="D36" s="203"/>
      <c r="E36" s="203"/>
      <c r="F36" s="203"/>
      <c r="G36" s="203"/>
      <c r="I36" s="203"/>
      <c r="J36" s="203"/>
      <c r="K36" s="192"/>
      <c r="L36" s="192"/>
      <c r="M36" s="203"/>
    </row>
    <row r="37" spans="1:13" ht="11.45" customHeight="1" x14ac:dyDescent="0.2">
      <c r="A37" s="217"/>
      <c r="B37" s="217"/>
      <c r="C37" s="224"/>
      <c r="D37" s="224"/>
      <c r="E37" s="224"/>
      <c r="F37" s="224"/>
      <c r="G37" s="224"/>
      <c r="I37" s="203"/>
      <c r="J37" s="192"/>
      <c r="K37" s="203"/>
      <c r="L37" s="192"/>
      <c r="M37" s="203"/>
    </row>
    <row r="38" spans="1:13" ht="11.45" customHeight="1" x14ac:dyDescent="0.2">
      <c r="A38" s="104" t="s">
        <v>208</v>
      </c>
      <c r="I38" s="325"/>
      <c r="J38" s="192"/>
      <c r="K38" s="192"/>
      <c r="L38" s="203"/>
      <c r="M38" s="203"/>
    </row>
    <row r="39" spans="1:13" ht="11.45" customHeight="1" x14ac:dyDescent="0.2">
      <c r="I39" s="67" t="s">
        <v>382</v>
      </c>
      <c r="J39" s="307"/>
    </row>
    <row r="40" spans="1:13" ht="11.45" customHeight="1" x14ac:dyDescent="0.2">
      <c r="I40" s="324" t="s">
        <v>65</v>
      </c>
      <c r="J40" s="324" t="s">
        <v>206</v>
      </c>
      <c r="L40" s="148"/>
      <c r="M40" s="148"/>
    </row>
    <row r="41" spans="1:13" ht="11.45" customHeight="1" x14ac:dyDescent="0.2">
      <c r="I41" s="307" t="s">
        <v>209</v>
      </c>
      <c r="J41" s="323">
        <f>C29*100/C26</f>
        <v>29.887573115004489</v>
      </c>
      <c r="L41" s="148"/>
      <c r="M41" s="148"/>
    </row>
    <row r="42" spans="1:13" ht="11.45" customHeight="1" x14ac:dyDescent="0.2">
      <c r="I42" s="307" t="s">
        <v>211</v>
      </c>
      <c r="J42" s="323">
        <f>C30*100/C26</f>
        <v>42.188407515141265</v>
      </c>
      <c r="L42" s="148"/>
      <c r="M42" s="148"/>
    </row>
    <row r="43" spans="1:13" ht="11.45" customHeight="1" x14ac:dyDescent="0.2">
      <c r="I43" s="307" t="s">
        <v>212</v>
      </c>
      <c r="J43" s="323">
        <f>C33*100/C26</f>
        <v>4.8071384191611202</v>
      </c>
      <c r="L43" s="148"/>
      <c r="M43" s="148"/>
    </row>
    <row r="44" spans="1:13" ht="11.45" customHeight="1" x14ac:dyDescent="0.2">
      <c r="I44" s="307" t="s">
        <v>279</v>
      </c>
      <c r="J44" s="323">
        <f>C34*100/C26</f>
        <v>4.8720103938127979</v>
      </c>
      <c r="L44" s="148"/>
      <c r="M44" s="148"/>
    </row>
    <row r="45" spans="1:13" ht="11.45" customHeight="1" x14ac:dyDescent="0.2">
      <c r="I45" s="307" t="s">
        <v>210</v>
      </c>
      <c r="J45" s="323">
        <f>C35*100/C26</f>
        <v>7.5984800061476472</v>
      </c>
      <c r="L45" s="148"/>
      <c r="M45" s="148"/>
    </row>
    <row r="46" spans="1:13" ht="11.45" customHeight="1" x14ac:dyDescent="0.2">
      <c r="I46" s="307" t="s">
        <v>421</v>
      </c>
      <c r="J46" s="323">
        <f>100-(J41+J42+J43+J44+J45)</f>
        <v>10.646390550732676</v>
      </c>
      <c r="L46" s="148"/>
      <c r="M46" s="148"/>
    </row>
    <row r="47" spans="1:13" ht="11.45" customHeight="1" x14ac:dyDescent="0.2">
      <c r="I47" s="43"/>
      <c r="J47" s="43"/>
      <c r="L47" s="148"/>
      <c r="M47" s="148"/>
    </row>
    <row r="48" spans="1:13" ht="11.45" customHeight="1" x14ac:dyDescent="0.2">
      <c r="L48" s="148"/>
      <c r="M48" s="148"/>
    </row>
    <row r="49" spans="12:13" ht="11.45" customHeight="1" x14ac:dyDescent="0.2">
      <c r="L49" s="148"/>
      <c r="M49" s="148"/>
    </row>
  </sheetData>
  <conditionalFormatting sqref="M41:M49">
    <cfRule type="cellIs" dxfId="202" priority="1" operator="notEqual">
      <formula>0</formula>
    </cfRule>
  </conditionalFormatting>
  <hyperlinks>
    <hyperlink ref="A1" location="Inhalt!A9" display="Link zum Inhaltsverzeichnis" xr:uid="{1903AC3F-CD2E-4ADE-A403-361627ECE58B}"/>
    <hyperlink ref="A38" location="_GrafikDaten_22.7" display="Grafik 22.7" xr:uid="{5C268BA7-60EA-4D18-86AE-CFBF3008E104}"/>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53FA-8F0B-490B-9790-CDD3283ECF16}">
  <dimension ref="A1:V23"/>
  <sheetViews>
    <sheetView zoomScale="160" zoomScaleNormal="160" workbookViewId="0"/>
  </sheetViews>
  <sheetFormatPr baseColWidth="10" defaultColWidth="11.42578125" defaultRowHeight="11.45" customHeight="1" x14ac:dyDescent="0.2"/>
  <cols>
    <col min="1" max="1" width="5.7109375" style="26" customWidth="1"/>
    <col min="2" max="2" width="23.28515625" style="26" customWidth="1"/>
    <col min="3" max="3" width="7.28515625" style="26" customWidth="1"/>
    <col min="4" max="5" width="6.85546875" style="26" customWidth="1"/>
    <col min="6" max="6" width="7.28515625" style="26" customWidth="1"/>
    <col min="7" max="7" width="6.7109375" style="26" customWidth="1"/>
    <col min="8" max="9" width="7.28515625" style="26" customWidth="1"/>
    <col min="10" max="11" width="6.7109375" style="26" customWidth="1"/>
    <col min="12" max="12" width="2.7109375" style="26" customWidth="1"/>
    <col min="13" max="13" width="13.85546875" style="26" customWidth="1"/>
    <col min="14" max="22" width="5.7109375" style="26" customWidth="1"/>
    <col min="23" max="16384" width="11.42578125" style="26"/>
  </cols>
  <sheetData>
    <row r="1" spans="1:22" ht="12" customHeight="1" x14ac:dyDescent="0.2">
      <c r="A1" s="62" t="s">
        <v>159</v>
      </c>
    </row>
    <row r="2" spans="1:22" ht="30" customHeight="1" x14ac:dyDescent="0.2">
      <c r="A2" s="89" t="s">
        <v>26</v>
      </c>
    </row>
    <row r="3" spans="1:22" ht="30" customHeight="1" x14ac:dyDescent="0.2">
      <c r="A3" s="196" t="s">
        <v>422</v>
      </c>
    </row>
    <row r="4" spans="1:22" ht="48" customHeight="1" x14ac:dyDescent="0.2">
      <c r="A4" s="155" t="s">
        <v>307</v>
      </c>
      <c r="B4" s="195" t="s">
        <v>383</v>
      </c>
      <c r="C4" s="195" t="s">
        <v>309</v>
      </c>
      <c r="D4" s="195" t="s">
        <v>310</v>
      </c>
      <c r="E4" s="195" t="s">
        <v>311</v>
      </c>
      <c r="F4" s="195" t="s">
        <v>312</v>
      </c>
      <c r="G4" s="195" t="s">
        <v>313</v>
      </c>
      <c r="H4" s="195" t="s">
        <v>314</v>
      </c>
      <c r="I4" s="195" t="s">
        <v>315</v>
      </c>
      <c r="J4" s="195" t="s">
        <v>316</v>
      </c>
      <c r="K4" s="197" t="s">
        <v>317</v>
      </c>
    </row>
    <row r="5" spans="1:22" s="28" customFormat="1" ht="23.1" customHeight="1" x14ac:dyDescent="0.2">
      <c r="A5" s="218"/>
      <c r="B5" s="225" t="s">
        <v>384</v>
      </c>
      <c r="C5" s="236">
        <v>2124</v>
      </c>
      <c r="D5" s="236">
        <v>94</v>
      </c>
      <c r="E5" s="236">
        <v>84</v>
      </c>
      <c r="F5" s="236">
        <v>325</v>
      </c>
      <c r="G5" s="236">
        <v>378</v>
      </c>
      <c r="H5" s="236">
        <v>322</v>
      </c>
      <c r="I5" s="236">
        <v>245</v>
      </c>
      <c r="J5" s="236">
        <v>256</v>
      </c>
      <c r="K5" s="236">
        <v>420</v>
      </c>
      <c r="M5" s="26"/>
      <c r="N5" s="226"/>
      <c r="O5" s="226"/>
      <c r="P5" s="226"/>
      <c r="Q5" s="226"/>
      <c r="R5" s="226"/>
      <c r="S5" s="226"/>
      <c r="T5" s="226"/>
      <c r="U5" s="226"/>
      <c r="V5" s="226"/>
    </row>
    <row r="6" spans="1:22" ht="11.45" customHeight="1" x14ac:dyDescent="0.2">
      <c r="A6" s="95" t="s">
        <v>30</v>
      </c>
      <c r="B6" s="227" t="s">
        <v>31</v>
      </c>
      <c r="C6" s="237">
        <v>411</v>
      </c>
      <c r="D6" s="237">
        <v>15</v>
      </c>
      <c r="E6" s="237">
        <v>17</v>
      </c>
      <c r="F6" s="237">
        <v>66</v>
      </c>
      <c r="G6" s="237">
        <v>72</v>
      </c>
      <c r="H6" s="237">
        <v>67</v>
      </c>
      <c r="I6" s="237">
        <v>49</v>
      </c>
      <c r="J6" s="237">
        <v>56</v>
      </c>
      <c r="K6" s="237">
        <v>69</v>
      </c>
      <c r="M6" s="226"/>
      <c r="N6" s="228"/>
      <c r="O6" s="228"/>
      <c r="P6" s="228"/>
      <c r="Q6" s="228"/>
      <c r="R6" s="228"/>
      <c r="S6" s="228"/>
      <c r="T6" s="228"/>
      <c r="U6" s="228"/>
      <c r="V6" s="228"/>
    </row>
    <row r="7" spans="1:22" ht="23.1" customHeight="1" x14ac:dyDescent="0.2">
      <c r="A7" s="217" t="s">
        <v>222</v>
      </c>
      <c r="B7" s="227" t="s">
        <v>385</v>
      </c>
      <c r="C7" s="237">
        <v>107</v>
      </c>
      <c r="D7" s="237">
        <v>5</v>
      </c>
      <c r="E7" s="237">
        <v>5</v>
      </c>
      <c r="F7" s="237">
        <v>24</v>
      </c>
      <c r="G7" s="237">
        <v>17</v>
      </c>
      <c r="H7" s="237">
        <v>8</v>
      </c>
      <c r="I7" s="237">
        <v>11</v>
      </c>
      <c r="J7" s="237">
        <v>13</v>
      </c>
      <c r="K7" s="237">
        <v>24</v>
      </c>
      <c r="M7" s="228"/>
      <c r="N7" s="228"/>
      <c r="O7" s="228"/>
      <c r="P7" s="228"/>
      <c r="Q7" s="228"/>
      <c r="R7" s="228"/>
      <c r="S7" s="228"/>
      <c r="T7" s="228"/>
      <c r="U7" s="228"/>
      <c r="V7" s="228"/>
    </row>
    <row r="8" spans="1:22" ht="23.1" customHeight="1" x14ac:dyDescent="0.2">
      <c r="A8" s="217" t="s">
        <v>223</v>
      </c>
      <c r="B8" s="227" t="s">
        <v>386</v>
      </c>
      <c r="C8" s="237">
        <v>166</v>
      </c>
      <c r="D8" s="237">
        <v>4</v>
      </c>
      <c r="E8" s="237">
        <v>5</v>
      </c>
      <c r="F8" s="237">
        <v>37</v>
      </c>
      <c r="G8" s="237">
        <v>33</v>
      </c>
      <c r="H8" s="237">
        <v>22</v>
      </c>
      <c r="I8" s="237">
        <v>12</v>
      </c>
      <c r="J8" s="237">
        <v>19</v>
      </c>
      <c r="K8" s="237">
        <v>34</v>
      </c>
      <c r="M8" s="228"/>
      <c r="N8" s="228"/>
      <c r="O8" s="228"/>
      <c r="P8" s="228"/>
      <c r="Q8" s="228"/>
      <c r="R8" s="228"/>
      <c r="S8" s="228"/>
      <c r="T8" s="228"/>
      <c r="U8" s="228"/>
      <c r="V8" s="228"/>
    </row>
    <row r="9" spans="1:22" ht="11.45" customHeight="1" x14ac:dyDescent="0.2">
      <c r="A9" s="95" t="s">
        <v>35</v>
      </c>
      <c r="B9" s="227" t="s">
        <v>380</v>
      </c>
      <c r="C9" s="237">
        <v>35</v>
      </c>
      <c r="D9" s="237">
        <v>2</v>
      </c>
      <c r="E9" s="237">
        <v>2</v>
      </c>
      <c r="F9" s="237">
        <v>5</v>
      </c>
      <c r="G9" s="237">
        <v>4</v>
      </c>
      <c r="H9" s="237">
        <v>8</v>
      </c>
      <c r="I9" s="237">
        <v>6</v>
      </c>
      <c r="J9" s="237">
        <v>1</v>
      </c>
      <c r="K9" s="237">
        <v>7</v>
      </c>
      <c r="M9" s="228"/>
      <c r="N9" s="228"/>
      <c r="O9" s="228"/>
      <c r="P9" s="228"/>
      <c r="Q9" s="228"/>
      <c r="R9" s="228"/>
      <c r="S9" s="228"/>
      <c r="T9" s="228"/>
      <c r="U9" s="228"/>
      <c r="V9" s="228"/>
    </row>
    <row r="10" spans="1:22" ht="24" customHeight="1" x14ac:dyDescent="0.2">
      <c r="A10" s="217" t="s">
        <v>224</v>
      </c>
      <c r="B10" s="227" t="s">
        <v>42</v>
      </c>
      <c r="C10" s="237">
        <v>131</v>
      </c>
      <c r="D10" s="237">
        <v>13</v>
      </c>
      <c r="E10" s="237">
        <v>8</v>
      </c>
      <c r="F10" s="237">
        <v>15</v>
      </c>
      <c r="G10" s="237">
        <v>26</v>
      </c>
      <c r="H10" s="237">
        <v>19</v>
      </c>
      <c r="I10" s="237">
        <v>18</v>
      </c>
      <c r="J10" s="237">
        <v>7</v>
      </c>
      <c r="K10" s="237">
        <v>25</v>
      </c>
      <c r="M10" s="228"/>
      <c r="N10" s="228"/>
      <c r="O10" s="228"/>
      <c r="P10" s="228"/>
      <c r="Q10" s="228"/>
      <c r="R10" s="228"/>
      <c r="S10" s="228"/>
      <c r="T10" s="228"/>
      <c r="U10" s="228"/>
      <c r="V10" s="228"/>
    </row>
    <row r="11" spans="1:22" ht="23.1" customHeight="1" x14ac:dyDescent="0.2">
      <c r="A11" s="217" t="s">
        <v>225</v>
      </c>
      <c r="B11" s="227" t="s">
        <v>43</v>
      </c>
      <c r="C11" s="237">
        <v>1274</v>
      </c>
      <c r="D11" s="237">
        <v>55</v>
      </c>
      <c r="E11" s="237">
        <v>47</v>
      </c>
      <c r="F11" s="237">
        <v>178</v>
      </c>
      <c r="G11" s="237">
        <v>226</v>
      </c>
      <c r="H11" s="237">
        <v>198</v>
      </c>
      <c r="I11" s="237">
        <v>149</v>
      </c>
      <c r="J11" s="237">
        <v>160</v>
      </c>
      <c r="K11" s="237">
        <v>261</v>
      </c>
      <c r="M11" s="228"/>
      <c r="N11" s="228"/>
      <c r="O11" s="228"/>
      <c r="P11" s="228"/>
      <c r="Q11" s="228"/>
      <c r="R11" s="228"/>
      <c r="S11" s="228"/>
      <c r="T11" s="228"/>
      <c r="U11" s="228"/>
      <c r="V11" s="228"/>
    </row>
    <row r="12" spans="1:22" ht="11.45" customHeight="1" x14ac:dyDescent="0.2">
      <c r="B12" s="227"/>
      <c r="C12" s="237"/>
      <c r="D12" s="237"/>
      <c r="E12" s="237"/>
      <c r="F12" s="237"/>
      <c r="G12" s="237"/>
      <c r="H12" s="237"/>
      <c r="I12" s="237"/>
      <c r="J12" s="237"/>
      <c r="K12" s="237"/>
    </row>
    <row r="13" spans="1:22" ht="23.1" customHeight="1" x14ac:dyDescent="0.2">
      <c r="A13" s="217"/>
      <c r="B13" s="225" t="s">
        <v>387</v>
      </c>
      <c r="C13" s="236">
        <v>503</v>
      </c>
      <c r="D13" s="236">
        <v>54</v>
      </c>
      <c r="E13" s="236">
        <v>35</v>
      </c>
      <c r="F13" s="236">
        <v>84</v>
      </c>
      <c r="G13" s="236">
        <v>89</v>
      </c>
      <c r="H13" s="236">
        <v>72</v>
      </c>
      <c r="I13" s="236">
        <v>46</v>
      </c>
      <c r="J13" s="236">
        <v>65</v>
      </c>
      <c r="K13" s="236">
        <v>58</v>
      </c>
      <c r="M13" s="228"/>
      <c r="N13" s="228"/>
      <c r="O13" s="228"/>
      <c r="P13" s="228"/>
      <c r="Q13" s="228"/>
      <c r="R13" s="228"/>
      <c r="S13" s="228"/>
      <c r="T13" s="228"/>
      <c r="U13" s="228"/>
      <c r="V13" s="228"/>
    </row>
    <row r="14" spans="1:22" ht="11.45" customHeight="1" x14ac:dyDescent="0.2">
      <c r="A14" s="95" t="s">
        <v>44</v>
      </c>
      <c r="B14" s="227" t="s">
        <v>57</v>
      </c>
      <c r="C14" s="237">
        <v>331</v>
      </c>
      <c r="D14" s="237">
        <v>35</v>
      </c>
      <c r="E14" s="237">
        <v>22</v>
      </c>
      <c r="F14" s="237">
        <v>57</v>
      </c>
      <c r="G14" s="237">
        <v>57</v>
      </c>
      <c r="H14" s="237">
        <v>48</v>
      </c>
      <c r="I14" s="237">
        <v>30</v>
      </c>
      <c r="J14" s="237">
        <v>44</v>
      </c>
      <c r="K14" s="237">
        <v>38</v>
      </c>
      <c r="M14" s="226"/>
      <c r="N14" s="228"/>
      <c r="O14" s="228"/>
      <c r="P14" s="228"/>
      <c r="Q14" s="228"/>
      <c r="R14" s="228"/>
      <c r="S14" s="228"/>
      <c r="T14" s="228"/>
      <c r="U14" s="228"/>
      <c r="V14" s="228"/>
    </row>
    <row r="15" spans="1:22" ht="11.45" customHeight="1" x14ac:dyDescent="0.2">
      <c r="A15" s="95" t="s">
        <v>46</v>
      </c>
      <c r="B15" s="227" t="s">
        <v>58</v>
      </c>
      <c r="C15" s="237">
        <v>141</v>
      </c>
      <c r="D15" s="237">
        <v>17</v>
      </c>
      <c r="E15" s="237">
        <v>7</v>
      </c>
      <c r="F15" s="237">
        <v>26</v>
      </c>
      <c r="G15" s="237">
        <v>18</v>
      </c>
      <c r="H15" s="237">
        <v>20</v>
      </c>
      <c r="I15" s="237">
        <v>14</v>
      </c>
      <c r="J15" s="237">
        <v>19</v>
      </c>
      <c r="K15" s="237">
        <v>20</v>
      </c>
      <c r="M15" s="226"/>
      <c r="N15" s="228"/>
      <c r="O15" s="228"/>
      <c r="P15" s="228"/>
      <c r="Q15" s="228"/>
      <c r="R15" s="228"/>
      <c r="S15" s="228"/>
      <c r="T15" s="228"/>
      <c r="U15" s="228"/>
      <c r="V15" s="228"/>
    </row>
    <row r="16" spans="1:22" ht="23.1" customHeight="1" x14ac:dyDescent="0.2">
      <c r="A16" s="217" t="s">
        <v>226</v>
      </c>
      <c r="B16" s="227" t="s">
        <v>59</v>
      </c>
      <c r="C16" s="237">
        <v>164</v>
      </c>
      <c r="D16" s="237">
        <v>12</v>
      </c>
      <c r="E16" s="237">
        <v>12</v>
      </c>
      <c r="F16" s="237">
        <v>28</v>
      </c>
      <c r="G16" s="237">
        <v>33</v>
      </c>
      <c r="H16" s="237">
        <v>25</v>
      </c>
      <c r="I16" s="237">
        <v>13</v>
      </c>
      <c r="J16" s="237">
        <v>23</v>
      </c>
      <c r="K16" s="237">
        <v>18</v>
      </c>
      <c r="M16" s="226"/>
      <c r="N16" s="228"/>
      <c r="O16" s="228"/>
      <c r="P16" s="228"/>
      <c r="Q16" s="228"/>
      <c r="R16" s="228"/>
      <c r="S16" s="228"/>
      <c r="T16" s="228"/>
      <c r="U16" s="228"/>
      <c r="V16" s="228"/>
    </row>
    <row r="17" spans="1:22" ht="11.45" customHeight="1" x14ac:dyDescent="0.2">
      <c r="A17" s="95" t="s">
        <v>388</v>
      </c>
      <c r="B17" s="227" t="s">
        <v>389</v>
      </c>
      <c r="C17" s="237">
        <v>26</v>
      </c>
      <c r="D17" s="237">
        <v>6</v>
      </c>
      <c r="E17" s="237">
        <v>3</v>
      </c>
      <c r="F17" s="237">
        <v>3</v>
      </c>
      <c r="G17" s="237">
        <v>6</v>
      </c>
      <c r="H17" s="237">
        <v>3</v>
      </c>
      <c r="I17" s="237">
        <v>3</v>
      </c>
      <c r="J17" s="237">
        <v>2</v>
      </c>
      <c r="K17" s="237" t="s">
        <v>70</v>
      </c>
      <c r="M17" s="226"/>
      <c r="N17" s="228"/>
      <c r="O17" s="228"/>
      <c r="P17" s="228"/>
      <c r="Q17" s="228"/>
      <c r="R17" s="228"/>
      <c r="S17" s="228"/>
      <c r="T17" s="228"/>
      <c r="U17" s="228"/>
      <c r="V17" s="228"/>
    </row>
    <row r="18" spans="1:22" ht="11.45" customHeight="1" x14ac:dyDescent="0.2">
      <c r="A18" s="95" t="s">
        <v>49</v>
      </c>
      <c r="B18" s="227" t="s">
        <v>60</v>
      </c>
      <c r="C18" s="237">
        <v>172</v>
      </c>
      <c r="D18" s="237">
        <v>19</v>
      </c>
      <c r="E18" s="237">
        <v>13</v>
      </c>
      <c r="F18" s="237">
        <v>27</v>
      </c>
      <c r="G18" s="237">
        <v>32</v>
      </c>
      <c r="H18" s="237">
        <v>24</v>
      </c>
      <c r="I18" s="237">
        <v>16</v>
      </c>
      <c r="J18" s="237">
        <v>21</v>
      </c>
      <c r="K18" s="237">
        <v>20</v>
      </c>
      <c r="M18" s="228"/>
      <c r="N18" s="229"/>
      <c r="O18" s="229"/>
      <c r="P18" s="229"/>
      <c r="Q18" s="229"/>
      <c r="R18" s="229"/>
      <c r="S18" s="229"/>
      <c r="T18" s="229"/>
      <c r="U18" s="229"/>
      <c r="V18" s="229"/>
    </row>
    <row r="19" spans="1:22" ht="11.45" customHeight="1" x14ac:dyDescent="0.2">
      <c r="A19" s="95"/>
      <c r="B19" s="227" t="s">
        <v>267</v>
      </c>
      <c r="C19" s="237"/>
      <c r="D19" s="237"/>
      <c r="E19" s="237"/>
      <c r="F19" s="237"/>
      <c r="G19" s="237"/>
      <c r="H19" s="237"/>
      <c r="I19" s="237"/>
      <c r="J19" s="237"/>
      <c r="K19" s="237"/>
      <c r="M19" s="228"/>
      <c r="N19" s="229"/>
      <c r="O19" s="229"/>
      <c r="P19" s="229"/>
      <c r="Q19" s="229"/>
      <c r="R19" s="229"/>
      <c r="S19" s="229"/>
      <c r="T19" s="229"/>
      <c r="U19" s="229"/>
      <c r="V19" s="229"/>
    </row>
    <row r="20" spans="1:22" ht="11.45" customHeight="1" x14ac:dyDescent="0.2">
      <c r="A20" s="95" t="s">
        <v>51</v>
      </c>
      <c r="B20" s="227" t="s">
        <v>61</v>
      </c>
      <c r="C20" s="237">
        <v>36</v>
      </c>
      <c r="D20" s="237">
        <v>2</v>
      </c>
      <c r="E20" s="237">
        <v>2</v>
      </c>
      <c r="F20" s="237">
        <v>5</v>
      </c>
      <c r="G20" s="237">
        <v>9</v>
      </c>
      <c r="H20" s="237">
        <v>6</v>
      </c>
      <c r="I20" s="237">
        <v>4</v>
      </c>
      <c r="J20" s="237">
        <v>4</v>
      </c>
      <c r="K20" s="237">
        <v>4</v>
      </c>
      <c r="M20" s="228"/>
      <c r="N20" s="229"/>
      <c r="O20" s="229"/>
      <c r="P20" s="229"/>
      <c r="Q20" s="229"/>
      <c r="R20" s="229"/>
      <c r="S20" s="229"/>
      <c r="T20" s="229"/>
      <c r="U20" s="229"/>
      <c r="V20" s="229"/>
    </row>
    <row r="21" spans="1:22" ht="23.1" customHeight="1" x14ac:dyDescent="0.2">
      <c r="A21" s="217" t="s">
        <v>272</v>
      </c>
      <c r="B21" s="227" t="s">
        <v>62</v>
      </c>
      <c r="C21" s="237">
        <v>30</v>
      </c>
      <c r="D21" s="237">
        <v>8</v>
      </c>
      <c r="E21" s="237">
        <v>1</v>
      </c>
      <c r="F21" s="237">
        <v>6</v>
      </c>
      <c r="G21" s="237">
        <v>4</v>
      </c>
      <c r="H21" s="237">
        <v>3</v>
      </c>
      <c r="I21" s="237">
        <v>2</v>
      </c>
      <c r="J21" s="237">
        <v>3</v>
      </c>
      <c r="K21" s="237">
        <v>3</v>
      </c>
      <c r="M21" s="228"/>
      <c r="N21" s="229"/>
      <c r="O21" s="229"/>
      <c r="P21" s="229"/>
      <c r="Q21" s="229"/>
      <c r="R21" s="229"/>
      <c r="S21" s="229"/>
      <c r="T21" s="229"/>
      <c r="U21" s="229"/>
      <c r="V21" s="229"/>
    </row>
    <row r="22" spans="1:22" ht="11.45" customHeight="1" x14ac:dyDescent="0.2">
      <c r="A22" s="95" t="s">
        <v>55</v>
      </c>
      <c r="B22" s="227" t="s">
        <v>63</v>
      </c>
      <c r="C22" s="237">
        <v>80</v>
      </c>
      <c r="D22" s="237">
        <v>6</v>
      </c>
      <c r="E22" s="237">
        <v>5</v>
      </c>
      <c r="F22" s="237">
        <v>16</v>
      </c>
      <c r="G22" s="237">
        <v>14</v>
      </c>
      <c r="H22" s="237">
        <v>11</v>
      </c>
      <c r="I22" s="237">
        <v>7</v>
      </c>
      <c r="J22" s="237">
        <v>11</v>
      </c>
      <c r="K22" s="237">
        <v>10</v>
      </c>
      <c r="M22" s="228"/>
      <c r="N22" s="229"/>
      <c r="O22" s="229"/>
      <c r="P22" s="229"/>
      <c r="Q22" s="229"/>
      <c r="R22" s="229"/>
      <c r="S22" s="229"/>
      <c r="T22" s="229"/>
      <c r="U22" s="229"/>
      <c r="V22" s="229"/>
    </row>
    <row r="23" spans="1:22" ht="11.45" customHeight="1" x14ac:dyDescent="0.2">
      <c r="M23" s="228"/>
      <c r="N23" s="228"/>
      <c r="O23" s="228"/>
      <c r="P23" s="228"/>
      <c r="Q23" s="228"/>
      <c r="R23" s="228"/>
      <c r="S23" s="228"/>
      <c r="T23" s="228"/>
      <c r="U23" s="228"/>
    </row>
  </sheetData>
  <hyperlinks>
    <hyperlink ref="A1" location="Inhalt!A8" display="Link zum Inhaltsverzeichnis" xr:uid="{A4BE6897-8496-413D-84D8-8DE8E6D0F6E1}"/>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H54"/>
  <sheetViews>
    <sheetView zoomScale="160" zoomScaleNormal="160" workbookViewId="0"/>
  </sheetViews>
  <sheetFormatPr baseColWidth="10" defaultRowHeight="11.45" customHeight="1" x14ac:dyDescent="0.2"/>
  <cols>
    <col min="1" max="1" width="31.7109375" style="33" customWidth="1"/>
    <col min="2" max="3" width="8.28515625" style="34" customWidth="1"/>
    <col min="4" max="7" width="8.7109375" style="34" customWidth="1"/>
    <col min="8" max="8" width="8.7109375" style="35" customWidth="1"/>
    <col min="9" max="9" width="2.7109375" style="26" customWidth="1"/>
    <col min="10" max="16384" width="11.42578125" style="26"/>
  </cols>
  <sheetData>
    <row r="1" spans="1:8" ht="12" customHeight="1" x14ac:dyDescent="0.2">
      <c r="A1" s="62" t="s">
        <v>159</v>
      </c>
    </row>
    <row r="2" spans="1:8" ht="30" customHeight="1" x14ac:dyDescent="0.2">
      <c r="A2" s="89" t="s">
        <v>64</v>
      </c>
    </row>
    <row r="3" spans="1:8" ht="30" customHeight="1" x14ac:dyDescent="0.2">
      <c r="A3" s="196" t="s">
        <v>370</v>
      </c>
    </row>
    <row r="4" spans="1:8" ht="12" customHeight="1" x14ac:dyDescent="0.2">
      <c r="A4" s="153" t="s">
        <v>65</v>
      </c>
      <c r="B4" s="195" t="s">
        <v>236</v>
      </c>
      <c r="C4" s="195" t="s">
        <v>237</v>
      </c>
      <c r="D4" s="195" t="s">
        <v>238</v>
      </c>
      <c r="E4" s="195" t="s">
        <v>239</v>
      </c>
      <c r="F4" s="195" t="s">
        <v>240</v>
      </c>
      <c r="G4" s="195" t="s">
        <v>359</v>
      </c>
      <c r="H4" s="254" t="s">
        <v>393</v>
      </c>
    </row>
    <row r="5" spans="1:8" ht="20.100000000000001" customHeight="1" x14ac:dyDescent="0.2">
      <c r="A5" s="30" t="s">
        <v>66</v>
      </c>
      <c r="B5" s="157"/>
      <c r="C5" s="157"/>
      <c r="D5" s="157"/>
      <c r="E5" s="157"/>
      <c r="F5" s="157"/>
      <c r="G5" s="157"/>
      <c r="H5" s="288"/>
    </row>
    <row r="6" spans="1:8" s="28" customFormat="1" ht="15" customHeight="1" x14ac:dyDescent="0.2">
      <c r="A6" s="30" t="s">
        <v>75</v>
      </c>
      <c r="B6" s="158">
        <v>8379</v>
      </c>
      <c r="C6" s="158">
        <v>5015</v>
      </c>
      <c r="D6" s="158">
        <v>3878</v>
      </c>
      <c r="E6" s="158">
        <v>4128</v>
      </c>
      <c r="F6" s="158">
        <v>4115</v>
      </c>
      <c r="G6" s="158">
        <v>2154</v>
      </c>
      <c r="H6" s="256">
        <v>2473</v>
      </c>
    </row>
    <row r="7" spans="1:8" ht="11.45" customHeight="1" x14ac:dyDescent="0.2">
      <c r="A7" s="134" t="s">
        <v>68</v>
      </c>
      <c r="B7" s="157"/>
      <c r="C7" s="157"/>
      <c r="D7" s="157"/>
      <c r="E7" s="157"/>
      <c r="F7" s="157"/>
      <c r="G7" s="157"/>
      <c r="H7" s="255"/>
    </row>
    <row r="8" spans="1:8" ht="11.45" customHeight="1" x14ac:dyDescent="0.2">
      <c r="A8" s="134" t="s">
        <v>227</v>
      </c>
      <c r="B8" s="157">
        <v>1779</v>
      </c>
      <c r="C8" s="157">
        <v>837</v>
      </c>
      <c r="D8" s="157">
        <v>985</v>
      </c>
      <c r="E8" s="157">
        <v>910</v>
      </c>
      <c r="F8" s="157">
        <v>728</v>
      </c>
      <c r="G8" s="157">
        <v>827</v>
      </c>
      <c r="H8" s="255">
        <v>824</v>
      </c>
    </row>
    <row r="9" spans="1:8" ht="11.45" customHeight="1" x14ac:dyDescent="0.2">
      <c r="A9" s="134" t="s">
        <v>228</v>
      </c>
      <c r="B9" s="157">
        <v>6600</v>
      </c>
      <c r="C9" s="157">
        <v>4178</v>
      </c>
      <c r="D9" s="157">
        <v>2893</v>
      </c>
      <c r="E9" s="157">
        <v>3218</v>
      </c>
      <c r="F9" s="157">
        <v>3387</v>
      </c>
      <c r="G9" s="157">
        <v>1327</v>
      </c>
      <c r="H9" s="255">
        <v>1649</v>
      </c>
    </row>
    <row r="10" spans="1:8" ht="11.45" customHeight="1" x14ac:dyDescent="0.2">
      <c r="A10" s="134" t="s">
        <v>69</v>
      </c>
      <c r="B10" s="157"/>
      <c r="C10" s="157"/>
      <c r="D10" s="157"/>
      <c r="E10" s="157"/>
      <c r="F10" s="157"/>
      <c r="G10" s="157"/>
      <c r="H10" s="255"/>
    </row>
    <row r="11" spans="1:8" ht="11.45" customHeight="1" x14ac:dyDescent="0.2">
      <c r="A11" s="134" t="s">
        <v>229</v>
      </c>
      <c r="B11" s="157">
        <v>632</v>
      </c>
      <c r="C11" s="157">
        <v>349</v>
      </c>
      <c r="D11" s="157">
        <v>479</v>
      </c>
      <c r="E11" s="157">
        <v>594</v>
      </c>
      <c r="F11" s="157">
        <v>471</v>
      </c>
      <c r="G11" s="157">
        <v>425</v>
      </c>
      <c r="H11" s="255">
        <v>466</v>
      </c>
    </row>
    <row r="12" spans="1:8" ht="11.45" customHeight="1" x14ac:dyDescent="0.2">
      <c r="A12" s="134" t="s">
        <v>230</v>
      </c>
      <c r="B12" s="157">
        <v>5968</v>
      </c>
      <c r="C12" s="157">
        <v>3829</v>
      </c>
      <c r="D12" s="157">
        <v>2414</v>
      </c>
      <c r="E12" s="157">
        <v>2624</v>
      </c>
      <c r="F12" s="157">
        <v>2916</v>
      </c>
      <c r="G12" s="157">
        <v>902</v>
      </c>
      <c r="H12" s="255">
        <v>1183</v>
      </c>
    </row>
    <row r="13" spans="1:8" ht="11.45" customHeight="1" x14ac:dyDescent="0.2">
      <c r="A13" s="134" t="s">
        <v>231</v>
      </c>
      <c r="B13" s="157"/>
      <c r="C13" s="157"/>
      <c r="D13" s="157"/>
      <c r="E13" s="157"/>
      <c r="F13" s="157"/>
      <c r="G13" s="157"/>
      <c r="H13" s="255"/>
    </row>
    <row r="14" spans="1:8" ht="11.45" customHeight="1" x14ac:dyDescent="0.2">
      <c r="A14" s="134" t="s">
        <v>232</v>
      </c>
      <c r="B14" s="157">
        <v>5130</v>
      </c>
      <c r="C14" s="157">
        <v>3279</v>
      </c>
      <c r="D14" s="157">
        <v>2046</v>
      </c>
      <c r="E14" s="157">
        <v>2213</v>
      </c>
      <c r="F14" s="157">
        <v>2477</v>
      </c>
      <c r="G14" s="157">
        <v>689</v>
      </c>
      <c r="H14" s="255">
        <v>948</v>
      </c>
    </row>
    <row r="15" spans="1:8" ht="11.45" customHeight="1" x14ac:dyDescent="0.2">
      <c r="A15" s="134" t="s">
        <v>233</v>
      </c>
      <c r="B15" s="157">
        <v>412</v>
      </c>
      <c r="C15" s="157">
        <v>266</v>
      </c>
      <c r="D15" s="157">
        <v>169</v>
      </c>
      <c r="E15" s="157">
        <v>144</v>
      </c>
      <c r="F15" s="157">
        <v>157</v>
      </c>
      <c r="G15" s="157">
        <v>76</v>
      </c>
      <c r="H15" s="255">
        <v>83</v>
      </c>
    </row>
    <row r="16" spans="1:8" ht="11.45" customHeight="1" x14ac:dyDescent="0.2">
      <c r="A16" s="134" t="s">
        <v>234</v>
      </c>
      <c r="B16" s="157">
        <v>423</v>
      </c>
      <c r="C16" s="157">
        <v>280</v>
      </c>
      <c r="D16" s="157">
        <v>199</v>
      </c>
      <c r="E16" s="157">
        <v>265</v>
      </c>
      <c r="F16" s="157">
        <v>279</v>
      </c>
      <c r="G16" s="157">
        <v>132</v>
      </c>
      <c r="H16" s="255">
        <v>149</v>
      </c>
    </row>
    <row r="17" spans="1:8" ht="11.45" customHeight="1" x14ac:dyDescent="0.2">
      <c r="A17" s="134" t="s">
        <v>235</v>
      </c>
      <c r="B17" s="157">
        <v>3</v>
      </c>
      <c r="C17" s="157">
        <v>4</v>
      </c>
      <c r="D17" s="157" t="s">
        <v>70</v>
      </c>
      <c r="E17" s="157">
        <v>2</v>
      </c>
      <c r="F17" s="157">
        <v>3</v>
      </c>
      <c r="G17" s="157">
        <v>5</v>
      </c>
      <c r="H17" s="255">
        <v>3</v>
      </c>
    </row>
    <row r="18" spans="1:8" ht="15" customHeight="1" x14ac:dyDescent="0.2">
      <c r="A18" s="30" t="s">
        <v>81</v>
      </c>
      <c r="B18" s="158">
        <v>10777</v>
      </c>
      <c r="C18" s="158">
        <v>6709</v>
      </c>
      <c r="D18" s="158">
        <v>4678</v>
      </c>
      <c r="E18" s="158">
        <v>6262</v>
      </c>
      <c r="F18" s="158">
        <v>6720</v>
      </c>
      <c r="G18" s="158">
        <v>3129</v>
      </c>
      <c r="H18" s="256">
        <v>3274</v>
      </c>
    </row>
    <row r="19" spans="1:8" ht="11.45" customHeight="1" x14ac:dyDescent="0.2">
      <c r="A19" s="134" t="s">
        <v>68</v>
      </c>
      <c r="B19" s="157"/>
      <c r="C19" s="157"/>
      <c r="D19" s="157"/>
      <c r="E19" s="157"/>
      <c r="F19" s="157"/>
      <c r="G19" s="157"/>
      <c r="H19" s="255"/>
    </row>
    <row r="20" spans="1:8" ht="11.45" customHeight="1" x14ac:dyDescent="0.2">
      <c r="A20" s="134" t="s">
        <v>227</v>
      </c>
      <c r="B20" s="157">
        <v>1163</v>
      </c>
      <c r="C20" s="157">
        <v>431</v>
      </c>
      <c r="D20" s="157">
        <v>461</v>
      </c>
      <c r="E20" s="157">
        <v>629</v>
      </c>
      <c r="F20" s="157">
        <v>579</v>
      </c>
      <c r="G20" s="157">
        <v>392</v>
      </c>
      <c r="H20" s="255">
        <v>371</v>
      </c>
    </row>
    <row r="21" spans="1:8" ht="11.45" customHeight="1" x14ac:dyDescent="0.2">
      <c r="A21" s="134" t="s">
        <v>228</v>
      </c>
      <c r="B21" s="157">
        <v>9614</v>
      </c>
      <c r="C21" s="157">
        <v>6278</v>
      </c>
      <c r="D21" s="157">
        <v>4217</v>
      </c>
      <c r="E21" s="157">
        <v>5633</v>
      </c>
      <c r="F21" s="157">
        <v>6141</v>
      </c>
      <c r="G21" s="157">
        <v>2737</v>
      </c>
      <c r="H21" s="255">
        <v>2903</v>
      </c>
    </row>
    <row r="22" spans="1:8" ht="11.45" customHeight="1" x14ac:dyDescent="0.2">
      <c r="A22" s="134" t="s">
        <v>69</v>
      </c>
      <c r="B22" s="157"/>
      <c r="C22" s="157"/>
      <c r="D22" s="157"/>
      <c r="E22" s="157"/>
      <c r="F22" s="157"/>
      <c r="G22" s="157"/>
      <c r="H22" s="255"/>
    </row>
    <row r="23" spans="1:8" ht="11.45" customHeight="1" x14ac:dyDescent="0.2">
      <c r="A23" s="134" t="s">
        <v>229</v>
      </c>
      <c r="B23" s="157">
        <v>236</v>
      </c>
      <c r="C23" s="157">
        <v>38</v>
      </c>
      <c r="D23" s="157">
        <v>35</v>
      </c>
      <c r="E23" s="157">
        <v>115</v>
      </c>
      <c r="F23" s="157">
        <v>83</v>
      </c>
      <c r="G23" s="157">
        <v>119</v>
      </c>
      <c r="H23" s="255">
        <v>28</v>
      </c>
    </row>
    <row r="24" spans="1:8" ht="11.45" customHeight="1" x14ac:dyDescent="0.2">
      <c r="A24" s="134" t="s">
        <v>230</v>
      </c>
      <c r="B24" s="157">
        <v>9378</v>
      </c>
      <c r="C24" s="157">
        <v>6240</v>
      </c>
      <c r="D24" s="157">
        <v>4182</v>
      </c>
      <c r="E24" s="157">
        <v>5518</v>
      </c>
      <c r="F24" s="157">
        <v>6058</v>
      </c>
      <c r="G24" s="157">
        <v>2618</v>
      </c>
      <c r="H24" s="255">
        <v>2875</v>
      </c>
    </row>
    <row r="25" spans="1:8" ht="11.45" customHeight="1" x14ac:dyDescent="0.2">
      <c r="A25" s="134" t="s">
        <v>231</v>
      </c>
      <c r="B25" s="157"/>
      <c r="C25" s="157"/>
      <c r="D25" s="157"/>
      <c r="E25" s="157"/>
      <c r="F25" s="157"/>
      <c r="G25" s="157"/>
      <c r="H25" s="255"/>
    </row>
    <row r="26" spans="1:8" ht="11.45" customHeight="1" x14ac:dyDescent="0.2">
      <c r="A26" s="134" t="s">
        <v>232</v>
      </c>
      <c r="B26" s="157">
        <v>5130</v>
      </c>
      <c r="C26" s="157">
        <v>3279</v>
      </c>
      <c r="D26" s="157">
        <v>2046</v>
      </c>
      <c r="E26" s="157">
        <v>2213</v>
      </c>
      <c r="F26" s="157">
        <v>2477</v>
      </c>
      <c r="G26" s="157">
        <v>689</v>
      </c>
      <c r="H26" s="255">
        <v>948</v>
      </c>
    </row>
    <row r="27" spans="1:8" ht="11.45" customHeight="1" x14ac:dyDescent="0.2">
      <c r="A27" s="134" t="s">
        <v>233</v>
      </c>
      <c r="B27" s="157">
        <v>824</v>
      </c>
      <c r="C27" s="157">
        <v>532</v>
      </c>
      <c r="D27" s="157">
        <v>338</v>
      </c>
      <c r="E27" s="157">
        <v>288</v>
      </c>
      <c r="F27" s="157">
        <v>314</v>
      </c>
      <c r="G27" s="157">
        <v>152</v>
      </c>
      <c r="H27" s="255">
        <v>166</v>
      </c>
    </row>
    <row r="28" spans="1:8" ht="11.45" customHeight="1" x14ac:dyDescent="0.2">
      <c r="A28" s="134" t="s">
        <v>234</v>
      </c>
      <c r="B28" s="157">
        <v>3391</v>
      </c>
      <c r="C28" s="157">
        <v>2429</v>
      </c>
      <c r="D28" s="157">
        <v>1798</v>
      </c>
      <c r="E28" s="157">
        <v>2872</v>
      </c>
      <c r="F28" s="157">
        <v>3228</v>
      </c>
      <c r="G28" s="157">
        <v>1578</v>
      </c>
      <c r="H28" s="255">
        <v>1700</v>
      </c>
    </row>
    <row r="29" spans="1:8" ht="11.45" customHeight="1" x14ac:dyDescent="0.2">
      <c r="A29" s="134" t="s">
        <v>235</v>
      </c>
      <c r="B29" s="157">
        <v>33</v>
      </c>
      <c r="C29" s="157" t="s">
        <v>70</v>
      </c>
      <c r="D29" s="157" t="s">
        <v>70</v>
      </c>
      <c r="E29" s="157">
        <v>145</v>
      </c>
      <c r="F29" s="157">
        <v>39</v>
      </c>
      <c r="G29" s="157">
        <v>199</v>
      </c>
      <c r="H29" s="255">
        <v>61</v>
      </c>
    </row>
    <row r="30" spans="1:8" ht="20.100000000000001" customHeight="1" x14ac:dyDescent="0.2">
      <c r="A30" s="30" t="s">
        <v>72</v>
      </c>
      <c r="B30" s="157"/>
      <c r="C30" s="157"/>
      <c r="D30" s="157"/>
      <c r="E30" s="157"/>
      <c r="F30" s="157"/>
      <c r="G30" s="157"/>
      <c r="H30" s="255"/>
    </row>
    <row r="31" spans="1:8" s="28" customFormat="1" ht="15" customHeight="1" x14ac:dyDescent="0.2">
      <c r="A31" s="30" t="s">
        <v>75</v>
      </c>
      <c r="B31" s="158">
        <v>8880</v>
      </c>
      <c r="C31" s="158">
        <v>5238</v>
      </c>
      <c r="D31" s="158">
        <v>3263</v>
      </c>
      <c r="E31" s="158">
        <v>3804</v>
      </c>
      <c r="F31" s="158">
        <v>4633</v>
      </c>
      <c r="G31" s="158">
        <v>3334</v>
      </c>
      <c r="H31" s="256">
        <v>2458</v>
      </c>
    </row>
    <row r="32" spans="1:8" ht="11.45" customHeight="1" x14ac:dyDescent="0.2">
      <c r="A32" s="134" t="s">
        <v>68</v>
      </c>
      <c r="B32" s="157"/>
      <c r="C32" s="157"/>
      <c r="D32" s="157"/>
      <c r="E32" s="157"/>
      <c r="F32" s="157"/>
      <c r="G32" s="157"/>
      <c r="H32" s="255"/>
    </row>
    <row r="33" spans="1:8" ht="11.45" customHeight="1" x14ac:dyDescent="0.2">
      <c r="A33" s="134" t="s">
        <v>227</v>
      </c>
      <c r="B33" s="157">
        <v>1910</v>
      </c>
      <c r="C33" s="157">
        <v>962</v>
      </c>
      <c r="D33" s="157">
        <v>832</v>
      </c>
      <c r="E33" s="157">
        <v>897</v>
      </c>
      <c r="F33" s="157">
        <v>669</v>
      </c>
      <c r="G33" s="157">
        <v>836</v>
      </c>
      <c r="H33" s="255">
        <v>707</v>
      </c>
    </row>
    <row r="34" spans="1:8" ht="11.45" customHeight="1" x14ac:dyDescent="0.2">
      <c r="A34" s="134" t="s">
        <v>228</v>
      </c>
      <c r="B34" s="157">
        <v>6970</v>
      </c>
      <c r="C34" s="157">
        <v>4276</v>
      </c>
      <c r="D34" s="157">
        <v>2431</v>
      </c>
      <c r="E34" s="157">
        <v>2907</v>
      </c>
      <c r="F34" s="157">
        <v>3964</v>
      </c>
      <c r="G34" s="157">
        <v>2498</v>
      </c>
      <c r="H34" s="255">
        <v>1751</v>
      </c>
    </row>
    <row r="35" spans="1:8" ht="11.45" customHeight="1" x14ac:dyDescent="0.2">
      <c r="A35" s="134" t="s">
        <v>69</v>
      </c>
      <c r="B35" s="157"/>
      <c r="C35" s="157"/>
      <c r="D35" s="157"/>
      <c r="E35" s="157"/>
      <c r="F35" s="157"/>
      <c r="G35" s="157"/>
      <c r="H35" s="255"/>
    </row>
    <row r="36" spans="1:8" ht="11.45" customHeight="1" x14ac:dyDescent="0.2">
      <c r="A36" s="134" t="s">
        <v>229</v>
      </c>
      <c r="B36" s="157">
        <v>726</v>
      </c>
      <c r="C36" s="157">
        <v>418</v>
      </c>
      <c r="D36" s="157">
        <v>371</v>
      </c>
      <c r="E36" s="157">
        <v>535</v>
      </c>
      <c r="F36" s="157">
        <v>515</v>
      </c>
      <c r="G36" s="157">
        <v>544</v>
      </c>
      <c r="H36" s="255">
        <v>401</v>
      </c>
    </row>
    <row r="37" spans="1:8" ht="11.45" customHeight="1" x14ac:dyDescent="0.2">
      <c r="A37" s="134" t="s">
        <v>230</v>
      </c>
      <c r="B37" s="157">
        <v>6244</v>
      </c>
      <c r="C37" s="157">
        <v>3858</v>
      </c>
      <c r="D37" s="157">
        <v>2060</v>
      </c>
      <c r="E37" s="157">
        <v>2372</v>
      </c>
      <c r="F37" s="157">
        <v>3449</v>
      </c>
      <c r="G37" s="157">
        <v>1954</v>
      </c>
      <c r="H37" s="255">
        <v>1350</v>
      </c>
    </row>
    <row r="38" spans="1:8" ht="11.45" customHeight="1" x14ac:dyDescent="0.2">
      <c r="A38" s="134" t="s">
        <v>231</v>
      </c>
      <c r="B38" s="157"/>
      <c r="C38" s="157"/>
      <c r="D38" s="157"/>
      <c r="E38" s="157"/>
      <c r="F38" s="157"/>
      <c r="G38" s="157"/>
      <c r="H38" s="255"/>
    </row>
    <row r="39" spans="1:8" ht="11.45" customHeight="1" x14ac:dyDescent="0.2">
      <c r="A39" s="134" t="s">
        <v>232</v>
      </c>
      <c r="B39" s="157">
        <v>5345</v>
      </c>
      <c r="C39" s="157">
        <v>3371</v>
      </c>
      <c r="D39" s="157">
        <v>1775</v>
      </c>
      <c r="E39" s="157">
        <v>2035</v>
      </c>
      <c r="F39" s="157">
        <v>2903</v>
      </c>
      <c r="G39" s="157">
        <v>1660</v>
      </c>
      <c r="H39" s="255">
        <v>1122</v>
      </c>
    </row>
    <row r="40" spans="1:8" ht="11.45" customHeight="1" x14ac:dyDescent="0.2">
      <c r="A40" s="134" t="s">
        <v>233</v>
      </c>
      <c r="B40" s="157">
        <v>452</v>
      </c>
      <c r="C40" s="157">
        <v>285</v>
      </c>
      <c r="D40" s="157">
        <v>146</v>
      </c>
      <c r="E40" s="157">
        <v>134</v>
      </c>
      <c r="F40" s="157">
        <v>219</v>
      </c>
      <c r="G40" s="157">
        <v>120</v>
      </c>
      <c r="H40" s="255">
        <v>100</v>
      </c>
    </row>
    <row r="41" spans="1:8" ht="11.45" customHeight="1" x14ac:dyDescent="0.2">
      <c r="A41" s="134" t="s">
        <v>234</v>
      </c>
      <c r="B41" s="157">
        <v>436</v>
      </c>
      <c r="C41" s="157">
        <v>196</v>
      </c>
      <c r="D41" s="157">
        <v>136</v>
      </c>
      <c r="E41" s="157">
        <v>202</v>
      </c>
      <c r="F41" s="157">
        <v>327</v>
      </c>
      <c r="G41" s="157">
        <v>174</v>
      </c>
      <c r="H41" s="255">
        <v>126</v>
      </c>
    </row>
    <row r="42" spans="1:8" ht="11.45" customHeight="1" x14ac:dyDescent="0.2">
      <c r="A42" s="134" t="s">
        <v>235</v>
      </c>
      <c r="B42" s="157">
        <v>11</v>
      </c>
      <c r="C42" s="157">
        <v>6</v>
      </c>
      <c r="D42" s="157">
        <v>3</v>
      </c>
      <c r="E42" s="157">
        <v>1</v>
      </c>
      <c r="F42" s="157" t="s">
        <v>70</v>
      </c>
      <c r="G42" s="157" t="s">
        <v>70</v>
      </c>
      <c r="H42" s="255">
        <v>2</v>
      </c>
    </row>
    <row r="43" spans="1:8" s="28" customFormat="1" ht="15" customHeight="1" x14ac:dyDescent="0.2">
      <c r="A43" s="30" t="s">
        <v>81</v>
      </c>
      <c r="B43" s="158">
        <v>12182</v>
      </c>
      <c r="C43" s="158">
        <v>6147</v>
      </c>
      <c r="D43" s="158">
        <v>3743</v>
      </c>
      <c r="E43" s="158">
        <v>4558</v>
      </c>
      <c r="F43" s="158">
        <v>7493</v>
      </c>
      <c r="G43" s="158">
        <v>4598</v>
      </c>
      <c r="H43" s="256">
        <v>3271</v>
      </c>
    </row>
    <row r="44" spans="1:8" ht="11.45" customHeight="1" x14ac:dyDescent="0.2">
      <c r="A44" s="134" t="s">
        <v>68</v>
      </c>
      <c r="B44" s="157"/>
      <c r="C44" s="157"/>
      <c r="D44" s="157"/>
      <c r="E44" s="157"/>
      <c r="F44" s="157"/>
      <c r="G44" s="157"/>
      <c r="H44" s="255"/>
    </row>
    <row r="45" spans="1:8" ht="11.45" customHeight="1" x14ac:dyDescent="0.2">
      <c r="A45" s="134" t="s">
        <v>227</v>
      </c>
      <c r="B45" s="157">
        <v>1275</v>
      </c>
      <c r="C45" s="157">
        <v>544</v>
      </c>
      <c r="D45" s="157">
        <v>397</v>
      </c>
      <c r="E45" s="157">
        <v>344</v>
      </c>
      <c r="F45" s="157">
        <v>440</v>
      </c>
      <c r="G45" s="157">
        <v>519</v>
      </c>
      <c r="H45" s="255">
        <v>207</v>
      </c>
    </row>
    <row r="46" spans="1:8" ht="11.45" customHeight="1" x14ac:dyDescent="0.2">
      <c r="A46" s="134" t="s">
        <v>228</v>
      </c>
      <c r="B46" s="157">
        <v>10907</v>
      </c>
      <c r="C46" s="157">
        <v>5603</v>
      </c>
      <c r="D46" s="157">
        <v>3346</v>
      </c>
      <c r="E46" s="157">
        <v>4214</v>
      </c>
      <c r="F46" s="157">
        <v>7053</v>
      </c>
      <c r="G46" s="157">
        <v>4079</v>
      </c>
      <c r="H46" s="255">
        <v>3064</v>
      </c>
    </row>
    <row r="47" spans="1:8" ht="11.45" customHeight="1" x14ac:dyDescent="0.2">
      <c r="A47" s="134" t="s">
        <v>69</v>
      </c>
      <c r="B47" s="157"/>
      <c r="C47" s="157"/>
      <c r="D47" s="157"/>
      <c r="E47" s="157"/>
      <c r="F47" s="157"/>
      <c r="G47" s="157"/>
      <c r="H47" s="255"/>
    </row>
    <row r="48" spans="1:8" ht="11.45" customHeight="1" x14ac:dyDescent="0.2">
      <c r="A48" s="134" t="s">
        <v>229</v>
      </c>
      <c r="B48" s="157">
        <v>312</v>
      </c>
      <c r="C48" s="157">
        <v>97</v>
      </c>
      <c r="D48" s="157">
        <v>19</v>
      </c>
      <c r="E48" s="157">
        <v>93</v>
      </c>
      <c r="F48" s="157">
        <v>44</v>
      </c>
      <c r="G48" s="157">
        <v>57</v>
      </c>
      <c r="H48" s="255">
        <v>27</v>
      </c>
    </row>
    <row r="49" spans="1:8" ht="11.45" customHeight="1" x14ac:dyDescent="0.2">
      <c r="A49" s="134" t="s">
        <v>230</v>
      </c>
      <c r="B49" s="157">
        <v>10595</v>
      </c>
      <c r="C49" s="157">
        <v>5506</v>
      </c>
      <c r="D49" s="157">
        <v>3327</v>
      </c>
      <c r="E49" s="157">
        <v>4121</v>
      </c>
      <c r="F49" s="157">
        <v>7009</v>
      </c>
      <c r="G49" s="157">
        <v>4022</v>
      </c>
      <c r="H49" s="255">
        <v>3037</v>
      </c>
    </row>
    <row r="50" spans="1:8" ht="11.45" customHeight="1" x14ac:dyDescent="0.2">
      <c r="A50" s="134" t="s">
        <v>231</v>
      </c>
      <c r="B50" s="157"/>
      <c r="C50" s="157"/>
      <c r="D50" s="157"/>
      <c r="E50" s="157"/>
      <c r="F50" s="157"/>
      <c r="G50" s="157" t="s">
        <v>73</v>
      </c>
      <c r="H50" s="255" t="s">
        <v>73</v>
      </c>
    </row>
    <row r="51" spans="1:8" ht="11.45" customHeight="1" x14ac:dyDescent="0.2">
      <c r="A51" s="134" t="s">
        <v>232</v>
      </c>
      <c r="B51" s="157">
        <v>5345</v>
      </c>
      <c r="C51" s="157">
        <v>3371</v>
      </c>
      <c r="D51" s="157">
        <v>1775</v>
      </c>
      <c r="E51" s="157">
        <v>2035</v>
      </c>
      <c r="F51" s="157">
        <v>2903</v>
      </c>
      <c r="G51" s="157">
        <v>1660</v>
      </c>
      <c r="H51" s="255">
        <v>1122</v>
      </c>
    </row>
    <row r="52" spans="1:8" ht="11.45" customHeight="1" x14ac:dyDescent="0.2">
      <c r="A52" s="134" t="s">
        <v>233</v>
      </c>
      <c r="B52" s="157">
        <v>904</v>
      </c>
      <c r="C52" s="157">
        <v>570</v>
      </c>
      <c r="D52" s="157">
        <v>292</v>
      </c>
      <c r="E52" s="157">
        <v>268</v>
      </c>
      <c r="F52" s="157">
        <v>438</v>
      </c>
      <c r="G52" s="157">
        <v>240</v>
      </c>
      <c r="H52" s="255">
        <v>200</v>
      </c>
    </row>
    <row r="53" spans="1:8" ht="11.45" customHeight="1" x14ac:dyDescent="0.2">
      <c r="A53" s="134" t="s">
        <v>234</v>
      </c>
      <c r="B53" s="157">
        <v>3755</v>
      </c>
      <c r="C53" s="157">
        <v>1565</v>
      </c>
      <c r="D53" s="157">
        <v>1260</v>
      </c>
      <c r="E53" s="157">
        <v>1812</v>
      </c>
      <c r="F53" s="157">
        <v>3668</v>
      </c>
      <c r="G53" s="157">
        <v>2122</v>
      </c>
      <c r="H53" s="255">
        <v>1667</v>
      </c>
    </row>
    <row r="54" spans="1:8" ht="11.45" customHeight="1" x14ac:dyDescent="0.2">
      <c r="A54" s="134" t="s">
        <v>235</v>
      </c>
      <c r="B54" s="157">
        <v>591</v>
      </c>
      <c r="C54" s="157" t="s">
        <v>70</v>
      </c>
      <c r="D54" s="157" t="s">
        <v>70</v>
      </c>
      <c r="E54" s="157">
        <v>6</v>
      </c>
      <c r="F54" s="157" t="s">
        <v>70</v>
      </c>
      <c r="G54" s="157" t="s">
        <v>70</v>
      </c>
      <c r="H54" s="255">
        <v>48</v>
      </c>
    </row>
  </sheetData>
  <hyperlinks>
    <hyperlink ref="A1" location="Inhalt!A12"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J40"/>
  <sheetViews>
    <sheetView zoomScale="160" zoomScaleNormal="160" workbookViewId="0"/>
  </sheetViews>
  <sheetFormatPr baseColWidth="10" defaultRowHeight="11.45" customHeight="1" x14ac:dyDescent="0.2"/>
  <cols>
    <col min="1" max="1" width="22.7109375" style="33" customWidth="1"/>
    <col min="2" max="7" width="7.7109375" style="34" customWidth="1"/>
    <col min="8" max="10" width="7.7109375" style="26" customWidth="1"/>
    <col min="11" max="11" width="2.7109375" style="26" customWidth="1"/>
    <col min="12" max="16384" width="11.42578125" style="26"/>
  </cols>
  <sheetData>
    <row r="1" spans="1:10" ht="12" customHeight="1" x14ac:dyDescent="0.2">
      <c r="A1" s="62" t="s">
        <v>159</v>
      </c>
    </row>
    <row r="2" spans="1:10" ht="30" customHeight="1" x14ac:dyDescent="0.2">
      <c r="A2" s="89" t="s">
        <v>64</v>
      </c>
    </row>
    <row r="3" spans="1:10" ht="30" customHeight="1" x14ac:dyDescent="0.2">
      <c r="A3" s="257" t="s">
        <v>394</v>
      </c>
    </row>
    <row r="4" spans="1:10" ht="36" customHeight="1" x14ac:dyDescent="0.2">
      <c r="A4" s="106" t="s">
        <v>65</v>
      </c>
      <c r="B4" s="135" t="s">
        <v>309</v>
      </c>
      <c r="C4" s="135" t="s">
        <v>310</v>
      </c>
      <c r="D4" s="135" t="s">
        <v>311</v>
      </c>
      <c r="E4" s="135" t="s">
        <v>318</v>
      </c>
      <c r="F4" s="135" t="s">
        <v>319</v>
      </c>
      <c r="G4" s="135" t="s">
        <v>314</v>
      </c>
      <c r="H4" s="135" t="s">
        <v>315</v>
      </c>
      <c r="I4" s="135" t="s">
        <v>320</v>
      </c>
      <c r="J4" s="132" t="s">
        <v>317</v>
      </c>
    </row>
    <row r="5" spans="1:10" ht="20.100000000000001" customHeight="1" x14ac:dyDescent="0.2">
      <c r="A5" s="107" t="s">
        <v>66</v>
      </c>
      <c r="B5" s="159"/>
      <c r="C5" s="159"/>
      <c r="D5" s="159"/>
      <c r="E5" s="159"/>
      <c r="F5" s="159"/>
      <c r="G5" s="159"/>
      <c r="H5" s="159"/>
      <c r="I5" s="159"/>
      <c r="J5" s="159"/>
    </row>
    <row r="6" spans="1:10" s="28" customFormat="1" ht="15" customHeight="1" x14ac:dyDescent="0.2">
      <c r="A6" s="36" t="s">
        <v>75</v>
      </c>
      <c r="B6" s="259">
        <v>2473</v>
      </c>
      <c r="C6" s="259">
        <v>192</v>
      </c>
      <c r="D6" s="259">
        <v>67</v>
      </c>
      <c r="E6" s="259">
        <v>357</v>
      </c>
      <c r="F6" s="259">
        <v>543</v>
      </c>
      <c r="G6" s="259">
        <v>467</v>
      </c>
      <c r="H6" s="259">
        <v>357</v>
      </c>
      <c r="I6" s="259">
        <v>230</v>
      </c>
      <c r="J6" s="259">
        <v>260</v>
      </c>
    </row>
    <row r="7" spans="1:10" s="28" customFormat="1" ht="11.45" customHeight="1" x14ac:dyDescent="0.2">
      <c r="A7" s="37" t="s">
        <v>68</v>
      </c>
      <c r="B7" s="258"/>
      <c r="C7" s="258"/>
      <c r="D7" s="258"/>
      <c r="E7" s="258"/>
      <c r="F7" s="258"/>
      <c r="G7" s="258"/>
      <c r="H7" s="258"/>
      <c r="I7" s="258"/>
      <c r="J7" s="258"/>
    </row>
    <row r="8" spans="1:10" ht="23.1" customHeight="1" x14ac:dyDescent="0.2">
      <c r="A8" s="134" t="s">
        <v>241</v>
      </c>
      <c r="B8" s="258">
        <v>824</v>
      </c>
      <c r="C8" s="258">
        <v>70</v>
      </c>
      <c r="D8" s="258">
        <v>34</v>
      </c>
      <c r="E8" s="258">
        <v>122</v>
      </c>
      <c r="F8" s="258">
        <v>182</v>
      </c>
      <c r="G8" s="258">
        <v>139</v>
      </c>
      <c r="H8" s="258">
        <v>106</v>
      </c>
      <c r="I8" s="258">
        <v>70</v>
      </c>
      <c r="J8" s="258">
        <v>101</v>
      </c>
    </row>
    <row r="9" spans="1:10" ht="11.45" customHeight="1" x14ac:dyDescent="0.2">
      <c r="A9" s="37" t="s">
        <v>228</v>
      </c>
      <c r="B9" s="258">
        <v>1649</v>
      </c>
      <c r="C9" s="258">
        <v>122</v>
      </c>
      <c r="D9" s="258">
        <v>33</v>
      </c>
      <c r="E9" s="258">
        <v>235</v>
      </c>
      <c r="F9" s="258">
        <v>361</v>
      </c>
      <c r="G9" s="258">
        <v>328</v>
      </c>
      <c r="H9" s="258">
        <v>251</v>
      </c>
      <c r="I9" s="258">
        <v>160</v>
      </c>
      <c r="J9" s="258">
        <v>159</v>
      </c>
    </row>
    <row r="10" spans="1:10" s="28" customFormat="1" ht="11.45" customHeight="1" x14ac:dyDescent="0.2">
      <c r="A10" s="37" t="s">
        <v>69</v>
      </c>
      <c r="B10" s="258"/>
      <c r="C10" s="258"/>
      <c r="D10" s="258"/>
      <c r="E10" s="258"/>
      <c r="F10" s="258"/>
      <c r="G10" s="258"/>
      <c r="H10" s="258"/>
      <c r="I10" s="258"/>
      <c r="J10" s="258"/>
    </row>
    <row r="11" spans="1:10" ht="11.45" customHeight="1" x14ac:dyDescent="0.2">
      <c r="A11" s="37" t="s">
        <v>229</v>
      </c>
      <c r="B11" s="258">
        <v>466</v>
      </c>
      <c r="C11" s="258">
        <v>37</v>
      </c>
      <c r="D11" s="258">
        <v>10</v>
      </c>
      <c r="E11" s="258">
        <v>89</v>
      </c>
      <c r="F11" s="258">
        <v>93</v>
      </c>
      <c r="G11" s="258">
        <v>103</v>
      </c>
      <c r="H11" s="258">
        <v>61</v>
      </c>
      <c r="I11" s="258">
        <v>42</v>
      </c>
      <c r="J11" s="258">
        <v>31</v>
      </c>
    </row>
    <row r="12" spans="1:10" ht="11.45" customHeight="1" x14ac:dyDescent="0.2">
      <c r="A12" s="37" t="s">
        <v>230</v>
      </c>
      <c r="B12" s="258">
        <v>1183</v>
      </c>
      <c r="C12" s="258">
        <v>85</v>
      </c>
      <c r="D12" s="258">
        <v>23</v>
      </c>
      <c r="E12" s="258">
        <v>146</v>
      </c>
      <c r="F12" s="258">
        <v>268</v>
      </c>
      <c r="G12" s="258">
        <v>225</v>
      </c>
      <c r="H12" s="258">
        <v>190</v>
      </c>
      <c r="I12" s="258">
        <v>118</v>
      </c>
      <c r="J12" s="258">
        <v>128</v>
      </c>
    </row>
    <row r="13" spans="1:10" ht="11.45" customHeight="1" x14ac:dyDescent="0.2">
      <c r="A13" s="37" t="s">
        <v>242</v>
      </c>
      <c r="B13" s="258"/>
      <c r="C13" s="258"/>
      <c r="D13" s="258"/>
      <c r="E13" s="258"/>
      <c r="F13" s="258"/>
      <c r="G13" s="258"/>
      <c r="H13" s="258"/>
      <c r="I13" s="258"/>
      <c r="J13" s="258"/>
    </row>
    <row r="14" spans="1:10" ht="11.45" customHeight="1" x14ac:dyDescent="0.2">
      <c r="A14" s="37" t="s">
        <v>243</v>
      </c>
      <c r="B14" s="258">
        <v>1031</v>
      </c>
      <c r="C14" s="258">
        <v>65</v>
      </c>
      <c r="D14" s="258">
        <v>14</v>
      </c>
      <c r="E14" s="258">
        <v>131</v>
      </c>
      <c r="F14" s="258">
        <v>231</v>
      </c>
      <c r="G14" s="258">
        <v>189</v>
      </c>
      <c r="H14" s="258">
        <v>174</v>
      </c>
      <c r="I14" s="258">
        <v>108</v>
      </c>
      <c r="J14" s="258">
        <v>119</v>
      </c>
    </row>
    <row r="15" spans="1:10" s="28" customFormat="1" ht="15" customHeight="1" x14ac:dyDescent="0.2">
      <c r="A15" s="36" t="s">
        <v>81</v>
      </c>
      <c r="B15" s="259">
        <v>3274</v>
      </c>
      <c r="C15" s="259">
        <v>371</v>
      </c>
      <c r="D15" s="259">
        <v>371</v>
      </c>
      <c r="E15" s="259">
        <v>321</v>
      </c>
      <c r="F15" s="259">
        <v>695</v>
      </c>
      <c r="G15" s="259">
        <v>640</v>
      </c>
      <c r="H15" s="259">
        <v>405</v>
      </c>
      <c r="I15" s="259">
        <v>239</v>
      </c>
      <c r="J15" s="259">
        <v>232</v>
      </c>
    </row>
    <row r="16" spans="1:10" ht="11.45" customHeight="1" x14ac:dyDescent="0.2">
      <c r="A16" s="37" t="s">
        <v>41</v>
      </c>
      <c r="B16" s="258"/>
      <c r="C16" s="258"/>
      <c r="D16" s="258"/>
      <c r="E16" s="258"/>
      <c r="F16" s="258"/>
      <c r="G16" s="258"/>
      <c r="H16" s="258"/>
      <c r="I16" s="258"/>
      <c r="J16" s="258"/>
    </row>
    <row r="17" spans="1:10" ht="11.45" customHeight="1" x14ac:dyDescent="0.2">
      <c r="A17" s="37" t="s">
        <v>228</v>
      </c>
      <c r="B17" s="258">
        <v>2903</v>
      </c>
      <c r="C17" s="258">
        <v>387</v>
      </c>
      <c r="D17" s="258">
        <v>303</v>
      </c>
      <c r="E17" s="258">
        <v>268</v>
      </c>
      <c r="F17" s="258">
        <v>596</v>
      </c>
      <c r="G17" s="258">
        <v>626</v>
      </c>
      <c r="H17" s="258">
        <v>342</v>
      </c>
      <c r="I17" s="258">
        <v>197</v>
      </c>
      <c r="J17" s="258">
        <v>184</v>
      </c>
    </row>
    <row r="18" spans="1:10" s="28" customFormat="1" ht="11.45" customHeight="1" x14ac:dyDescent="0.2">
      <c r="A18" s="37" t="s">
        <v>69</v>
      </c>
      <c r="B18" s="258"/>
      <c r="C18" s="258"/>
      <c r="D18" s="258"/>
      <c r="E18" s="258"/>
      <c r="F18" s="258"/>
      <c r="G18" s="258"/>
      <c r="H18" s="258"/>
      <c r="I18" s="258"/>
      <c r="J18" s="258"/>
    </row>
    <row r="19" spans="1:10" ht="11.45" customHeight="1" x14ac:dyDescent="0.2">
      <c r="A19" s="37" t="s">
        <v>229</v>
      </c>
      <c r="B19" s="258">
        <v>28</v>
      </c>
      <c r="C19" s="258">
        <v>5</v>
      </c>
      <c r="D19" s="258" t="s">
        <v>70</v>
      </c>
      <c r="E19" s="258">
        <v>4</v>
      </c>
      <c r="F19" s="258">
        <v>6</v>
      </c>
      <c r="G19" s="258">
        <v>8</v>
      </c>
      <c r="H19" s="258">
        <v>4</v>
      </c>
      <c r="I19" s="258">
        <v>1</v>
      </c>
      <c r="J19" s="258" t="s">
        <v>70</v>
      </c>
    </row>
    <row r="20" spans="1:10" ht="11.45" customHeight="1" x14ac:dyDescent="0.2">
      <c r="A20" s="37" t="s">
        <v>230</v>
      </c>
      <c r="B20" s="258">
        <v>2875</v>
      </c>
      <c r="C20" s="258">
        <v>382</v>
      </c>
      <c r="D20" s="258">
        <v>303</v>
      </c>
      <c r="E20" s="258">
        <v>264</v>
      </c>
      <c r="F20" s="258">
        <v>590</v>
      </c>
      <c r="G20" s="258">
        <v>618</v>
      </c>
      <c r="H20" s="258">
        <v>338</v>
      </c>
      <c r="I20" s="258">
        <v>196</v>
      </c>
      <c r="J20" s="258">
        <v>184</v>
      </c>
    </row>
    <row r="21" spans="1:10" ht="11.45" customHeight="1" x14ac:dyDescent="0.2">
      <c r="A21" s="37" t="s">
        <v>242</v>
      </c>
      <c r="B21" s="258"/>
      <c r="C21" s="258"/>
      <c r="D21" s="258"/>
      <c r="E21" s="258"/>
      <c r="F21" s="258"/>
      <c r="G21" s="258"/>
      <c r="H21" s="258"/>
      <c r="I21" s="258"/>
      <c r="J21" s="258"/>
    </row>
    <row r="22" spans="1:10" ht="11.45" customHeight="1" x14ac:dyDescent="0.2">
      <c r="A22" s="37" t="s">
        <v>243</v>
      </c>
      <c r="B22" s="258">
        <v>1114</v>
      </c>
      <c r="C22" s="258">
        <v>68</v>
      </c>
      <c r="D22" s="258">
        <v>14</v>
      </c>
      <c r="E22" s="258">
        <v>145</v>
      </c>
      <c r="F22" s="258">
        <v>246</v>
      </c>
      <c r="G22" s="258">
        <v>211</v>
      </c>
      <c r="H22" s="258">
        <v>188</v>
      </c>
      <c r="I22" s="258">
        <v>118</v>
      </c>
      <c r="J22" s="258">
        <v>124</v>
      </c>
    </row>
    <row r="23" spans="1:10" ht="20.100000000000001" customHeight="1" x14ac:dyDescent="0.2">
      <c r="A23" s="36" t="s">
        <v>72</v>
      </c>
      <c r="B23" s="258"/>
      <c r="C23" s="258"/>
      <c r="D23" s="258"/>
      <c r="E23" s="258"/>
      <c r="F23" s="258"/>
      <c r="G23" s="258"/>
      <c r="H23" s="258"/>
      <c r="I23" s="258"/>
      <c r="J23" s="258"/>
    </row>
    <row r="24" spans="1:10" s="28" customFormat="1" ht="15" customHeight="1" x14ac:dyDescent="0.2">
      <c r="A24" s="36" t="s">
        <v>75</v>
      </c>
      <c r="B24" s="259">
        <v>2458</v>
      </c>
      <c r="C24" s="259">
        <v>136</v>
      </c>
      <c r="D24" s="259">
        <v>94</v>
      </c>
      <c r="E24" s="259">
        <v>398</v>
      </c>
      <c r="F24" s="259">
        <v>591</v>
      </c>
      <c r="G24" s="259">
        <v>354</v>
      </c>
      <c r="H24" s="259">
        <v>329</v>
      </c>
      <c r="I24" s="259">
        <v>274</v>
      </c>
      <c r="J24" s="259">
        <v>282</v>
      </c>
    </row>
    <row r="25" spans="1:10" ht="11.45" customHeight="1" x14ac:dyDescent="0.2">
      <c r="A25" s="37" t="s">
        <v>68</v>
      </c>
      <c r="B25" s="258"/>
      <c r="C25" s="258"/>
      <c r="D25" s="258"/>
      <c r="E25" s="258"/>
      <c r="F25" s="258"/>
      <c r="G25" s="258"/>
      <c r="H25" s="258"/>
      <c r="I25" s="258"/>
      <c r="J25" s="258"/>
    </row>
    <row r="26" spans="1:10" ht="23.1" customHeight="1" x14ac:dyDescent="0.2">
      <c r="A26" s="134" t="s">
        <v>241</v>
      </c>
      <c r="B26" s="258">
        <v>707</v>
      </c>
      <c r="C26" s="258">
        <v>38</v>
      </c>
      <c r="D26" s="258">
        <v>40</v>
      </c>
      <c r="E26" s="258">
        <v>145</v>
      </c>
      <c r="F26" s="258">
        <v>146</v>
      </c>
      <c r="G26" s="258">
        <v>109</v>
      </c>
      <c r="H26" s="258">
        <v>90</v>
      </c>
      <c r="I26" s="258">
        <v>50</v>
      </c>
      <c r="J26" s="258">
        <v>89</v>
      </c>
    </row>
    <row r="27" spans="1:10" ht="11.45" customHeight="1" x14ac:dyDescent="0.2">
      <c r="A27" s="37" t="s">
        <v>228</v>
      </c>
      <c r="B27" s="258">
        <v>1751</v>
      </c>
      <c r="C27" s="258">
        <v>98</v>
      </c>
      <c r="D27" s="258">
        <v>54</v>
      </c>
      <c r="E27" s="258">
        <v>253</v>
      </c>
      <c r="F27" s="258">
        <v>445</v>
      </c>
      <c r="G27" s="258">
        <v>245</v>
      </c>
      <c r="H27" s="258">
        <v>239</v>
      </c>
      <c r="I27" s="258">
        <v>224</v>
      </c>
      <c r="J27" s="258">
        <v>193</v>
      </c>
    </row>
    <row r="28" spans="1:10" s="28" customFormat="1" ht="11.45" customHeight="1" x14ac:dyDescent="0.2">
      <c r="A28" s="37" t="s">
        <v>69</v>
      </c>
      <c r="B28" s="258"/>
      <c r="C28" s="258"/>
      <c r="D28" s="258"/>
      <c r="E28" s="258"/>
      <c r="F28" s="258"/>
      <c r="G28" s="258"/>
      <c r="H28" s="258"/>
      <c r="I28" s="258"/>
      <c r="J28" s="258"/>
    </row>
    <row r="29" spans="1:10" ht="11.45" customHeight="1" x14ac:dyDescent="0.2">
      <c r="A29" s="37" t="s">
        <v>229</v>
      </c>
      <c r="B29" s="258">
        <v>401</v>
      </c>
      <c r="C29" s="258">
        <v>22</v>
      </c>
      <c r="D29" s="258">
        <v>12</v>
      </c>
      <c r="E29" s="258">
        <v>75</v>
      </c>
      <c r="F29" s="258">
        <v>94</v>
      </c>
      <c r="G29" s="258">
        <v>58</v>
      </c>
      <c r="H29" s="258">
        <v>59</v>
      </c>
      <c r="I29" s="258">
        <v>37</v>
      </c>
      <c r="J29" s="258">
        <v>44</v>
      </c>
    </row>
    <row r="30" spans="1:10" ht="11.45" customHeight="1" x14ac:dyDescent="0.2">
      <c r="A30" s="37" t="s">
        <v>230</v>
      </c>
      <c r="B30" s="258">
        <v>1350</v>
      </c>
      <c r="C30" s="258">
        <v>76</v>
      </c>
      <c r="D30" s="258">
        <v>42</v>
      </c>
      <c r="E30" s="258">
        <v>178</v>
      </c>
      <c r="F30" s="258">
        <v>351</v>
      </c>
      <c r="G30" s="258">
        <v>187</v>
      </c>
      <c r="H30" s="258">
        <v>180</v>
      </c>
      <c r="I30" s="258">
        <v>187</v>
      </c>
      <c r="J30" s="258">
        <v>149</v>
      </c>
    </row>
    <row r="31" spans="1:10" ht="11.45" customHeight="1" x14ac:dyDescent="0.2">
      <c r="A31" s="37" t="s">
        <v>242</v>
      </c>
      <c r="B31" s="258"/>
      <c r="C31" s="258"/>
      <c r="D31" s="258"/>
      <c r="E31" s="258"/>
      <c r="F31" s="258"/>
      <c r="G31" s="258"/>
      <c r="H31" s="258"/>
      <c r="I31" s="258"/>
      <c r="J31" s="258"/>
    </row>
    <row r="32" spans="1:10" ht="11.45" customHeight="1" x14ac:dyDescent="0.2">
      <c r="A32" s="37" t="s">
        <v>243</v>
      </c>
      <c r="B32" s="258">
        <v>1222</v>
      </c>
      <c r="C32" s="258">
        <v>58</v>
      </c>
      <c r="D32" s="258">
        <v>38</v>
      </c>
      <c r="E32" s="258">
        <v>168</v>
      </c>
      <c r="F32" s="258">
        <v>332</v>
      </c>
      <c r="G32" s="258">
        <v>160</v>
      </c>
      <c r="H32" s="258">
        <v>172</v>
      </c>
      <c r="I32" s="258">
        <v>157</v>
      </c>
      <c r="J32" s="258">
        <v>137</v>
      </c>
    </row>
    <row r="33" spans="1:10" s="28" customFormat="1" ht="15" customHeight="1" x14ac:dyDescent="0.2">
      <c r="A33" s="36" t="s">
        <v>81</v>
      </c>
      <c r="B33" s="259">
        <v>3271</v>
      </c>
      <c r="C33" s="259">
        <v>365</v>
      </c>
      <c r="D33" s="259">
        <v>196</v>
      </c>
      <c r="E33" s="259">
        <v>349</v>
      </c>
      <c r="F33" s="259">
        <v>637</v>
      </c>
      <c r="G33" s="259">
        <v>395</v>
      </c>
      <c r="H33" s="259">
        <v>305</v>
      </c>
      <c r="I33" s="259">
        <v>742</v>
      </c>
      <c r="J33" s="259">
        <v>282</v>
      </c>
    </row>
    <row r="34" spans="1:10" ht="11.45" customHeight="1" x14ac:dyDescent="0.2">
      <c r="A34" s="37" t="s">
        <v>41</v>
      </c>
      <c r="B34" s="258"/>
      <c r="C34" s="258"/>
      <c r="D34" s="258"/>
      <c r="E34" s="258"/>
      <c r="F34" s="258"/>
      <c r="G34" s="258"/>
      <c r="H34" s="258"/>
      <c r="I34" s="258"/>
      <c r="J34" s="258"/>
    </row>
    <row r="35" spans="1:10" ht="11.45" customHeight="1" x14ac:dyDescent="0.2">
      <c r="A35" s="37" t="s">
        <v>228</v>
      </c>
      <c r="B35" s="258">
        <v>3064</v>
      </c>
      <c r="C35" s="258">
        <v>356</v>
      </c>
      <c r="D35" s="258">
        <v>117</v>
      </c>
      <c r="E35" s="258">
        <v>305</v>
      </c>
      <c r="F35" s="258">
        <v>588</v>
      </c>
      <c r="G35" s="258">
        <v>370</v>
      </c>
      <c r="H35" s="258">
        <v>254</v>
      </c>
      <c r="I35" s="258">
        <v>818</v>
      </c>
      <c r="J35" s="258">
        <v>256</v>
      </c>
    </row>
    <row r="36" spans="1:10" s="28" customFormat="1" ht="11.45" customHeight="1" x14ac:dyDescent="0.2">
      <c r="A36" s="37" t="s">
        <v>69</v>
      </c>
      <c r="B36" s="258"/>
      <c r="C36" s="258"/>
      <c r="D36" s="258"/>
      <c r="E36" s="258"/>
      <c r="F36" s="258"/>
      <c r="G36" s="258"/>
      <c r="H36" s="258"/>
      <c r="I36" s="258"/>
      <c r="J36" s="258"/>
    </row>
    <row r="37" spans="1:10" ht="11.45" customHeight="1" x14ac:dyDescent="0.2">
      <c r="A37" s="37" t="s">
        <v>229</v>
      </c>
      <c r="B37" s="258">
        <v>27</v>
      </c>
      <c r="C37" s="258">
        <v>2</v>
      </c>
      <c r="D37" s="258" t="s">
        <v>70</v>
      </c>
      <c r="E37" s="258">
        <v>4</v>
      </c>
      <c r="F37" s="258">
        <v>8</v>
      </c>
      <c r="G37" s="258">
        <v>8</v>
      </c>
      <c r="H37" s="258">
        <v>3</v>
      </c>
      <c r="I37" s="258">
        <v>1</v>
      </c>
      <c r="J37" s="258">
        <v>1</v>
      </c>
    </row>
    <row r="38" spans="1:10" ht="11.45" customHeight="1" x14ac:dyDescent="0.2">
      <c r="A38" s="37" t="s">
        <v>230</v>
      </c>
      <c r="B38" s="258">
        <v>3037</v>
      </c>
      <c r="C38" s="258">
        <v>354</v>
      </c>
      <c r="D38" s="258">
        <v>117</v>
      </c>
      <c r="E38" s="258">
        <v>301</v>
      </c>
      <c r="F38" s="258">
        <v>580</v>
      </c>
      <c r="G38" s="258">
        <v>362</v>
      </c>
      <c r="H38" s="258">
        <v>251</v>
      </c>
      <c r="I38" s="258">
        <v>817</v>
      </c>
      <c r="J38" s="258">
        <v>255</v>
      </c>
    </row>
    <row r="39" spans="1:10" ht="11.45" customHeight="1" x14ac:dyDescent="0.2">
      <c r="A39" s="37" t="s">
        <v>242</v>
      </c>
      <c r="B39" s="258"/>
      <c r="C39" s="258"/>
      <c r="D39" s="258"/>
      <c r="E39" s="258"/>
      <c r="F39" s="258"/>
      <c r="G39" s="258"/>
      <c r="H39" s="258"/>
      <c r="I39" s="258"/>
      <c r="J39" s="258"/>
    </row>
    <row r="40" spans="1:10" ht="11.45" customHeight="1" x14ac:dyDescent="0.2">
      <c r="A40" s="37" t="s">
        <v>243</v>
      </c>
      <c r="B40" s="258">
        <v>1322</v>
      </c>
      <c r="C40" s="258">
        <v>65</v>
      </c>
      <c r="D40" s="258">
        <v>38</v>
      </c>
      <c r="E40" s="258">
        <v>179</v>
      </c>
      <c r="F40" s="258">
        <v>353</v>
      </c>
      <c r="G40" s="258">
        <v>176</v>
      </c>
      <c r="H40" s="258">
        <v>193</v>
      </c>
      <c r="I40" s="258">
        <v>176</v>
      </c>
      <c r="J40" s="258">
        <v>142</v>
      </c>
    </row>
  </sheetData>
  <hyperlinks>
    <hyperlink ref="A1" location="Inhalt!A13"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6"/>
  <sheetViews>
    <sheetView zoomScale="160" zoomScaleNormal="160" workbookViewId="0"/>
  </sheetViews>
  <sheetFormatPr baseColWidth="10" defaultRowHeight="11.45" customHeight="1" x14ac:dyDescent="0.2"/>
  <cols>
    <col min="1" max="1" width="22.7109375" style="33" customWidth="1"/>
    <col min="2" max="2" width="8.7109375" style="34" customWidth="1"/>
    <col min="3" max="3" width="8.28515625" style="34" customWidth="1"/>
    <col min="4" max="7" width="8.7109375" style="34" customWidth="1"/>
    <col min="8" max="8" width="8.7109375" style="26" customWidth="1"/>
    <col min="9" max="9" width="8.7109375" style="43" customWidth="1"/>
    <col min="10" max="10" width="2.7109375" style="26" customWidth="1"/>
    <col min="11" max="16384" width="11.42578125" style="26"/>
  </cols>
  <sheetData>
    <row r="1" spans="1:12" ht="12" customHeight="1" x14ac:dyDescent="0.2">
      <c r="A1" s="62" t="s">
        <v>159</v>
      </c>
    </row>
    <row r="2" spans="1:12" ht="30" customHeight="1" x14ac:dyDescent="0.2">
      <c r="A2" s="89" t="s">
        <v>64</v>
      </c>
    </row>
    <row r="3" spans="1:12" ht="30" customHeight="1" x14ac:dyDescent="0.2">
      <c r="A3" s="196" t="s">
        <v>368</v>
      </c>
    </row>
    <row r="4" spans="1:12" ht="12" customHeight="1" x14ac:dyDescent="0.2">
      <c r="A4" s="153" t="s">
        <v>65</v>
      </c>
      <c r="B4" s="195" t="s">
        <v>74</v>
      </c>
      <c r="C4" s="195" t="s">
        <v>236</v>
      </c>
      <c r="D4" s="195" t="s">
        <v>237</v>
      </c>
      <c r="E4" s="195" t="s">
        <v>238</v>
      </c>
      <c r="F4" s="195" t="s">
        <v>239</v>
      </c>
      <c r="G4" s="195" t="s">
        <v>240</v>
      </c>
      <c r="H4" s="195" t="s">
        <v>359</v>
      </c>
      <c r="I4" s="260" t="s">
        <v>393</v>
      </c>
    </row>
    <row r="5" spans="1:12" ht="20.100000000000001" customHeight="1" x14ac:dyDescent="0.2">
      <c r="A5" s="40" t="s">
        <v>244</v>
      </c>
      <c r="B5" s="39"/>
      <c r="C5" s="160"/>
      <c r="D5" s="160"/>
      <c r="E5" s="160"/>
      <c r="F5" s="161"/>
      <c r="G5" s="161"/>
      <c r="H5" s="319"/>
      <c r="I5" s="319"/>
      <c r="K5" s="87"/>
    </row>
    <row r="6" spans="1:12" ht="11.45" customHeight="1" x14ac:dyDescent="0.2">
      <c r="A6" s="133" t="s">
        <v>75</v>
      </c>
      <c r="B6" s="42" t="s">
        <v>76</v>
      </c>
      <c r="C6" s="160">
        <v>7419</v>
      </c>
      <c r="D6" s="160">
        <v>4504</v>
      </c>
      <c r="E6" s="160">
        <v>3189</v>
      </c>
      <c r="F6" s="161">
        <v>3346</v>
      </c>
      <c r="G6" s="161">
        <v>3454</v>
      </c>
      <c r="H6" s="198">
        <v>1482</v>
      </c>
      <c r="I6" s="261">
        <v>1751</v>
      </c>
      <c r="K6" s="88"/>
    </row>
    <row r="7" spans="1:12" ht="11.45" customHeight="1" x14ac:dyDescent="0.2">
      <c r="A7" s="133" t="s">
        <v>77</v>
      </c>
      <c r="B7" s="42" t="s">
        <v>281</v>
      </c>
      <c r="C7" s="160" t="s">
        <v>78</v>
      </c>
      <c r="D7" s="160" t="s">
        <v>78</v>
      </c>
      <c r="E7" s="160" t="s">
        <v>78</v>
      </c>
      <c r="F7" s="161" t="s">
        <v>78</v>
      </c>
      <c r="G7" s="161" t="s">
        <v>78</v>
      </c>
      <c r="H7" s="198" t="s">
        <v>78</v>
      </c>
      <c r="I7" s="261" t="s">
        <v>78</v>
      </c>
      <c r="L7" s="41"/>
    </row>
    <row r="8" spans="1:12" ht="11.45" customHeight="1" x14ac:dyDescent="0.2">
      <c r="A8" s="133" t="s">
        <v>79</v>
      </c>
      <c r="B8" s="42" t="s">
        <v>80</v>
      </c>
      <c r="C8" s="160">
        <v>825.5</v>
      </c>
      <c r="D8" s="160">
        <v>538.20000000000005</v>
      </c>
      <c r="E8" s="160">
        <v>360</v>
      </c>
      <c r="F8" s="161">
        <v>610.9</v>
      </c>
      <c r="G8" s="161">
        <v>679</v>
      </c>
      <c r="H8" s="198">
        <v>149</v>
      </c>
      <c r="I8" s="261">
        <v>180</v>
      </c>
    </row>
    <row r="9" spans="1:12" ht="11.45" customHeight="1" x14ac:dyDescent="0.2">
      <c r="A9" s="133" t="s">
        <v>81</v>
      </c>
      <c r="B9" s="42" t="s">
        <v>76</v>
      </c>
      <c r="C9" s="160">
        <v>10583</v>
      </c>
      <c r="D9" s="160">
        <v>6642</v>
      </c>
      <c r="E9" s="160">
        <v>4618</v>
      </c>
      <c r="F9" s="161">
        <v>6123</v>
      </c>
      <c r="G9" s="161">
        <v>6644</v>
      </c>
      <c r="H9" s="198">
        <v>3020</v>
      </c>
      <c r="I9" s="261">
        <v>3421</v>
      </c>
    </row>
    <row r="10" spans="1:12" ht="11.45" customHeight="1" x14ac:dyDescent="0.2">
      <c r="A10" s="133" t="s">
        <v>82</v>
      </c>
      <c r="B10" s="42" t="s">
        <v>80</v>
      </c>
      <c r="C10" s="160">
        <v>9955.1</v>
      </c>
      <c r="D10" s="160">
        <v>6277.3</v>
      </c>
      <c r="E10" s="160">
        <v>4417.3</v>
      </c>
      <c r="F10" s="161">
        <v>5991.8</v>
      </c>
      <c r="G10" s="161">
        <v>6549</v>
      </c>
      <c r="H10" s="198">
        <v>2870</v>
      </c>
      <c r="I10" s="261">
        <v>3213</v>
      </c>
    </row>
    <row r="11" spans="1:12" ht="23.1" customHeight="1" x14ac:dyDescent="0.2">
      <c r="A11" s="133" t="s">
        <v>83</v>
      </c>
      <c r="B11" s="42" t="s">
        <v>76</v>
      </c>
      <c r="C11" s="160">
        <v>45427</v>
      </c>
      <c r="D11" s="160">
        <v>27440</v>
      </c>
      <c r="E11" s="160">
        <v>18821</v>
      </c>
      <c r="F11" s="161">
        <v>23186</v>
      </c>
      <c r="G11" s="161">
        <v>24681</v>
      </c>
      <c r="H11" s="198">
        <v>10660</v>
      </c>
      <c r="I11" s="261">
        <v>12148</v>
      </c>
    </row>
    <row r="12" spans="1:12" ht="23.1" customHeight="1" x14ac:dyDescent="0.2">
      <c r="A12" s="133" t="s">
        <v>84</v>
      </c>
      <c r="B12" s="42" t="s">
        <v>282</v>
      </c>
      <c r="C12" s="160">
        <v>1137495</v>
      </c>
      <c r="D12" s="160">
        <v>659191</v>
      </c>
      <c r="E12" s="160">
        <v>530147</v>
      </c>
      <c r="F12" s="161">
        <v>826358</v>
      </c>
      <c r="G12" s="161">
        <v>1195310</v>
      </c>
      <c r="H12" s="198">
        <v>712632</v>
      </c>
      <c r="I12" s="261">
        <v>712916</v>
      </c>
    </row>
    <row r="13" spans="1:12" ht="15" customHeight="1" x14ac:dyDescent="0.2">
      <c r="A13" s="40" t="s">
        <v>85</v>
      </c>
      <c r="B13" s="42"/>
      <c r="C13" s="160"/>
      <c r="D13" s="160"/>
      <c r="E13" s="160"/>
      <c r="F13" s="161"/>
      <c r="G13" s="161"/>
      <c r="H13" s="198"/>
      <c r="I13" s="261"/>
    </row>
    <row r="14" spans="1:12" ht="11.45" customHeight="1" x14ac:dyDescent="0.2">
      <c r="A14" s="133" t="s">
        <v>86</v>
      </c>
      <c r="B14" s="42" t="s">
        <v>76</v>
      </c>
      <c r="C14" s="160">
        <v>5968</v>
      </c>
      <c r="D14" s="160">
        <v>3829</v>
      </c>
      <c r="E14" s="160">
        <v>2414</v>
      </c>
      <c r="F14" s="161">
        <v>2624</v>
      </c>
      <c r="G14" s="161">
        <v>2916</v>
      </c>
      <c r="H14" s="198">
        <v>902</v>
      </c>
      <c r="I14" s="261">
        <v>1183</v>
      </c>
    </row>
    <row r="15" spans="1:12" ht="11.45" customHeight="1" x14ac:dyDescent="0.2">
      <c r="A15" s="133" t="s">
        <v>87</v>
      </c>
      <c r="B15" s="42" t="s">
        <v>281</v>
      </c>
      <c r="C15" s="160">
        <v>4027</v>
      </c>
      <c r="D15" s="160">
        <v>2592</v>
      </c>
      <c r="E15" s="160">
        <v>1898</v>
      </c>
      <c r="F15" s="161">
        <v>2693</v>
      </c>
      <c r="G15" s="161">
        <v>3025</v>
      </c>
      <c r="H15" s="198">
        <v>1231</v>
      </c>
      <c r="I15" s="261">
        <v>1398</v>
      </c>
    </row>
    <row r="16" spans="1:12" ht="11.45" customHeight="1" x14ac:dyDescent="0.2">
      <c r="A16" s="133" t="s">
        <v>88</v>
      </c>
      <c r="B16" s="42" t="s">
        <v>80</v>
      </c>
      <c r="C16" s="160">
        <v>1528.2</v>
      </c>
      <c r="D16" s="160">
        <v>938.8</v>
      </c>
      <c r="E16" s="160">
        <v>725.1</v>
      </c>
      <c r="F16" s="161">
        <v>940</v>
      </c>
      <c r="G16" s="161">
        <v>1050</v>
      </c>
      <c r="H16" s="198">
        <v>508</v>
      </c>
      <c r="I16" s="261">
        <v>498</v>
      </c>
    </row>
    <row r="17" spans="1:12" ht="11.45" customHeight="1" x14ac:dyDescent="0.2">
      <c r="A17" s="133" t="s">
        <v>89</v>
      </c>
      <c r="B17" s="42" t="s">
        <v>76</v>
      </c>
      <c r="C17" s="160">
        <v>9378</v>
      </c>
      <c r="D17" s="160">
        <v>6240</v>
      </c>
      <c r="E17" s="160">
        <v>4182</v>
      </c>
      <c r="F17" s="161">
        <v>5518</v>
      </c>
      <c r="G17" s="161">
        <v>6058</v>
      </c>
      <c r="H17" s="198">
        <v>2618</v>
      </c>
      <c r="I17" s="261">
        <v>2875</v>
      </c>
    </row>
    <row r="18" spans="1:12" ht="11.45" customHeight="1" x14ac:dyDescent="0.2">
      <c r="A18" s="133" t="s">
        <v>90</v>
      </c>
      <c r="B18" s="42" t="s">
        <v>80</v>
      </c>
      <c r="C18" s="160">
        <v>8674.7000000000007</v>
      </c>
      <c r="D18" s="160">
        <v>5765.3</v>
      </c>
      <c r="E18" s="160">
        <v>3892.7</v>
      </c>
      <c r="F18" s="161">
        <v>5364.7</v>
      </c>
      <c r="G18" s="161">
        <v>5938</v>
      </c>
      <c r="H18" s="198">
        <v>2331</v>
      </c>
      <c r="I18" s="261">
        <v>2704</v>
      </c>
    </row>
    <row r="19" spans="1:12" ht="23.1" customHeight="1" x14ac:dyDescent="0.2">
      <c r="A19" s="133" t="s">
        <v>91</v>
      </c>
      <c r="B19" s="42" t="s">
        <v>76</v>
      </c>
      <c r="C19" s="160">
        <v>40812</v>
      </c>
      <c r="D19" s="160">
        <v>26013</v>
      </c>
      <c r="E19" s="160">
        <v>17152</v>
      </c>
      <c r="F19" s="161">
        <v>21226</v>
      </c>
      <c r="G19" s="161">
        <v>22533</v>
      </c>
      <c r="H19" s="198">
        <v>8910</v>
      </c>
      <c r="I19" s="261">
        <v>10345</v>
      </c>
    </row>
    <row r="20" spans="1:12" ht="23.1" customHeight="1" x14ac:dyDescent="0.2">
      <c r="A20" s="133" t="s">
        <v>92</v>
      </c>
      <c r="B20" s="42" t="s">
        <v>282</v>
      </c>
      <c r="C20" s="160">
        <v>909033</v>
      </c>
      <c r="D20" s="160">
        <v>565668</v>
      </c>
      <c r="E20" s="160">
        <v>422734</v>
      </c>
      <c r="F20" s="161">
        <v>725651</v>
      </c>
      <c r="G20" s="161">
        <v>1081833</v>
      </c>
      <c r="H20" s="198">
        <v>544246</v>
      </c>
      <c r="I20" s="261">
        <v>577034</v>
      </c>
    </row>
    <row r="21" spans="1:12" ht="20.100000000000001" customHeight="1" x14ac:dyDescent="0.2">
      <c r="A21" s="40" t="s">
        <v>245</v>
      </c>
      <c r="B21" s="39"/>
      <c r="C21" s="160"/>
      <c r="D21" s="160"/>
      <c r="E21" s="160"/>
      <c r="F21" s="161"/>
      <c r="G21" s="161"/>
      <c r="H21" s="198"/>
      <c r="I21" s="261"/>
    </row>
    <row r="22" spans="1:12" ht="11.45" customHeight="1" x14ac:dyDescent="0.2">
      <c r="A22" s="133" t="s">
        <v>75</v>
      </c>
      <c r="B22" s="42" t="s">
        <v>76</v>
      </c>
      <c r="C22" s="160">
        <v>960</v>
      </c>
      <c r="D22" s="160">
        <v>511</v>
      </c>
      <c r="E22" s="160">
        <v>689</v>
      </c>
      <c r="F22" s="161">
        <v>782</v>
      </c>
      <c r="G22" s="161">
        <v>661</v>
      </c>
      <c r="H22" s="198">
        <v>672</v>
      </c>
      <c r="I22" s="261">
        <v>722</v>
      </c>
    </row>
    <row r="23" spans="1:12" ht="11.45" customHeight="1" x14ac:dyDescent="0.2">
      <c r="A23" s="133" t="s">
        <v>77</v>
      </c>
      <c r="B23" s="42" t="s">
        <v>281</v>
      </c>
      <c r="C23" s="160" t="s">
        <v>78</v>
      </c>
      <c r="D23" s="160" t="s">
        <v>78</v>
      </c>
      <c r="E23" s="160" t="s">
        <v>78</v>
      </c>
      <c r="F23" s="161" t="s">
        <v>78</v>
      </c>
      <c r="G23" s="161" t="s">
        <v>78</v>
      </c>
      <c r="H23" s="198" t="s">
        <v>78</v>
      </c>
      <c r="I23" s="261" t="s">
        <v>78</v>
      </c>
      <c r="L23" s="41"/>
    </row>
    <row r="24" spans="1:12" ht="11.45" customHeight="1" x14ac:dyDescent="0.2">
      <c r="A24" s="133" t="s">
        <v>79</v>
      </c>
      <c r="B24" s="42" t="s">
        <v>80</v>
      </c>
      <c r="C24" s="160">
        <v>5090.3999999999996</v>
      </c>
      <c r="D24" s="160">
        <v>3326.6</v>
      </c>
      <c r="E24" s="160">
        <v>4652.2</v>
      </c>
      <c r="F24" s="161">
        <v>3840.1</v>
      </c>
      <c r="G24" s="161">
        <v>5741</v>
      </c>
      <c r="H24" s="198">
        <v>3493</v>
      </c>
      <c r="I24" s="261">
        <v>3805</v>
      </c>
    </row>
    <row r="25" spans="1:12" ht="11.45" customHeight="1" x14ac:dyDescent="0.2">
      <c r="A25" s="133" t="s">
        <v>81</v>
      </c>
      <c r="B25" s="42" t="s">
        <v>76</v>
      </c>
      <c r="C25" s="160">
        <v>194</v>
      </c>
      <c r="D25" s="160">
        <v>67</v>
      </c>
      <c r="E25" s="160">
        <v>60</v>
      </c>
      <c r="F25" s="161">
        <v>139</v>
      </c>
      <c r="G25" s="161">
        <v>76</v>
      </c>
      <c r="H25" s="198">
        <v>109</v>
      </c>
      <c r="I25" s="261">
        <v>-147</v>
      </c>
    </row>
    <row r="26" spans="1:12" ht="11.45" customHeight="1" x14ac:dyDescent="0.2">
      <c r="A26" s="133" t="s">
        <v>82</v>
      </c>
      <c r="B26" s="42" t="s">
        <v>80</v>
      </c>
      <c r="C26" s="160">
        <v>143.80000000000001</v>
      </c>
      <c r="D26" s="160">
        <v>45.4</v>
      </c>
      <c r="E26" s="160">
        <v>48.6</v>
      </c>
      <c r="F26" s="161">
        <v>80.400000000000006</v>
      </c>
      <c r="G26" s="161">
        <v>38</v>
      </c>
      <c r="H26" s="198">
        <v>35</v>
      </c>
      <c r="I26" s="261">
        <v>-116</v>
      </c>
    </row>
    <row r="27" spans="1:12" ht="23.1" customHeight="1" x14ac:dyDescent="0.2">
      <c r="A27" s="133" t="s">
        <v>83</v>
      </c>
      <c r="B27" s="42" t="s">
        <v>76</v>
      </c>
      <c r="C27" s="160">
        <v>614</v>
      </c>
      <c r="D27" s="160">
        <v>245</v>
      </c>
      <c r="E27" s="160">
        <v>220</v>
      </c>
      <c r="F27" s="161">
        <v>333</v>
      </c>
      <c r="G27" s="161">
        <v>192</v>
      </c>
      <c r="H27" s="198">
        <v>123</v>
      </c>
      <c r="I27" s="261">
        <v>-523</v>
      </c>
    </row>
    <row r="28" spans="1:12" ht="23.1" customHeight="1" x14ac:dyDescent="0.2">
      <c r="A28" s="133" t="s">
        <v>84</v>
      </c>
      <c r="B28" s="42" t="s">
        <v>282</v>
      </c>
      <c r="C28" s="160">
        <v>594439</v>
      </c>
      <c r="D28" s="160">
        <v>334019</v>
      </c>
      <c r="E28" s="160">
        <v>377313</v>
      </c>
      <c r="F28" s="161">
        <v>392399</v>
      </c>
      <c r="G28" s="161">
        <v>703630</v>
      </c>
      <c r="H28" s="198">
        <v>746088</v>
      </c>
      <c r="I28" s="261">
        <v>772372</v>
      </c>
    </row>
    <row r="29" spans="1:12" ht="15" customHeight="1" x14ac:dyDescent="0.2">
      <c r="A29" s="40" t="s">
        <v>85</v>
      </c>
      <c r="B29" s="39"/>
      <c r="C29" s="160"/>
      <c r="D29" s="160"/>
      <c r="E29" s="160"/>
      <c r="F29" s="161"/>
      <c r="G29" s="161"/>
      <c r="H29" s="198"/>
      <c r="I29" s="261"/>
    </row>
    <row r="30" spans="1:12" ht="11.45" customHeight="1" x14ac:dyDescent="0.2">
      <c r="A30" s="133" t="s">
        <v>86</v>
      </c>
      <c r="B30" s="42" t="s">
        <v>76</v>
      </c>
      <c r="C30" s="160">
        <v>632</v>
      </c>
      <c r="D30" s="160">
        <v>349</v>
      </c>
      <c r="E30" s="160">
        <v>479</v>
      </c>
      <c r="F30" s="161">
        <v>594</v>
      </c>
      <c r="G30" s="161">
        <v>471</v>
      </c>
      <c r="H30" s="198">
        <v>425</v>
      </c>
      <c r="I30" s="261">
        <v>466</v>
      </c>
    </row>
    <row r="31" spans="1:12" ht="11.45" customHeight="1" x14ac:dyDescent="0.2">
      <c r="A31" s="133" t="s">
        <v>87</v>
      </c>
      <c r="B31" s="42" t="s">
        <v>281</v>
      </c>
      <c r="C31" s="160">
        <v>2469</v>
      </c>
      <c r="D31" s="160">
        <v>1894</v>
      </c>
      <c r="E31" s="160">
        <v>2739</v>
      </c>
      <c r="F31" s="161">
        <v>2566</v>
      </c>
      <c r="G31" s="161">
        <v>3824</v>
      </c>
      <c r="H31" s="198">
        <v>2172</v>
      </c>
      <c r="I31" s="261">
        <v>2120</v>
      </c>
    </row>
    <row r="32" spans="1:12" ht="11.45" customHeight="1" x14ac:dyDescent="0.2">
      <c r="A32" s="133" t="s">
        <v>88</v>
      </c>
      <c r="B32" s="42" t="s">
        <v>80</v>
      </c>
      <c r="C32" s="160">
        <v>4489.2</v>
      </c>
      <c r="D32" s="160">
        <v>3106.3</v>
      </c>
      <c r="E32" s="160">
        <v>4146</v>
      </c>
      <c r="F32" s="161">
        <v>3588.3</v>
      </c>
      <c r="G32" s="161">
        <v>5471</v>
      </c>
      <c r="H32" s="198">
        <v>3245</v>
      </c>
      <c r="I32" s="261">
        <v>3295</v>
      </c>
    </row>
    <row r="33" spans="1:9" ht="11.45" customHeight="1" x14ac:dyDescent="0.2">
      <c r="A33" s="133" t="s">
        <v>89</v>
      </c>
      <c r="B33" s="42" t="s">
        <v>76</v>
      </c>
      <c r="C33" s="160">
        <v>236</v>
      </c>
      <c r="D33" s="160">
        <v>38</v>
      </c>
      <c r="E33" s="160">
        <v>35</v>
      </c>
      <c r="F33" s="161">
        <v>115</v>
      </c>
      <c r="G33" s="161">
        <v>83</v>
      </c>
      <c r="H33" s="198">
        <v>119</v>
      </c>
      <c r="I33" s="261">
        <v>28</v>
      </c>
    </row>
    <row r="34" spans="1:9" ht="11.45" customHeight="1" x14ac:dyDescent="0.2">
      <c r="A34" s="133" t="s">
        <v>90</v>
      </c>
      <c r="B34" s="42" t="s">
        <v>80</v>
      </c>
      <c r="C34" s="160">
        <v>137.4</v>
      </c>
      <c r="D34" s="160">
        <v>24.4</v>
      </c>
      <c r="E34" s="160">
        <v>29.8</v>
      </c>
      <c r="F34" s="161">
        <v>63.2</v>
      </c>
      <c r="G34" s="161">
        <v>49</v>
      </c>
      <c r="H34" s="198">
        <v>45</v>
      </c>
      <c r="I34" s="261">
        <v>22</v>
      </c>
    </row>
    <row r="35" spans="1:9" ht="23.1" customHeight="1" x14ac:dyDescent="0.2">
      <c r="A35" s="133" t="s">
        <v>91</v>
      </c>
      <c r="B35" s="42" t="s">
        <v>76</v>
      </c>
      <c r="C35" s="160">
        <v>690</v>
      </c>
      <c r="D35" s="160">
        <v>167</v>
      </c>
      <c r="E35" s="160">
        <v>113</v>
      </c>
      <c r="F35" s="161">
        <v>292</v>
      </c>
      <c r="G35" s="161">
        <v>186</v>
      </c>
      <c r="H35" s="198">
        <v>174</v>
      </c>
      <c r="I35" s="261">
        <v>70</v>
      </c>
    </row>
    <row r="36" spans="1:9" ht="23.1" customHeight="1" x14ac:dyDescent="0.2">
      <c r="A36" s="133" t="s">
        <v>92</v>
      </c>
      <c r="B36" s="42" t="s">
        <v>282</v>
      </c>
      <c r="C36" s="160">
        <v>487824</v>
      </c>
      <c r="D36" s="160">
        <v>287453</v>
      </c>
      <c r="E36" s="160">
        <v>305205</v>
      </c>
      <c r="F36" s="161">
        <v>319657</v>
      </c>
      <c r="G36" s="161">
        <v>582820</v>
      </c>
      <c r="H36" s="198">
        <v>592281</v>
      </c>
      <c r="I36" s="261">
        <v>600004</v>
      </c>
    </row>
  </sheetData>
  <hyperlinks>
    <hyperlink ref="A1" location="Inhalt!A14"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P46"/>
  <sheetViews>
    <sheetView zoomScale="160" zoomScaleNormal="160" workbookViewId="0"/>
  </sheetViews>
  <sheetFormatPr baseColWidth="10" defaultRowHeight="11.45" customHeight="1" x14ac:dyDescent="0.2"/>
  <cols>
    <col min="1" max="1" width="29.28515625" style="264" customWidth="1"/>
    <col min="2" max="7" width="8.7109375" style="265" customWidth="1"/>
    <col min="8" max="8" width="10.28515625" style="262" customWidth="1"/>
    <col min="9" max="9" width="2.7109375" style="262" customWidth="1"/>
    <col min="10" max="16384" width="11.42578125" style="262"/>
  </cols>
  <sheetData>
    <row r="1" spans="1:16" ht="12" customHeight="1" x14ac:dyDescent="0.2">
      <c r="A1" s="250" t="s">
        <v>159</v>
      </c>
    </row>
    <row r="2" spans="1:16" ht="30" customHeight="1" x14ac:dyDescent="0.2">
      <c r="A2" s="249" t="s">
        <v>64</v>
      </c>
    </row>
    <row r="3" spans="1:16" ht="30" customHeight="1" x14ac:dyDescent="0.2">
      <c r="A3" s="267" t="s">
        <v>395</v>
      </c>
    </row>
    <row r="4" spans="1:16" ht="48" customHeight="1" x14ac:dyDescent="0.2">
      <c r="A4" s="271" t="s">
        <v>65</v>
      </c>
      <c r="B4" s="270" t="s">
        <v>67</v>
      </c>
      <c r="C4" s="270" t="s">
        <v>321</v>
      </c>
      <c r="D4" s="270" t="s">
        <v>322</v>
      </c>
      <c r="E4" s="270" t="s">
        <v>71</v>
      </c>
      <c r="F4" s="270" t="s">
        <v>323</v>
      </c>
      <c r="G4" s="270" t="s">
        <v>94</v>
      </c>
      <c r="H4" s="269" t="s">
        <v>324</v>
      </c>
    </row>
    <row r="5" spans="1:16" ht="20.100000000000001" customHeight="1" x14ac:dyDescent="0.2">
      <c r="A5" s="263" t="s">
        <v>244</v>
      </c>
      <c r="B5" s="273">
        <v>1183</v>
      </c>
      <c r="C5" s="273">
        <v>1398</v>
      </c>
      <c r="D5" s="273">
        <v>498</v>
      </c>
      <c r="E5" s="273">
        <v>2875</v>
      </c>
      <c r="F5" s="273">
        <v>2704.3</v>
      </c>
      <c r="G5" s="273">
        <v>10345</v>
      </c>
      <c r="H5" s="273">
        <v>577034</v>
      </c>
      <c r="J5" s="273"/>
      <c r="K5" s="273"/>
      <c r="L5" s="273"/>
      <c r="M5" s="273"/>
      <c r="N5" s="273"/>
      <c r="O5" s="273"/>
      <c r="P5" s="273"/>
    </row>
    <row r="6" spans="1:16" ht="11.45" customHeight="1" x14ac:dyDescent="0.2">
      <c r="A6" s="268" t="s">
        <v>95</v>
      </c>
      <c r="B6" s="272"/>
      <c r="C6" s="272"/>
      <c r="D6" s="272"/>
      <c r="E6" s="272"/>
      <c r="F6" s="272"/>
      <c r="G6" s="272"/>
      <c r="H6" s="272"/>
      <c r="J6" s="272"/>
      <c r="K6" s="272"/>
      <c r="L6" s="272"/>
      <c r="M6" s="272"/>
      <c r="N6" s="272"/>
      <c r="O6" s="272"/>
      <c r="P6" s="272"/>
    </row>
    <row r="7" spans="1:16" ht="11.45" customHeight="1" x14ac:dyDescent="0.2">
      <c r="A7" s="268" t="s">
        <v>96</v>
      </c>
      <c r="B7" s="272">
        <v>33</v>
      </c>
      <c r="C7" s="272">
        <v>108</v>
      </c>
      <c r="D7" s="272">
        <v>45</v>
      </c>
      <c r="E7" s="272">
        <v>283</v>
      </c>
      <c r="F7" s="272">
        <v>227.6</v>
      </c>
      <c r="G7" s="272">
        <v>835</v>
      </c>
      <c r="H7" s="272">
        <v>42469</v>
      </c>
      <c r="J7" s="272"/>
      <c r="K7" s="272"/>
      <c r="L7" s="272"/>
      <c r="M7" s="272"/>
      <c r="N7" s="272"/>
      <c r="O7" s="272"/>
      <c r="P7" s="272"/>
    </row>
    <row r="8" spans="1:16" ht="15" customHeight="1" x14ac:dyDescent="0.2">
      <c r="A8" s="263" t="s">
        <v>97</v>
      </c>
      <c r="B8" s="273"/>
      <c r="C8" s="273"/>
      <c r="D8" s="273"/>
      <c r="E8" s="273"/>
      <c r="F8" s="273"/>
      <c r="G8" s="273"/>
      <c r="H8" s="273"/>
      <c r="J8" s="273"/>
      <c r="K8" s="273"/>
      <c r="L8" s="273"/>
      <c r="M8" s="273"/>
      <c r="N8" s="273"/>
      <c r="O8" s="273"/>
      <c r="P8" s="273"/>
    </row>
    <row r="9" spans="1:16" ht="11.45" customHeight="1" x14ac:dyDescent="0.2">
      <c r="A9" s="268" t="s">
        <v>98</v>
      </c>
      <c r="B9" s="272">
        <v>948</v>
      </c>
      <c r="C9" s="272">
        <v>638</v>
      </c>
      <c r="D9" s="272">
        <v>177</v>
      </c>
      <c r="E9" s="272">
        <v>948</v>
      </c>
      <c r="F9" s="272">
        <v>1237.4000000000001</v>
      </c>
      <c r="G9" s="272">
        <v>4663</v>
      </c>
      <c r="H9" s="272">
        <v>267700</v>
      </c>
      <c r="J9" s="272"/>
      <c r="K9" s="272"/>
      <c r="L9" s="272"/>
      <c r="M9" s="272"/>
      <c r="N9" s="272"/>
      <c r="O9" s="272"/>
      <c r="P9" s="272"/>
    </row>
    <row r="10" spans="1:16" ht="11.45" customHeight="1" x14ac:dyDescent="0.2">
      <c r="A10" s="268" t="s">
        <v>99</v>
      </c>
      <c r="B10" s="272">
        <v>83</v>
      </c>
      <c r="C10" s="272">
        <v>79</v>
      </c>
      <c r="D10" s="272">
        <v>13</v>
      </c>
      <c r="E10" s="272">
        <v>166</v>
      </c>
      <c r="F10" s="272">
        <v>163</v>
      </c>
      <c r="G10" s="272">
        <v>676</v>
      </c>
      <c r="H10" s="272">
        <v>30855</v>
      </c>
      <c r="J10" s="272"/>
      <c r="K10" s="272"/>
      <c r="L10" s="272"/>
      <c r="M10" s="272"/>
      <c r="N10" s="272"/>
      <c r="O10" s="272"/>
      <c r="P10" s="272"/>
    </row>
    <row r="11" spans="1:16" ht="11.45" customHeight="1" x14ac:dyDescent="0.2">
      <c r="A11" s="268" t="s">
        <v>100</v>
      </c>
      <c r="B11" s="272">
        <v>149</v>
      </c>
      <c r="C11" s="272">
        <v>665</v>
      </c>
      <c r="D11" s="272">
        <v>302</v>
      </c>
      <c r="E11" s="272">
        <v>1700</v>
      </c>
      <c r="F11" s="272">
        <v>1282.8</v>
      </c>
      <c r="G11" s="272">
        <v>4927</v>
      </c>
      <c r="H11" s="272">
        <v>270651</v>
      </c>
      <c r="J11" s="272"/>
      <c r="K11" s="272"/>
      <c r="L11" s="272"/>
      <c r="M11" s="272"/>
      <c r="N11" s="272"/>
      <c r="O11" s="272"/>
      <c r="P11" s="272"/>
    </row>
    <row r="12" spans="1:16" ht="11.45" customHeight="1" x14ac:dyDescent="0.2">
      <c r="A12" s="268" t="s">
        <v>101</v>
      </c>
      <c r="B12" s="272">
        <v>3</v>
      </c>
      <c r="C12" s="272">
        <v>16</v>
      </c>
      <c r="D12" s="272">
        <v>6</v>
      </c>
      <c r="E12" s="272">
        <v>61</v>
      </c>
      <c r="F12" s="272">
        <v>21.1</v>
      </c>
      <c r="G12" s="272">
        <v>79</v>
      </c>
      <c r="H12" s="272">
        <v>7828</v>
      </c>
      <c r="J12" s="272"/>
      <c r="K12" s="272"/>
      <c r="L12" s="272"/>
      <c r="M12" s="272"/>
      <c r="N12" s="272"/>
      <c r="O12" s="272"/>
      <c r="P12" s="272"/>
    </row>
    <row r="13" spans="1:16" ht="15" customHeight="1" x14ac:dyDescent="0.2">
      <c r="A13" s="263" t="s">
        <v>102</v>
      </c>
      <c r="B13" s="273"/>
      <c r="C13" s="273"/>
      <c r="D13" s="273"/>
      <c r="E13" s="273"/>
      <c r="F13" s="273"/>
      <c r="G13" s="273"/>
      <c r="H13" s="273"/>
      <c r="J13" s="273"/>
      <c r="K13" s="273"/>
      <c r="L13" s="273"/>
      <c r="M13" s="273"/>
      <c r="N13" s="273"/>
      <c r="O13" s="273"/>
      <c r="P13" s="273"/>
    </row>
    <row r="14" spans="1:16" ht="11.45" customHeight="1" x14ac:dyDescent="0.2">
      <c r="A14" s="268" t="s">
        <v>103</v>
      </c>
      <c r="B14" s="272">
        <v>11</v>
      </c>
      <c r="C14" s="272">
        <v>27</v>
      </c>
      <c r="D14" s="272">
        <v>11</v>
      </c>
      <c r="E14" s="272">
        <v>62</v>
      </c>
      <c r="F14" s="272">
        <v>53.2</v>
      </c>
      <c r="G14" s="272">
        <v>226</v>
      </c>
      <c r="H14" s="272">
        <v>13555</v>
      </c>
      <c r="J14" s="272"/>
      <c r="K14" s="272"/>
      <c r="L14" s="272"/>
      <c r="M14" s="272"/>
      <c r="N14" s="272"/>
      <c r="O14" s="272"/>
      <c r="P14" s="272"/>
    </row>
    <row r="15" spans="1:16" ht="11.45" customHeight="1" x14ac:dyDescent="0.2">
      <c r="A15" s="268" t="s">
        <v>104</v>
      </c>
      <c r="B15" s="272">
        <v>173</v>
      </c>
      <c r="C15" s="272">
        <v>593</v>
      </c>
      <c r="D15" s="272">
        <v>265</v>
      </c>
      <c r="E15" s="272">
        <v>1522</v>
      </c>
      <c r="F15" s="272">
        <v>1132.0999999999999</v>
      </c>
      <c r="G15" s="272">
        <v>4348</v>
      </c>
      <c r="H15" s="272">
        <v>241814</v>
      </c>
      <c r="J15" s="272"/>
      <c r="K15" s="272"/>
      <c r="L15" s="272"/>
      <c r="M15" s="272"/>
      <c r="N15" s="272"/>
      <c r="O15" s="272"/>
      <c r="P15" s="272"/>
    </row>
    <row r="16" spans="1:16" ht="11.45" customHeight="1" x14ac:dyDescent="0.2">
      <c r="A16" s="268" t="s">
        <v>105</v>
      </c>
      <c r="B16" s="272">
        <v>119</v>
      </c>
      <c r="C16" s="272">
        <v>487</v>
      </c>
      <c r="D16" s="272">
        <v>227</v>
      </c>
      <c r="E16" s="272">
        <v>1225</v>
      </c>
      <c r="F16" s="272">
        <v>914.7</v>
      </c>
      <c r="G16" s="272">
        <v>3500</v>
      </c>
      <c r="H16" s="272">
        <v>195290</v>
      </c>
      <c r="J16" s="272"/>
      <c r="K16" s="272"/>
      <c r="L16" s="272"/>
      <c r="M16" s="272"/>
      <c r="N16" s="272"/>
      <c r="O16" s="272"/>
      <c r="P16" s="272"/>
    </row>
    <row r="17" spans="1:16" ht="11.45" customHeight="1" x14ac:dyDescent="0.2">
      <c r="A17" s="268" t="s">
        <v>106</v>
      </c>
      <c r="B17" s="272">
        <v>5</v>
      </c>
      <c r="C17" s="272">
        <v>11</v>
      </c>
      <c r="D17" s="272">
        <v>4</v>
      </c>
      <c r="E17" s="272">
        <v>34</v>
      </c>
      <c r="F17" s="272">
        <v>21.8</v>
      </c>
      <c r="G17" s="272">
        <v>72</v>
      </c>
      <c r="H17" s="272">
        <v>5995</v>
      </c>
      <c r="J17" s="272"/>
      <c r="K17" s="272"/>
      <c r="L17" s="272"/>
      <c r="M17" s="272"/>
      <c r="N17" s="272"/>
      <c r="O17" s="272"/>
      <c r="P17" s="272"/>
    </row>
    <row r="18" spans="1:16" ht="23.1" customHeight="1" x14ac:dyDescent="0.2">
      <c r="A18" s="268" t="s">
        <v>107</v>
      </c>
      <c r="B18" s="272">
        <v>7</v>
      </c>
      <c r="C18" s="272">
        <v>10</v>
      </c>
      <c r="D18" s="272">
        <v>1</v>
      </c>
      <c r="E18" s="272">
        <v>12</v>
      </c>
      <c r="F18" s="272">
        <v>17.8</v>
      </c>
      <c r="G18" s="272">
        <v>50</v>
      </c>
      <c r="H18" s="272">
        <v>3088</v>
      </c>
      <c r="J18" s="272"/>
      <c r="K18" s="272"/>
      <c r="L18" s="272"/>
      <c r="M18" s="272"/>
      <c r="N18" s="272"/>
      <c r="O18" s="272"/>
      <c r="P18" s="272"/>
    </row>
    <row r="19" spans="1:16" ht="11.45" customHeight="1" x14ac:dyDescent="0.2">
      <c r="A19" s="268" t="s">
        <v>108</v>
      </c>
      <c r="B19" s="272">
        <v>16</v>
      </c>
      <c r="C19" s="272">
        <v>13</v>
      </c>
      <c r="D19" s="272">
        <v>5</v>
      </c>
      <c r="E19" s="272">
        <v>26</v>
      </c>
      <c r="F19" s="272">
        <v>27.9</v>
      </c>
      <c r="G19" s="272">
        <v>94</v>
      </c>
      <c r="H19" s="272">
        <v>6091</v>
      </c>
      <c r="J19" s="272"/>
      <c r="K19" s="272"/>
      <c r="L19" s="272"/>
      <c r="M19" s="272"/>
      <c r="N19" s="272"/>
      <c r="O19" s="272"/>
      <c r="P19" s="272"/>
    </row>
    <row r="20" spans="1:16" ht="34.5" customHeight="1" x14ac:dyDescent="0.2">
      <c r="A20" s="268" t="s">
        <v>109</v>
      </c>
      <c r="B20" s="272">
        <v>26</v>
      </c>
      <c r="C20" s="272">
        <v>72</v>
      </c>
      <c r="D20" s="272">
        <v>27</v>
      </c>
      <c r="E20" s="272">
        <v>225</v>
      </c>
      <c r="F20" s="272">
        <v>149.9</v>
      </c>
      <c r="G20" s="272">
        <v>632</v>
      </c>
      <c r="H20" s="272">
        <v>31350</v>
      </c>
      <c r="J20" s="272"/>
      <c r="K20" s="272"/>
      <c r="L20" s="272"/>
      <c r="M20" s="272"/>
      <c r="N20" s="272"/>
      <c r="O20" s="272"/>
      <c r="P20" s="272"/>
    </row>
    <row r="21" spans="1:16" ht="11.45" customHeight="1" x14ac:dyDescent="0.2">
      <c r="A21" s="268" t="s">
        <v>110</v>
      </c>
      <c r="B21" s="272">
        <v>996</v>
      </c>
      <c r="C21" s="272">
        <v>773</v>
      </c>
      <c r="D21" s="272">
        <v>221</v>
      </c>
      <c r="E21" s="272">
        <v>1273</v>
      </c>
      <c r="F21" s="272">
        <v>1508.8</v>
      </c>
      <c r="G21" s="272">
        <v>5737</v>
      </c>
      <c r="H21" s="272">
        <v>319006</v>
      </c>
      <c r="J21" s="272"/>
      <c r="K21" s="272"/>
      <c r="L21" s="272"/>
      <c r="M21" s="272"/>
      <c r="N21" s="272"/>
      <c r="O21" s="272"/>
      <c r="P21" s="272"/>
    </row>
    <row r="22" spans="1:16" ht="11.45" customHeight="1" x14ac:dyDescent="0.2">
      <c r="A22" s="268" t="s">
        <v>111</v>
      </c>
      <c r="B22" s="272">
        <v>3</v>
      </c>
      <c r="C22" s="272">
        <v>5</v>
      </c>
      <c r="D22" s="272">
        <v>2</v>
      </c>
      <c r="E22" s="272">
        <v>18</v>
      </c>
      <c r="F22" s="272">
        <v>10.1</v>
      </c>
      <c r="G22" s="272">
        <v>34</v>
      </c>
      <c r="H22" s="272">
        <v>2659</v>
      </c>
      <c r="J22" s="272"/>
      <c r="K22" s="272"/>
      <c r="L22" s="272"/>
      <c r="M22" s="272"/>
      <c r="N22" s="272"/>
      <c r="O22" s="272"/>
      <c r="P22" s="272"/>
    </row>
    <row r="23" spans="1:16" ht="20.100000000000001" customHeight="1" x14ac:dyDescent="0.2">
      <c r="A23" s="263" t="s">
        <v>245</v>
      </c>
      <c r="B23" s="273">
        <v>466</v>
      </c>
      <c r="C23" s="273">
        <v>2120</v>
      </c>
      <c r="D23" s="273">
        <v>3295</v>
      </c>
      <c r="E23" s="273">
        <v>28</v>
      </c>
      <c r="F23" s="273">
        <v>21.8</v>
      </c>
      <c r="G23" s="273">
        <v>70</v>
      </c>
      <c r="H23" s="273">
        <v>600004</v>
      </c>
      <c r="J23" s="273"/>
      <c r="K23" s="273"/>
      <c r="L23" s="273"/>
      <c r="M23" s="273"/>
      <c r="N23" s="273"/>
      <c r="O23" s="273"/>
      <c r="P23" s="273"/>
    </row>
    <row r="24" spans="1:16" ht="15" customHeight="1" x14ac:dyDescent="0.2">
      <c r="A24" s="263" t="s">
        <v>97</v>
      </c>
      <c r="B24" s="273"/>
      <c r="C24" s="273"/>
      <c r="D24" s="273"/>
      <c r="E24" s="273"/>
      <c r="F24" s="273"/>
      <c r="G24" s="273"/>
      <c r="H24" s="273"/>
      <c r="J24" s="273"/>
      <c r="K24" s="273"/>
      <c r="L24" s="273"/>
      <c r="M24" s="273"/>
      <c r="N24" s="273"/>
      <c r="O24" s="273"/>
      <c r="P24" s="273"/>
    </row>
    <row r="25" spans="1:16" ht="11.45" customHeight="1" x14ac:dyDescent="0.2">
      <c r="A25" s="268" t="s">
        <v>112</v>
      </c>
      <c r="B25" s="272">
        <v>61</v>
      </c>
      <c r="C25" s="272">
        <v>75</v>
      </c>
      <c r="D25" s="272">
        <v>167</v>
      </c>
      <c r="E25" s="272">
        <v>6</v>
      </c>
      <c r="F25" s="272">
        <v>3.2</v>
      </c>
      <c r="G25" s="272">
        <v>10</v>
      </c>
      <c r="H25" s="272">
        <v>31484</v>
      </c>
      <c r="J25" s="272"/>
      <c r="K25" s="272"/>
      <c r="L25" s="272"/>
      <c r="M25" s="272"/>
      <c r="N25" s="272"/>
      <c r="O25" s="272"/>
      <c r="P25" s="272"/>
    </row>
    <row r="26" spans="1:16" ht="11.45" customHeight="1" x14ac:dyDescent="0.2">
      <c r="A26" s="268" t="s">
        <v>113</v>
      </c>
      <c r="B26" s="272">
        <v>41</v>
      </c>
      <c r="C26" s="272">
        <v>221</v>
      </c>
      <c r="D26" s="272">
        <v>408</v>
      </c>
      <c r="E26" s="272">
        <v>14</v>
      </c>
      <c r="F26" s="272">
        <v>9.6</v>
      </c>
      <c r="G26" s="272">
        <v>34</v>
      </c>
      <c r="H26" s="272">
        <v>109247</v>
      </c>
      <c r="J26" s="272"/>
      <c r="K26" s="272"/>
      <c r="L26" s="272"/>
      <c r="M26" s="272"/>
      <c r="N26" s="272"/>
      <c r="O26" s="272"/>
      <c r="P26" s="272"/>
    </row>
    <row r="27" spans="1:16" ht="11.45" customHeight="1" x14ac:dyDescent="0.2">
      <c r="A27" s="268" t="s">
        <v>114</v>
      </c>
      <c r="B27" s="272">
        <v>55</v>
      </c>
      <c r="C27" s="272">
        <v>302</v>
      </c>
      <c r="D27" s="272">
        <v>373</v>
      </c>
      <c r="E27" s="272" t="s">
        <v>70</v>
      </c>
      <c r="F27" s="272" t="s">
        <v>70</v>
      </c>
      <c r="G27" s="272" t="s">
        <v>70</v>
      </c>
      <c r="H27" s="272">
        <v>27126</v>
      </c>
      <c r="J27" s="272"/>
      <c r="K27" s="272"/>
      <c r="L27" s="272"/>
      <c r="M27" s="272"/>
      <c r="N27" s="272"/>
      <c r="O27" s="272"/>
      <c r="P27" s="272"/>
    </row>
    <row r="28" spans="1:16" ht="11.45" customHeight="1" x14ac:dyDescent="0.2">
      <c r="A28" s="266" t="s">
        <v>115</v>
      </c>
      <c r="B28" s="272">
        <v>238</v>
      </c>
      <c r="C28" s="272">
        <v>1215</v>
      </c>
      <c r="D28" s="272">
        <v>1833</v>
      </c>
      <c r="E28" s="272">
        <v>4</v>
      </c>
      <c r="F28" s="272">
        <v>5.0999999999999996</v>
      </c>
      <c r="G28" s="272">
        <v>13</v>
      </c>
      <c r="H28" s="272">
        <v>251276</v>
      </c>
      <c r="J28" s="272"/>
      <c r="K28" s="272"/>
      <c r="L28" s="272"/>
      <c r="M28" s="272"/>
      <c r="N28" s="272"/>
      <c r="O28" s="272"/>
      <c r="P28" s="272"/>
    </row>
    <row r="29" spans="1:16" ht="11.45" customHeight="1" x14ac:dyDescent="0.2">
      <c r="A29" s="268" t="s">
        <v>41</v>
      </c>
      <c r="B29" s="272"/>
      <c r="C29" s="272"/>
      <c r="D29" s="272"/>
      <c r="E29" s="272"/>
      <c r="F29" s="272"/>
      <c r="G29" s="272"/>
      <c r="H29" s="272"/>
      <c r="J29" s="272"/>
      <c r="K29" s="272"/>
      <c r="L29" s="272"/>
      <c r="M29" s="272"/>
      <c r="N29" s="272"/>
      <c r="O29" s="272"/>
      <c r="P29" s="272"/>
    </row>
    <row r="30" spans="1:16" ht="11.45" customHeight="1" x14ac:dyDescent="0.2">
      <c r="A30" s="268" t="s">
        <v>116</v>
      </c>
      <c r="B30" s="272">
        <v>61</v>
      </c>
      <c r="C30" s="272">
        <v>263</v>
      </c>
      <c r="D30" s="272">
        <v>352</v>
      </c>
      <c r="E30" s="272">
        <v>2</v>
      </c>
      <c r="F30" s="272">
        <v>2.9</v>
      </c>
      <c r="G30" s="272">
        <v>6</v>
      </c>
      <c r="H30" s="272">
        <v>67714</v>
      </c>
      <c r="J30" s="272"/>
      <c r="K30" s="272"/>
      <c r="L30" s="272"/>
      <c r="M30" s="272"/>
      <c r="N30" s="272"/>
      <c r="O30" s="272"/>
      <c r="P30" s="272"/>
    </row>
    <row r="31" spans="1:16" ht="11.45" customHeight="1" x14ac:dyDescent="0.2">
      <c r="A31" s="268" t="s">
        <v>117</v>
      </c>
      <c r="B31" s="272">
        <v>25</v>
      </c>
      <c r="C31" s="272">
        <v>198</v>
      </c>
      <c r="D31" s="272">
        <v>263</v>
      </c>
      <c r="E31" s="272">
        <v>1</v>
      </c>
      <c r="F31" s="272">
        <v>1</v>
      </c>
      <c r="G31" s="272">
        <v>4</v>
      </c>
      <c r="H31" s="272">
        <v>36980</v>
      </c>
      <c r="J31" s="272"/>
      <c r="K31" s="272"/>
      <c r="L31" s="272"/>
      <c r="M31" s="272"/>
      <c r="N31" s="272"/>
      <c r="O31" s="272"/>
      <c r="P31" s="272"/>
    </row>
    <row r="32" spans="1:16" ht="11.45" customHeight="1" x14ac:dyDescent="0.2">
      <c r="A32" s="268" t="s">
        <v>118</v>
      </c>
      <c r="B32" s="272">
        <v>48</v>
      </c>
      <c r="C32" s="272">
        <v>497</v>
      </c>
      <c r="D32" s="272">
        <v>575</v>
      </c>
      <c r="E32" s="272">
        <v>1</v>
      </c>
      <c r="F32" s="272">
        <v>1.2</v>
      </c>
      <c r="G32" s="272">
        <v>3</v>
      </c>
      <c r="H32" s="272">
        <v>65811</v>
      </c>
      <c r="J32" s="272"/>
      <c r="K32" s="272"/>
      <c r="L32" s="272"/>
      <c r="M32" s="272"/>
      <c r="N32" s="272"/>
      <c r="O32" s="272"/>
      <c r="P32" s="272"/>
    </row>
    <row r="33" spans="1:16" ht="11.45" customHeight="1" x14ac:dyDescent="0.2">
      <c r="A33" s="268" t="s">
        <v>119</v>
      </c>
      <c r="B33" s="272">
        <v>21</v>
      </c>
      <c r="C33" s="272">
        <v>49</v>
      </c>
      <c r="D33" s="272">
        <v>96</v>
      </c>
      <c r="E33" s="272" t="s">
        <v>70</v>
      </c>
      <c r="F33" s="272" t="s">
        <v>70</v>
      </c>
      <c r="G33" s="272" t="s">
        <v>70</v>
      </c>
      <c r="H33" s="272">
        <v>39318</v>
      </c>
      <c r="J33" s="272"/>
      <c r="K33" s="272"/>
      <c r="L33" s="272"/>
      <c r="M33" s="272"/>
      <c r="N33" s="272"/>
      <c r="O33" s="272"/>
      <c r="P33" s="272"/>
    </row>
    <row r="34" spans="1:16" ht="11.45" customHeight="1" x14ac:dyDescent="0.2">
      <c r="A34" s="268" t="s">
        <v>120</v>
      </c>
      <c r="B34" s="272">
        <v>71</v>
      </c>
      <c r="C34" s="272">
        <v>307</v>
      </c>
      <c r="D34" s="272">
        <v>514</v>
      </c>
      <c r="E34" s="272">
        <v>4</v>
      </c>
      <c r="F34" s="272">
        <v>3.9</v>
      </c>
      <c r="G34" s="272">
        <v>13</v>
      </c>
      <c r="H34" s="272">
        <v>180871</v>
      </c>
      <c r="J34" s="272"/>
      <c r="K34" s="272"/>
      <c r="L34" s="272"/>
      <c r="M34" s="272"/>
      <c r="N34" s="272"/>
      <c r="O34" s="272"/>
      <c r="P34" s="272"/>
    </row>
    <row r="35" spans="1:16" ht="15" customHeight="1" x14ac:dyDescent="0.2">
      <c r="A35" s="263" t="s">
        <v>102</v>
      </c>
      <c r="B35" s="273"/>
      <c r="C35" s="273"/>
      <c r="D35" s="273"/>
      <c r="E35" s="273"/>
      <c r="F35" s="273"/>
      <c r="G35" s="273"/>
      <c r="H35" s="273"/>
      <c r="J35" s="273"/>
      <c r="K35" s="273"/>
      <c r="L35" s="273"/>
      <c r="M35" s="273"/>
      <c r="N35" s="273"/>
      <c r="O35" s="273"/>
      <c r="P35" s="273"/>
    </row>
    <row r="36" spans="1:16" ht="11.45" customHeight="1" x14ac:dyDescent="0.2">
      <c r="A36" s="268" t="s">
        <v>103</v>
      </c>
      <c r="B36" s="272">
        <v>63</v>
      </c>
      <c r="C36" s="272">
        <v>341</v>
      </c>
      <c r="D36" s="272">
        <v>554</v>
      </c>
      <c r="E36" s="272" t="s">
        <v>70</v>
      </c>
      <c r="F36" s="272" t="s">
        <v>70</v>
      </c>
      <c r="G36" s="272" t="s">
        <v>70</v>
      </c>
      <c r="H36" s="272">
        <v>189047</v>
      </c>
      <c r="J36" s="272"/>
      <c r="K36" s="272"/>
      <c r="L36" s="272"/>
      <c r="M36" s="272"/>
      <c r="N36" s="272"/>
      <c r="O36" s="272"/>
      <c r="P36" s="272"/>
    </row>
    <row r="37" spans="1:16" ht="11.45" customHeight="1" x14ac:dyDescent="0.2">
      <c r="A37" s="268" t="s">
        <v>104</v>
      </c>
      <c r="B37" s="272">
        <v>287</v>
      </c>
      <c r="C37" s="272">
        <v>1577</v>
      </c>
      <c r="D37" s="272">
        <v>2377</v>
      </c>
      <c r="E37" s="272">
        <v>22</v>
      </c>
      <c r="F37" s="272">
        <v>14.5</v>
      </c>
      <c r="G37" s="272">
        <v>50</v>
      </c>
      <c r="H37" s="272">
        <v>336730</v>
      </c>
      <c r="J37" s="272"/>
      <c r="K37" s="272"/>
      <c r="L37" s="272"/>
      <c r="M37" s="272"/>
      <c r="N37" s="272"/>
      <c r="O37" s="272"/>
      <c r="P37" s="272"/>
    </row>
    <row r="38" spans="1:16" ht="11.45" customHeight="1" x14ac:dyDescent="0.2">
      <c r="A38" s="268" t="s">
        <v>105</v>
      </c>
      <c r="B38" s="272">
        <v>25</v>
      </c>
      <c r="C38" s="272">
        <v>77</v>
      </c>
      <c r="D38" s="272">
        <v>212</v>
      </c>
      <c r="E38" s="272">
        <v>6</v>
      </c>
      <c r="F38" s="272">
        <v>3.2</v>
      </c>
      <c r="G38" s="272">
        <v>10</v>
      </c>
      <c r="H38" s="272">
        <v>21666</v>
      </c>
      <c r="J38" s="272"/>
      <c r="K38" s="272"/>
      <c r="L38" s="272"/>
      <c r="M38" s="272"/>
      <c r="N38" s="272"/>
      <c r="O38" s="272"/>
      <c r="P38" s="272"/>
    </row>
    <row r="39" spans="1:16" ht="11.45" customHeight="1" x14ac:dyDescent="0.2">
      <c r="A39" s="268" t="s">
        <v>106</v>
      </c>
      <c r="B39" s="272">
        <v>5</v>
      </c>
      <c r="C39" s="272">
        <v>291</v>
      </c>
      <c r="D39" s="272">
        <v>286</v>
      </c>
      <c r="E39" s="272">
        <v>5</v>
      </c>
      <c r="F39" s="272">
        <v>3.8</v>
      </c>
      <c r="G39" s="272">
        <v>14</v>
      </c>
      <c r="H39" s="272">
        <v>49490</v>
      </c>
      <c r="J39" s="272"/>
      <c r="K39" s="272"/>
      <c r="L39" s="272"/>
      <c r="M39" s="272"/>
      <c r="N39" s="272"/>
      <c r="O39" s="272"/>
      <c r="P39" s="272"/>
    </row>
    <row r="40" spans="1:16" ht="23.1" customHeight="1" x14ac:dyDescent="0.2">
      <c r="A40" s="268" t="s">
        <v>121</v>
      </c>
      <c r="B40" s="272">
        <v>55</v>
      </c>
      <c r="C40" s="272">
        <v>267</v>
      </c>
      <c r="D40" s="272">
        <v>357</v>
      </c>
      <c r="E40" s="272" t="s">
        <v>70</v>
      </c>
      <c r="F40" s="272" t="s">
        <v>70</v>
      </c>
      <c r="G40" s="272" t="s">
        <v>70</v>
      </c>
      <c r="H40" s="272">
        <v>26042</v>
      </c>
      <c r="J40" s="272"/>
      <c r="K40" s="272"/>
      <c r="L40" s="272"/>
      <c r="M40" s="272"/>
      <c r="N40" s="272"/>
      <c r="O40" s="272"/>
      <c r="P40" s="272"/>
    </row>
    <row r="41" spans="1:16" ht="11.45" customHeight="1" x14ac:dyDescent="0.2">
      <c r="A41" s="268" t="s">
        <v>108</v>
      </c>
      <c r="B41" s="272">
        <v>47</v>
      </c>
      <c r="C41" s="272">
        <v>186</v>
      </c>
      <c r="D41" s="272">
        <v>264</v>
      </c>
      <c r="E41" s="272">
        <v>4</v>
      </c>
      <c r="F41" s="272">
        <v>2.2999999999999998</v>
      </c>
      <c r="G41" s="272">
        <v>8</v>
      </c>
      <c r="H41" s="272">
        <v>39129</v>
      </c>
      <c r="J41" s="272"/>
      <c r="K41" s="272"/>
      <c r="L41" s="272"/>
      <c r="M41" s="272"/>
      <c r="N41" s="272"/>
      <c r="O41" s="272"/>
      <c r="P41" s="272"/>
    </row>
    <row r="42" spans="1:16" ht="34.5" customHeight="1" x14ac:dyDescent="0.2">
      <c r="A42" s="268" t="s">
        <v>122</v>
      </c>
      <c r="B42" s="272">
        <v>155</v>
      </c>
      <c r="C42" s="272">
        <v>757</v>
      </c>
      <c r="D42" s="272">
        <v>1259</v>
      </c>
      <c r="E42" s="272">
        <v>7</v>
      </c>
      <c r="F42" s="272">
        <v>5.2</v>
      </c>
      <c r="G42" s="272">
        <v>18</v>
      </c>
      <c r="H42" s="272">
        <v>200403</v>
      </c>
      <c r="J42" s="272"/>
      <c r="K42" s="272"/>
      <c r="L42" s="272"/>
      <c r="M42" s="272"/>
      <c r="N42" s="272"/>
      <c r="O42" s="272"/>
      <c r="P42" s="272"/>
    </row>
    <row r="43" spans="1:16" ht="11.45" customHeight="1" x14ac:dyDescent="0.2">
      <c r="A43" s="268" t="s">
        <v>110</v>
      </c>
      <c r="B43" s="272">
        <v>98</v>
      </c>
      <c r="C43" s="272">
        <v>107</v>
      </c>
      <c r="D43" s="272">
        <v>206</v>
      </c>
      <c r="E43" s="272">
        <v>6</v>
      </c>
      <c r="F43" s="272">
        <v>7.4</v>
      </c>
      <c r="G43" s="272">
        <v>20</v>
      </c>
      <c r="H43" s="272">
        <v>25081</v>
      </c>
      <c r="J43" s="272"/>
      <c r="K43" s="272"/>
      <c r="L43" s="272"/>
      <c r="M43" s="272"/>
      <c r="N43" s="272"/>
      <c r="O43" s="272"/>
      <c r="P43" s="272"/>
    </row>
    <row r="44" spans="1:16" ht="11.45" customHeight="1" x14ac:dyDescent="0.2">
      <c r="A44" s="268" t="s">
        <v>111</v>
      </c>
      <c r="B44" s="272">
        <v>18</v>
      </c>
      <c r="C44" s="272">
        <v>95</v>
      </c>
      <c r="D44" s="272">
        <v>157</v>
      </c>
      <c r="E44" s="272" t="s">
        <v>70</v>
      </c>
      <c r="F44" s="272" t="s">
        <v>70</v>
      </c>
      <c r="G44" s="272" t="s">
        <v>70</v>
      </c>
      <c r="H44" s="272">
        <v>49146</v>
      </c>
      <c r="J44" s="272"/>
      <c r="K44" s="272"/>
      <c r="L44" s="272"/>
      <c r="M44" s="272"/>
      <c r="N44" s="272"/>
      <c r="O44" s="272"/>
      <c r="P44" s="272"/>
    </row>
    <row r="45" spans="1:16" ht="11.45" customHeight="1" x14ac:dyDescent="0.2">
      <c r="J45" s="272"/>
      <c r="K45" s="272"/>
      <c r="L45" s="272"/>
      <c r="M45" s="272"/>
      <c r="N45" s="272"/>
      <c r="O45" s="272"/>
      <c r="P45" s="272"/>
    </row>
    <row r="46" spans="1:16" ht="11.45" customHeight="1" x14ac:dyDescent="0.2">
      <c r="J46" s="274"/>
      <c r="K46" s="274"/>
      <c r="L46" s="274"/>
      <c r="M46" s="274"/>
      <c r="N46" s="274"/>
      <c r="O46" s="274"/>
      <c r="P46" s="274"/>
    </row>
  </sheetData>
  <hyperlinks>
    <hyperlink ref="A1" location="Inhalt!A15"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6"/>
  <sheetViews>
    <sheetView zoomScale="160" zoomScaleNormal="160" workbookViewId="0"/>
  </sheetViews>
  <sheetFormatPr baseColWidth="10" defaultRowHeight="11.45" customHeight="1" x14ac:dyDescent="0.2"/>
  <cols>
    <col min="1" max="1" width="22.7109375" style="33" customWidth="1"/>
    <col min="2" max="2" width="8.7109375" style="34" customWidth="1"/>
    <col min="3" max="3" width="8.28515625" style="34" customWidth="1"/>
    <col min="4" max="7" width="8.7109375" style="34" customWidth="1"/>
    <col min="8" max="8" width="8.7109375" style="26" customWidth="1"/>
    <col min="9" max="9" width="8.7109375" style="43" customWidth="1"/>
    <col min="10" max="10" width="2.7109375" style="26" customWidth="1"/>
    <col min="11" max="16384" width="11.42578125" style="26"/>
  </cols>
  <sheetData>
    <row r="1" spans="1:12" ht="12" customHeight="1" x14ac:dyDescent="0.2">
      <c r="A1" s="62" t="s">
        <v>159</v>
      </c>
    </row>
    <row r="2" spans="1:12" ht="30" customHeight="1" x14ac:dyDescent="0.2">
      <c r="A2" s="89" t="s">
        <v>64</v>
      </c>
    </row>
    <row r="3" spans="1:12" ht="30" customHeight="1" x14ac:dyDescent="0.2">
      <c r="A3" s="196" t="s">
        <v>369</v>
      </c>
    </row>
    <row r="4" spans="1:12" ht="12" customHeight="1" x14ac:dyDescent="0.2">
      <c r="A4" s="153" t="s">
        <v>65</v>
      </c>
      <c r="B4" s="195" t="s">
        <v>74</v>
      </c>
      <c r="C4" s="195" t="s">
        <v>236</v>
      </c>
      <c r="D4" s="195" t="s">
        <v>237</v>
      </c>
      <c r="E4" s="195" t="s">
        <v>238</v>
      </c>
      <c r="F4" s="195" t="s">
        <v>239</v>
      </c>
      <c r="G4" s="195" t="s">
        <v>240</v>
      </c>
      <c r="H4" s="195" t="s">
        <v>359</v>
      </c>
      <c r="I4" s="276" t="s">
        <v>393</v>
      </c>
    </row>
    <row r="5" spans="1:12" s="28" customFormat="1" ht="20.100000000000001" customHeight="1" x14ac:dyDescent="0.2">
      <c r="A5" s="40" t="s">
        <v>244</v>
      </c>
      <c r="B5" s="39"/>
      <c r="C5" s="160"/>
      <c r="D5" s="160"/>
      <c r="E5" s="160"/>
      <c r="F5" s="160"/>
      <c r="G5" s="160"/>
      <c r="H5" s="319"/>
      <c r="I5" s="319"/>
    </row>
    <row r="6" spans="1:12" ht="11.45" customHeight="1" x14ac:dyDescent="0.2">
      <c r="A6" s="133" t="s">
        <v>75</v>
      </c>
      <c r="B6" s="42" t="s">
        <v>76</v>
      </c>
      <c r="C6" s="160">
        <v>7793</v>
      </c>
      <c r="D6" s="160">
        <v>4638</v>
      </c>
      <c r="E6" s="160">
        <v>2711</v>
      </c>
      <c r="F6" s="160">
        <v>3053</v>
      </c>
      <c r="G6" s="160">
        <v>3989</v>
      </c>
      <c r="H6" s="198">
        <v>2590</v>
      </c>
      <c r="I6" s="277">
        <v>1882</v>
      </c>
    </row>
    <row r="7" spans="1:12" ht="11.45" customHeight="1" x14ac:dyDescent="0.2">
      <c r="A7" s="133" t="s">
        <v>77</v>
      </c>
      <c r="B7" s="42" t="s">
        <v>281</v>
      </c>
      <c r="C7" s="160" t="s">
        <v>78</v>
      </c>
      <c r="D7" s="160" t="s">
        <v>78</v>
      </c>
      <c r="E7" s="160" t="s">
        <v>78</v>
      </c>
      <c r="F7" s="160" t="s">
        <v>78</v>
      </c>
      <c r="G7" s="160" t="s">
        <v>78</v>
      </c>
      <c r="H7" s="198" t="s">
        <v>78</v>
      </c>
      <c r="I7" s="277" t="s">
        <v>78</v>
      </c>
      <c r="L7" s="41"/>
    </row>
    <row r="8" spans="1:12" ht="11.45" customHeight="1" x14ac:dyDescent="0.2">
      <c r="A8" s="133" t="s">
        <v>79</v>
      </c>
      <c r="B8" s="42" t="s">
        <v>80</v>
      </c>
      <c r="C8" s="160">
        <v>1034.4000000000001</v>
      </c>
      <c r="D8" s="160">
        <v>473.5</v>
      </c>
      <c r="E8" s="160">
        <v>232.7</v>
      </c>
      <c r="F8" s="160">
        <v>438.1</v>
      </c>
      <c r="G8" s="160">
        <v>921</v>
      </c>
      <c r="H8" s="198">
        <v>325</v>
      </c>
      <c r="I8" s="277">
        <v>292</v>
      </c>
    </row>
    <row r="9" spans="1:12" ht="11.45" customHeight="1" x14ac:dyDescent="0.2">
      <c r="A9" s="133" t="s">
        <v>81</v>
      </c>
      <c r="B9" s="42" t="s">
        <v>76</v>
      </c>
      <c r="C9" s="160">
        <v>11847</v>
      </c>
      <c r="D9" s="160">
        <v>6043</v>
      </c>
      <c r="E9" s="160">
        <v>3735</v>
      </c>
      <c r="F9" s="160">
        <v>4582</v>
      </c>
      <c r="G9" s="160">
        <v>7442</v>
      </c>
      <c r="H9" s="198">
        <v>4525</v>
      </c>
      <c r="I9" s="277">
        <v>3205</v>
      </c>
    </row>
    <row r="10" spans="1:12" ht="11.45" customHeight="1" x14ac:dyDescent="0.2">
      <c r="A10" s="133" t="s">
        <v>82</v>
      </c>
      <c r="B10" s="42" t="s">
        <v>80</v>
      </c>
      <c r="C10" s="160">
        <v>10511</v>
      </c>
      <c r="D10" s="160">
        <v>5825.9</v>
      </c>
      <c r="E10" s="160">
        <v>3491.6</v>
      </c>
      <c r="F10" s="160">
        <v>4633.8</v>
      </c>
      <c r="G10" s="160">
        <v>7408</v>
      </c>
      <c r="H10" s="198">
        <v>4734</v>
      </c>
      <c r="I10" s="277">
        <v>3303</v>
      </c>
    </row>
    <row r="11" spans="1:12" ht="23.1" customHeight="1" x14ac:dyDescent="0.2">
      <c r="A11" s="133" t="s">
        <v>83</v>
      </c>
      <c r="B11" s="42" t="s">
        <v>76</v>
      </c>
      <c r="C11" s="160">
        <v>48427</v>
      </c>
      <c r="D11" s="160">
        <v>25742</v>
      </c>
      <c r="E11" s="160">
        <v>15156</v>
      </c>
      <c r="F11" s="160">
        <v>18457</v>
      </c>
      <c r="G11" s="160">
        <v>28084</v>
      </c>
      <c r="H11" s="198">
        <v>17777</v>
      </c>
      <c r="I11" s="277">
        <v>12295</v>
      </c>
    </row>
    <row r="12" spans="1:12" ht="23.1" customHeight="1" x14ac:dyDescent="0.2">
      <c r="A12" s="133" t="s">
        <v>84</v>
      </c>
      <c r="B12" s="42" t="s">
        <v>282</v>
      </c>
      <c r="C12" s="160">
        <v>1211061</v>
      </c>
      <c r="D12" s="160">
        <v>643455</v>
      </c>
      <c r="E12" s="160">
        <v>421310</v>
      </c>
      <c r="F12" s="160">
        <v>619559</v>
      </c>
      <c r="G12" s="160">
        <v>1251009</v>
      </c>
      <c r="H12" s="198">
        <v>977691</v>
      </c>
      <c r="I12" s="277">
        <v>789555</v>
      </c>
    </row>
    <row r="13" spans="1:12" ht="15" customHeight="1" x14ac:dyDescent="0.2">
      <c r="A13" s="40" t="s">
        <v>85</v>
      </c>
      <c r="B13" s="42"/>
      <c r="C13" s="160"/>
      <c r="D13" s="160"/>
      <c r="E13" s="160"/>
      <c r="F13" s="160"/>
      <c r="G13" s="160"/>
      <c r="H13" s="198"/>
      <c r="I13" s="277"/>
    </row>
    <row r="14" spans="1:12" ht="11.45" customHeight="1" x14ac:dyDescent="0.2">
      <c r="A14" s="133" t="s">
        <v>86</v>
      </c>
      <c r="B14" s="42" t="s">
        <v>76</v>
      </c>
      <c r="C14" s="160">
        <v>6244</v>
      </c>
      <c r="D14" s="160">
        <v>3858</v>
      </c>
      <c r="E14" s="160">
        <v>2060</v>
      </c>
      <c r="F14" s="160">
        <v>2372</v>
      </c>
      <c r="G14" s="160">
        <v>3449</v>
      </c>
      <c r="H14" s="198">
        <v>1954</v>
      </c>
      <c r="I14" s="277">
        <v>1350</v>
      </c>
    </row>
    <row r="15" spans="1:12" ht="11.45" customHeight="1" x14ac:dyDescent="0.2">
      <c r="A15" s="133" t="s">
        <v>87</v>
      </c>
      <c r="B15" s="42" t="s">
        <v>281</v>
      </c>
      <c r="C15" s="160">
        <v>4366</v>
      </c>
      <c r="D15" s="160">
        <v>2468</v>
      </c>
      <c r="E15" s="160">
        <v>1486</v>
      </c>
      <c r="F15" s="160">
        <v>2086</v>
      </c>
      <c r="G15" s="160">
        <v>3546.1149999999998</v>
      </c>
      <c r="H15" s="198">
        <v>2143</v>
      </c>
      <c r="I15" s="277">
        <v>1508</v>
      </c>
    </row>
    <row r="16" spans="1:12" ht="11.45" customHeight="1" x14ac:dyDescent="0.2">
      <c r="A16" s="133" t="s">
        <v>88</v>
      </c>
      <c r="B16" s="42" t="s">
        <v>80</v>
      </c>
      <c r="C16" s="160">
        <v>1633.3</v>
      </c>
      <c r="D16" s="160">
        <v>877.4</v>
      </c>
      <c r="E16" s="160">
        <v>523.29999999999995</v>
      </c>
      <c r="F16" s="160">
        <v>726.3</v>
      </c>
      <c r="G16" s="160">
        <v>1150</v>
      </c>
      <c r="H16" s="198">
        <v>746</v>
      </c>
      <c r="I16" s="277">
        <v>529</v>
      </c>
    </row>
    <row r="17" spans="1:12" ht="11.45" customHeight="1" x14ac:dyDescent="0.2">
      <c r="A17" s="133" t="s">
        <v>89</v>
      </c>
      <c r="B17" s="42" t="s">
        <v>76</v>
      </c>
      <c r="C17" s="160">
        <v>10595</v>
      </c>
      <c r="D17" s="160">
        <v>5506</v>
      </c>
      <c r="E17" s="160">
        <v>3327</v>
      </c>
      <c r="F17" s="160">
        <v>4121</v>
      </c>
      <c r="G17" s="160">
        <v>7009</v>
      </c>
      <c r="H17" s="198">
        <v>4022</v>
      </c>
      <c r="I17" s="277">
        <v>3037</v>
      </c>
    </row>
    <row r="18" spans="1:12" ht="11.45" customHeight="1" x14ac:dyDescent="0.2">
      <c r="A18" s="133" t="s">
        <v>90</v>
      </c>
      <c r="B18" s="42" t="s">
        <v>80</v>
      </c>
      <c r="C18" s="160">
        <v>9283.9</v>
      </c>
      <c r="D18" s="160">
        <v>5272.9</v>
      </c>
      <c r="E18" s="160">
        <v>3068.6</v>
      </c>
      <c r="F18" s="160">
        <v>4159.2</v>
      </c>
      <c r="G18" s="160">
        <v>6944</v>
      </c>
      <c r="H18" s="198">
        <v>4080</v>
      </c>
      <c r="I18" s="277">
        <v>2933</v>
      </c>
    </row>
    <row r="19" spans="1:12" ht="23.1" customHeight="1" x14ac:dyDescent="0.2">
      <c r="A19" s="133" t="s">
        <v>91</v>
      </c>
      <c r="B19" s="42" t="s">
        <v>76</v>
      </c>
      <c r="C19" s="160">
        <v>43590</v>
      </c>
      <c r="D19" s="160">
        <v>24154</v>
      </c>
      <c r="E19" s="160">
        <v>13871</v>
      </c>
      <c r="F19" s="160">
        <v>16875</v>
      </c>
      <c r="G19" s="160">
        <v>26663</v>
      </c>
      <c r="H19" s="198">
        <v>15889</v>
      </c>
      <c r="I19" s="277">
        <v>11191</v>
      </c>
    </row>
    <row r="20" spans="1:12" ht="23.1" customHeight="1" x14ac:dyDescent="0.2">
      <c r="A20" s="133" t="s">
        <v>92</v>
      </c>
      <c r="B20" s="42" t="s">
        <v>282</v>
      </c>
      <c r="C20" s="160">
        <v>987078</v>
      </c>
      <c r="D20" s="160">
        <v>539434</v>
      </c>
      <c r="E20" s="160">
        <v>334828</v>
      </c>
      <c r="F20" s="160">
        <v>535781</v>
      </c>
      <c r="G20" s="160">
        <v>1151694</v>
      </c>
      <c r="H20" s="198">
        <v>813094</v>
      </c>
      <c r="I20" s="277">
        <v>644927</v>
      </c>
    </row>
    <row r="21" spans="1:12" ht="20.100000000000001" customHeight="1" x14ac:dyDescent="0.2">
      <c r="A21" s="40" t="s">
        <v>245</v>
      </c>
      <c r="B21" s="39"/>
      <c r="C21" s="160"/>
      <c r="D21" s="160"/>
      <c r="E21" s="160"/>
      <c r="F21" s="160"/>
      <c r="G21" s="160"/>
      <c r="H21" s="198"/>
      <c r="I21" s="277"/>
    </row>
    <row r="22" spans="1:12" ht="11.45" customHeight="1" x14ac:dyDescent="0.2">
      <c r="A22" s="133" t="s">
        <v>75</v>
      </c>
      <c r="B22" s="42" t="s">
        <v>76</v>
      </c>
      <c r="C22" s="160">
        <v>1087</v>
      </c>
      <c r="D22" s="160">
        <v>600</v>
      </c>
      <c r="E22" s="160">
        <v>552</v>
      </c>
      <c r="F22" s="160">
        <v>751</v>
      </c>
      <c r="G22" s="160">
        <v>644</v>
      </c>
      <c r="H22" s="198">
        <v>744</v>
      </c>
      <c r="I22" s="277">
        <v>576</v>
      </c>
    </row>
    <row r="23" spans="1:12" ht="11.45" customHeight="1" x14ac:dyDescent="0.2">
      <c r="A23" s="133" t="s">
        <v>77</v>
      </c>
      <c r="B23" s="42" t="s">
        <v>281</v>
      </c>
      <c r="C23" s="160" t="s">
        <v>78</v>
      </c>
      <c r="D23" s="160" t="s">
        <v>78</v>
      </c>
      <c r="E23" s="160" t="s">
        <v>78</v>
      </c>
      <c r="F23" s="160" t="s">
        <v>78</v>
      </c>
      <c r="G23" s="160" t="s">
        <v>78</v>
      </c>
      <c r="H23" s="198" t="s">
        <v>78</v>
      </c>
      <c r="I23" s="277" t="s">
        <v>78</v>
      </c>
      <c r="L23" s="41"/>
    </row>
    <row r="24" spans="1:12" ht="11.45" customHeight="1" x14ac:dyDescent="0.2">
      <c r="A24" s="133" t="s">
        <v>79</v>
      </c>
      <c r="B24" s="42" t="s">
        <v>80</v>
      </c>
      <c r="C24" s="160">
        <v>7705.2</v>
      </c>
      <c r="D24" s="160">
        <v>5343.8</v>
      </c>
      <c r="E24" s="160">
        <v>3062.8</v>
      </c>
      <c r="F24" s="160">
        <v>3835.3</v>
      </c>
      <c r="G24" s="160">
        <v>3173</v>
      </c>
      <c r="H24" s="198">
        <v>8018</v>
      </c>
      <c r="I24" s="277">
        <v>3180</v>
      </c>
    </row>
    <row r="25" spans="1:12" ht="11.45" customHeight="1" x14ac:dyDescent="0.2">
      <c r="A25" s="133" t="s">
        <v>81</v>
      </c>
      <c r="B25" s="42" t="s">
        <v>76</v>
      </c>
      <c r="C25" s="160">
        <v>335</v>
      </c>
      <c r="D25" s="160">
        <v>104</v>
      </c>
      <c r="E25" s="160">
        <v>8</v>
      </c>
      <c r="F25" s="160">
        <v>-24</v>
      </c>
      <c r="G25" s="160">
        <v>51</v>
      </c>
      <c r="H25" s="198">
        <v>73</v>
      </c>
      <c r="I25" s="277">
        <v>66</v>
      </c>
    </row>
    <row r="26" spans="1:12" ht="11.45" customHeight="1" x14ac:dyDescent="0.2">
      <c r="A26" s="133" t="s">
        <v>82</v>
      </c>
      <c r="B26" s="42" t="s">
        <v>80</v>
      </c>
      <c r="C26" s="160">
        <v>243.9</v>
      </c>
      <c r="D26" s="160">
        <v>90.2</v>
      </c>
      <c r="E26" s="160">
        <v>12.6</v>
      </c>
      <c r="F26" s="160">
        <v>30.7</v>
      </c>
      <c r="G26" s="160">
        <v>14</v>
      </c>
      <c r="H26" s="198">
        <v>45</v>
      </c>
      <c r="I26" s="277">
        <v>37</v>
      </c>
    </row>
    <row r="27" spans="1:12" ht="23.1" customHeight="1" x14ac:dyDescent="0.2">
      <c r="A27" s="133" t="s">
        <v>83</v>
      </c>
      <c r="B27" s="42" t="s">
        <v>76</v>
      </c>
      <c r="C27" s="160">
        <v>981</v>
      </c>
      <c r="D27" s="160">
        <v>299</v>
      </c>
      <c r="E27" s="160">
        <v>54</v>
      </c>
      <c r="F27" s="160">
        <v>161</v>
      </c>
      <c r="G27" s="160">
        <v>39</v>
      </c>
      <c r="H27" s="198">
        <v>139</v>
      </c>
      <c r="I27" s="277">
        <v>161</v>
      </c>
    </row>
    <row r="28" spans="1:12" ht="23.1" customHeight="1" x14ac:dyDescent="0.2">
      <c r="A28" s="133" t="s">
        <v>84</v>
      </c>
      <c r="B28" s="42" t="s">
        <v>282</v>
      </c>
      <c r="C28" s="160">
        <v>853166</v>
      </c>
      <c r="D28" s="160">
        <v>461176</v>
      </c>
      <c r="E28" s="160">
        <v>256365</v>
      </c>
      <c r="F28" s="160">
        <v>389551</v>
      </c>
      <c r="G28" s="160">
        <v>352590</v>
      </c>
      <c r="H28" s="198">
        <v>585605</v>
      </c>
      <c r="I28" s="277">
        <v>561118</v>
      </c>
    </row>
    <row r="29" spans="1:12" ht="15" customHeight="1" x14ac:dyDescent="0.2">
      <c r="A29" s="40" t="s">
        <v>85</v>
      </c>
      <c r="B29" s="39"/>
      <c r="C29" s="160"/>
      <c r="D29" s="160"/>
      <c r="E29" s="160"/>
      <c r="F29" s="160"/>
      <c r="G29" s="160"/>
      <c r="H29" s="198"/>
      <c r="I29" s="277"/>
    </row>
    <row r="30" spans="1:12" ht="11.45" customHeight="1" x14ac:dyDescent="0.2">
      <c r="A30" s="133" t="s">
        <v>86</v>
      </c>
      <c r="B30" s="42" t="s">
        <v>76</v>
      </c>
      <c r="C30" s="160">
        <v>726</v>
      </c>
      <c r="D30" s="160">
        <v>418</v>
      </c>
      <c r="E30" s="160">
        <v>371</v>
      </c>
      <c r="F30" s="160">
        <v>535</v>
      </c>
      <c r="G30" s="160">
        <v>515</v>
      </c>
      <c r="H30" s="198">
        <v>544</v>
      </c>
      <c r="I30" s="277">
        <v>401</v>
      </c>
    </row>
    <row r="31" spans="1:12" ht="11.45" customHeight="1" x14ac:dyDescent="0.2">
      <c r="A31" s="133" t="s">
        <v>87</v>
      </c>
      <c r="B31" s="42" t="s">
        <v>281</v>
      </c>
      <c r="C31" s="160">
        <v>3944</v>
      </c>
      <c r="D31" s="160">
        <v>3003</v>
      </c>
      <c r="E31" s="160">
        <v>1708</v>
      </c>
      <c r="F31" s="160">
        <v>2653</v>
      </c>
      <c r="G31" s="160">
        <v>1918</v>
      </c>
      <c r="H31" s="198">
        <v>3761</v>
      </c>
      <c r="I31" s="277">
        <v>1947</v>
      </c>
    </row>
    <row r="32" spans="1:12" ht="11.45" customHeight="1" x14ac:dyDescent="0.2">
      <c r="A32" s="133" t="s">
        <v>88</v>
      </c>
      <c r="B32" s="42" t="s">
        <v>80</v>
      </c>
      <c r="C32" s="160">
        <v>7050.3</v>
      </c>
      <c r="D32" s="160">
        <v>5128.6000000000004</v>
      </c>
      <c r="E32" s="160">
        <v>2851.3</v>
      </c>
      <c r="F32" s="160">
        <v>3420.6</v>
      </c>
      <c r="G32" s="160">
        <v>2960</v>
      </c>
      <c r="H32" s="198">
        <v>4849</v>
      </c>
      <c r="I32" s="277">
        <v>2992</v>
      </c>
    </row>
    <row r="33" spans="1:9" ht="11.45" customHeight="1" x14ac:dyDescent="0.2">
      <c r="A33" s="133" t="s">
        <v>89</v>
      </c>
      <c r="B33" s="42" t="s">
        <v>76</v>
      </c>
      <c r="C33" s="160">
        <v>312</v>
      </c>
      <c r="D33" s="160">
        <v>97</v>
      </c>
      <c r="E33" s="160">
        <v>19</v>
      </c>
      <c r="F33" s="160">
        <v>93</v>
      </c>
      <c r="G33" s="160">
        <v>44</v>
      </c>
      <c r="H33" s="198">
        <v>57</v>
      </c>
      <c r="I33" s="277">
        <v>27</v>
      </c>
    </row>
    <row r="34" spans="1:9" ht="11.45" customHeight="1" x14ac:dyDescent="0.2">
      <c r="A34" s="133" t="s">
        <v>90</v>
      </c>
      <c r="B34" s="42" t="s">
        <v>80</v>
      </c>
      <c r="C34" s="160">
        <v>217.2</v>
      </c>
      <c r="D34" s="160">
        <v>77.099999999999994</v>
      </c>
      <c r="E34" s="160">
        <v>15.7</v>
      </c>
      <c r="F34" s="160">
        <v>56.9</v>
      </c>
      <c r="G34" s="160">
        <v>22</v>
      </c>
      <c r="H34" s="198">
        <v>36</v>
      </c>
      <c r="I34" s="277">
        <v>21</v>
      </c>
    </row>
    <row r="35" spans="1:9" ht="23.1" customHeight="1" x14ac:dyDescent="0.2">
      <c r="A35" s="133" t="s">
        <v>91</v>
      </c>
      <c r="B35" s="42" t="s">
        <v>76</v>
      </c>
      <c r="C35" s="160">
        <v>914</v>
      </c>
      <c r="D35" s="160">
        <v>274</v>
      </c>
      <c r="E35" s="160">
        <v>69</v>
      </c>
      <c r="F35" s="160">
        <v>268</v>
      </c>
      <c r="G35" s="160">
        <v>89</v>
      </c>
      <c r="H35" s="198">
        <v>123</v>
      </c>
      <c r="I35" s="277">
        <v>80</v>
      </c>
    </row>
    <row r="36" spans="1:9" ht="23.1" customHeight="1" x14ac:dyDescent="0.2">
      <c r="A36" s="133" t="s">
        <v>92</v>
      </c>
      <c r="B36" s="42" t="s">
        <v>282</v>
      </c>
      <c r="C36" s="160">
        <v>697944</v>
      </c>
      <c r="D36" s="160">
        <v>392855</v>
      </c>
      <c r="E36" s="160">
        <v>191791</v>
      </c>
      <c r="F36" s="160">
        <v>296226</v>
      </c>
      <c r="G36" s="160">
        <v>301675</v>
      </c>
      <c r="H36" s="198">
        <v>473191</v>
      </c>
      <c r="I36" s="277">
        <v>448731</v>
      </c>
    </row>
  </sheetData>
  <hyperlinks>
    <hyperlink ref="A1" location="Inhalt!A16"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K46"/>
  <sheetViews>
    <sheetView zoomScale="160" zoomScaleNormal="160" workbookViewId="0"/>
  </sheetViews>
  <sheetFormatPr baseColWidth="10" defaultRowHeight="11.45" customHeight="1" x14ac:dyDescent="0.2"/>
  <cols>
    <col min="1" max="1" width="29.28515625" style="280" customWidth="1"/>
    <col min="2" max="7" width="8.7109375" style="281" customWidth="1"/>
    <col min="8" max="8" width="10.28515625" style="278" customWidth="1"/>
    <col min="9" max="9" width="2.7109375" style="278" customWidth="1"/>
    <col min="10" max="16384" width="11.42578125" style="278"/>
  </cols>
  <sheetData>
    <row r="1" spans="1:11" ht="12" customHeight="1" x14ac:dyDescent="0.2">
      <c r="A1" s="250" t="s">
        <v>159</v>
      </c>
    </row>
    <row r="2" spans="1:11" ht="30" customHeight="1" x14ac:dyDescent="0.2">
      <c r="A2" s="249" t="s">
        <v>64</v>
      </c>
    </row>
    <row r="3" spans="1:11" ht="30" customHeight="1" x14ac:dyDescent="0.2">
      <c r="A3" s="283" t="s">
        <v>396</v>
      </c>
    </row>
    <row r="4" spans="1:11" ht="48" customHeight="1" x14ac:dyDescent="0.2">
      <c r="A4" s="287" t="s">
        <v>65</v>
      </c>
      <c r="B4" s="286" t="s">
        <v>67</v>
      </c>
      <c r="C4" s="286" t="s">
        <v>321</v>
      </c>
      <c r="D4" s="286" t="s">
        <v>322</v>
      </c>
      <c r="E4" s="286" t="s">
        <v>71</v>
      </c>
      <c r="F4" s="286" t="s">
        <v>323</v>
      </c>
      <c r="G4" s="286" t="s">
        <v>94</v>
      </c>
      <c r="H4" s="285" t="s">
        <v>324</v>
      </c>
    </row>
    <row r="5" spans="1:11" ht="20.100000000000001" customHeight="1" x14ac:dyDescent="0.2">
      <c r="A5" s="279" t="s">
        <v>244</v>
      </c>
      <c r="B5" s="289">
        <v>1350</v>
      </c>
      <c r="C5" s="289">
        <v>1508</v>
      </c>
      <c r="D5" s="289">
        <v>529.4</v>
      </c>
      <c r="E5" s="289">
        <v>3037</v>
      </c>
      <c r="F5" s="289">
        <v>2933.1</v>
      </c>
      <c r="G5" s="289">
        <v>11191</v>
      </c>
      <c r="H5" s="289">
        <v>644927</v>
      </c>
    </row>
    <row r="6" spans="1:11" ht="11.45" customHeight="1" x14ac:dyDescent="0.2">
      <c r="A6" s="284" t="s">
        <v>95</v>
      </c>
      <c r="B6" s="288"/>
      <c r="C6" s="288"/>
      <c r="D6" s="288"/>
      <c r="E6" s="288"/>
      <c r="F6" s="288"/>
      <c r="G6" s="288"/>
      <c r="H6" s="288"/>
      <c r="J6" s="281"/>
      <c r="K6" s="281"/>
    </row>
    <row r="7" spans="1:11" ht="11.45" customHeight="1" x14ac:dyDescent="0.2">
      <c r="A7" s="284" t="s">
        <v>96</v>
      </c>
      <c r="B7" s="288">
        <v>39</v>
      </c>
      <c r="C7" s="288">
        <v>184</v>
      </c>
      <c r="D7" s="288">
        <v>108.7</v>
      </c>
      <c r="E7" s="288">
        <v>511</v>
      </c>
      <c r="F7" s="288">
        <v>362.8</v>
      </c>
      <c r="G7" s="288">
        <v>1299</v>
      </c>
      <c r="H7" s="288">
        <v>81606</v>
      </c>
      <c r="J7" s="281"/>
      <c r="K7" s="281"/>
    </row>
    <row r="8" spans="1:11" ht="15" customHeight="1" x14ac:dyDescent="0.2">
      <c r="A8" s="279" t="s">
        <v>97</v>
      </c>
      <c r="B8" s="288"/>
      <c r="C8" s="288"/>
      <c r="D8" s="288"/>
      <c r="E8" s="288"/>
      <c r="F8" s="288"/>
      <c r="G8" s="288"/>
      <c r="H8" s="288"/>
      <c r="J8" s="281"/>
      <c r="K8" s="281"/>
    </row>
    <row r="9" spans="1:11" ht="11.45" customHeight="1" x14ac:dyDescent="0.2">
      <c r="A9" s="284" t="s">
        <v>98</v>
      </c>
      <c r="B9" s="288">
        <v>1122</v>
      </c>
      <c r="C9" s="288">
        <v>776</v>
      </c>
      <c r="D9" s="288">
        <v>189.9</v>
      </c>
      <c r="E9" s="288">
        <v>1122</v>
      </c>
      <c r="F9" s="288">
        <v>1507.6</v>
      </c>
      <c r="G9" s="288">
        <v>5689</v>
      </c>
      <c r="H9" s="288">
        <v>316034</v>
      </c>
      <c r="J9" s="281"/>
      <c r="K9" s="281"/>
    </row>
    <row r="10" spans="1:11" ht="11.45" customHeight="1" x14ac:dyDescent="0.2">
      <c r="A10" s="284" t="s">
        <v>99</v>
      </c>
      <c r="B10" s="288">
        <v>100</v>
      </c>
      <c r="C10" s="288">
        <v>99</v>
      </c>
      <c r="D10" s="288">
        <v>25.9</v>
      </c>
      <c r="E10" s="288">
        <v>200</v>
      </c>
      <c r="F10" s="288">
        <v>204</v>
      </c>
      <c r="G10" s="288">
        <v>792</v>
      </c>
      <c r="H10" s="288">
        <v>39955</v>
      </c>
      <c r="J10" s="281"/>
      <c r="K10" s="281"/>
    </row>
    <row r="11" spans="1:11" ht="11.45" customHeight="1" x14ac:dyDescent="0.2">
      <c r="A11" s="284" t="s">
        <v>100</v>
      </c>
      <c r="B11" s="288">
        <v>126</v>
      </c>
      <c r="C11" s="288">
        <v>621</v>
      </c>
      <c r="D11" s="288">
        <v>307.3</v>
      </c>
      <c r="E11" s="288">
        <v>1667</v>
      </c>
      <c r="F11" s="288">
        <v>1185.4000000000001</v>
      </c>
      <c r="G11" s="288">
        <v>4598</v>
      </c>
      <c r="H11" s="288">
        <v>277074</v>
      </c>
      <c r="J11" s="281"/>
      <c r="K11" s="281"/>
    </row>
    <row r="12" spans="1:11" ht="11.45" customHeight="1" x14ac:dyDescent="0.2">
      <c r="A12" s="284" t="s">
        <v>101</v>
      </c>
      <c r="B12" s="288">
        <v>2</v>
      </c>
      <c r="C12" s="288">
        <v>12</v>
      </c>
      <c r="D12" s="288">
        <v>6.5</v>
      </c>
      <c r="E12" s="288">
        <v>48</v>
      </c>
      <c r="F12" s="288">
        <v>36</v>
      </c>
      <c r="G12" s="288">
        <v>112</v>
      </c>
      <c r="H12" s="288">
        <v>11864</v>
      </c>
      <c r="J12" s="281"/>
      <c r="K12" s="281"/>
    </row>
    <row r="13" spans="1:11" ht="15" customHeight="1" x14ac:dyDescent="0.2">
      <c r="A13" s="279" t="s">
        <v>102</v>
      </c>
      <c r="B13" s="288"/>
      <c r="C13" s="288"/>
      <c r="D13" s="288"/>
      <c r="E13" s="288"/>
      <c r="F13" s="288"/>
      <c r="G13" s="288"/>
      <c r="H13" s="288"/>
      <c r="J13" s="281"/>
      <c r="K13" s="281"/>
    </row>
    <row r="14" spans="1:11" ht="11.45" customHeight="1" x14ac:dyDescent="0.2">
      <c r="A14" s="284" t="s">
        <v>103</v>
      </c>
      <c r="B14" s="288">
        <v>3</v>
      </c>
      <c r="C14" s="288">
        <v>22</v>
      </c>
      <c r="D14" s="288">
        <v>19.899999999999999</v>
      </c>
      <c r="E14" s="288">
        <v>52</v>
      </c>
      <c r="F14" s="288">
        <v>32.9</v>
      </c>
      <c r="G14" s="288">
        <v>127</v>
      </c>
      <c r="H14" s="288">
        <v>8399</v>
      </c>
      <c r="J14" s="281"/>
      <c r="K14" s="281"/>
    </row>
    <row r="15" spans="1:11" ht="11.45" customHeight="1" x14ac:dyDescent="0.2">
      <c r="A15" s="284" t="s">
        <v>104</v>
      </c>
      <c r="B15" s="288">
        <v>153</v>
      </c>
      <c r="C15" s="288">
        <v>516</v>
      </c>
      <c r="D15" s="288">
        <v>222.2</v>
      </c>
      <c r="E15" s="288">
        <v>1338</v>
      </c>
      <c r="F15" s="288">
        <v>993.9</v>
      </c>
      <c r="G15" s="288">
        <v>3848</v>
      </c>
      <c r="H15" s="288">
        <v>234127</v>
      </c>
      <c r="J15" s="281"/>
      <c r="K15" s="281"/>
    </row>
    <row r="16" spans="1:11" ht="11.45" customHeight="1" x14ac:dyDescent="0.2">
      <c r="A16" s="284" t="s">
        <v>105</v>
      </c>
      <c r="B16" s="288">
        <v>101</v>
      </c>
      <c r="C16" s="288">
        <v>443</v>
      </c>
      <c r="D16" s="288">
        <v>183</v>
      </c>
      <c r="E16" s="288">
        <v>1163</v>
      </c>
      <c r="F16" s="288">
        <v>855.9</v>
      </c>
      <c r="G16" s="288">
        <v>3255</v>
      </c>
      <c r="H16" s="288">
        <v>206646</v>
      </c>
      <c r="J16" s="281"/>
      <c r="K16" s="281"/>
    </row>
    <row r="17" spans="1:11" ht="11.45" customHeight="1" x14ac:dyDescent="0.2">
      <c r="A17" s="284" t="s">
        <v>106</v>
      </c>
      <c r="B17" s="288">
        <v>1</v>
      </c>
      <c r="C17" s="288">
        <v>1</v>
      </c>
      <c r="D17" s="288" t="s">
        <v>70</v>
      </c>
      <c r="E17" s="288">
        <v>2</v>
      </c>
      <c r="F17" s="288">
        <v>2.2000000000000002</v>
      </c>
      <c r="G17" s="288">
        <v>10</v>
      </c>
      <c r="H17" s="288">
        <v>471</v>
      </c>
      <c r="J17" s="281"/>
      <c r="K17" s="281"/>
    </row>
    <row r="18" spans="1:11" ht="23.1" customHeight="1" x14ac:dyDescent="0.2">
      <c r="A18" s="284" t="s">
        <v>107</v>
      </c>
      <c r="B18" s="288">
        <v>4</v>
      </c>
      <c r="C18" s="288">
        <v>3</v>
      </c>
      <c r="D18" s="288">
        <v>1.2</v>
      </c>
      <c r="E18" s="288">
        <v>4</v>
      </c>
      <c r="F18" s="288">
        <v>5.9</v>
      </c>
      <c r="G18" s="288">
        <v>32</v>
      </c>
      <c r="H18" s="288">
        <v>1445</v>
      </c>
      <c r="J18" s="281"/>
      <c r="K18" s="281"/>
    </row>
    <row r="19" spans="1:11" ht="11.45" customHeight="1" x14ac:dyDescent="0.2">
      <c r="A19" s="284" t="s">
        <v>108</v>
      </c>
      <c r="B19" s="288">
        <v>19</v>
      </c>
      <c r="C19" s="288">
        <v>22</v>
      </c>
      <c r="D19" s="288">
        <v>10.8</v>
      </c>
      <c r="E19" s="288">
        <v>46</v>
      </c>
      <c r="F19" s="288">
        <v>42.5</v>
      </c>
      <c r="G19" s="288">
        <v>159</v>
      </c>
      <c r="H19" s="288">
        <v>9157</v>
      </c>
      <c r="J19" s="281"/>
      <c r="K19" s="281"/>
    </row>
    <row r="20" spans="1:11" ht="34.5" customHeight="1" x14ac:dyDescent="0.2">
      <c r="A20" s="284" t="s">
        <v>109</v>
      </c>
      <c r="B20" s="288">
        <v>28</v>
      </c>
      <c r="C20" s="288">
        <v>47</v>
      </c>
      <c r="D20" s="288">
        <v>27.1</v>
      </c>
      <c r="E20" s="288">
        <v>123</v>
      </c>
      <c r="F20" s="288">
        <v>87.4</v>
      </c>
      <c r="G20" s="288">
        <v>392</v>
      </c>
      <c r="H20" s="288">
        <v>16408</v>
      </c>
      <c r="J20" s="281"/>
      <c r="K20" s="281"/>
    </row>
    <row r="21" spans="1:11" ht="11.45" customHeight="1" x14ac:dyDescent="0.2">
      <c r="A21" s="284" t="s">
        <v>110</v>
      </c>
      <c r="B21" s="288">
        <v>1186</v>
      </c>
      <c r="C21" s="288">
        <v>936</v>
      </c>
      <c r="D21" s="288">
        <v>264.89999999999998</v>
      </c>
      <c r="E21" s="288">
        <v>1539</v>
      </c>
      <c r="F21" s="288">
        <v>1834.5</v>
      </c>
      <c r="G21" s="288">
        <v>6975</v>
      </c>
      <c r="H21" s="288">
        <v>379594</v>
      </c>
      <c r="J21" s="281"/>
      <c r="K21" s="281"/>
    </row>
    <row r="22" spans="1:11" ht="11.45" customHeight="1" x14ac:dyDescent="0.2">
      <c r="A22" s="284" t="s">
        <v>111</v>
      </c>
      <c r="B22" s="288">
        <v>8</v>
      </c>
      <c r="C22" s="288">
        <v>34</v>
      </c>
      <c r="D22" s="288">
        <v>22.4</v>
      </c>
      <c r="E22" s="288">
        <v>108</v>
      </c>
      <c r="F22" s="288">
        <v>71.7</v>
      </c>
      <c r="G22" s="288">
        <v>241</v>
      </c>
      <c r="H22" s="288">
        <v>22807</v>
      </c>
      <c r="J22" s="281"/>
      <c r="K22" s="281"/>
    </row>
    <row r="23" spans="1:11" ht="20.100000000000001" customHeight="1" x14ac:dyDescent="0.2">
      <c r="A23" s="279" t="s">
        <v>245</v>
      </c>
      <c r="B23" s="289">
        <v>401</v>
      </c>
      <c r="C23" s="289">
        <v>1947</v>
      </c>
      <c r="D23" s="289">
        <v>2991.7</v>
      </c>
      <c r="E23" s="289">
        <v>27</v>
      </c>
      <c r="F23" s="289">
        <v>21.1</v>
      </c>
      <c r="G23" s="289">
        <v>80</v>
      </c>
      <c r="H23" s="289">
        <v>448731</v>
      </c>
      <c r="J23" s="281"/>
      <c r="K23" s="281"/>
    </row>
    <row r="24" spans="1:11" ht="15" customHeight="1" x14ac:dyDescent="0.2">
      <c r="A24" s="279" t="s">
        <v>97</v>
      </c>
      <c r="B24" s="288"/>
      <c r="C24" s="288"/>
      <c r="D24" s="288"/>
      <c r="E24" s="288"/>
      <c r="F24" s="288"/>
      <c r="G24" s="288"/>
      <c r="H24" s="288"/>
      <c r="J24" s="281"/>
      <c r="K24" s="281"/>
    </row>
    <row r="25" spans="1:11" ht="11.45" customHeight="1" x14ac:dyDescent="0.2">
      <c r="A25" s="284" t="s">
        <v>112</v>
      </c>
      <c r="B25" s="288">
        <v>40</v>
      </c>
      <c r="C25" s="288">
        <v>54</v>
      </c>
      <c r="D25" s="288">
        <v>125.5</v>
      </c>
      <c r="E25" s="288">
        <v>4</v>
      </c>
      <c r="F25" s="288">
        <v>1.5</v>
      </c>
      <c r="G25" s="288">
        <v>14</v>
      </c>
      <c r="H25" s="288">
        <v>21610</v>
      </c>
      <c r="J25" s="281"/>
      <c r="K25" s="281"/>
    </row>
    <row r="26" spans="1:11" ht="11.45" customHeight="1" x14ac:dyDescent="0.2">
      <c r="A26" s="284" t="s">
        <v>113</v>
      </c>
      <c r="B26" s="288">
        <v>36</v>
      </c>
      <c r="C26" s="288">
        <v>177</v>
      </c>
      <c r="D26" s="288">
        <v>334</v>
      </c>
      <c r="E26" s="288">
        <v>10</v>
      </c>
      <c r="F26" s="288">
        <v>7.3</v>
      </c>
      <c r="G26" s="288">
        <v>31</v>
      </c>
      <c r="H26" s="288">
        <v>83384</v>
      </c>
      <c r="J26" s="281"/>
      <c r="K26" s="281"/>
    </row>
    <row r="27" spans="1:11" ht="11.45" customHeight="1" x14ac:dyDescent="0.2">
      <c r="A27" s="284" t="s">
        <v>114</v>
      </c>
      <c r="B27" s="288">
        <v>41</v>
      </c>
      <c r="C27" s="288">
        <v>195</v>
      </c>
      <c r="D27" s="288">
        <v>287.7</v>
      </c>
      <c r="E27" s="288">
        <v>2</v>
      </c>
      <c r="F27" s="288">
        <v>1.4</v>
      </c>
      <c r="G27" s="288">
        <v>4</v>
      </c>
      <c r="H27" s="288">
        <v>12742</v>
      </c>
      <c r="J27" s="281"/>
      <c r="K27" s="281"/>
    </row>
    <row r="28" spans="1:11" ht="11.45" customHeight="1" x14ac:dyDescent="0.2">
      <c r="A28" s="282" t="s">
        <v>115</v>
      </c>
      <c r="B28" s="288">
        <v>233</v>
      </c>
      <c r="C28" s="288">
        <v>1230</v>
      </c>
      <c r="D28" s="288">
        <v>1771.2</v>
      </c>
      <c r="E28" s="288">
        <v>10</v>
      </c>
      <c r="F28" s="288">
        <v>9.4</v>
      </c>
      <c r="G28" s="288">
        <v>27</v>
      </c>
      <c r="H28" s="288">
        <v>196872</v>
      </c>
      <c r="J28" s="281"/>
      <c r="K28" s="281"/>
    </row>
    <row r="29" spans="1:11" ht="11.45" customHeight="1" x14ac:dyDescent="0.2">
      <c r="A29" s="284" t="s">
        <v>41</v>
      </c>
      <c r="B29" s="288" t="s">
        <v>73</v>
      </c>
      <c r="C29" s="288" t="s">
        <v>73</v>
      </c>
      <c r="D29" s="288" t="s">
        <v>73</v>
      </c>
      <c r="E29" s="288" t="s">
        <v>73</v>
      </c>
      <c r="F29" s="288" t="s">
        <v>73</v>
      </c>
      <c r="G29" s="288" t="s">
        <v>73</v>
      </c>
      <c r="H29" s="288" t="s">
        <v>73</v>
      </c>
      <c r="J29" s="281"/>
      <c r="K29" s="281"/>
    </row>
    <row r="30" spans="1:11" ht="11.45" customHeight="1" x14ac:dyDescent="0.2">
      <c r="A30" s="284" t="s">
        <v>116</v>
      </c>
      <c r="B30" s="288">
        <v>50</v>
      </c>
      <c r="C30" s="288">
        <v>297</v>
      </c>
      <c r="D30" s="288">
        <v>373</v>
      </c>
      <c r="E30" s="288">
        <v>3</v>
      </c>
      <c r="F30" s="288">
        <v>4.2</v>
      </c>
      <c r="G30" s="288">
        <v>10</v>
      </c>
      <c r="H30" s="288">
        <v>39314</v>
      </c>
      <c r="J30" s="281"/>
      <c r="K30" s="281"/>
    </row>
    <row r="31" spans="1:11" ht="11.45" customHeight="1" x14ac:dyDescent="0.2">
      <c r="A31" s="284" t="s">
        <v>117</v>
      </c>
      <c r="B31" s="288">
        <v>26</v>
      </c>
      <c r="C31" s="288">
        <v>308</v>
      </c>
      <c r="D31" s="288">
        <v>441</v>
      </c>
      <c r="E31" s="288">
        <v>1</v>
      </c>
      <c r="F31" s="288">
        <v>1</v>
      </c>
      <c r="G31" s="288">
        <v>4</v>
      </c>
      <c r="H31" s="288">
        <v>48992</v>
      </c>
      <c r="J31" s="281"/>
      <c r="K31" s="281"/>
    </row>
    <row r="32" spans="1:11" ht="11.45" customHeight="1" x14ac:dyDescent="0.2">
      <c r="A32" s="284" t="s">
        <v>118</v>
      </c>
      <c r="B32" s="288">
        <v>67</v>
      </c>
      <c r="C32" s="288">
        <v>410</v>
      </c>
      <c r="D32" s="288">
        <v>530</v>
      </c>
      <c r="E32" s="288" t="s">
        <v>70</v>
      </c>
      <c r="F32" s="288" t="s">
        <v>70</v>
      </c>
      <c r="G32" s="288" t="s">
        <v>70</v>
      </c>
      <c r="H32" s="288">
        <v>31606</v>
      </c>
      <c r="J32" s="281"/>
      <c r="K32" s="281"/>
    </row>
    <row r="33" spans="1:11" ht="11.45" customHeight="1" x14ac:dyDescent="0.2">
      <c r="A33" s="284" t="s">
        <v>119</v>
      </c>
      <c r="B33" s="288">
        <v>9</v>
      </c>
      <c r="C33" s="288">
        <v>81</v>
      </c>
      <c r="D33" s="288">
        <v>176.4</v>
      </c>
      <c r="E33" s="288">
        <v>3</v>
      </c>
      <c r="F33" s="288">
        <v>1.7</v>
      </c>
      <c r="G33" s="288">
        <v>5</v>
      </c>
      <c r="H33" s="288">
        <v>49721</v>
      </c>
      <c r="J33" s="281"/>
      <c r="K33" s="281"/>
    </row>
    <row r="34" spans="1:11" ht="11.45" customHeight="1" x14ac:dyDescent="0.2">
      <c r="A34" s="284" t="s">
        <v>120</v>
      </c>
      <c r="B34" s="288">
        <v>51</v>
      </c>
      <c r="C34" s="288">
        <v>291</v>
      </c>
      <c r="D34" s="288">
        <v>473.3</v>
      </c>
      <c r="E34" s="288">
        <v>1</v>
      </c>
      <c r="F34" s="288">
        <v>1.5</v>
      </c>
      <c r="G34" s="288">
        <v>4</v>
      </c>
      <c r="H34" s="288">
        <v>134123</v>
      </c>
      <c r="J34" s="281"/>
      <c r="K34" s="281"/>
    </row>
    <row r="35" spans="1:11" ht="15" customHeight="1" x14ac:dyDescent="0.2">
      <c r="A35" s="279" t="s">
        <v>102</v>
      </c>
      <c r="B35" s="288"/>
      <c r="C35" s="288"/>
      <c r="D35" s="288"/>
      <c r="E35" s="288"/>
      <c r="F35" s="288"/>
      <c r="G35" s="288"/>
      <c r="H35" s="288"/>
      <c r="J35" s="281"/>
      <c r="K35" s="281"/>
    </row>
    <row r="36" spans="1:11" ht="11.45" customHeight="1" x14ac:dyDescent="0.2">
      <c r="A36" s="284" t="s">
        <v>103</v>
      </c>
      <c r="B36" s="288">
        <v>51</v>
      </c>
      <c r="C36" s="288">
        <v>234</v>
      </c>
      <c r="D36" s="288">
        <v>381.5</v>
      </c>
      <c r="E36" s="288" t="s">
        <v>70</v>
      </c>
      <c r="F36" s="288" t="s">
        <v>70</v>
      </c>
      <c r="G36" s="288" t="s">
        <v>70</v>
      </c>
      <c r="H36" s="288">
        <v>108398</v>
      </c>
      <c r="J36" s="281"/>
      <c r="K36" s="281"/>
    </row>
    <row r="37" spans="1:11" ht="11.45" customHeight="1" x14ac:dyDescent="0.2">
      <c r="A37" s="284" t="s">
        <v>104</v>
      </c>
      <c r="B37" s="288">
        <v>208</v>
      </c>
      <c r="C37" s="288">
        <v>1473</v>
      </c>
      <c r="D37" s="288">
        <v>2162.5</v>
      </c>
      <c r="E37" s="288">
        <v>15</v>
      </c>
      <c r="F37" s="288">
        <v>12.6</v>
      </c>
      <c r="G37" s="288">
        <v>42</v>
      </c>
      <c r="H37" s="288">
        <v>259014</v>
      </c>
      <c r="J37" s="281"/>
      <c r="K37" s="281"/>
    </row>
    <row r="38" spans="1:11" ht="11.45" customHeight="1" x14ac:dyDescent="0.2">
      <c r="A38" s="284" t="s">
        <v>105</v>
      </c>
      <c r="B38" s="288">
        <v>3</v>
      </c>
      <c r="C38" s="288">
        <v>27</v>
      </c>
      <c r="D38" s="288">
        <v>64.8</v>
      </c>
      <c r="E38" s="288" t="s">
        <v>70</v>
      </c>
      <c r="F38" s="288" t="s">
        <v>70</v>
      </c>
      <c r="G38" s="288" t="s">
        <v>70</v>
      </c>
      <c r="H38" s="288">
        <v>10539</v>
      </c>
      <c r="J38" s="281"/>
      <c r="K38" s="281"/>
    </row>
    <row r="39" spans="1:11" ht="11.45" customHeight="1" x14ac:dyDescent="0.2">
      <c r="A39" s="284" t="s">
        <v>106</v>
      </c>
      <c r="B39" s="288">
        <v>1</v>
      </c>
      <c r="C39" s="288">
        <v>14</v>
      </c>
      <c r="D39" s="288">
        <v>20.5</v>
      </c>
      <c r="E39" s="288" t="s">
        <v>70</v>
      </c>
      <c r="F39" s="288" t="s">
        <v>70</v>
      </c>
      <c r="G39" s="288" t="s">
        <v>70</v>
      </c>
      <c r="H39" s="288">
        <v>4000</v>
      </c>
      <c r="J39" s="281"/>
      <c r="K39" s="281"/>
    </row>
    <row r="40" spans="1:11" ht="23.1" customHeight="1" x14ac:dyDescent="0.2">
      <c r="A40" s="284" t="s">
        <v>121</v>
      </c>
      <c r="B40" s="288">
        <v>40</v>
      </c>
      <c r="C40" s="288">
        <v>283</v>
      </c>
      <c r="D40" s="288">
        <v>421.6</v>
      </c>
      <c r="E40" s="288">
        <v>3</v>
      </c>
      <c r="F40" s="288">
        <v>2.2000000000000002</v>
      </c>
      <c r="G40" s="288">
        <v>7</v>
      </c>
      <c r="H40" s="288">
        <v>31252</v>
      </c>
      <c r="J40" s="281"/>
      <c r="K40" s="281"/>
    </row>
    <row r="41" spans="1:11" ht="11.45" customHeight="1" x14ac:dyDescent="0.2">
      <c r="A41" s="284" t="s">
        <v>108</v>
      </c>
      <c r="B41" s="290">
        <v>61</v>
      </c>
      <c r="C41" s="290">
        <v>608</v>
      </c>
      <c r="D41" s="288">
        <v>790.9</v>
      </c>
      <c r="E41" s="290">
        <v>2</v>
      </c>
      <c r="F41" s="288">
        <v>2</v>
      </c>
      <c r="G41" s="290">
        <v>8</v>
      </c>
      <c r="H41" s="288">
        <v>105139</v>
      </c>
      <c r="J41" s="281"/>
      <c r="K41" s="281"/>
    </row>
    <row r="42" spans="1:11" ht="34.5" customHeight="1" x14ac:dyDescent="0.2">
      <c r="A42" s="284" t="s">
        <v>122</v>
      </c>
      <c r="B42" s="290">
        <v>103</v>
      </c>
      <c r="C42" s="290">
        <v>541</v>
      </c>
      <c r="D42" s="288">
        <v>864.7</v>
      </c>
      <c r="E42" s="290">
        <v>10</v>
      </c>
      <c r="F42" s="288">
        <v>8.3000000000000007</v>
      </c>
      <c r="G42" s="290">
        <v>27</v>
      </c>
      <c r="H42" s="288">
        <v>108084</v>
      </c>
      <c r="J42" s="281"/>
      <c r="K42" s="281"/>
    </row>
    <row r="43" spans="1:11" ht="11.45" customHeight="1" x14ac:dyDescent="0.2">
      <c r="A43" s="284" t="s">
        <v>110</v>
      </c>
      <c r="B43" s="290">
        <v>129</v>
      </c>
      <c r="C43" s="290">
        <v>117</v>
      </c>
      <c r="D43" s="288">
        <v>231.2</v>
      </c>
      <c r="E43" s="290">
        <v>12</v>
      </c>
      <c r="F43" s="288">
        <v>8.5</v>
      </c>
      <c r="G43" s="290">
        <v>38</v>
      </c>
      <c r="H43" s="288">
        <v>24458</v>
      </c>
      <c r="J43" s="281"/>
      <c r="K43" s="281"/>
    </row>
    <row r="44" spans="1:11" ht="11.45" customHeight="1" x14ac:dyDescent="0.2">
      <c r="A44" s="284" t="s">
        <v>111</v>
      </c>
      <c r="B44" s="290">
        <v>13</v>
      </c>
      <c r="C44" s="290">
        <v>123</v>
      </c>
      <c r="D44" s="288">
        <v>216.5</v>
      </c>
      <c r="E44" s="290" t="s">
        <v>70</v>
      </c>
      <c r="F44" s="288" t="s">
        <v>70</v>
      </c>
      <c r="G44" s="290" t="s">
        <v>70</v>
      </c>
      <c r="H44" s="288">
        <v>56861</v>
      </c>
      <c r="J44" s="281"/>
      <c r="K44" s="281"/>
    </row>
    <row r="45" spans="1:11" ht="11.45" customHeight="1" x14ac:dyDescent="0.2">
      <c r="J45" s="281"/>
      <c r="K45" s="281"/>
    </row>
    <row r="46" spans="1:11" ht="11.45" customHeight="1" x14ac:dyDescent="0.2">
      <c r="J46" s="281"/>
      <c r="K46" s="281"/>
    </row>
  </sheetData>
  <hyperlinks>
    <hyperlink ref="A1" location="Inhalt!A17"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O54"/>
  <sheetViews>
    <sheetView zoomScale="160" zoomScaleNormal="160" workbookViewId="0"/>
  </sheetViews>
  <sheetFormatPr baseColWidth="10" defaultRowHeight="11.45" customHeight="1" x14ac:dyDescent="0.2"/>
  <cols>
    <col min="1" max="1" width="17.28515625" style="33" customWidth="1"/>
    <col min="2" max="2" width="10.28515625" style="34" customWidth="1"/>
    <col min="3" max="4" width="13.140625" style="34" customWidth="1"/>
    <col min="5" max="5" width="18.7109375" style="34" customWidth="1"/>
    <col min="6" max="6" width="11" style="34" customWidth="1"/>
    <col min="7" max="7" width="8.5703125" style="34" customWidth="1"/>
    <col min="8" max="8" width="2.7109375" style="26" customWidth="1"/>
    <col min="9" max="9" width="11.42578125" style="26"/>
    <col min="10" max="10" width="16.28515625" style="26" customWidth="1"/>
    <col min="11" max="11" width="13.85546875" style="26" customWidth="1"/>
    <col min="12" max="12" width="13" style="26" customWidth="1"/>
    <col min="13" max="16384" width="11.42578125" style="26"/>
  </cols>
  <sheetData>
    <row r="1" spans="1:15" ht="12" customHeight="1" x14ac:dyDescent="0.2">
      <c r="A1" s="62" t="s">
        <v>159</v>
      </c>
    </row>
    <row r="2" spans="1:15" ht="30" customHeight="1" x14ac:dyDescent="0.2">
      <c r="A2" s="89" t="s">
        <v>64</v>
      </c>
    </row>
    <row r="3" spans="1:15" ht="11.45" customHeight="1" x14ac:dyDescent="0.2">
      <c r="A3" s="291" t="s">
        <v>397</v>
      </c>
    </row>
    <row r="4" spans="1:15" ht="18.600000000000001" customHeight="1" x14ac:dyDescent="0.2">
      <c r="A4" s="291" t="s">
        <v>184</v>
      </c>
    </row>
    <row r="5" spans="1:15" ht="36" customHeight="1" x14ac:dyDescent="0.2">
      <c r="A5" s="184" t="s">
        <v>65</v>
      </c>
      <c r="B5" s="185" t="s">
        <v>276</v>
      </c>
      <c r="C5" s="185" t="s">
        <v>325</v>
      </c>
      <c r="D5" s="185" t="s">
        <v>326</v>
      </c>
      <c r="E5" s="185" t="s">
        <v>329</v>
      </c>
      <c r="F5" s="185" t="s">
        <v>327</v>
      </c>
      <c r="G5" s="132" t="s">
        <v>328</v>
      </c>
    </row>
    <row r="6" spans="1:15" ht="20.100000000000001" customHeight="1" x14ac:dyDescent="0.2">
      <c r="A6" s="110" t="s">
        <v>28</v>
      </c>
      <c r="B6" s="275">
        <v>1350</v>
      </c>
      <c r="C6" s="252">
        <v>1122</v>
      </c>
      <c r="D6" s="252">
        <v>100</v>
      </c>
      <c r="E6" s="251">
        <v>126</v>
      </c>
      <c r="F6" s="252">
        <v>3037</v>
      </c>
      <c r="G6" s="252">
        <v>401</v>
      </c>
      <c r="I6" s="294"/>
      <c r="J6" s="294"/>
      <c r="K6" s="294"/>
      <c r="L6" s="295"/>
      <c r="M6" s="294"/>
      <c r="N6" s="294"/>
    </row>
    <row r="7" spans="1:15" ht="20.100000000000001" customHeight="1" x14ac:dyDescent="0.2">
      <c r="A7" s="40" t="s">
        <v>123</v>
      </c>
      <c r="B7" s="248"/>
      <c r="C7" s="292"/>
      <c r="D7" s="292"/>
      <c r="E7" s="293"/>
      <c r="F7" s="292"/>
      <c r="G7" s="292"/>
      <c r="I7" s="292"/>
      <c r="J7" s="292"/>
      <c r="K7" s="292"/>
      <c r="L7" s="293"/>
      <c r="M7" s="292"/>
      <c r="N7" s="292"/>
    </row>
    <row r="8" spans="1:15" ht="11.25" customHeight="1" x14ac:dyDescent="0.2">
      <c r="A8" s="133" t="s">
        <v>246</v>
      </c>
      <c r="B8" s="248">
        <v>90</v>
      </c>
      <c r="C8" s="292">
        <v>48</v>
      </c>
      <c r="D8" s="292">
        <v>2</v>
      </c>
      <c r="E8" s="293">
        <v>39</v>
      </c>
      <c r="F8" s="292">
        <v>1024</v>
      </c>
      <c r="G8" s="292">
        <v>44</v>
      </c>
      <c r="I8" s="292"/>
      <c r="J8" s="292"/>
      <c r="K8" s="292"/>
      <c r="L8" s="293"/>
      <c r="M8" s="292"/>
      <c r="N8" s="292"/>
      <c r="O8" s="34"/>
    </row>
    <row r="9" spans="1:15" ht="11.25" customHeight="1" x14ac:dyDescent="0.2">
      <c r="A9" s="133" t="s">
        <v>247</v>
      </c>
      <c r="B9" s="248">
        <v>5</v>
      </c>
      <c r="C9" s="292">
        <v>2</v>
      </c>
      <c r="D9" s="292" t="s">
        <v>70</v>
      </c>
      <c r="E9" s="293">
        <v>3</v>
      </c>
      <c r="F9" s="292">
        <v>26</v>
      </c>
      <c r="G9" s="292">
        <v>13</v>
      </c>
      <c r="I9" s="292"/>
      <c r="J9" s="292"/>
      <c r="K9" s="292"/>
      <c r="L9" s="293"/>
      <c r="M9" s="292"/>
      <c r="N9" s="292"/>
      <c r="O9" s="34"/>
    </row>
    <row r="10" spans="1:15" ht="11.25" customHeight="1" x14ac:dyDescent="0.2">
      <c r="A10" s="133" t="s">
        <v>248</v>
      </c>
      <c r="B10" s="248">
        <v>1232</v>
      </c>
      <c r="C10" s="292">
        <v>1050</v>
      </c>
      <c r="D10" s="292">
        <v>97</v>
      </c>
      <c r="E10" s="293">
        <v>84</v>
      </c>
      <c r="F10" s="292">
        <v>1963</v>
      </c>
      <c r="G10" s="292">
        <v>160</v>
      </c>
      <c r="I10" s="292"/>
      <c r="J10" s="292"/>
      <c r="K10" s="292"/>
      <c r="L10" s="293"/>
      <c r="M10" s="292"/>
      <c r="N10" s="292"/>
      <c r="O10" s="34"/>
    </row>
    <row r="11" spans="1:15" ht="11.25" customHeight="1" x14ac:dyDescent="0.2">
      <c r="A11" s="133" t="s">
        <v>249</v>
      </c>
      <c r="B11" s="248">
        <v>3</v>
      </c>
      <c r="C11" s="292">
        <v>3</v>
      </c>
      <c r="D11" s="292" t="s">
        <v>70</v>
      </c>
      <c r="E11" s="293" t="s">
        <v>70</v>
      </c>
      <c r="F11" s="292">
        <v>3</v>
      </c>
      <c r="G11" s="292" t="s">
        <v>70</v>
      </c>
      <c r="I11" s="292"/>
      <c r="J11" s="292"/>
      <c r="K11" s="292"/>
      <c r="L11" s="293"/>
      <c r="M11" s="292"/>
      <c r="N11" s="292"/>
      <c r="O11" s="34"/>
    </row>
    <row r="12" spans="1:15" ht="11.25" customHeight="1" x14ac:dyDescent="0.2">
      <c r="A12" s="133" t="s">
        <v>250</v>
      </c>
      <c r="B12" s="248">
        <v>20</v>
      </c>
      <c r="C12" s="292">
        <v>19</v>
      </c>
      <c r="D12" s="292">
        <v>1</v>
      </c>
      <c r="E12" s="293" t="s">
        <v>70</v>
      </c>
      <c r="F12" s="292">
        <v>21</v>
      </c>
      <c r="G12" s="292">
        <v>23</v>
      </c>
      <c r="I12" s="292"/>
      <c r="J12" s="292"/>
      <c r="K12" s="292"/>
      <c r="L12" s="293"/>
      <c r="M12" s="292"/>
      <c r="N12" s="292"/>
      <c r="O12" s="34"/>
    </row>
    <row r="13" spans="1:15" ht="11.25" customHeight="1" x14ac:dyDescent="0.2">
      <c r="A13" s="33" t="s">
        <v>251</v>
      </c>
      <c r="B13" s="248" t="s">
        <v>70</v>
      </c>
      <c r="C13" s="292" t="s">
        <v>70</v>
      </c>
      <c r="D13" s="292" t="s">
        <v>70</v>
      </c>
      <c r="E13" s="293" t="s">
        <v>70</v>
      </c>
      <c r="F13" s="292" t="s">
        <v>70</v>
      </c>
      <c r="G13" s="292">
        <v>161</v>
      </c>
      <c r="I13" s="292"/>
      <c r="J13" s="292"/>
      <c r="K13" s="292"/>
      <c r="L13" s="293"/>
      <c r="M13" s="292"/>
      <c r="N13" s="292"/>
      <c r="O13" s="34"/>
    </row>
    <row r="14" spans="1:15" ht="30" customHeight="1" x14ac:dyDescent="0.2">
      <c r="A14" s="40" t="s">
        <v>252</v>
      </c>
      <c r="B14" s="248"/>
      <c r="C14" s="292"/>
      <c r="D14" s="292"/>
      <c r="E14" s="293"/>
      <c r="F14" s="292"/>
      <c r="G14" s="292"/>
      <c r="I14" s="292"/>
      <c r="J14" s="292"/>
      <c r="K14" s="292"/>
      <c r="L14" s="293"/>
      <c r="M14" s="292"/>
      <c r="N14" s="292"/>
      <c r="O14" s="34"/>
    </row>
    <row r="15" spans="1:15" ht="11.25" customHeight="1" x14ac:dyDescent="0.2">
      <c r="A15" s="133" t="s">
        <v>254</v>
      </c>
      <c r="B15" s="248">
        <v>2</v>
      </c>
      <c r="C15" s="292">
        <v>2</v>
      </c>
      <c r="D15" s="292" t="s">
        <v>70</v>
      </c>
      <c r="E15" s="293" t="s">
        <v>70</v>
      </c>
      <c r="F15" s="292">
        <v>2</v>
      </c>
      <c r="G15" s="292">
        <v>1</v>
      </c>
      <c r="I15" s="292"/>
      <c r="J15" s="292"/>
      <c r="K15" s="292"/>
      <c r="L15" s="293"/>
      <c r="M15" s="292"/>
      <c r="N15" s="292"/>
      <c r="O15" s="34"/>
    </row>
    <row r="16" spans="1:15" ht="11.25" customHeight="1" x14ac:dyDescent="0.2">
      <c r="A16" s="133" t="s">
        <v>255</v>
      </c>
      <c r="B16" s="248">
        <v>205</v>
      </c>
      <c r="C16" s="292">
        <v>155</v>
      </c>
      <c r="D16" s="292">
        <v>20</v>
      </c>
      <c r="E16" s="293">
        <v>30</v>
      </c>
      <c r="F16" s="292">
        <v>468</v>
      </c>
      <c r="G16" s="292">
        <v>57</v>
      </c>
      <c r="I16" s="292"/>
      <c r="J16" s="292"/>
      <c r="K16" s="292"/>
      <c r="L16" s="293"/>
      <c r="M16" s="292"/>
      <c r="N16" s="292"/>
      <c r="O16" s="34"/>
    </row>
    <row r="17" spans="1:15" ht="11.25" customHeight="1" x14ac:dyDescent="0.2">
      <c r="A17" s="133" t="s">
        <v>256</v>
      </c>
      <c r="B17" s="248">
        <v>32</v>
      </c>
      <c r="C17" s="292">
        <v>30</v>
      </c>
      <c r="D17" s="292">
        <v>2</v>
      </c>
      <c r="E17" s="293" t="s">
        <v>70</v>
      </c>
      <c r="F17" s="292">
        <v>34</v>
      </c>
      <c r="G17" s="292">
        <v>27</v>
      </c>
      <c r="I17" s="292"/>
      <c r="J17" s="292"/>
      <c r="K17" s="292"/>
      <c r="L17" s="293"/>
      <c r="M17" s="292"/>
      <c r="N17" s="292"/>
      <c r="O17" s="34"/>
    </row>
    <row r="18" spans="1:15" ht="11.25" customHeight="1" x14ac:dyDescent="0.2">
      <c r="A18" s="133" t="s">
        <v>257</v>
      </c>
      <c r="B18" s="248">
        <v>90</v>
      </c>
      <c r="C18" s="292">
        <v>48</v>
      </c>
      <c r="D18" s="292">
        <v>2</v>
      </c>
      <c r="E18" s="293">
        <v>39</v>
      </c>
      <c r="F18" s="292">
        <v>1024</v>
      </c>
      <c r="G18" s="292">
        <v>44</v>
      </c>
      <c r="I18" s="292"/>
      <c r="J18" s="292"/>
      <c r="K18" s="292"/>
      <c r="L18" s="293"/>
      <c r="M18" s="292"/>
      <c r="N18" s="292"/>
      <c r="O18" s="34"/>
    </row>
    <row r="19" spans="1:15" ht="11.25" customHeight="1" x14ac:dyDescent="0.2">
      <c r="A19" s="133" t="s">
        <v>258</v>
      </c>
      <c r="B19" s="248">
        <v>159</v>
      </c>
      <c r="C19" s="292">
        <v>139</v>
      </c>
      <c r="D19" s="292">
        <v>7</v>
      </c>
      <c r="E19" s="293">
        <v>12</v>
      </c>
      <c r="F19" s="292">
        <v>269</v>
      </c>
      <c r="G19" s="292">
        <v>17</v>
      </c>
      <c r="I19" s="292"/>
      <c r="J19" s="292"/>
      <c r="K19" s="292"/>
      <c r="L19" s="293"/>
      <c r="M19" s="292"/>
      <c r="N19" s="292"/>
      <c r="O19" s="34"/>
    </row>
    <row r="20" spans="1:15" ht="11.25" customHeight="1" x14ac:dyDescent="0.2">
      <c r="A20" s="133" t="s">
        <v>259</v>
      </c>
      <c r="B20" s="248">
        <v>822</v>
      </c>
      <c r="C20" s="292">
        <v>711</v>
      </c>
      <c r="D20" s="292">
        <v>66</v>
      </c>
      <c r="E20" s="293">
        <v>45</v>
      </c>
      <c r="F20" s="292">
        <v>1197</v>
      </c>
      <c r="G20" s="292">
        <v>78</v>
      </c>
      <c r="I20" s="292"/>
      <c r="J20" s="292"/>
      <c r="K20" s="292"/>
      <c r="L20" s="293"/>
      <c r="M20" s="292"/>
      <c r="N20" s="292"/>
      <c r="O20" s="34"/>
    </row>
    <row r="21" spans="1:15" ht="11.25" customHeight="1" x14ac:dyDescent="0.2">
      <c r="A21" s="133" t="s">
        <v>260</v>
      </c>
      <c r="B21" s="248">
        <v>15</v>
      </c>
      <c r="C21" s="292">
        <v>13</v>
      </c>
      <c r="D21" s="292">
        <v>2</v>
      </c>
      <c r="E21" s="293" t="s">
        <v>70</v>
      </c>
      <c r="F21" s="292">
        <v>17</v>
      </c>
      <c r="G21" s="292" t="s">
        <v>70</v>
      </c>
      <c r="I21" s="292"/>
      <c r="J21" s="292"/>
      <c r="K21" s="292"/>
      <c r="L21" s="293"/>
      <c r="M21" s="292"/>
      <c r="N21" s="292"/>
      <c r="O21" s="34"/>
    </row>
    <row r="22" spans="1:15" ht="11.25" customHeight="1" x14ac:dyDescent="0.2">
      <c r="A22" s="133" t="s">
        <v>261</v>
      </c>
      <c r="B22" s="248">
        <v>23</v>
      </c>
      <c r="C22" s="292">
        <v>22</v>
      </c>
      <c r="D22" s="292">
        <v>1</v>
      </c>
      <c r="E22" s="293" t="s">
        <v>70</v>
      </c>
      <c r="F22" s="292">
        <v>24</v>
      </c>
      <c r="G22" s="292">
        <v>9</v>
      </c>
      <c r="I22" s="292"/>
      <c r="J22" s="292"/>
      <c r="K22" s="292"/>
      <c r="L22" s="293"/>
      <c r="M22" s="292"/>
      <c r="N22" s="292"/>
      <c r="O22" s="34"/>
    </row>
    <row r="23" spans="1:15" ht="11.25" customHeight="1" x14ac:dyDescent="0.2">
      <c r="A23" s="133" t="s">
        <v>262</v>
      </c>
      <c r="B23" s="248">
        <v>1</v>
      </c>
      <c r="C23" s="292">
        <v>1</v>
      </c>
      <c r="D23" s="292" t="s">
        <v>70</v>
      </c>
      <c r="E23" s="293" t="s">
        <v>70</v>
      </c>
      <c r="F23" s="292">
        <v>1</v>
      </c>
      <c r="G23" s="292">
        <v>1</v>
      </c>
      <c r="I23" s="292"/>
      <c r="J23" s="292"/>
      <c r="K23" s="292"/>
      <c r="L23" s="293"/>
      <c r="M23" s="292"/>
      <c r="N23" s="292"/>
      <c r="O23" s="34"/>
    </row>
    <row r="24" spans="1:15" ht="11.25" customHeight="1" x14ac:dyDescent="0.2">
      <c r="A24" s="133" t="s">
        <v>263</v>
      </c>
      <c r="B24" s="248" t="s">
        <v>70</v>
      </c>
      <c r="C24" s="292" t="s">
        <v>70</v>
      </c>
      <c r="D24" s="292" t="s">
        <v>70</v>
      </c>
      <c r="E24" s="293" t="s">
        <v>70</v>
      </c>
      <c r="F24" s="292" t="s">
        <v>70</v>
      </c>
      <c r="G24" s="292">
        <v>1</v>
      </c>
      <c r="I24" s="292"/>
      <c r="J24" s="292"/>
      <c r="K24" s="292"/>
      <c r="L24" s="293"/>
      <c r="M24" s="292"/>
      <c r="N24" s="292"/>
      <c r="O24" s="34"/>
    </row>
    <row r="25" spans="1:15" ht="11.25" customHeight="1" x14ac:dyDescent="0.2">
      <c r="A25" s="133" t="s">
        <v>264</v>
      </c>
      <c r="B25" s="248">
        <v>1</v>
      </c>
      <c r="C25" s="292">
        <v>1</v>
      </c>
      <c r="D25" s="292" t="s">
        <v>70</v>
      </c>
      <c r="E25" s="293" t="s">
        <v>70</v>
      </c>
      <c r="F25" s="292">
        <v>1</v>
      </c>
      <c r="G25" s="292">
        <v>5</v>
      </c>
      <c r="I25" s="292"/>
      <c r="J25" s="292"/>
      <c r="K25" s="292"/>
      <c r="L25" s="293"/>
      <c r="M25" s="292"/>
      <c r="N25" s="292"/>
      <c r="O25" s="34"/>
    </row>
    <row r="26" spans="1:15" ht="11.25" customHeight="1" x14ac:dyDescent="0.2">
      <c r="A26" s="33" t="s">
        <v>265</v>
      </c>
      <c r="B26" s="248" t="s">
        <v>70</v>
      </c>
      <c r="C26" s="292" t="s">
        <v>70</v>
      </c>
      <c r="D26" s="292" t="s">
        <v>70</v>
      </c>
      <c r="E26" s="293" t="s">
        <v>70</v>
      </c>
      <c r="F26" s="292" t="s">
        <v>70</v>
      </c>
      <c r="G26" s="292">
        <v>161</v>
      </c>
      <c r="I26" s="292"/>
      <c r="J26" s="292"/>
      <c r="K26" s="292"/>
      <c r="L26" s="293"/>
      <c r="M26" s="292"/>
      <c r="N26" s="292"/>
      <c r="O26" s="34"/>
    </row>
    <row r="27" spans="1:15" ht="30" customHeight="1" x14ac:dyDescent="0.2">
      <c r="A27" s="40" t="s">
        <v>253</v>
      </c>
      <c r="B27" s="248"/>
      <c r="C27" s="292"/>
      <c r="D27" s="292"/>
      <c r="E27" s="293"/>
      <c r="F27" s="292"/>
      <c r="G27" s="292"/>
      <c r="I27" s="292"/>
      <c r="J27" s="292"/>
      <c r="K27" s="292"/>
      <c r="L27" s="293"/>
      <c r="M27" s="292"/>
      <c r="N27" s="292"/>
      <c r="O27" s="34"/>
    </row>
    <row r="28" spans="1:15" ht="11.25" customHeight="1" x14ac:dyDescent="0.2">
      <c r="A28" s="133" t="s">
        <v>254</v>
      </c>
      <c r="B28" s="248" t="s">
        <v>70</v>
      </c>
      <c r="C28" s="292" t="s">
        <v>70</v>
      </c>
      <c r="D28" s="292" t="s">
        <v>70</v>
      </c>
      <c r="E28" s="293" t="s">
        <v>70</v>
      </c>
      <c r="F28" s="292" t="s">
        <v>70</v>
      </c>
      <c r="G28" s="292" t="s">
        <v>70</v>
      </c>
      <c r="I28" s="292"/>
      <c r="J28" s="292"/>
      <c r="K28" s="292"/>
      <c r="L28" s="293"/>
      <c r="M28" s="292"/>
      <c r="N28" s="292"/>
      <c r="O28" s="34"/>
    </row>
    <row r="29" spans="1:15" ht="11.25" customHeight="1" x14ac:dyDescent="0.2">
      <c r="A29" s="133" t="s">
        <v>255</v>
      </c>
      <c r="B29" s="248">
        <v>20</v>
      </c>
      <c r="C29" s="292">
        <v>12</v>
      </c>
      <c r="D29" s="292">
        <v>4</v>
      </c>
      <c r="E29" s="293">
        <v>4</v>
      </c>
      <c r="F29" s="292">
        <v>80</v>
      </c>
      <c r="G29" s="292">
        <v>5</v>
      </c>
      <c r="I29" s="292"/>
      <c r="J29" s="292"/>
      <c r="K29" s="292"/>
      <c r="L29" s="293"/>
      <c r="M29" s="292"/>
      <c r="N29" s="292"/>
      <c r="O29" s="34"/>
    </row>
    <row r="30" spans="1:15" ht="11.25" customHeight="1" x14ac:dyDescent="0.2">
      <c r="A30" s="133" t="s">
        <v>256</v>
      </c>
      <c r="B30" s="248">
        <v>305</v>
      </c>
      <c r="C30" s="292">
        <v>264</v>
      </c>
      <c r="D30" s="292">
        <v>26</v>
      </c>
      <c r="E30" s="293">
        <v>15</v>
      </c>
      <c r="F30" s="292">
        <v>449</v>
      </c>
      <c r="G30" s="292">
        <v>33</v>
      </c>
      <c r="I30" s="292"/>
      <c r="J30" s="292"/>
      <c r="K30" s="292"/>
      <c r="L30" s="293"/>
      <c r="M30" s="292"/>
      <c r="N30" s="292"/>
      <c r="O30" s="34"/>
    </row>
    <row r="31" spans="1:15" ht="11.25" customHeight="1" x14ac:dyDescent="0.2">
      <c r="A31" s="133" t="s">
        <v>257</v>
      </c>
      <c r="B31" s="248">
        <v>1</v>
      </c>
      <c r="C31" s="292" t="s">
        <v>70</v>
      </c>
      <c r="D31" s="292" t="s">
        <v>70</v>
      </c>
      <c r="E31" s="293">
        <v>1</v>
      </c>
      <c r="F31" s="292">
        <v>4</v>
      </c>
      <c r="G31" s="292" t="s">
        <v>70</v>
      </c>
      <c r="I31" s="292"/>
      <c r="J31" s="292"/>
      <c r="K31" s="292"/>
      <c r="L31" s="293"/>
      <c r="M31" s="292"/>
      <c r="N31" s="292"/>
      <c r="O31" s="34"/>
    </row>
    <row r="32" spans="1:15" ht="11.25" customHeight="1" x14ac:dyDescent="0.2">
      <c r="A32" s="133" t="s">
        <v>258</v>
      </c>
      <c r="B32" s="248">
        <v>1</v>
      </c>
      <c r="C32" s="292" t="s">
        <v>70</v>
      </c>
      <c r="D32" s="292" t="s">
        <v>70</v>
      </c>
      <c r="E32" s="293">
        <v>1</v>
      </c>
      <c r="F32" s="292">
        <v>20</v>
      </c>
      <c r="G32" s="292" t="s">
        <v>70</v>
      </c>
      <c r="I32" s="292"/>
      <c r="J32" s="292"/>
      <c r="K32" s="292"/>
      <c r="L32" s="293"/>
      <c r="M32" s="292"/>
      <c r="N32" s="292"/>
      <c r="O32" s="34"/>
    </row>
    <row r="33" spans="1:14" ht="11.25" customHeight="1" x14ac:dyDescent="0.2">
      <c r="A33" s="133" t="s">
        <v>259</v>
      </c>
      <c r="B33" s="248">
        <v>16</v>
      </c>
      <c r="C33" s="292">
        <v>14</v>
      </c>
      <c r="D33" s="292">
        <v>1</v>
      </c>
      <c r="E33" s="293">
        <v>1</v>
      </c>
      <c r="F33" s="292">
        <v>19</v>
      </c>
      <c r="G33" s="292">
        <v>6</v>
      </c>
      <c r="I33" s="292"/>
      <c r="J33" s="292"/>
      <c r="K33" s="292"/>
      <c r="L33" s="293"/>
      <c r="M33" s="292"/>
      <c r="N33" s="292"/>
    </row>
    <row r="34" spans="1:14" ht="11.25" customHeight="1" x14ac:dyDescent="0.2">
      <c r="A34" s="133" t="s">
        <v>260</v>
      </c>
      <c r="B34" s="248">
        <v>120</v>
      </c>
      <c r="C34" s="292">
        <v>87</v>
      </c>
      <c r="D34" s="292">
        <v>11</v>
      </c>
      <c r="E34" s="293">
        <v>22</v>
      </c>
      <c r="F34" s="292">
        <v>294</v>
      </c>
      <c r="G34" s="292">
        <v>25</v>
      </c>
      <c r="I34" s="292"/>
      <c r="J34" s="292"/>
      <c r="K34" s="292"/>
      <c r="L34" s="293"/>
      <c r="M34" s="292"/>
      <c r="N34" s="292"/>
    </row>
    <row r="35" spans="1:14" ht="11.25" customHeight="1" x14ac:dyDescent="0.2">
      <c r="A35" s="133" t="s">
        <v>261</v>
      </c>
      <c r="B35" s="248">
        <v>115</v>
      </c>
      <c r="C35" s="292">
        <v>105</v>
      </c>
      <c r="D35" s="292">
        <v>7</v>
      </c>
      <c r="E35" s="293">
        <v>3</v>
      </c>
      <c r="F35" s="292">
        <v>138</v>
      </c>
      <c r="G35" s="292">
        <v>6</v>
      </c>
      <c r="I35" s="292"/>
      <c r="J35" s="292"/>
      <c r="K35" s="292"/>
      <c r="L35" s="293"/>
      <c r="M35" s="292"/>
      <c r="N35" s="292"/>
    </row>
    <row r="36" spans="1:14" ht="11.25" customHeight="1" x14ac:dyDescent="0.2">
      <c r="A36" s="133" t="s">
        <v>262</v>
      </c>
      <c r="B36" s="248" t="s">
        <v>70</v>
      </c>
      <c r="C36" s="292" t="s">
        <v>70</v>
      </c>
      <c r="D36" s="292" t="s">
        <v>70</v>
      </c>
      <c r="E36" s="293" t="s">
        <v>70</v>
      </c>
      <c r="F36" s="292" t="s">
        <v>70</v>
      </c>
      <c r="G36" s="292">
        <v>1</v>
      </c>
      <c r="I36" s="292"/>
      <c r="J36" s="292"/>
      <c r="K36" s="292"/>
      <c r="L36" s="293"/>
      <c r="M36" s="292"/>
      <c r="N36" s="292"/>
    </row>
    <row r="37" spans="1:14" ht="11.25" customHeight="1" x14ac:dyDescent="0.2">
      <c r="A37" s="133" t="s">
        <v>263</v>
      </c>
      <c r="B37" s="248" t="s">
        <v>70</v>
      </c>
      <c r="C37" s="292" t="s">
        <v>70</v>
      </c>
      <c r="D37" s="292" t="s">
        <v>70</v>
      </c>
      <c r="E37" s="293" t="s">
        <v>70</v>
      </c>
      <c r="F37" s="292" t="s">
        <v>70</v>
      </c>
      <c r="G37" s="292">
        <v>1</v>
      </c>
      <c r="I37" s="292"/>
      <c r="J37" s="292"/>
      <c r="K37" s="292"/>
      <c r="L37" s="293"/>
      <c r="M37" s="292"/>
      <c r="N37" s="292"/>
    </row>
    <row r="38" spans="1:14" ht="11.25" customHeight="1" x14ac:dyDescent="0.2">
      <c r="A38" s="133" t="s">
        <v>264</v>
      </c>
      <c r="B38" s="248">
        <v>1</v>
      </c>
      <c r="C38" s="292" t="s">
        <v>70</v>
      </c>
      <c r="D38" s="292" t="s">
        <v>70</v>
      </c>
      <c r="E38" s="293">
        <v>1</v>
      </c>
      <c r="F38" s="292">
        <v>4</v>
      </c>
      <c r="G38" s="292">
        <v>1</v>
      </c>
      <c r="I38" s="292"/>
      <c r="J38" s="292"/>
      <c r="K38" s="292"/>
      <c r="L38" s="293"/>
      <c r="M38" s="292"/>
      <c r="N38" s="292"/>
    </row>
    <row r="39" spans="1:14" ht="11.25" customHeight="1" x14ac:dyDescent="0.2">
      <c r="A39" s="33" t="s">
        <v>265</v>
      </c>
      <c r="B39" s="248">
        <v>771</v>
      </c>
      <c r="C39" s="292">
        <v>640</v>
      </c>
      <c r="D39" s="292">
        <v>51</v>
      </c>
      <c r="E39" s="293">
        <v>78</v>
      </c>
      <c r="F39" s="292">
        <v>2029</v>
      </c>
      <c r="G39" s="292">
        <v>323</v>
      </c>
      <c r="I39" s="292"/>
      <c r="J39" s="292"/>
      <c r="K39" s="292"/>
      <c r="L39" s="293"/>
      <c r="M39" s="292"/>
      <c r="N39" s="292"/>
    </row>
    <row r="40" spans="1:14" ht="11.45" customHeight="1" x14ac:dyDescent="0.2">
      <c r="I40" s="200"/>
      <c r="J40" s="200"/>
      <c r="K40" s="200"/>
      <c r="L40" s="201"/>
      <c r="M40" s="200"/>
      <c r="N40" s="200"/>
    </row>
    <row r="41" spans="1:14" ht="11.45" customHeight="1" x14ac:dyDescent="0.2">
      <c r="A41" s="104" t="s">
        <v>213</v>
      </c>
      <c r="B41" s="77"/>
      <c r="I41" s="91" t="s">
        <v>447</v>
      </c>
    </row>
    <row r="42" spans="1:14" ht="11.45" customHeight="1" x14ac:dyDescent="0.2">
      <c r="I42" s="95" t="s">
        <v>198</v>
      </c>
      <c r="J42" s="26" t="s">
        <v>214</v>
      </c>
      <c r="K42" s="26" t="s">
        <v>215</v>
      </c>
      <c r="L42" s="26" t="s">
        <v>216</v>
      </c>
    </row>
    <row r="43" spans="1:14" ht="11.45" customHeight="1" x14ac:dyDescent="0.2">
      <c r="I43" s="95">
        <v>2000</v>
      </c>
      <c r="J43" s="105">
        <v>1275</v>
      </c>
      <c r="K43" s="105">
        <v>10595</v>
      </c>
      <c r="L43" s="105">
        <v>312</v>
      </c>
    </row>
    <row r="44" spans="1:14" ht="11.45" customHeight="1" x14ac:dyDescent="0.2">
      <c r="I44" s="95">
        <v>2005</v>
      </c>
      <c r="J44" s="105">
        <v>544</v>
      </c>
      <c r="K44" s="105">
        <v>5506</v>
      </c>
      <c r="L44" s="105">
        <v>97</v>
      </c>
    </row>
    <row r="45" spans="1:14" ht="11.45" customHeight="1" x14ac:dyDescent="0.2">
      <c r="I45" s="95">
        <v>2010</v>
      </c>
      <c r="J45" s="105">
        <v>397</v>
      </c>
      <c r="K45" s="105">
        <v>3327</v>
      </c>
      <c r="L45" s="105">
        <v>19</v>
      </c>
    </row>
    <row r="46" spans="1:14" ht="11.45" customHeight="1" x14ac:dyDescent="0.2">
      <c r="I46" s="95">
        <v>2015</v>
      </c>
      <c r="J46" s="105">
        <v>344</v>
      </c>
      <c r="K46" s="105">
        <v>4121</v>
      </c>
      <c r="L46" s="105">
        <v>93</v>
      </c>
    </row>
    <row r="47" spans="1:14" ht="11.45" customHeight="1" x14ac:dyDescent="0.2">
      <c r="I47" s="95">
        <v>2020</v>
      </c>
      <c r="J47" s="105">
        <v>440</v>
      </c>
      <c r="K47" s="105">
        <v>7009</v>
      </c>
      <c r="L47" s="105">
        <v>44</v>
      </c>
    </row>
    <row r="48" spans="1:14" ht="11.45" customHeight="1" x14ac:dyDescent="0.2">
      <c r="I48" s="95">
        <v>2024</v>
      </c>
      <c r="J48" s="105">
        <v>519</v>
      </c>
      <c r="K48" s="105">
        <v>4022</v>
      </c>
      <c r="L48" s="105">
        <v>57</v>
      </c>
    </row>
    <row r="49" spans="9:12" ht="11.45" customHeight="1" x14ac:dyDescent="0.2">
      <c r="I49" s="95">
        <v>2025</v>
      </c>
      <c r="J49" s="105">
        <f>'22.2.1'!H45</f>
        <v>207</v>
      </c>
      <c r="K49" s="105">
        <f>'22.2.1'!H49</f>
        <v>3037</v>
      </c>
      <c r="L49" s="105">
        <f>'22.2.1'!H48</f>
        <v>27</v>
      </c>
    </row>
    <row r="51" spans="9:12" ht="11.45" customHeight="1" x14ac:dyDescent="0.2">
      <c r="I51" s="29"/>
      <c r="J51" s="29"/>
    </row>
    <row r="53" spans="9:12" ht="11.45" customHeight="1" x14ac:dyDescent="0.2">
      <c r="I53" s="43"/>
    </row>
    <row r="54" spans="9:12" ht="11.45" customHeight="1" x14ac:dyDescent="0.2">
      <c r="I54" s="43"/>
    </row>
  </sheetData>
  <hyperlinks>
    <hyperlink ref="A1" location="Inhalt!A18" display="Link zum Inhaltsverzeichnis" xr:uid="{00000000-0004-0000-0E00-000000000000}"/>
    <hyperlink ref="A41" location="_GrafikDaten_22.8" display="Grafik 22.8" xr:uid="{00000000-0004-0000-0E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45"/>
  <sheetViews>
    <sheetView zoomScale="160" zoomScaleNormal="160" workbookViewId="0"/>
  </sheetViews>
  <sheetFormatPr baseColWidth="10" defaultRowHeight="11.45" customHeight="1" x14ac:dyDescent="0.2"/>
  <cols>
    <col min="1" max="1" width="17.140625" style="33" customWidth="1"/>
    <col min="2" max="2" width="6" style="34" customWidth="1"/>
    <col min="3" max="3" width="7.85546875" style="34" customWidth="1"/>
    <col min="4" max="4" width="7.5703125" style="34" customWidth="1"/>
    <col min="5" max="5" width="7.7109375" style="34" customWidth="1"/>
    <col min="6" max="6" width="7.5703125" style="34" customWidth="1"/>
    <col min="7" max="7" width="7.85546875" style="34" customWidth="1"/>
    <col min="8" max="8" width="7.5703125" style="26" customWidth="1"/>
    <col min="9" max="9" width="7.7109375" style="26" customWidth="1"/>
    <col min="10" max="11" width="7.5703125" style="26" customWidth="1"/>
    <col min="12" max="12" width="2.7109375" style="26" customWidth="1"/>
    <col min="13" max="16384" width="11.42578125" style="26"/>
  </cols>
  <sheetData>
    <row r="1" spans="1:12" ht="12" customHeight="1" x14ac:dyDescent="0.2">
      <c r="A1" s="62" t="s">
        <v>159</v>
      </c>
    </row>
    <row r="2" spans="1:12" ht="30" customHeight="1" x14ac:dyDescent="0.2">
      <c r="A2" s="89" t="s">
        <v>64</v>
      </c>
    </row>
    <row r="3" spans="1:12" ht="11.45" customHeight="1" x14ac:dyDescent="0.2">
      <c r="A3" s="297" t="s">
        <v>270</v>
      </c>
    </row>
    <row r="4" spans="1:12" ht="18.600000000000001" customHeight="1" x14ac:dyDescent="0.2">
      <c r="A4" s="297" t="s">
        <v>398</v>
      </c>
    </row>
    <row r="5" spans="1:12" ht="86.1" customHeight="1" x14ac:dyDescent="0.2">
      <c r="A5" s="181" t="s">
        <v>345</v>
      </c>
      <c r="B5" s="182" t="s">
        <v>157</v>
      </c>
      <c r="C5" s="183" t="s">
        <v>355</v>
      </c>
      <c r="D5" s="135" t="s">
        <v>351</v>
      </c>
      <c r="E5" s="135" t="s">
        <v>352</v>
      </c>
      <c r="F5" s="135" t="s">
        <v>353</v>
      </c>
      <c r="G5" s="183" t="s">
        <v>354</v>
      </c>
      <c r="H5" s="135" t="s">
        <v>356</v>
      </c>
      <c r="I5" s="135" t="s">
        <v>349</v>
      </c>
      <c r="J5" s="132" t="s">
        <v>350</v>
      </c>
      <c r="K5" s="34"/>
      <c r="L5" s="35"/>
    </row>
    <row r="6" spans="1:12" s="28" customFormat="1" ht="20.100000000000001" customHeight="1" x14ac:dyDescent="0.2">
      <c r="A6" s="109" t="s">
        <v>28</v>
      </c>
      <c r="B6" s="119"/>
      <c r="C6" s="202">
        <v>6515</v>
      </c>
      <c r="D6" s="202">
        <v>662</v>
      </c>
      <c r="E6" s="202">
        <v>795</v>
      </c>
      <c r="F6" s="202">
        <v>2791</v>
      </c>
      <c r="G6" s="202">
        <v>12208</v>
      </c>
      <c r="H6" s="202">
        <v>1588</v>
      </c>
      <c r="I6" s="202">
        <v>2244</v>
      </c>
      <c r="J6" s="202">
        <v>6776</v>
      </c>
      <c r="K6" s="31"/>
      <c r="L6" s="31"/>
    </row>
    <row r="7" spans="1:12" ht="15" customHeight="1" x14ac:dyDescent="0.2">
      <c r="A7" s="108" t="s">
        <v>266</v>
      </c>
      <c r="B7" s="120"/>
      <c r="C7" s="203">
        <v>4508</v>
      </c>
      <c r="D7" s="203">
        <v>457</v>
      </c>
      <c r="E7" s="203">
        <v>528</v>
      </c>
      <c r="F7" s="203">
        <v>1925</v>
      </c>
      <c r="G7" s="203">
        <v>12122</v>
      </c>
      <c r="H7" s="203">
        <v>1480</v>
      </c>
      <c r="I7" s="203">
        <v>2223</v>
      </c>
      <c r="J7" s="203">
        <v>6659</v>
      </c>
      <c r="K7" s="32"/>
      <c r="L7" s="32"/>
    </row>
    <row r="8" spans="1:12" ht="11.45" customHeight="1" x14ac:dyDescent="0.2">
      <c r="A8" s="108" t="s">
        <v>267</v>
      </c>
      <c r="B8" s="120"/>
      <c r="C8" s="203"/>
      <c r="D8" s="203"/>
      <c r="E8" s="203"/>
      <c r="F8" s="203"/>
      <c r="G8" s="203"/>
      <c r="H8" s="203"/>
      <c r="I8" s="203"/>
      <c r="J8" s="203"/>
      <c r="K8" s="32"/>
      <c r="L8" s="32"/>
    </row>
    <row r="9" spans="1:12" ht="11.45" customHeight="1" x14ac:dyDescent="0.2">
      <c r="A9" s="108" t="s">
        <v>98</v>
      </c>
      <c r="B9" s="120"/>
      <c r="C9" s="203" t="s">
        <v>78</v>
      </c>
      <c r="D9" s="203">
        <v>343</v>
      </c>
      <c r="E9" s="203">
        <v>337</v>
      </c>
      <c r="F9" s="203">
        <v>1355</v>
      </c>
      <c r="G9" s="203" t="s">
        <v>78</v>
      </c>
      <c r="H9" s="203">
        <v>343</v>
      </c>
      <c r="I9" s="203">
        <v>337</v>
      </c>
      <c r="J9" s="203">
        <v>1355</v>
      </c>
      <c r="K9" s="32"/>
      <c r="L9" s="32"/>
    </row>
    <row r="10" spans="1:12" ht="11.45" customHeight="1" x14ac:dyDescent="0.2">
      <c r="A10" s="108" t="s">
        <v>99</v>
      </c>
      <c r="B10" s="120"/>
      <c r="C10" s="203" t="s">
        <v>78</v>
      </c>
      <c r="D10" s="203">
        <v>36</v>
      </c>
      <c r="E10" s="203">
        <v>61</v>
      </c>
      <c r="F10" s="203">
        <v>190</v>
      </c>
      <c r="G10" s="203" t="s">
        <v>78</v>
      </c>
      <c r="H10" s="203">
        <v>72</v>
      </c>
      <c r="I10" s="203">
        <v>122</v>
      </c>
      <c r="J10" s="203">
        <v>380</v>
      </c>
      <c r="K10" s="32"/>
      <c r="L10" s="32"/>
    </row>
    <row r="11" spans="1:12" ht="11.45" customHeight="1" x14ac:dyDescent="0.2">
      <c r="A11" s="44" t="s">
        <v>100</v>
      </c>
      <c r="B11" s="120"/>
      <c r="C11" s="203" t="s">
        <v>78</v>
      </c>
      <c r="D11" s="203">
        <v>76</v>
      </c>
      <c r="E11" s="203">
        <v>123</v>
      </c>
      <c r="F11" s="203">
        <v>375</v>
      </c>
      <c r="G11" s="203" t="s">
        <v>78</v>
      </c>
      <c r="H11" s="203">
        <v>1063</v>
      </c>
      <c r="I11" s="203">
        <v>1555</v>
      </c>
      <c r="J11" s="203">
        <v>4589</v>
      </c>
      <c r="K11" s="32"/>
      <c r="L11" s="32"/>
    </row>
    <row r="12" spans="1:12" ht="15" customHeight="1" x14ac:dyDescent="0.2">
      <c r="A12" s="108" t="s">
        <v>268</v>
      </c>
      <c r="B12" s="120"/>
      <c r="C12" s="203">
        <v>2007</v>
      </c>
      <c r="D12" s="203">
        <v>205</v>
      </c>
      <c r="E12" s="203">
        <v>267</v>
      </c>
      <c r="F12" s="203">
        <v>866</v>
      </c>
      <c r="G12" s="203">
        <v>86</v>
      </c>
      <c r="H12" s="203">
        <v>108</v>
      </c>
      <c r="I12" s="203">
        <v>21</v>
      </c>
      <c r="J12" s="203">
        <v>117</v>
      </c>
      <c r="K12" s="32"/>
      <c r="L12" s="32"/>
    </row>
    <row r="13" spans="1:12" ht="11.45" customHeight="1" x14ac:dyDescent="0.2">
      <c r="A13" s="108" t="s">
        <v>269</v>
      </c>
      <c r="B13" s="120"/>
      <c r="C13" s="203"/>
      <c r="D13" s="203"/>
      <c r="E13" s="203"/>
      <c r="F13" s="203"/>
      <c r="G13" s="203"/>
      <c r="H13" s="203"/>
      <c r="I13" s="203"/>
      <c r="J13" s="203"/>
      <c r="K13" s="32"/>
      <c r="L13" s="32"/>
    </row>
    <row r="14" spans="1:12" ht="11.45" customHeight="1" x14ac:dyDescent="0.2">
      <c r="A14" s="108" t="s">
        <v>112</v>
      </c>
      <c r="B14" s="120"/>
      <c r="C14" s="203">
        <v>321</v>
      </c>
      <c r="D14" s="203">
        <v>56</v>
      </c>
      <c r="E14" s="203">
        <v>29</v>
      </c>
      <c r="F14" s="203">
        <v>127</v>
      </c>
      <c r="G14" s="203">
        <v>52</v>
      </c>
      <c r="H14" s="203">
        <v>95</v>
      </c>
      <c r="I14" s="203" t="s">
        <v>70</v>
      </c>
      <c r="J14" s="203">
        <v>31</v>
      </c>
      <c r="K14" s="32"/>
      <c r="L14" s="32"/>
    </row>
    <row r="15" spans="1:12" ht="11.45" customHeight="1" x14ac:dyDescent="0.2">
      <c r="A15" s="33" t="s">
        <v>113</v>
      </c>
      <c r="B15" s="179"/>
      <c r="C15" s="203">
        <v>161</v>
      </c>
      <c r="D15" s="203">
        <v>12</v>
      </c>
      <c r="E15" s="203">
        <v>19</v>
      </c>
      <c r="F15" s="203">
        <v>72</v>
      </c>
      <c r="G15" s="203">
        <v>-60</v>
      </c>
      <c r="H15" s="203" t="s">
        <v>70</v>
      </c>
      <c r="I15" s="203">
        <v>5</v>
      </c>
      <c r="J15" s="203">
        <v>17</v>
      </c>
      <c r="K15" s="32"/>
      <c r="L15" s="32"/>
    </row>
    <row r="16" spans="1:12" ht="11.45" customHeight="1" x14ac:dyDescent="0.2">
      <c r="A16" s="33" t="s">
        <v>346</v>
      </c>
      <c r="B16" s="179"/>
      <c r="C16" s="203">
        <v>206</v>
      </c>
      <c r="D16" s="203">
        <v>9</v>
      </c>
      <c r="E16" s="203">
        <v>20</v>
      </c>
      <c r="F16" s="203">
        <v>95</v>
      </c>
      <c r="G16" s="203">
        <v>13</v>
      </c>
      <c r="H16" s="203">
        <v>1</v>
      </c>
      <c r="I16" s="203" t="s">
        <v>70</v>
      </c>
      <c r="J16" s="203" t="s">
        <v>70</v>
      </c>
      <c r="K16" s="32"/>
      <c r="L16" s="32"/>
    </row>
    <row r="17" spans="1:12" ht="11.45" customHeight="1" x14ac:dyDescent="0.2">
      <c r="A17" s="33" t="s">
        <v>348</v>
      </c>
      <c r="B17" s="179"/>
      <c r="C17" s="203"/>
      <c r="D17" s="203"/>
      <c r="E17" s="203"/>
      <c r="F17" s="203"/>
      <c r="G17" s="203"/>
      <c r="H17" s="203"/>
      <c r="I17" s="203"/>
      <c r="J17" s="203"/>
      <c r="K17" s="32"/>
      <c r="L17" s="32"/>
    </row>
    <row r="18" spans="1:12" ht="11.45" customHeight="1" x14ac:dyDescent="0.2">
      <c r="A18" s="178" t="s">
        <v>347</v>
      </c>
      <c r="B18" s="179"/>
      <c r="C18" s="203">
        <v>957</v>
      </c>
      <c r="D18" s="203">
        <v>98</v>
      </c>
      <c r="E18" s="203">
        <v>148</v>
      </c>
      <c r="F18" s="203">
        <v>438</v>
      </c>
      <c r="G18" s="203">
        <v>33</v>
      </c>
      <c r="H18" s="203">
        <v>2</v>
      </c>
      <c r="I18" s="203">
        <v>14</v>
      </c>
      <c r="J18" s="203">
        <v>43</v>
      </c>
      <c r="K18" s="32"/>
      <c r="L18" s="32"/>
    </row>
    <row r="19" spans="1:12" ht="11.45" customHeight="1" x14ac:dyDescent="0.2">
      <c r="A19" s="33" t="s">
        <v>120</v>
      </c>
      <c r="B19" s="121"/>
      <c r="C19" s="203">
        <v>362</v>
      </c>
      <c r="D19" s="203">
        <v>30</v>
      </c>
      <c r="E19" s="203">
        <v>51</v>
      </c>
      <c r="F19" s="203">
        <v>134</v>
      </c>
      <c r="G19" s="203">
        <v>48</v>
      </c>
      <c r="H19" s="203">
        <v>10</v>
      </c>
      <c r="I19" s="203">
        <v>2</v>
      </c>
      <c r="J19" s="203">
        <v>26</v>
      </c>
    </row>
    <row r="20" spans="1:12" ht="11.45" customHeight="1" x14ac:dyDescent="0.2">
      <c r="C20" s="122"/>
      <c r="D20" s="122"/>
      <c r="E20" s="122"/>
      <c r="F20" s="122"/>
      <c r="G20" s="122"/>
      <c r="H20" s="122"/>
      <c r="I20" s="122"/>
      <c r="J20" s="122"/>
    </row>
    <row r="21" spans="1:12" ht="11.45" customHeight="1" x14ac:dyDescent="0.2">
      <c r="C21" s="122"/>
      <c r="D21" s="122"/>
      <c r="E21" s="122"/>
      <c r="F21" s="122"/>
      <c r="G21" s="122"/>
      <c r="H21" s="122"/>
      <c r="I21" s="122"/>
      <c r="J21" s="122"/>
    </row>
    <row r="22" spans="1:12" ht="30" customHeight="1" x14ac:dyDescent="0.2">
      <c r="A22" s="90" t="s">
        <v>124</v>
      </c>
      <c r="B22" s="44"/>
      <c r="H22" s="34"/>
    </row>
    <row r="23" spans="1:12" ht="12" customHeight="1" x14ac:dyDescent="0.2">
      <c r="A23" s="155" t="s">
        <v>65</v>
      </c>
      <c r="B23" s="195" t="s">
        <v>74</v>
      </c>
      <c r="C23" s="195" t="s">
        <v>236</v>
      </c>
      <c r="D23" s="195" t="s">
        <v>237</v>
      </c>
      <c r="E23" s="195" t="s">
        <v>238</v>
      </c>
      <c r="F23" s="195" t="s">
        <v>372</v>
      </c>
      <c r="G23" s="195" t="s">
        <v>239</v>
      </c>
      <c r="H23" s="195" t="s">
        <v>240</v>
      </c>
      <c r="I23" s="239" t="s">
        <v>373</v>
      </c>
      <c r="J23" s="239" t="s">
        <v>359</v>
      </c>
      <c r="K23" s="296" t="s">
        <v>393</v>
      </c>
      <c r="L23" s="41"/>
    </row>
    <row r="24" spans="1:12" ht="20.100000000000001" customHeight="1" x14ac:dyDescent="0.2">
      <c r="A24" s="143" t="s">
        <v>71</v>
      </c>
      <c r="B24" s="164" t="s">
        <v>76</v>
      </c>
      <c r="C24" s="162">
        <v>853588</v>
      </c>
      <c r="D24" s="162">
        <v>882951</v>
      </c>
      <c r="E24" s="162">
        <v>897075</v>
      </c>
      <c r="F24" s="162">
        <v>877786</v>
      </c>
      <c r="G24" s="162">
        <v>894840</v>
      </c>
      <c r="H24" s="162">
        <v>921785</v>
      </c>
      <c r="I24" s="162">
        <v>922400</v>
      </c>
      <c r="J24" s="204">
        <v>930979</v>
      </c>
      <c r="K24" s="299">
        <v>933871</v>
      </c>
    </row>
    <row r="25" spans="1:12" ht="23.1" customHeight="1" x14ac:dyDescent="0.2">
      <c r="A25" s="142" t="s">
        <v>374</v>
      </c>
      <c r="B25" s="45" t="s">
        <v>76</v>
      </c>
      <c r="C25" s="163">
        <v>481</v>
      </c>
      <c r="D25" s="163">
        <v>517</v>
      </c>
      <c r="E25" s="163">
        <v>546</v>
      </c>
      <c r="F25" s="163">
        <v>537</v>
      </c>
      <c r="G25" s="163">
        <v>555</v>
      </c>
      <c r="H25" s="163">
        <v>572</v>
      </c>
      <c r="I25" s="163">
        <v>585</v>
      </c>
      <c r="J25" s="205">
        <v>592</v>
      </c>
      <c r="K25" s="205">
        <v>593</v>
      </c>
    </row>
    <row r="26" spans="1:12" ht="11.45" customHeight="1" x14ac:dyDescent="0.2">
      <c r="A26" s="142" t="s">
        <v>125</v>
      </c>
      <c r="B26" s="165" t="s">
        <v>76</v>
      </c>
      <c r="C26" s="163">
        <v>3419376</v>
      </c>
      <c r="D26" s="163">
        <v>3556259</v>
      </c>
      <c r="E26" s="163">
        <v>3614384</v>
      </c>
      <c r="F26" s="163">
        <v>3467117</v>
      </c>
      <c r="G26" s="163">
        <v>3536492</v>
      </c>
      <c r="H26" s="163">
        <v>3641253</v>
      </c>
      <c r="I26" s="163">
        <v>3592997</v>
      </c>
      <c r="J26" s="205">
        <v>3625733</v>
      </c>
      <c r="K26" s="205">
        <v>3636815</v>
      </c>
    </row>
    <row r="27" spans="1:12" ht="23.1" customHeight="1" x14ac:dyDescent="0.2">
      <c r="A27" s="142" t="s">
        <v>375</v>
      </c>
      <c r="B27" s="45" t="s">
        <v>76</v>
      </c>
      <c r="C27" s="166">
        <v>1.93</v>
      </c>
      <c r="D27" s="166">
        <v>2.08</v>
      </c>
      <c r="E27" s="166">
        <v>2.2000000000000002</v>
      </c>
      <c r="F27" s="166">
        <v>2.12</v>
      </c>
      <c r="G27" s="166">
        <v>2.19</v>
      </c>
      <c r="H27" s="166">
        <v>2.2599999999999998</v>
      </c>
      <c r="I27" s="166">
        <v>2.2799999999999998</v>
      </c>
      <c r="J27" s="206">
        <v>2.2999999999999998</v>
      </c>
      <c r="K27" s="206">
        <v>2.31</v>
      </c>
    </row>
    <row r="28" spans="1:12" ht="11.45" customHeight="1" x14ac:dyDescent="0.2">
      <c r="A28" s="142" t="s">
        <v>126</v>
      </c>
      <c r="B28" s="45" t="s">
        <v>76</v>
      </c>
      <c r="C28" s="167">
        <v>4</v>
      </c>
      <c r="D28" s="167">
        <v>4</v>
      </c>
      <c r="E28" s="167">
        <v>4</v>
      </c>
      <c r="F28" s="167">
        <v>3.9</v>
      </c>
      <c r="G28" s="167">
        <v>4</v>
      </c>
      <c r="H28" s="167">
        <v>4</v>
      </c>
      <c r="I28" s="167">
        <v>3.9</v>
      </c>
      <c r="J28" s="207">
        <v>3.9</v>
      </c>
      <c r="K28" s="207">
        <v>3.9</v>
      </c>
    </row>
    <row r="29" spans="1:12" ht="15" customHeight="1" x14ac:dyDescent="0.2">
      <c r="A29" s="142" t="s">
        <v>93</v>
      </c>
      <c r="B29" s="45" t="s">
        <v>80</v>
      </c>
      <c r="C29" s="163">
        <v>609144</v>
      </c>
      <c r="D29" s="163">
        <v>640858</v>
      </c>
      <c r="E29" s="163">
        <v>656853</v>
      </c>
      <c r="F29" s="163">
        <v>693309</v>
      </c>
      <c r="G29" s="163">
        <v>710943</v>
      </c>
      <c r="H29" s="163">
        <v>738593</v>
      </c>
      <c r="I29" s="163">
        <v>761731</v>
      </c>
      <c r="J29" s="205">
        <v>770423</v>
      </c>
      <c r="K29" s="205">
        <v>773475</v>
      </c>
    </row>
    <row r="30" spans="1:12" ht="23.1" customHeight="1" x14ac:dyDescent="0.2">
      <c r="A30" s="142" t="s">
        <v>375</v>
      </c>
      <c r="B30" s="45" t="s">
        <v>127</v>
      </c>
      <c r="C30" s="167">
        <v>34.299999999999997</v>
      </c>
      <c r="D30" s="167">
        <v>37.5</v>
      </c>
      <c r="E30" s="167">
        <v>40</v>
      </c>
      <c r="F30" s="167">
        <v>42.4</v>
      </c>
      <c r="G30" s="167">
        <v>44.1</v>
      </c>
      <c r="H30" s="167">
        <v>45.9</v>
      </c>
      <c r="I30" s="167">
        <v>48.3</v>
      </c>
      <c r="J30" s="207">
        <v>49</v>
      </c>
      <c r="K30" s="207">
        <v>49.2</v>
      </c>
    </row>
    <row r="31" spans="1:12" ht="11.45" customHeight="1" x14ac:dyDescent="0.2">
      <c r="A31" s="142" t="s">
        <v>126</v>
      </c>
      <c r="B31" s="45" t="s">
        <v>127</v>
      </c>
      <c r="C31" s="167">
        <v>71.400000000000006</v>
      </c>
      <c r="D31" s="167">
        <v>72.599999999999994</v>
      </c>
      <c r="E31" s="167">
        <v>73.2</v>
      </c>
      <c r="F31" s="167">
        <v>79</v>
      </c>
      <c r="G31" s="167">
        <v>79.400000000000006</v>
      </c>
      <c r="H31" s="167">
        <v>80.099999999999994</v>
      </c>
      <c r="I31" s="167">
        <v>82.6</v>
      </c>
      <c r="J31" s="208">
        <v>82.8</v>
      </c>
      <c r="K31" s="300">
        <v>82.8</v>
      </c>
    </row>
    <row r="32" spans="1:12" ht="11.45" customHeight="1" x14ac:dyDescent="0.2">
      <c r="A32" s="38"/>
      <c r="B32" s="124"/>
      <c r="C32" s="46"/>
      <c r="D32" s="46"/>
      <c r="E32" s="46"/>
      <c r="F32" s="46"/>
      <c r="G32" s="47"/>
      <c r="H32" s="47"/>
      <c r="I32" s="47"/>
      <c r="J32" s="47"/>
      <c r="K32" s="47"/>
    </row>
    <row r="33" spans="1:12" ht="11.1" customHeight="1" x14ac:dyDescent="0.2">
      <c r="B33" s="48"/>
      <c r="C33" s="46"/>
      <c r="D33" s="46"/>
      <c r="E33" s="46"/>
      <c r="F33" s="46"/>
      <c r="G33" s="46"/>
      <c r="H33" s="46"/>
      <c r="I33" s="47"/>
      <c r="J33" s="47"/>
      <c r="K33" s="47"/>
    </row>
    <row r="34" spans="1:12" ht="30" customHeight="1" x14ac:dyDescent="0.2">
      <c r="A34" s="301" t="s">
        <v>399</v>
      </c>
      <c r="B34" s="48"/>
      <c r="C34" s="46"/>
      <c r="D34" s="46"/>
      <c r="E34" s="46"/>
      <c r="F34" s="46"/>
      <c r="G34" s="46"/>
      <c r="H34" s="46"/>
      <c r="I34" s="47"/>
      <c r="J34" s="47"/>
      <c r="K34" s="47"/>
    </row>
    <row r="35" spans="1:12" ht="36" customHeight="1" x14ac:dyDescent="0.2">
      <c r="A35" s="155" t="s">
        <v>65</v>
      </c>
      <c r="B35" s="154" t="s">
        <v>74</v>
      </c>
      <c r="C35" s="154" t="s">
        <v>309</v>
      </c>
      <c r="D35" s="154" t="s">
        <v>310</v>
      </c>
      <c r="E35" s="154" t="s">
        <v>311</v>
      </c>
      <c r="F35" s="154" t="s">
        <v>318</v>
      </c>
      <c r="G35" s="154" t="s">
        <v>319</v>
      </c>
      <c r="H35" s="154" t="s">
        <v>314</v>
      </c>
      <c r="I35" s="154" t="s">
        <v>315</v>
      </c>
      <c r="J35" s="154" t="s">
        <v>320</v>
      </c>
      <c r="K35" s="152" t="s">
        <v>317</v>
      </c>
    </row>
    <row r="36" spans="1:12" ht="20.100000000000001" customHeight="1" x14ac:dyDescent="0.2">
      <c r="A36" s="133" t="s">
        <v>71</v>
      </c>
      <c r="B36" s="45" t="s">
        <v>76</v>
      </c>
      <c r="C36" s="302">
        <v>933871</v>
      </c>
      <c r="D36" s="302">
        <v>128160</v>
      </c>
      <c r="E36" s="302">
        <v>60062</v>
      </c>
      <c r="F36" s="302">
        <v>149490</v>
      </c>
      <c r="G36" s="302">
        <v>117960</v>
      </c>
      <c r="H36" s="302">
        <v>136799</v>
      </c>
      <c r="I36" s="304">
        <v>87855</v>
      </c>
      <c r="J36" s="304">
        <v>140984</v>
      </c>
      <c r="K36" s="304">
        <v>112561</v>
      </c>
    </row>
    <row r="37" spans="1:12" ht="23.1" customHeight="1" x14ac:dyDescent="0.2">
      <c r="A37" s="151" t="s">
        <v>374</v>
      </c>
      <c r="B37" s="45" t="s">
        <v>76</v>
      </c>
      <c r="C37" s="302">
        <v>593</v>
      </c>
      <c r="D37" s="302">
        <v>625</v>
      </c>
      <c r="E37" s="302">
        <v>613</v>
      </c>
      <c r="F37" s="302">
        <v>608</v>
      </c>
      <c r="G37" s="302">
        <v>541</v>
      </c>
      <c r="H37" s="302">
        <v>628</v>
      </c>
      <c r="I37" s="302">
        <v>564</v>
      </c>
      <c r="J37" s="302">
        <v>624</v>
      </c>
      <c r="K37" s="302">
        <v>543</v>
      </c>
    </row>
    <row r="38" spans="1:12" ht="11.45" customHeight="1" x14ac:dyDescent="0.2">
      <c r="A38" s="151" t="s">
        <v>125</v>
      </c>
      <c r="B38" s="45" t="s">
        <v>76</v>
      </c>
      <c r="C38" s="302">
        <v>3636815</v>
      </c>
      <c r="D38" s="302">
        <v>445786</v>
      </c>
      <c r="E38" s="302">
        <v>197552</v>
      </c>
      <c r="F38" s="302">
        <v>598121</v>
      </c>
      <c r="G38" s="302">
        <v>491477</v>
      </c>
      <c r="H38" s="302">
        <v>514853</v>
      </c>
      <c r="I38" s="304">
        <v>358674</v>
      </c>
      <c r="J38" s="304">
        <v>543360</v>
      </c>
      <c r="K38" s="304">
        <v>486992</v>
      </c>
    </row>
    <row r="39" spans="1:12" ht="23.1" customHeight="1" x14ac:dyDescent="0.2">
      <c r="A39" s="151" t="s">
        <v>375</v>
      </c>
      <c r="B39" s="45" t="s">
        <v>76</v>
      </c>
      <c r="C39" s="305">
        <v>2.31</v>
      </c>
      <c r="D39" s="305">
        <v>2.1800000000000002</v>
      </c>
      <c r="E39" s="305">
        <v>2.02</v>
      </c>
      <c r="F39" s="305">
        <v>2.4300000000000002</v>
      </c>
      <c r="G39" s="305">
        <v>2.25</v>
      </c>
      <c r="H39" s="305">
        <v>2.36</v>
      </c>
      <c r="I39" s="305">
        <v>2.2999999999999998</v>
      </c>
      <c r="J39" s="305">
        <v>2.41</v>
      </c>
      <c r="K39" s="305">
        <v>2.35</v>
      </c>
    </row>
    <row r="40" spans="1:12" ht="11.45" customHeight="1" x14ac:dyDescent="0.2">
      <c r="A40" s="151" t="s">
        <v>126</v>
      </c>
      <c r="B40" s="45" t="s">
        <v>76</v>
      </c>
      <c r="C40" s="303">
        <v>3.9</v>
      </c>
      <c r="D40" s="303">
        <v>3.5</v>
      </c>
      <c r="E40" s="303">
        <v>3.3</v>
      </c>
      <c r="F40" s="303">
        <v>4</v>
      </c>
      <c r="G40" s="303">
        <v>4.2</v>
      </c>
      <c r="H40" s="303">
        <v>3.8</v>
      </c>
      <c r="I40" s="306">
        <v>4.0999999999999996</v>
      </c>
      <c r="J40" s="306">
        <v>3.9</v>
      </c>
      <c r="K40" s="306">
        <v>4.3</v>
      </c>
      <c r="L40" s="46"/>
    </row>
    <row r="41" spans="1:12" ht="15" customHeight="1" x14ac:dyDescent="0.2">
      <c r="A41" s="151" t="s">
        <v>93</v>
      </c>
      <c r="B41" s="45" t="s">
        <v>80</v>
      </c>
      <c r="C41" s="302">
        <v>773475</v>
      </c>
      <c r="D41" s="302">
        <v>84631</v>
      </c>
      <c r="E41" s="302">
        <v>43036</v>
      </c>
      <c r="F41" s="302">
        <v>125111</v>
      </c>
      <c r="G41" s="302">
        <v>109201</v>
      </c>
      <c r="H41" s="302">
        <v>112310</v>
      </c>
      <c r="I41" s="304">
        <v>77463</v>
      </c>
      <c r="J41" s="304">
        <v>114676</v>
      </c>
      <c r="K41" s="304">
        <v>107046</v>
      </c>
      <c r="L41" s="46"/>
    </row>
    <row r="42" spans="1:12" ht="23.1" customHeight="1" x14ac:dyDescent="0.2">
      <c r="A42" s="151" t="s">
        <v>375</v>
      </c>
      <c r="B42" s="45" t="s">
        <v>127</v>
      </c>
      <c r="C42" s="303">
        <v>49.2</v>
      </c>
      <c r="D42" s="303">
        <v>41.3</v>
      </c>
      <c r="E42" s="303">
        <v>43.9</v>
      </c>
      <c r="F42" s="303">
        <v>50.9</v>
      </c>
      <c r="G42" s="303">
        <v>50.1</v>
      </c>
      <c r="H42" s="303">
        <v>51.6</v>
      </c>
      <c r="I42" s="303">
        <v>49.7</v>
      </c>
      <c r="J42" s="303">
        <v>50.8</v>
      </c>
      <c r="K42" s="303">
        <v>51.7</v>
      </c>
      <c r="L42" s="46"/>
    </row>
    <row r="43" spans="1:12" ht="11.45" customHeight="1" x14ac:dyDescent="0.2">
      <c r="A43" s="133" t="s">
        <v>126</v>
      </c>
      <c r="B43" s="45" t="s">
        <v>127</v>
      </c>
      <c r="C43" s="303">
        <v>82.8</v>
      </c>
      <c r="D43" s="303">
        <v>66</v>
      </c>
      <c r="E43" s="303">
        <v>71.7</v>
      </c>
      <c r="F43" s="303">
        <v>83.7</v>
      </c>
      <c r="G43" s="303">
        <v>92.6</v>
      </c>
      <c r="H43" s="303">
        <v>82.1</v>
      </c>
      <c r="I43" s="306">
        <v>88.2</v>
      </c>
      <c r="J43" s="306">
        <v>81.3</v>
      </c>
      <c r="K43" s="306">
        <v>95.1</v>
      </c>
      <c r="L43" s="46"/>
    </row>
    <row r="44" spans="1:12" ht="11.45" customHeight="1" x14ac:dyDescent="0.2">
      <c r="L44" s="47"/>
    </row>
    <row r="45" spans="1:12" ht="11.45" customHeight="1" x14ac:dyDescent="0.2">
      <c r="L45" s="47"/>
    </row>
  </sheetData>
  <hyperlinks>
    <hyperlink ref="A1" location="Inhalt!A19"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legacyDrawing r:id="rId2"/>
  <tableParts count="3">
    <tablePart r:id="rId3"/>
    <tablePart r:id="rId4"/>
    <tablePart r:id="rId5"/>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194DF-C1FF-4268-B666-82D0D7A5715E}">
  <dimension ref="A1:U125"/>
  <sheetViews>
    <sheetView zoomScale="160" zoomScaleNormal="160" workbookViewId="0"/>
  </sheetViews>
  <sheetFormatPr baseColWidth="10" defaultColWidth="11.42578125" defaultRowHeight="11.45" customHeight="1" x14ac:dyDescent="0.2"/>
  <cols>
    <col min="1" max="1" width="17.7109375" style="311" customWidth="1"/>
    <col min="2" max="10" width="8.28515625" style="307" customWidth="1"/>
    <col min="11" max="11" width="2.7109375" style="307" customWidth="1"/>
    <col min="12" max="12" width="7.85546875" style="307" customWidth="1"/>
    <col min="13" max="13" width="11.5703125" style="307" customWidth="1"/>
    <col min="14" max="15" width="11.42578125" style="307"/>
    <col min="16" max="16" width="14.140625" style="307" customWidth="1"/>
    <col min="17" max="16384" width="11.42578125" style="307"/>
  </cols>
  <sheetData>
    <row r="1" spans="1:17" ht="12" customHeight="1" x14ac:dyDescent="0.2">
      <c r="A1" s="250" t="s">
        <v>159</v>
      </c>
    </row>
    <row r="2" spans="1:17" ht="30" customHeight="1" x14ac:dyDescent="0.2">
      <c r="A2" s="249" t="s">
        <v>64</v>
      </c>
    </row>
    <row r="3" spans="1:17" ht="30" customHeight="1" x14ac:dyDescent="0.2">
      <c r="A3" s="313" t="s">
        <v>449</v>
      </c>
    </row>
    <row r="4" spans="1:17" ht="12" customHeight="1" x14ac:dyDescent="0.2">
      <c r="A4" s="316" t="s">
        <v>65</v>
      </c>
      <c r="B4" s="317" t="s">
        <v>236</v>
      </c>
      <c r="C4" s="317" t="s">
        <v>237</v>
      </c>
      <c r="D4" s="317" t="s">
        <v>238</v>
      </c>
      <c r="E4" s="317" t="s">
        <v>376</v>
      </c>
      <c r="F4" s="317" t="s">
        <v>239</v>
      </c>
      <c r="G4" s="317" t="s">
        <v>240</v>
      </c>
      <c r="H4" s="315" t="s">
        <v>406</v>
      </c>
      <c r="I4" s="315" t="s">
        <v>359</v>
      </c>
      <c r="J4" s="315" t="s">
        <v>393</v>
      </c>
      <c r="M4" s="247"/>
      <c r="N4" s="247"/>
      <c r="O4" s="247"/>
      <c r="Q4" s="246"/>
    </row>
    <row r="5" spans="1:17" ht="20.100000000000001" customHeight="1" x14ac:dyDescent="0.2">
      <c r="A5" s="314" t="s">
        <v>377</v>
      </c>
      <c r="B5" s="319">
        <v>853588</v>
      </c>
      <c r="C5" s="319">
        <v>882951</v>
      </c>
      <c r="D5" s="319">
        <v>897075</v>
      </c>
      <c r="E5" s="319">
        <v>877786</v>
      </c>
      <c r="F5" s="319">
        <v>894840</v>
      </c>
      <c r="G5" s="319">
        <v>921785</v>
      </c>
      <c r="H5" s="319">
        <v>922400</v>
      </c>
      <c r="I5" s="319">
        <v>930979</v>
      </c>
      <c r="J5" s="319">
        <v>933871</v>
      </c>
      <c r="M5" s="245"/>
      <c r="N5" s="319"/>
      <c r="O5" s="319"/>
      <c r="P5" s="319"/>
    </row>
    <row r="6" spans="1:17" ht="23.1" customHeight="1" x14ac:dyDescent="0.2">
      <c r="A6" s="314" t="s">
        <v>128</v>
      </c>
      <c r="B6" s="319"/>
      <c r="C6" s="319"/>
      <c r="D6" s="319"/>
      <c r="E6" s="319"/>
      <c r="F6" s="319"/>
      <c r="G6" s="319"/>
      <c r="H6" s="319"/>
      <c r="I6" s="319"/>
      <c r="J6" s="319"/>
      <c r="N6" s="319"/>
      <c r="O6" s="319"/>
      <c r="P6" s="319"/>
    </row>
    <row r="7" spans="1:17" ht="11.45" customHeight="1" x14ac:dyDescent="0.2">
      <c r="A7" s="308" t="s">
        <v>129</v>
      </c>
      <c r="B7" s="319">
        <v>20030</v>
      </c>
      <c r="C7" s="319">
        <v>19269</v>
      </c>
      <c r="D7" s="319">
        <v>20065</v>
      </c>
      <c r="E7" s="319">
        <v>32109</v>
      </c>
      <c r="F7" s="319">
        <v>32855</v>
      </c>
      <c r="G7" s="319">
        <v>34195</v>
      </c>
      <c r="H7" s="319">
        <v>34778</v>
      </c>
      <c r="I7" s="319">
        <v>35214</v>
      </c>
      <c r="J7" s="319">
        <v>35302</v>
      </c>
      <c r="L7" s="309"/>
      <c r="M7" s="319"/>
      <c r="N7" s="319"/>
      <c r="O7" s="319"/>
      <c r="P7" s="319"/>
    </row>
    <row r="8" spans="1:17" ht="11.45" customHeight="1" x14ac:dyDescent="0.2">
      <c r="A8" s="310" t="s">
        <v>130</v>
      </c>
      <c r="B8" s="319">
        <v>57333</v>
      </c>
      <c r="C8" s="319">
        <v>60138</v>
      </c>
      <c r="D8" s="319">
        <v>62452</v>
      </c>
      <c r="E8" s="319">
        <v>114702</v>
      </c>
      <c r="F8" s="319">
        <v>116842</v>
      </c>
      <c r="G8" s="319">
        <v>120942</v>
      </c>
      <c r="H8" s="319">
        <v>117442</v>
      </c>
      <c r="I8" s="319">
        <v>119016</v>
      </c>
      <c r="J8" s="319">
        <v>119766</v>
      </c>
      <c r="L8" s="309"/>
      <c r="M8" s="319"/>
      <c r="N8" s="319"/>
      <c r="O8" s="319"/>
      <c r="P8" s="319"/>
    </row>
    <row r="9" spans="1:17" ht="11.45" customHeight="1" x14ac:dyDescent="0.2">
      <c r="A9" s="308" t="s">
        <v>131</v>
      </c>
      <c r="B9" s="319">
        <v>214943</v>
      </c>
      <c r="C9" s="319">
        <v>220209</v>
      </c>
      <c r="D9" s="319">
        <v>223506</v>
      </c>
      <c r="E9" s="319">
        <v>228548</v>
      </c>
      <c r="F9" s="319">
        <v>232312</v>
      </c>
      <c r="G9" s="319">
        <v>238997</v>
      </c>
      <c r="H9" s="319">
        <v>245719</v>
      </c>
      <c r="I9" s="319">
        <v>248005</v>
      </c>
      <c r="J9" s="319">
        <v>248582</v>
      </c>
      <c r="L9" s="309"/>
      <c r="M9" s="319"/>
      <c r="N9" s="319"/>
      <c r="O9" s="319"/>
      <c r="P9" s="319"/>
    </row>
    <row r="10" spans="1:17" ht="11.45" customHeight="1" x14ac:dyDescent="0.2">
      <c r="A10" s="308" t="s">
        <v>132</v>
      </c>
      <c r="B10" s="319">
        <v>304642</v>
      </c>
      <c r="C10" s="319">
        <v>309269</v>
      </c>
      <c r="D10" s="319">
        <v>310540</v>
      </c>
      <c r="E10" s="319">
        <v>228309</v>
      </c>
      <c r="F10" s="319">
        <v>232270</v>
      </c>
      <c r="G10" s="319">
        <v>237627</v>
      </c>
      <c r="H10" s="319">
        <v>257867</v>
      </c>
      <c r="I10" s="319">
        <v>259379</v>
      </c>
      <c r="J10" s="319">
        <v>259886</v>
      </c>
      <c r="L10" s="309"/>
      <c r="M10" s="319"/>
      <c r="N10" s="319"/>
      <c r="O10" s="319"/>
      <c r="P10" s="319"/>
    </row>
    <row r="11" spans="1:17" ht="11.45" customHeight="1" x14ac:dyDescent="0.2">
      <c r="A11" s="308" t="s">
        <v>133</v>
      </c>
      <c r="B11" s="319">
        <v>163803</v>
      </c>
      <c r="C11" s="319">
        <v>173516</v>
      </c>
      <c r="D11" s="319">
        <v>176178</v>
      </c>
      <c r="E11" s="319">
        <v>142930</v>
      </c>
      <c r="F11" s="319">
        <v>146499</v>
      </c>
      <c r="G11" s="319">
        <v>152036</v>
      </c>
      <c r="H11" s="319">
        <v>148359</v>
      </c>
      <c r="I11" s="319">
        <v>149769</v>
      </c>
      <c r="J11" s="319">
        <v>150258</v>
      </c>
      <c r="L11" s="309"/>
      <c r="M11" s="319"/>
      <c r="N11" s="319"/>
      <c r="O11" s="319"/>
      <c r="P11" s="319"/>
    </row>
    <row r="12" spans="1:17" ht="11.45" customHeight="1" x14ac:dyDescent="0.2">
      <c r="A12" s="308" t="s">
        <v>134</v>
      </c>
      <c r="B12" s="319">
        <v>62292</v>
      </c>
      <c r="C12" s="319">
        <v>68126</v>
      </c>
      <c r="D12" s="319">
        <v>70761</v>
      </c>
      <c r="E12" s="319">
        <v>75786</v>
      </c>
      <c r="F12" s="319">
        <v>77603</v>
      </c>
      <c r="G12" s="319">
        <v>80166</v>
      </c>
      <c r="H12" s="319">
        <v>66306</v>
      </c>
      <c r="I12" s="319">
        <v>67123</v>
      </c>
      <c r="J12" s="319">
        <v>67405</v>
      </c>
      <c r="L12" s="309"/>
      <c r="M12" s="319"/>
      <c r="N12" s="319"/>
      <c r="O12" s="319"/>
      <c r="P12" s="319"/>
    </row>
    <row r="13" spans="1:17" ht="11.45" customHeight="1" x14ac:dyDescent="0.2">
      <c r="A13" s="308" t="s">
        <v>135</v>
      </c>
      <c r="B13" s="319">
        <v>30545</v>
      </c>
      <c r="C13" s="319">
        <v>32424</v>
      </c>
      <c r="D13" s="319">
        <v>33573</v>
      </c>
      <c r="E13" s="319">
        <v>55402</v>
      </c>
      <c r="F13" s="319">
        <v>56459</v>
      </c>
      <c r="G13" s="319">
        <v>57822</v>
      </c>
      <c r="H13" s="319">
        <v>51929</v>
      </c>
      <c r="I13" s="319">
        <v>52473</v>
      </c>
      <c r="J13" s="319">
        <v>52672</v>
      </c>
      <c r="L13" s="309"/>
      <c r="M13" s="319"/>
      <c r="N13" s="319"/>
      <c r="O13" s="319"/>
      <c r="P13" s="319"/>
    </row>
    <row r="14" spans="1:17" ht="11.45" customHeight="1" x14ac:dyDescent="0.2">
      <c r="L14" s="29"/>
      <c r="M14" s="29"/>
    </row>
    <row r="15" spans="1:17" ht="11.45" customHeight="1" x14ac:dyDescent="0.2">
      <c r="A15" s="244" t="s">
        <v>217</v>
      </c>
      <c r="B15" s="243"/>
      <c r="L15" s="242" t="s">
        <v>450</v>
      </c>
    </row>
    <row r="16" spans="1:17" ht="11.45" customHeight="1" x14ac:dyDescent="0.2">
      <c r="L16" s="307" t="s">
        <v>198</v>
      </c>
      <c r="M16" s="307" t="s">
        <v>218</v>
      </c>
      <c r="N16" s="307" t="s">
        <v>219</v>
      </c>
      <c r="O16" s="307" t="s">
        <v>220</v>
      </c>
      <c r="P16" s="307" t="s">
        <v>221</v>
      </c>
    </row>
    <row r="17" spans="12:21" ht="11.45" customHeight="1" x14ac:dyDescent="0.2">
      <c r="L17" s="311">
        <v>2000</v>
      </c>
      <c r="M17" s="312">
        <v>77363</v>
      </c>
      <c r="N17" s="312">
        <v>214943</v>
      </c>
      <c r="O17" s="312">
        <v>304642</v>
      </c>
      <c r="P17" s="312">
        <v>256640</v>
      </c>
    </row>
    <row r="18" spans="12:21" ht="11.45" customHeight="1" x14ac:dyDescent="0.2">
      <c r="L18" s="311">
        <v>2005</v>
      </c>
      <c r="M18" s="312">
        <v>79407</v>
      </c>
      <c r="N18" s="312">
        <v>220209</v>
      </c>
      <c r="O18" s="312">
        <v>309269</v>
      </c>
      <c r="P18" s="312">
        <v>274066</v>
      </c>
    </row>
    <row r="19" spans="12:21" ht="11.45" customHeight="1" x14ac:dyDescent="0.2">
      <c r="L19" s="311">
        <v>2010</v>
      </c>
      <c r="M19" s="312">
        <v>82517</v>
      </c>
      <c r="N19" s="312">
        <v>223506</v>
      </c>
      <c r="O19" s="312">
        <v>310540</v>
      </c>
      <c r="P19" s="312">
        <v>280512</v>
      </c>
    </row>
    <row r="20" spans="12:21" ht="11.45" customHeight="1" x14ac:dyDescent="0.2">
      <c r="L20" s="311">
        <v>2011</v>
      </c>
      <c r="M20" s="312">
        <v>146811</v>
      </c>
      <c r="N20" s="312">
        <v>228548</v>
      </c>
      <c r="O20" s="312">
        <v>228309</v>
      </c>
      <c r="P20" s="312">
        <v>274118</v>
      </c>
    </row>
    <row r="21" spans="12:21" ht="11.45" customHeight="1" x14ac:dyDescent="0.2">
      <c r="L21" s="311">
        <v>2015</v>
      </c>
      <c r="M21" s="312">
        <v>149697</v>
      </c>
      <c r="N21" s="312">
        <v>232312</v>
      </c>
      <c r="O21" s="312">
        <v>232270</v>
      </c>
      <c r="P21" s="312">
        <v>280561</v>
      </c>
    </row>
    <row r="22" spans="12:21" ht="11.45" customHeight="1" x14ac:dyDescent="0.2">
      <c r="L22" s="311">
        <v>2020</v>
      </c>
      <c r="M22" s="312">
        <v>155137</v>
      </c>
      <c r="N22" s="312">
        <v>238997</v>
      </c>
      <c r="O22" s="312">
        <v>237627</v>
      </c>
      <c r="P22" s="312">
        <v>290024</v>
      </c>
    </row>
    <row r="23" spans="12:21" ht="11.45" customHeight="1" x14ac:dyDescent="0.2">
      <c r="L23" s="311">
        <v>2022</v>
      </c>
      <c r="M23" s="312">
        <v>152220</v>
      </c>
      <c r="N23" s="312">
        <v>245719</v>
      </c>
      <c r="O23" s="312">
        <v>257867</v>
      </c>
      <c r="P23" s="312">
        <v>266594</v>
      </c>
    </row>
    <row r="24" spans="12:21" ht="11.45" customHeight="1" x14ac:dyDescent="0.2">
      <c r="L24" s="311" t="str">
        <f>Tabelle_22.2.117[[#Headers],[2024]]</f>
        <v>2024</v>
      </c>
      <c r="M24" s="312">
        <v>154230</v>
      </c>
      <c r="N24" s="312">
        <v>248005</v>
      </c>
      <c r="O24" s="312">
        <v>259379</v>
      </c>
      <c r="P24" s="312">
        <v>269365</v>
      </c>
    </row>
    <row r="25" spans="12:21" ht="11.45" customHeight="1" x14ac:dyDescent="0.2">
      <c r="L25" s="311" t="str">
        <f>Tabelle_22.2.117[[#Headers],[2025]]</f>
        <v>2025</v>
      </c>
      <c r="M25" s="312">
        <f>J7+J8</f>
        <v>155068</v>
      </c>
      <c r="N25" s="312">
        <f>J9</f>
        <v>248582</v>
      </c>
      <c r="O25" s="312">
        <f>J10</f>
        <v>259886</v>
      </c>
      <c r="P25" s="312">
        <f>J11+J12+J13</f>
        <v>270335</v>
      </c>
    </row>
    <row r="28" spans="12:21" ht="11.45" customHeight="1" x14ac:dyDescent="0.2">
      <c r="R28" s="312"/>
      <c r="S28" s="312"/>
      <c r="T28" s="312"/>
      <c r="U28" s="312"/>
    </row>
    <row r="29" spans="12:21" ht="11.45" customHeight="1" x14ac:dyDescent="0.2">
      <c r="R29" s="312"/>
      <c r="S29" s="312"/>
      <c r="T29" s="312"/>
      <c r="U29" s="312"/>
    </row>
    <row r="30" spans="12:21" ht="11.45" customHeight="1" x14ac:dyDescent="0.2">
      <c r="R30" s="312"/>
      <c r="S30" s="312"/>
      <c r="T30" s="312"/>
      <c r="U30" s="312"/>
    </row>
    <row r="34" spans="1:20" ht="11.45" customHeight="1" x14ac:dyDescent="0.2">
      <c r="L34" s="253"/>
      <c r="M34" s="253"/>
      <c r="N34" s="253"/>
      <c r="O34" s="253"/>
      <c r="P34" s="253"/>
    </row>
    <row r="35" spans="1:20" ht="11.45" customHeight="1" x14ac:dyDescent="0.2">
      <c r="L35" s="253"/>
      <c r="M35" s="253"/>
      <c r="N35" s="253"/>
      <c r="O35" s="253"/>
      <c r="P35" s="253"/>
    </row>
    <row r="36" spans="1:20" ht="11.45" customHeight="1" x14ac:dyDescent="0.2">
      <c r="L36" s="253"/>
      <c r="M36" s="253"/>
      <c r="N36" s="253"/>
      <c r="O36" s="253"/>
      <c r="P36" s="253"/>
    </row>
    <row r="37" spans="1:20" ht="11.45" customHeight="1" x14ac:dyDescent="0.2">
      <c r="L37" s="253"/>
      <c r="M37" s="253"/>
      <c r="N37" s="253"/>
      <c r="O37" s="253"/>
      <c r="P37" s="253"/>
    </row>
    <row r="38" spans="1:20" ht="11.45" customHeight="1" x14ac:dyDescent="0.2">
      <c r="L38" s="253"/>
      <c r="M38" s="253"/>
      <c r="N38" s="253"/>
      <c r="O38" s="253"/>
      <c r="P38" s="253"/>
    </row>
    <row r="39" spans="1:20" ht="11.45" customHeight="1" x14ac:dyDescent="0.2">
      <c r="L39" s="253"/>
      <c r="M39" s="253"/>
      <c r="N39" s="253"/>
      <c r="O39" s="253"/>
      <c r="P39" s="253"/>
    </row>
    <row r="40" spans="1:20" ht="30" customHeight="1" x14ac:dyDescent="0.2">
      <c r="A40" s="313" t="s">
        <v>451</v>
      </c>
      <c r="L40" s="253"/>
      <c r="M40" s="253"/>
      <c r="N40" s="253"/>
      <c r="O40" s="253"/>
      <c r="P40" s="253"/>
    </row>
    <row r="41" spans="1:20" ht="36" customHeight="1" x14ac:dyDescent="0.2">
      <c r="A41" s="318" t="s">
        <v>65</v>
      </c>
      <c r="B41" s="317" t="s">
        <v>309</v>
      </c>
      <c r="C41" s="317" t="s">
        <v>310</v>
      </c>
      <c r="D41" s="317" t="s">
        <v>311</v>
      </c>
      <c r="E41" s="317" t="s">
        <v>318</v>
      </c>
      <c r="F41" s="317" t="s">
        <v>319</v>
      </c>
      <c r="G41" s="317" t="s">
        <v>314</v>
      </c>
      <c r="H41" s="317" t="s">
        <v>315</v>
      </c>
      <c r="I41" s="317" t="s">
        <v>320</v>
      </c>
      <c r="J41" s="315" t="s">
        <v>317</v>
      </c>
      <c r="M41" s="253"/>
      <c r="N41" s="253"/>
      <c r="O41" s="253"/>
      <c r="P41" s="253"/>
    </row>
    <row r="42" spans="1:20" ht="20.100000000000001" customHeight="1" x14ac:dyDescent="0.2">
      <c r="A42" s="314" t="s">
        <v>71</v>
      </c>
      <c r="B42" s="253">
        <v>933871</v>
      </c>
      <c r="C42" s="253">
        <v>128160</v>
      </c>
      <c r="D42" s="253">
        <v>60062</v>
      </c>
      <c r="E42" s="253">
        <v>149490</v>
      </c>
      <c r="F42" s="253">
        <v>117960</v>
      </c>
      <c r="G42" s="253">
        <v>136799</v>
      </c>
      <c r="H42" s="253">
        <v>87855</v>
      </c>
      <c r="I42" s="253">
        <v>140984</v>
      </c>
      <c r="J42" s="253">
        <v>112561</v>
      </c>
      <c r="L42" s="253"/>
      <c r="M42" s="253"/>
      <c r="N42" s="253"/>
      <c r="O42" s="253"/>
      <c r="P42" s="253"/>
    </row>
    <row r="43" spans="1:20" ht="22.5" customHeight="1" x14ac:dyDescent="0.2">
      <c r="A43" s="314" t="s">
        <v>128</v>
      </c>
      <c r="B43" s="253"/>
      <c r="C43" s="253"/>
      <c r="D43" s="253"/>
      <c r="E43" s="253"/>
      <c r="F43" s="253"/>
      <c r="G43" s="253"/>
      <c r="H43" s="253"/>
      <c r="I43" s="253"/>
      <c r="J43" s="253"/>
      <c r="L43" s="309"/>
      <c r="M43" s="309"/>
      <c r="N43" s="309"/>
      <c r="O43" s="309"/>
      <c r="P43" s="309"/>
      <c r="Q43" s="253"/>
      <c r="R43" s="253"/>
      <c r="S43" s="253"/>
      <c r="T43" s="253"/>
    </row>
    <row r="44" spans="1:20" ht="11.45" customHeight="1" x14ac:dyDescent="0.2">
      <c r="A44" s="308" t="s">
        <v>129</v>
      </c>
      <c r="B44" s="253">
        <v>35302</v>
      </c>
      <c r="C44" s="253">
        <v>6788</v>
      </c>
      <c r="D44" s="253">
        <v>3432</v>
      </c>
      <c r="E44" s="253">
        <v>5202</v>
      </c>
      <c r="F44" s="253">
        <v>2576</v>
      </c>
      <c r="G44" s="253">
        <v>6359</v>
      </c>
      <c r="H44" s="253">
        <v>2392</v>
      </c>
      <c r="I44" s="253">
        <v>6266</v>
      </c>
      <c r="J44" s="253">
        <v>2287</v>
      </c>
      <c r="L44" s="309"/>
      <c r="M44" s="309"/>
      <c r="N44" s="309"/>
      <c r="O44" s="309"/>
      <c r="P44" s="309"/>
      <c r="Q44" s="253"/>
      <c r="R44" s="253"/>
      <c r="S44" s="253"/>
      <c r="T44" s="253"/>
    </row>
    <row r="45" spans="1:20" ht="11.45" customHeight="1" x14ac:dyDescent="0.2">
      <c r="A45" s="310" t="s">
        <v>130</v>
      </c>
      <c r="B45" s="253">
        <v>119766</v>
      </c>
      <c r="C45" s="253">
        <v>17000</v>
      </c>
      <c r="D45" s="253">
        <v>13611</v>
      </c>
      <c r="E45" s="253">
        <v>14020</v>
      </c>
      <c r="F45" s="253">
        <v>13021</v>
      </c>
      <c r="G45" s="253">
        <v>22550</v>
      </c>
      <c r="H45" s="253">
        <v>9844</v>
      </c>
      <c r="I45" s="253">
        <v>18683</v>
      </c>
      <c r="J45" s="253">
        <v>11037</v>
      </c>
      <c r="L45" s="309"/>
      <c r="M45" s="309"/>
      <c r="N45" s="309"/>
      <c r="O45" s="309"/>
      <c r="P45" s="309"/>
      <c r="Q45" s="253"/>
      <c r="R45" s="253"/>
      <c r="S45" s="253"/>
      <c r="T45" s="253"/>
    </row>
    <row r="46" spans="1:20" ht="11.45" customHeight="1" x14ac:dyDescent="0.2">
      <c r="A46" s="308" t="s">
        <v>131</v>
      </c>
      <c r="B46" s="253">
        <v>248582</v>
      </c>
      <c r="C46" s="253">
        <v>40989</v>
      </c>
      <c r="D46" s="253">
        <v>20257</v>
      </c>
      <c r="E46" s="253">
        <v>38710</v>
      </c>
      <c r="F46" s="253">
        <v>27983</v>
      </c>
      <c r="G46" s="253">
        <v>35744</v>
      </c>
      <c r="H46" s="253">
        <v>21954</v>
      </c>
      <c r="I46" s="253">
        <v>38058</v>
      </c>
      <c r="J46" s="253">
        <v>24887</v>
      </c>
      <c r="Q46" s="253"/>
      <c r="R46" s="253"/>
      <c r="S46" s="253"/>
      <c r="T46" s="253"/>
    </row>
    <row r="47" spans="1:20" ht="11.45" customHeight="1" x14ac:dyDescent="0.2">
      <c r="A47" s="308" t="s">
        <v>132</v>
      </c>
      <c r="B47" s="253">
        <v>259886</v>
      </c>
      <c r="C47" s="253">
        <v>43462</v>
      </c>
      <c r="D47" s="253">
        <v>13579</v>
      </c>
      <c r="E47" s="253">
        <v>46589</v>
      </c>
      <c r="F47" s="253">
        <v>31216</v>
      </c>
      <c r="G47" s="253">
        <v>34771</v>
      </c>
      <c r="H47" s="253">
        <v>23731</v>
      </c>
      <c r="I47" s="253">
        <v>37714</v>
      </c>
      <c r="J47" s="253">
        <v>28824</v>
      </c>
      <c r="Q47" s="253"/>
      <c r="R47" s="253"/>
      <c r="S47" s="253"/>
      <c r="T47" s="253"/>
    </row>
    <row r="48" spans="1:20" ht="11.45" customHeight="1" x14ac:dyDescent="0.2">
      <c r="A48" s="308" t="s">
        <v>133</v>
      </c>
      <c r="B48" s="253">
        <v>150258</v>
      </c>
      <c r="C48" s="253">
        <v>14622</v>
      </c>
      <c r="D48" s="253">
        <v>5829</v>
      </c>
      <c r="E48" s="253">
        <v>24962</v>
      </c>
      <c r="F48" s="253">
        <v>23032</v>
      </c>
      <c r="G48" s="253">
        <v>20744</v>
      </c>
      <c r="H48" s="253">
        <v>16140</v>
      </c>
      <c r="I48" s="253">
        <v>22175</v>
      </c>
      <c r="J48" s="253">
        <v>22754</v>
      </c>
      <c r="Q48" s="253"/>
      <c r="R48" s="253"/>
      <c r="S48" s="253"/>
      <c r="T48" s="253"/>
    </row>
    <row r="49" spans="1:20" ht="11.45" customHeight="1" x14ac:dyDescent="0.2">
      <c r="A49" s="308" t="s">
        <v>134</v>
      </c>
      <c r="B49" s="253">
        <v>67405</v>
      </c>
      <c r="C49" s="253">
        <v>3501</v>
      </c>
      <c r="D49" s="253">
        <v>2052</v>
      </c>
      <c r="E49" s="253">
        <v>11222</v>
      </c>
      <c r="F49" s="253">
        <v>11116</v>
      </c>
      <c r="G49" s="253">
        <v>9528</v>
      </c>
      <c r="H49" s="253">
        <v>7536</v>
      </c>
      <c r="I49" s="253">
        <v>10394</v>
      </c>
      <c r="J49" s="253">
        <v>12056</v>
      </c>
      <c r="Q49" s="253"/>
      <c r="R49" s="253"/>
      <c r="S49" s="253"/>
      <c r="T49" s="253"/>
    </row>
    <row r="50" spans="1:20" ht="11.45" customHeight="1" x14ac:dyDescent="0.2">
      <c r="A50" s="308" t="s">
        <v>135</v>
      </c>
      <c r="B50" s="253">
        <v>52672</v>
      </c>
      <c r="C50" s="253">
        <v>1798</v>
      </c>
      <c r="D50" s="253">
        <v>1302</v>
      </c>
      <c r="E50" s="253">
        <v>8785</v>
      </c>
      <c r="F50" s="253">
        <v>9016</v>
      </c>
      <c r="G50" s="253">
        <v>7103</v>
      </c>
      <c r="H50" s="253">
        <v>6258</v>
      </c>
      <c r="I50" s="253">
        <v>7694</v>
      </c>
      <c r="J50" s="253">
        <v>10716</v>
      </c>
      <c r="Q50" s="253"/>
      <c r="R50" s="253"/>
      <c r="S50" s="253"/>
      <c r="T50" s="253"/>
    </row>
    <row r="51" spans="1:20" ht="11.45" customHeight="1" x14ac:dyDescent="0.2">
      <c r="Q51" s="253"/>
      <c r="R51" s="253"/>
      <c r="S51" s="253"/>
      <c r="T51" s="253"/>
    </row>
    <row r="52" spans="1:20" ht="11.45" customHeight="1" x14ac:dyDescent="0.2">
      <c r="Q52" s="309"/>
      <c r="R52" s="309"/>
      <c r="S52" s="309"/>
      <c r="T52" s="309"/>
    </row>
    <row r="53" spans="1:20" ht="11.45" customHeight="1" x14ac:dyDescent="0.2">
      <c r="Q53" s="309"/>
      <c r="R53" s="309"/>
      <c r="S53" s="309"/>
      <c r="T53" s="309"/>
    </row>
    <row r="125" spans="10:10" ht="11.45" customHeight="1" x14ac:dyDescent="0.2">
      <c r="J125" s="307" t="s">
        <v>407</v>
      </c>
    </row>
  </sheetData>
  <hyperlinks>
    <hyperlink ref="A1" location="Inhalt!A22" display="Link zum Inhaltsverzeichnis" xr:uid="{653D1A59-310C-43B6-B550-B2DEC04965AA}"/>
    <hyperlink ref="A15" location="_GrafikDaten_22.9" display="Grafik 22.9" xr:uid="{725AACB8-9C7D-4C14-A449-02156D10166F}"/>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ignoredErrors>
    <ignoredError sqref="A7:A12 A44:A49" numberStoredAsText="1"/>
  </ignoredErrors>
  <drawing r:id="rId2"/>
  <legacyDrawing r:id="rId3"/>
  <tableParts count="3">
    <tablePart r:id="rId4"/>
    <tablePart r:id="rId5"/>
    <tablePart r:id="rId6"/>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B10"/>
  <sheetViews>
    <sheetView zoomScale="160" zoomScaleNormal="160" workbookViewId="0"/>
  </sheetViews>
  <sheetFormatPr baseColWidth="10" defaultRowHeight="12" x14ac:dyDescent="0.2"/>
  <cols>
    <col min="1" max="1" width="5.7109375" style="52" customWidth="1"/>
    <col min="2" max="2" width="85.7109375" style="50" customWidth="1"/>
    <col min="3" max="16384" width="11.42578125" style="51"/>
  </cols>
  <sheetData>
    <row r="1" spans="1:2" ht="12" customHeight="1" x14ac:dyDescent="0.2">
      <c r="A1" s="62" t="s">
        <v>159</v>
      </c>
    </row>
    <row r="2" spans="1:2" s="49" customFormat="1" ht="30" customHeight="1" thickBot="1" x14ac:dyDescent="0.25">
      <c r="A2" s="75" t="s">
        <v>273</v>
      </c>
      <c r="B2" s="86"/>
    </row>
    <row r="3" spans="1:2" ht="57.95" customHeight="1" x14ac:dyDescent="0.2">
      <c r="A3" s="83" t="s">
        <v>182</v>
      </c>
      <c r="B3" s="320" t="s">
        <v>413</v>
      </c>
    </row>
    <row r="4" spans="1:2" ht="18" customHeight="1" x14ac:dyDescent="0.2">
      <c r="A4" s="82" t="s">
        <v>178</v>
      </c>
      <c r="B4" s="320" t="s">
        <v>343</v>
      </c>
    </row>
    <row r="5" spans="1:2" ht="18" customHeight="1" x14ac:dyDescent="0.2">
      <c r="A5" s="82" t="s">
        <v>179</v>
      </c>
      <c r="B5" s="322" t="s">
        <v>274</v>
      </c>
    </row>
    <row r="6" spans="1:2" ht="18" customHeight="1" x14ac:dyDescent="0.2">
      <c r="A6" s="82" t="s">
        <v>180</v>
      </c>
      <c r="B6" s="322" t="s">
        <v>275</v>
      </c>
    </row>
    <row r="7" spans="1:2" ht="18" customHeight="1" x14ac:dyDescent="0.2">
      <c r="A7" s="82" t="s">
        <v>181</v>
      </c>
      <c r="B7" s="321" t="s">
        <v>362</v>
      </c>
    </row>
    <row r="8" spans="1:2" ht="18" customHeight="1" x14ac:dyDescent="0.2">
      <c r="A8" s="82" t="s">
        <v>344</v>
      </c>
      <c r="B8" s="320" t="s">
        <v>277</v>
      </c>
    </row>
    <row r="9" spans="1:2" x14ac:dyDescent="0.2">
      <c r="B9" s="85"/>
    </row>
    <row r="10" spans="1:2" x14ac:dyDescent="0.2">
      <c r="B10" s="84"/>
    </row>
  </sheetData>
  <hyperlinks>
    <hyperlink ref="A1" location="Inhalt!A35" display="Link zum Inhaltsverzeichnis" xr:uid="{00000000-0004-0000-11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46"/>
  <sheetViews>
    <sheetView zoomScale="160" zoomScaleNormal="160" workbookViewId="0"/>
  </sheetViews>
  <sheetFormatPr baseColWidth="10" defaultRowHeight="11.45" customHeight="1" x14ac:dyDescent="0.2"/>
  <cols>
    <col min="1" max="1" width="95.7109375" style="21" customWidth="1"/>
    <col min="2" max="16384" width="11.42578125" style="21"/>
  </cols>
  <sheetData>
    <row r="1" spans="1:1" ht="12" customHeight="1" x14ac:dyDescent="0.2">
      <c r="A1" s="62" t="s">
        <v>159</v>
      </c>
    </row>
    <row r="2" spans="1:1" s="53" customFormat="1" ht="30" customHeight="1" thickBot="1" x14ac:dyDescent="0.3">
      <c r="A2" s="75" t="s">
        <v>136</v>
      </c>
    </row>
    <row r="3" spans="1:1" ht="111.95" customHeight="1" x14ac:dyDescent="0.2">
      <c r="A3" s="145" t="s">
        <v>378</v>
      </c>
    </row>
    <row r="4" spans="1:1" ht="84" customHeight="1" x14ac:dyDescent="0.2">
      <c r="A4" s="145" t="s">
        <v>305</v>
      </c>
    </row>
    <row r="5" spans="1:1" ht="72" customHeight="1" x14ac:dyDescent="0.2">
      <c r="A5" s="145" t="s">
        <v>283</v>
      </c>
    </row>
    <row r="6" spans="1:1" ht="48" customHeight="1" x14ac:dyDescent="0.2">
      <c r="A6" s="145" t="s">
        <v>363</v>
      </c>
    </row>
    <row r="7" spans="1:1" ht="36" customHeight="1" x14ac:dyDescent="0.2">
      <c r="A7" s="146" t="s">
        <v>457</v>
      </c>
    </row>
    <row r="8" spans="1:1" ht="11.45" customHeight="1" x14ac:dyDescent="0.2">
      <c r="A8" s="145"/>
    </row>
    <row r="9" spans="1:1" ht="11.45" customHeight="1" x14ac:dyDescent="0.2">
      <c r="A9" s="145"/>
    </row>
    <row r="10" spans="1:1" ht="11.45" customHeight="1" x14ac:dyDescent="0.2">
      <c r="A10" s="145"/>
    </row>
    <row r="11" spans="1:1" ht="11.45" customHeight="1" x14ac:dyDescent="0.2">
      <c r="A11" s="145"/>
    </row>
    <row r="12" spans="1:1" ht="11.45" customHeight="1" x14ac:dyDescent="0.2">
      <c r="A12" s="145"/>
    </row>
    <row r="13" spans="1:1" ht="11.45" customHeight="1" x14ac:dyDescent="0.2">
      <c r="A13" s="145"/>
    </row>
    <row r="14" spans="1:1" ht="11.45" customHeight="1" x14ac:dyDescent="0.2">
      <c r="A14" s="145"/>
    </row>
    <row r="15" spans="1:1" ht="11.45" customHeight="1" x14ac:dyDescent="0.2">
      <c r="A15" s="145"/>
    </row>
    <row r="16" spans="1:1" ht="11.45" customHeight="1" x14ac:dyDescent="0.2">
      <c r="A16" s="145"/>
    </row>
    <row r="17" spans="1:1" ht="11.45" customHeight="1" x14ac:dyDescent="0.2">
      <c r="A17" s="145"/>
    </row>
    <row r="18" spans="1:1" ht="11.45" customHeight="1" x14ac:dyDescent="0.2">
      <c r="A18" s="145"/>
    </row>
    <row r="19" spans="1:1" ht="11.45" customHeight="1" x14ac:dyDescent="0.2">
      <c r="A19" s="145"/>
    </row>
    <row r="20" spans="1:1" ht="11.45" customHeight="1" x14ac:dyDescent="0.2">
      <c r="A20" s="145"/>
    </row>
    <row r="21" spans="1:1" ht="11.45" customHeight="1" x14ac:dyDescent="0.2">
      <c r="A21" s="145"/>
    </row>
    <row r="22" spans="1:1" ht="11.45" customHeight="1" x14ac:dyDescent="0.2">
      <c r="A22" s="145"/>
    </row>
    <row r="23" spans="1:1" ht="11.45" customHeight="1" x14ac:dyDescent="0.2">
      <c r="A23" s="145"/>
    </row>
    <row r="24" spans="1:1" ht="11.45" customHeight="1" x14ac:dyDescent="0.2">
      <c r="A24" s="145"/>
    </row>
    <row r="25" spans="1:1" ht="11.45" customHeight="1" x14ac:dyDescent="0.2">
      <c r="A25" s="144"/>
    </row>
    <row r="26" spans="1:1" ht="11.45" customHeight="1" x14ac:dyDescent="0.2">
      <c r="A26" s="144"/>
    </row>
    <row r="27" spans="1:1" ht="11.45" customHeight="1" x14ac:dyDescent="0.2">
      <c r="A27" s="144"/>
    </row>
    <row r="28" spans="1:1" ht="11.45" customHeight="1" x14ac:dyDescent="0.2">
      <c r="A28" s="144"/>
    </row>
    <row r="29" spans="1:1" ht="11.45" customHeight="1" x14ac:dyDescent="0.2">
      <c r="A29" s="144"/>
    </row>
    <row r="30" spans="1:1" ht="11.45" customHeight="1" x14ac:dyDescent="0.2">
      <c r="A30" s="144"/>
    </row>
    <row r="31" spans="1:1" ht="11.45" customHeight="1" x14ac:dyDescent="0.2">
      <c r="A31" s="144"/>
    </row>
    <row r="32" spans="1:1" ht="11.45" customHeight="1" x14ac:dyDescent="0.2">
      <c r="A32" s="144"/>
    </row>
    <row r="33" spans="1:1" ht="11.45" customHeight="1" x14ac:dyDescent="0.2">
      <c r="A33" s="144"/>
    </row>
    <row r="34" spans="1:1" ht="11.45" customHeight="1" x14ac:dyDescent="0.2">
      <c r="A34" s="144"/>
    </row>
    <row r="35" spans="1:1" ht="11.45" customHeight="1" x14ac:dyDescent="0.2">
      <c r="A35" s="144"/>
    </row>
    <row r="36" spans="1:1" ht="11.45" customHeight="1" x14ac:dyDescent="0.2">
      <c r="A36" s="144"/>
    </row>
    <row r="37" spans="1:1" ht="11.45" customHeight="1" x14ac:dyDescent="0.2">
      <c r="A37" s="144"/>
    </row>
    <row r="38" spans="1:1" ht="11.45" customHeight="1" x14ac:dyDescent="0.2">
      <c r="A38" s="144"/>
    </row>
    <row r="39" spans="1:1" ht="11.45" customHeight="1" x14ac:dyDescent="0.2">
      <c r="A39" s="144"/>
    </row>
    <row r="40" spans="1:1" ht="11.45" customHeight="1" x14ac:dyDescent="0.2">
      <c r="A40" s="144"/>
    </row>
    <row r="41" spans="1:1" ht="11.45" customHeight="1" x14ac:dyDescent="0.2">
      <c r="A41" s="144"/>
    </row>
    <row r="42" spans="1:1" ht="11.45" customHeight="1" x14ac:dyDescent="0.2">
      <c r="A42" s="144"/>
    </row>
    <row r="43" spans="1:1" ht="11.45" customHeight="1" x14ac:dyDescent="0.2">
      <c r="A43" s="144"/>
    </row>
    <row r="44" spans="1:1" ht="11.45" customHeight="1" x14ac:dyDescent="0.2">
      <c r="A44" s="144"/>
    </row>
    <row r="45" spans="1:1" ht="11.45" customHeight="1" x14ac:dyDescent="0.2">
      <c r="A45" s="144"/>
    </row>
    <row r="46" spans="1:1" ht="11.45" customHeight="1" x14ac:dyDescent="0.2">
      <c r="A46" s="144"/>
    </row>
    <row r="47" spans="1:1" ht="11.45" customHeight="1" x14ac:dyDescent="0.2">
      <c r="A47" s="144"/>
    </row>
    <row r="48" spans="1:1" ht="11.45" customHeight="1" x14ac:dyDescent="0.2">
      <c r="A48" s="144"/>
    </row>
    <row r="49" spans="1:1" ht="11.45" customHeight="1" x14ac:dyDescent="0.2">
      <c r="A49" s="144"/>
    </row>
    <row r="50" spans="1:1" ht="11.45" customHeight="1" x14ac:dyDescent="0.2">
      <c r="A50" s="144"/>
    </row>
    <row r="51" spans="1:1" ht="11.45" customHeight="1" x14ac:dyDescent="0.2">
      <c r="A51" s="144"/>
    </row>
    <row r="52" spans="1:1" ht="11.45" customHeight="1" x14ac:dyDescent="0.2">
      <c r="A52" s="144"/>
    </row>
    <row r="53" spans="1:1" ht="11.45" customHeight="1" x14ac:dyDescent="0.2">
      <c r="A53" s="144"/>
    </row>
    <row r="54" spans="1:1" ht="11.45" customHeight="1" x14ac:dyDescent="0.2">
      <c r="A54" s="144"/>
    </row>
    <row r="55" spans="1:1" ht="11.45" customHeight="1" x14ac:dyDescent="0.2">
      <c r="A55" s="144"/>
    </row>
    <row r="56" spans="1:1" ht="11.45" customHeight="1" x14ac:dyDescent="0.2">
      <c r="A56" s="144"/>
    </row>
    <row r="57" spans="1:1" ht="11.45" customHeight="1" x14ac:dyDescent="0.2">
      <c r="A57" s="144"/>
    </row>
    <row r="58" spans="1:1" ht="11.45" customHeight="1" x14ac:dyDescent="0.2">
      <c r="A58" s="144"/>
    </row>
    <row r="59" spans="1:1" ht="11.45" customHeight="1" x14ac:dyDescent="0.2">
      <c r="A59" s="144"/>
    </row>
    <row r="60" spans="1:1" ht="11.45" customHeight="1" x14ac:dyDescent="0.2">
      <c r="A60" s="144"/>
    </row>
    <row r="61" spans="1:1" ht="11.45" customHeight="1" x14ac:dyDescent="0.2">
      <c r="A61" s="144"/>
    </row>
    <row r="62" spans="1:1" ht="11.45" customHeight="1" x14ac:dyDescent="0.2">
      <c r="A62" s="144"/>
    </row>
    <row r="63" spans="1:1" ht="11.45" customHeight="1" x14ac:dyDescent="0.2">
      <c r="A63" s="144"/>
    </row>
    <row r="64" spans="1:1" ht="11.45" customHeight="1" x14ac:dyDescent="0.2">
      <c r="A64" s="144"/>
    </row>
    <row r="65" spans="1:1" ht="11.45" customHeight="1" x14ac:dyDescent="0.2">
      <c r="A65" s="144"/>
    </row>
    <row r="66" spans="1:1" ht="11.45" customHeight="1" x14ac:dyDescent="0.2">
      <c r="A66" s="144"/>
    </row>
    <row r="67" spans="1:1" ht="11.45" customHeight="1" x14ac:dyDescent="0.2">
      <c r="A67" s="144"/>
    </row>
    <row r="68" spans="1:1" ht="11.45" customHeight="1" x14ac:dyDescent="0.2">
      <c r="A68" s="144"/>
    </row>
    <row r="69" spans="1:1" ht="11.45" customHeight="1" x14ac:dyDescent="0.2">
      <c r="A69" s="144"/>
    </row>
    <row r="70" spans="1:1" ht="11.45" customHeight="1" x14ac:dyDescent="0.2">
      <c r="A70" s="144"/>
    </row>
    <row r="71" spans="1:1" ht="11.45" customHeight="1" x14ac:dyDescent="0.2">
      <c r="A71" s="144"/>
    </row>
    <row r="72" spans="1:1" ht="11.45" customHeight="1" x14ac:dyDescent="0.2">
      <c r="A72" s="144"/>
    </row>
    <row r="73" spans="1:1" ht="11.45" customHeight="1" x14ac:dyDescent="0.2">
      <c r="A73" s="144"/>
    </row>
    <row r="74" spans="1:1" ht="11.45" customHeight="1" x14ac:dyDescent="0.2">
      <c r="A74" s="144"/>
    </row>
    <row r="75" spans="1:1" ht="11.45" customHeight="1" x14ac:dyDescent="0.2">
      <c r="A75" s="144"/>
    </row>
    <row r="76" spans="1:1" ht="11.45" customHeight="1" x14ac:dyDescent="0.2">
      <c r="A76" s="144"/>
    </row>
    <row r="77" spans="1:1" ht="11.45" customHeight="1" x14ac:dyDescent="0.2">
      <c r="A77" s="144"/>
    </row>
    <row r="78" spans="1:1" ht="11.45" customHeight="1" x14ac:dyDescent="0.2">
      <c r="A78" s="144"/>
    </row>
    <row r="79" spans="1:1" ht="11.45" customHeight="1" x14ac:dyDescent="0.2">
      <c r="A79" s="144"/>
    </row>
    <row r="80" spans="1:1" ht="11.45" customHeight="1" x14ac:dyDescent="0.2">
      <c r="A80" s="144"/>
    </row>
    <row r="81" spans="1:1" ht="11.45" customHeight="1" x14ac:dyDescent="0.2">
      <c r="A81" s="144"/>
    </row>
    <row r="82" spans="1:1" ht="11.45" customHeight="1" x14ac:dyDescent="0.2">
      <c r="A82" s="144"/>
    </row>
    <row r="83" spans="1:1" ht="11.45" customHeight="1" x14ac:dyDescent="0.2">
      <c r="A83" s="144"/>
    </row>
    <row r="84" spans="1:1" ht="11.45" customHeight="1" x14ac:dyDescent="0.2">
      <c r="A84" s="144"/>
    </row>
    <row r="85" spans="1:1" ht="11.45" customHeight="1" x14ac:dyDescent="0.2">
      <c r="A85" s="144"/>
    </row>
    <row r="86" spans="1:1" ht="11.45" customHeight="1" x14ac:dyDescent="0.2">
      <c r="A86" s="144"/>
    </row>
    <row r="87" spans="1:1" ht="11.45" customHeight="1" x14ac:dyDescent="0.2">
      <c r="A87" s="144"/>
    </row>
    <row r="88" spans="1:1" ht="11.45" customHeight="1" x14ac:dyDescent="0.2">
      <c r="A88" s="144"/>
    </row>
    <row r="89" spans="1:1" ht="11.45" customHeight="1" x14ac:dyDescent="0.2">
      <c r="A89" s="144"/>
    </row>
    <row r="90" spans="1:1" ht="11.45" customHeight="1" x14ac:dyDescent="0.2">
      <c r="A90" s="144"/>
    </row>
    <row r="91" spans="1:1" ht="11.45" customHeight="1" x14ac:dyDescent="0.2">
      <c r="A91" s="144"/>
    </row>
    <row r="92" spans="1:1" ht="11.45" customHeight="1" x14ac:dyDescent="0.2">
      <c r="A92" s="144"/>
    </row>
    <row r="93" spans="1:1" ht="11.45" customHeight="1" x14ac:dyDescent="0.2">
      <c r="A93" s="144"/>
    </row>
    <row r="94" spans="1:1" ht="11.45" customHeight="1" x14ac:dyDescent="0.2">
      <c r="A94" s="144"/>
    </row>
    <row r="95" spans="1:1" ht="11.45" customHeight="1" x14ac:dyDescent="0.2">
      <c r="A95" s="144"/>
    </row>
    <row r="96" spans="1:1" ht="11.45" customHeight="1" x14ac:dyDescent="0.2">
      <c r="A96" s="144"/>
    </row>
    <row r="97" spans="1:1" ht="11.45" customHeight="1" x14ac:dyDescent="0.2">
      <c r="A97" s="144"/>
    </row>
    <row r="98" spans="1:1" ht="11.45" customHeight="1" x14ac:dyDescent="0.2">
      <c r="A98" s="144"/>
    </row>
    <row r="99" spans="1:1" ht="11.45" customHeight="1" x14ac:dyDescent="0.2">
      <c r="A99" s="144"/>
    </row>
    <row r="100" spans="1:1" ht="11.45" customHeight="1" x14ac:dyDescent="0.2">
      <c r="A100" s="144"/>
    </row>
    <row r="101" spans="1:1" ht="11.45" customHeight="1" x14ac:dyDescent="0.2">
      <c r="A101" s="144"/>
    </row>
    <row r="102" spans="1:1" ht="11.45" customHeight="1" x14ac:dyDescent="0.2">
      <c r="A102" s="144"/>
    </row>
    <row r="103" spans="1:1" ht="11.45" customHeight="1" x14ac:dyDescent="0.2">
      <c r="A103" s="144"/>
    </row>
    <row r="104" spans="1:1" ht="11.45" customHeight="1" x14ac:dyDescent="0.2">
      <c r="A104" s="144"/>
    </row>
    <row r="105" spans="1:1" ht="11.45" customHeight="1" x14ac:dyDescent="0.2">
      <c r="A105" s="144"/>
    </row>
    <row r="106" spans="1:1" ht="11.45" customHeight="1" x14ac:dyDescent="0.2">
      <c r="A106" s="144"/>
    </row>
    <row r="107" spans="1:1" ht="11.45" customHeight="1" x14ac:dyDescent="0.2">
      <c r="A107" s="144"/>
    </row>
    <row r="108" spans="1:1" ht="11.45" customHeight="1" x14ac:dyDescent="0.2">
      <c r="A108" s="144"/>
    </row>
    <row r="109" spans="1:1" ht="11.45" customHeight="1" x14ac:dyDescent="0.2">
      <c r="A109" s="144"/>
    </row>
    <row r="110" spans="1:1" ht="11.45" customHeight="1" x14ac:dyDescent="0.2">
      <c r="A110" s="144"/>
    </row>
    <row r="111" spans="1:1" ht="11.45" customHeight="1" x14ac:dyDescent="0.2">
      <c r="A111" s="144"/>
    </row>
    <row r="112" spans="1:1" ht="11.45" customHeight="1" x14ac:dyDescent="0.2">
      <c r="A112" s="144"/>
    </row>
    <row r="113" spans="1:1" ht="11.45" customHeight="1" x14ac:dyDescent="0.2">
      <c r="A113" s="144"/>
    </row>
    <row r="114" spans="1:1" ht="11.45" customHeight="1" x14ac:dyDescent="0.2">
      <c r="A114" s="144"/>
    </row>
    <row r="115" spans="1:1" ht="11.45" customHeight="1" x14ac:dyDescent="0.2">
      <c r="A115" s="144"/>
    </row>
    <row r="116" spans="1:1" ht="11.45" customHeight="1" x14ac:dyDescent="0.2">
      <c r="A116" s="144"/>
    </row>
    <row r="117" spans="1:1" ht="11.45" customHeight="1" x14ac:dyDescent="0.2">
      <c r="A117" s="144"/>
    </row>
    <row r="118" spans="1:1" ht="11.45" customHeight="1" x14ac:dyDescent="0.2">
      <c r="A118" s="144"/>
    </row>
    <row r="119" spans="1:1" ht="11.45" customHeight="1" x14ac:dyDescent="0.2">
      <c r="A119" s="144"/>
    </row>
    <row r="120" spans="1:1" ht="11.45" customHeight="1" x14ac:dyDescent="0.2">
      <c r="A120" s="144"/>
    </row>
    <row r="121" spans="1:1" ht="11.45" customHeight="1" x14ac:dyDescent="0.2">
      <c r="A121" s="144"/>
    </row>
    <row r="122" spans="1:1" ht="11.45" customHeight="1" x14ac:dyDescent="0.2">
      <c r="A122" s="144"/>
    </row>
    <row r="123" spans="1:1" ht="11.45" customHeight="1" x14ac:dyDescent="0.2">
      <c r="A123" s="144"/>
    </row>
    <row r="124" spans="1:1" ht="11.45" customHeight="1" x14ac:dyDescent="0.2">
      <c r="A124" s="144"/>
    </row>
    <row r="125" spans="1:1" ht="11.45" customHeight="1" x14ac:dyDescent="0.2">
      <c r="A125" s="144"/>
    </row>
    <row r="126" spans="1:1" ht="11.45" customHeight="1" x14ac:dyDescent="0.2">
      <c r="A126" s="144"/>
    </row>
    <row r="127" spans="1:1" ht="11.45" customHeight="1" x14ac:dyDescent="0.2">
      <c r="A127" s="144"/>
    </row>
    <row r="128" spans="1:1" ht="11.45" customHeight="1" x14ac:dyDescent="0.2">
      <c r="A128" s="144"/>
    </row>
    <row r="129" spans="1:1" ht="11.45" customHeight="1" x14ac:dyDescent="0.2">
      <c r="A129" s="144"/>
    </row>
    <row r="130" spans="1:1" ht="11.45" customHeight="1" x14ac:dyDescent="0.2">
      <c r="A130" s="144"/>
    </row>
    <row r="131" spans="1:1" ht="11.45" customHeight="1" x14ac:dyDescent="0.2">
      <c r="A131" s="144"/>
    </row>
    <row r="132" spans="1:1" ht="11.45" customHeight="1" x14ac:dyDescent="0.2">
      <c r="A132" s="144"/>
    </row>
    <row r="133" spans="1:1" ht="11.45" customHeight="1" x14ac:dyDescent="0.2">
      <c r="A133" s="144"/>
    </row>
    <row r="134" spans="1:1" ht="11.45" customHeight="1" x14ac:dyDescent="0.2">
      <c r="A134" s="144"/>
    </row>
    <row r="135" spans="1:1" ht="11.45" customHeight="1" x14ac:dyDescent="0.2">
      <c r="A135" s="144"/>
    </row>
    <row r="136" spans="1:1" ht="11.45" customHeight="1" x14ac:dyDescent="0.2">
      <c r="A136" s="144"/>
    </row>
    <row r="137" spans="1:1" ht="11.45" customHeight="1" x14ac:dyDescent="0.2">
      <c r="A137" s="144"/>
    </row>
    <row r="138" spans="1:1" ht="11.45" customHeight="1" x14ac:dyDescent="0.2">
      <c r="A138" s="144"/>
    </row>
    <row r="139" spans="1:1" ht="11.45" customHeight="1" x14ac:dyDescent="0.2">
      <c r="A139" s="144"/>
    </row>
    <row r="140" spans="1:1" ht="11.45" customHeight="1" x14ac:dyDescent="0.2">
      <c r="A140" s="144"/>
    </row>
    <row r="141" spans="1:1" ht="11.45" customHeight="1" x14ac:dyDescent="0.2">
      <c r="A141" s="144"/>
    </row>
    <row r="142" spans="1:1" ht="11.45" customHeight="1" x14ac:dyDescent="0.2">
      <c r="A142" s="144"/>
    </row>
    <row r="143" spans="1:1" ht="11.45" customHeight="1" x14ac:dyDescent="0.2">
      <c r="A143" s="144"/>
    </row>
    <row r="144" spans="1:1" ht="11.45" customHeight="1" x14ac:dyDescent="0.2">
      <c r="A144" s="144"/>
    </row>
    <row r="145" spans="1:1" ht="11.45" customHeight="1" x14ac:dyDescent="0.2">
      <c r="A145" s="144"/>
    </row>
    <row r="146" spans="1:1" ht="11.45" customHeight="1" x14ac:dyDescent="0.2">
      <c r="A146" s="144"/>
    </row>
  </sheetData>
  <hyperlinks>
    <hyperlink ref="A1" location="Inhalt!A36" display="Link zum Inhaltsverzeichnis" xr:uid="{00000000-0004-0000-12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27"/>
  <sheetViews>
    <sheetView zoomScale="160" zoomScaleNormal="160" workbookViewId="0"/>
  </sheetViews>
  <sheetFormatPr baseColWidth="10" defaultRowHeight="11.45" customHeight="1" x14ac:dyDescent="0.2"/>
  <cols>
    <col min="1" max="1" width="95.7109375" style="21" customWidth="1"/>
    <col min="2" max="16384" width="11.42578125" style="21"/>
  </cols>
  <sheetData>
    <row r="1" spans="1:2" ht="12" customHeight="1" x14ac:dyDescent="0.2">
      <c r="A1" s="62" t="s">
        <v>159</v>
      </c>
    </row>
    <row r="2" spans="1:2" s="53" customFormat="1" ht="30" customHeight="1" thickBot="1" x14ac:dyDescent="0.3">
      <c r="A2" s="75" t="s">
        <v>137</v>
      </c>
    </row>
    <row r="3" spans="1:2" ht="48" customHeight="1" x14ac:dyDescent="0.2">
      <c r="A3" s="147" t="s">
        <v>284</v>
      </c>
      <c r="B3" s="54"/>
    </row>
    <row r="4" spans="1:2" ht="48" customHeight="1" x14ac:dyDescent="0.2">
      <c r="A4" s="147" t="s">
        <v>303</v>
      </c>
    </row>
    <row r="5" spans="1:2" ht="48" customHeight="1" x14ac:dyDescent="0.2">
      <c r="A5" s="147" t="s">
        <v>285</v>
      </c>
    </row>
    <row r="6" spans="1:2" ht="48" customHeight="1" x14ac:dyDescent="0.2">
      <c r="A6" s="147" t="s">
        <v>286</v>
      </c>
    </row>
    <row r="7" spans="1:2" ht="24" customHeight="1" x14ac:dyDescent="0.2">
      <c r="A7" s="147" t="s">
        <v>287</v>
      </c>
    </row>
    <row r="8" spans="1:2" ht="36" customHeight="1" x14ac:dyDescent="0.2">
      <c r="A8" s="147" t="s">
        <v>288</v>
      </c>
    </row>
    <row r="9" spans="1:2" ht="36" customHeight="1" x14ac:dyDescent="0.2">
      <c r="A9" s="147" t="s">
        <v>289</v>
      </c>
    </row>
    <row r="10" spans="1:2" ht="24" customHeight="1" x14ac:dyDescent="0.2">
      <c r="A10" s="147" t="s">
        <v>290</v>
      </c>
    </row>
    <row r="11" spans="1:2" ht="36" customHeight="1" x14ac:dyDescent="0.2">
      <c r="A11" s="147" t="s">
        <v>291</v>
      </c>
    </row>
    <row r="12" spans="1:2" ht="36" customHeight="1" x14ac:dyDescent="0.2">
      <c r="A12" s="147" t="s">
        <v>292</v>
      </c>
    </row>
    <row r="13" spans="1:2" ht="36" customHeight="1" x14ac:dyDescent="0.2">
      <c r="A13" s="147" t="s">
        <v>293</v>
      </c>
    </row>
    <row r="14" spans="1:2" ht="36" customHeight="1" x14ac:dyDescent="0.2">
      <c r="A14" s="147" t="s">
        <v>294</v>
      </c>
    </row>
    <row r="15" spans="1:2" ht="36" customHeight="1" x14ac:dyDescent="0.2">
      <c r="A15" s="147" t="s">
        <v>295</v>
      </c>
    </row>
    <row r="16" spans="1:2" ht="60" customHeight="1" x14ac:dyDescent="0.2">
      <c r="A16" s="147" t="s">
        <v>423</v>
      </c>
    </row>
    <row r="17" spans="1:1" ht="84" customHeight="1" x14ac:dyDescent="0.2">
      <c r="A17" s="147" t="s">
        <v>296</v>
      </c>
    </row>
    <row r="18" spans="1:1" s="53" customFormat="1" ht="30" customHeight="1" thickBot="1" x14ac:dyDescent="0.3">
      <c r="A18" s="75" t="s">
        <v>137</v>
      </c>
    </row>
    <row r="19" spans="1:1" ht="96" customHeight="1" x14ac:dyDescent="0.2">
      <c r="A19" s="147" t="s">
        <v>424</v>
      </c>
    </row>
    <row r="20" spans="1:1" ht="36" customHeight="1" x14ac:dyDescent="0.2">
      <c r="A20" s="147" t="s">
        <v>297</v>
      </c>
    </row>
    <row r="21" spans="1:1" ht="48" customHeight="1" x14ac:dyDescent="0.2">
      <c r="A21" s="147" t="s">
        <v>298</v>
      </c>
    </row>
    <row r="22" spans="1:1" ht="60" customHeight="1" x14ac:dyDescent="0.2">
      <c r="A22" s="147" t="s">
        <v>304</v>
      </c>
    </row>
    <row r="23" spans="1:1" ht="36" customHeight="1" x14ac:dyDescent="0.2">
      <c r="A23" s="147" t="s">
        <v>299</v>
      </c>
    </row>
    <row r="24" spans="1:1" ht="36" customHeight="1" x14ac:dyDescent="0.2">
      <c r="A24" s="147" t="s">
        <v>300</v>
      </c>
    </row>
    <row r="25" spans="1:1" ht="96" customHeight="1" x14ac:dyDescent="0.2">
      <c r="A25" s="147" t="s">
        <v>306</v>
      </c>
    </row>
    <row r="26" spans="1:1" ht="24" customHeight="1" x14ac:dyDescent="0.2">
      <c r="A26" s="147" t="s">
        <v>301</v>
      </c>
    </row>
    <row r="27" spans="1:1" ht="60" customHeight="1" x14ac:dyDescent="0.2">
      <c r="A27" s="147" t="s">
        <v>302</v>
      </c>
    </row>
  </sheetData>
  <hyperlinks>
    <hyperlink ref="A1" location="Inhalt!A37" display="Link zum Inhaltsverzeichnis" xr:uid="{00000000-0004-0000-1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rowBreaks count="1" manualBreakCount="1">
    <brk id="1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I217"/>
  <sheetViews>
    <sheetView zoomScale="160" zoomScaleNormal="160" workbookViewId="0"/>
  </sheetViews>
  <sheetFormatPr baseColWidth="10" defaultRowHeight="11.45" customHeight="1" x14ac:dyDescent="0.2"/>
  <cols>
    <col min="1" max="1" width="7.7109375" style="19" customWidth="1"/>
    <col min="2" max="2" width="84.42578125" style="19" customWidth="1"/>
    <col min="3" max="16384" width="11.42578125" style="19"/>
  </cols>
  <sheetData>
    <row r="1" spans="1:2" ht="12" customHeight="1" x14ac:dyDescent="0.2">
      <c r="A1" s="62" t="s">
        <v>159</v>
      </c>
    </row>
    <row r="2" spans="1:2" s="55" customFormat="1" ht="30" customHeight="1" thickBot="1" x14ac:dyDescent="0.3">
      <c r="A2" s="78" t="s">
        <v>138</v>
      </c>
      <c r="B2" s="78"/>
    </row>
    <row r="3" spans="1:2" s="56" customFormat="1" ht="24" customHeight="1" x14ac:dyDescent="0.2">
      <c r="A3" s="131" t="s">
        <v>278</v>
      </c>
      <c r="B3" s="131"/>
    </row>
    <row r="4" spans="1:2" s="56" customFormat="1" ht="12" customHeight="1" x14ac:dyDescent="0.2">
      <c r="A4" s="57" t="s">
        <v>379</v>
      </c>
      <c r="B4" s="57"/>
    </row>
    <row r="5" spans="1:2" s="58" customFormat="1" ht="36" customHeight="1" x14ac:dyDescent="0.2">
      <c r="A5" s="131" t="s">
        <v>139</v>
      </c>
      <c r="B5" s="131"/>
    </row>
    <row r="6" spans="1:2" s="56" customFormat="1" ht="24" customHeight="1" x14ac:dyDescent="0.2">
      <c r="A6" s="59" t="s">
        <v>140</v>
      </c>
      <c r="B6" s="60" t="s">
        <v>141</v>
      </c>
    </row>
    <row r="7" spans="1:2" s="56" customFormat="1" ht="12" customHeight="1" x14ac:dyDescent="0.2">
      <c r="A7" s="8" t="s">
        <v>142</v>
      </c>
      <c r="B7" s="8" t="s">
        <v>143</v>
      </c>
    </row>
    <row r="8" spans="1:2" s="56" customFormat="1" ht="12" customHeight="1" x14ac:dyDescent="0.2">
      <c r="A8" s="8" t="s">
        <v>144</v>
      </c>
      <c r="B8" s="8" t="s">
        <v>66</v>
      </c>
    </row>
    <row r="9" spans="1:2" s="56" customFormat="1" ht="12" customHeight="1" x14ac:dyDescent="0.2">
      <c r="A9" s="8" t="s">
        <v>145</v>
      </c>
      <c r="B9" s="8" t="s">
        <v>146</v>
      </c>
    </row>
    <row r="10" spans="1:2" s="56" customFormat="1" ht="12" customHeight="1" x14ac:dyDescent="0.2">
      <c r="A10" s="8" t="s">
        <v>147</v>
      </c>
      <c r="B10" s="8" t="s">
        <v>148</v>
      </c>
    </row>
    <row r="11" spans="1:2" s="56" customFormat="1" ht="12" customHeight="1" x14ac:dyDescent="0.2">
      <c r="A11" s="8" t="s">
        <v>149</v>
      </c>
      <c r="B11" s="8" t="s">
        <v>150</v>
      </c>
    </row>
    <row r="12" spans="1:2" s="58" customFormat="1" ht="36" customHeight="1" x14ac:dyDescent="0.2">
      <c r="A12" s="130" t="s">
        <v>151</v>
      </c>
      <c r="B12" s="130"/>
    </row>
    <row r="13" spans="1:2" s="56" customFormat="1" ht="12" customHeight="1" x14ac:dyDescent="0.2">
      <c r="A13" s="61" t="s">
        <v>152</v>
      </c>
      <c r="B13" s="61"/>
    </row>
    <row r="14" spans="1:2" ht="36" customHeight="1" x14ac:dyDescent="0.2">
      <c r="A14" s="129" t="s">
        <v>153</v>
      </c>
      <c r="B14" s="129"/>
    </row>
    <row r="15" spans="1:2" ht="12" customHeight="1" x14ac:dyDescent="0.2">
      <c r="A15" s="128" t="s">
        <v>4</v>
      </c>
      <c r="B15" s="128"/>
    </row>
    <row r="16" spans="1:2" ht="12" customHeight="1" x14ac:dyDescent="0.2">
      <c r="A16" s="128" t="s">
        <v>154</v>
      </c>
      <c r="B16" s="128"/>
    </row>
    <row r="17" spans="1:9" ht="15" customHeight="1" x14ac:dyDescent="0.2">
      <c r="A17" s="128" t="s">
        <v>9</v>
      </c>
      <c r="B17" s="128"/>
    </row>
    <row r="18" spans="1:9" ht="12" customHeight="1" x14ac:dyDescent="0.2">
      <c r="A18" s="180" t="s">
        <v>360</v>
      </c>
      <c r="B18" s="180"/>
    </row>
    <row r="19" spans="1:9" ht="36" customHeight="1" x14ac:dyDescent="0.2">
      <c r="A19" s="129" t="s">
        <v>155</v>
      </c>
      <c r="B19" s="129"/>
    </row>
    <row r="20" spans="1:9" ht="12" customHeight="1" x14ac:dyDescent="0.2">
      <c r="A20" s="342" t="s">
        <v>361</v>
      </c>
      <c r="B20" s="342"/>
      <c r="D20" s="343"/>
      <c r="E20" s="343"/>
      <c r="F20" s="343"/>
      <c r="G20" s="343"/>
      <c r="H20" s="343"/>
      <c r="I20" s="343"/>
    </row>
    <row r="21" spans="1:9" ht="12" customHeight="1" x14ac:dyDescent="0.2">
      <c r="A21" s="127"/>
      <c r="B21" s="127"/>
      <c r="D21" s="343"/>
      <c r="E21" s="343"/>
      <c r="F21" s="343"/>
      <c r="G21" s="343"/>
      <c r="H21" s="343"/>
      <c r="I21" s="343"/>
    </row>
    <row r="22" spans="1:9" ht="12" customHeight="1" x14ac:dyDescent="0.2">
      <c r="A22" s="15"/>
      <c r="B22" s="15"/>
    </row>
    <row r="23" spans="1:9" ht="12" customHeight="1" x14ac:dyDescent="0.2">
      <c r="A23" s="15"/>
      <c r="B23" s="15"/>
    </row>
    <row r="24" spans="1:9" ht="12" customHeight="1" x14ac:dyDescent="0.2">
      <c r="A24" s="15"/>
      <c r="B24" s="15"/>
    </row>
    <row r="25" spans="1:9" ht="12" customHeight="1" x14ac:dyDescent="0.2">
      <c r="A25" s="15"/>
      <c r="B25" s="15"/>
    </row>
    <row r="26" spans="1:9" ht="12" customHeight="1" x14ac:dyDescent="0.2">
      <c r="A26" s="15"/>
      <c r="B26" s="15"/>
    </row>
    <row r="27" spans="1:9" ht="12" customHeight="1" x14ac:dyDescent="0.2">
      <c r="A27" s="15"/>
      <c r="B27" s="15"/>
    </row>
    <row r="28" spans="1:9" ht="12" customHeight="1" x14ac:dyDescent="0.2">
      <c r="A28" s="15"/>
      <c r="B28" s="15"/>
    </row>
    <row r="29" spans="1:9" ht="12" customHeight="1" x14ac:dyDescent="0.2">
      <c r="A29" s="15"/>
      <c r="B29" s="15"/>
    </row>
    <row r="30" spans="1:9" ht="12" customHeight="1" x14ac:dyDescent="0.2">
      <c r="A30" s="15"/>
      <c r="B30" s="15"/>
    </row>
    <row r="31" spans="1:9" ht="12" customHeight="1" x14ac:dyDescent="0.2">
      <c r="A31" s="15"/>
      <c r="B31" s="15"/>
    </row>
    <row r="32" spans="1:9" ht="12" customHeight="1" x14ac:dyDescent="0.2">
      <c r="A32" s="15"/>
      <c r="B32" s="15"/>
    </row>
    <row r="33" spans="1:2" ht="12" customHeight="1" x14ac:dyDescent="0.2">
      <c r="A33" s="15"/>
      <c r="B33" s="15"/>
    </row>
    <row r="34" spans="1:2" ht="12" customHeight="1" x14ac:dyDescent="0.2">
      <c r="A34" s="15"/>
      <c r="B34" s="15"/>
    </row>
    <row r="35" spans="1:2" ht="12" customHeight="1" x14ac:dyDescent="0.2">
      <c r="A35" s="15"/>
      <c r="B35" s="15"/>
    </row>
    <row r="36" spans="1:2" ht="12" customHeight="1" x14ac:dyDescent="0.2">
      <c r="A36" s="15"/>
      <c r="B36" s="15"/>
    </row>
    <row r="37" spans="1:2" ht="12" customHeight="1" x14ac:dyDescent="0.2">
      <c r="A37" s="15"/>
      <c r="B37" s="15"/>
    </row>
    <row r="38" spans="1:2" ht="12" customHeight="1" x14ac:dyDescent="0.2">
      <c r="A38" s="15"/>
      <c r="B38" s="15"/>
    </row>
    <row r="39" spans="1:2" ht="12" customHeight="1" x14ac:dyDescent="0.2">
      <c r="A39" s="15"/>
      <c r="B39" s="15"/>
    </row>
    <row r="40" spans="1:2" ht="12" customHeight="1" x14ac:dyDescent="0.2">
      <c r="A40" s="15"/>
      <c r="B40" s="15"/>
    </row>
    <row r="41" spans="1:2" ht="12" customHeight="1" x14ac:dyDescent="0.2">
      <c r="A41" s="15"/>
      <c r="B41" s="15"/>
    </row>
    <row r="42" spans="1:2" ht="12" customHeight="1" x14ac:dyDescent="0.2">
      <c r="A42" s="15"/>
      <c r="B42" s="15"/>
    </row>
    <row r="43" spans="1:2" ht="12" customHeight="1" x14ac:dyDescent="0.2">
      <c r="A43" s="15"/>
      <c r="B43" s="15"/>
    </row>
    <row r="44" spans="1:2" ht="12" customHeight="1" x14ac:dyDescent="0.2">
      <c r="A44" s="15"/>
      <c r="B44" s="15"/>
    </row>
    <row r="45" spans="1:2" ht="12" customHeight="1" x14ac:dyDescent="0.2">
      <c r="A45" s="15"/>
      <c r="B45" s="15"/>
    </row>
    <row r="46" spans="1:2" ht="12" customHeight="1" x14ac:dyDescent="0.2">
      <c r="A46" s="15"/>
      <c r="B46" s="15"/>
    </row>
    <row r="47" spans="1:2" ht="12" customHeight="1" x14ac:dyDescent="0.2">
      <c r="A47" s="15"/>
      <c r="B47" s="15"/>
    </row>
    <row r="48" spans="1:2" ht="12" customHeight="1" x14ac:dyDescent="0.2">
      <c r="A48" s="15"/>
      <c r="B48" s="15"/>
    </row>
    <row r="49" spans="1:2" ht="12" customHeight="1" x14ac:dyDescent="0.2">
      <c r="A49" s="15"/>
      <c r="B49" s="15"/>
    </row>
    <row r="50" spans="1:2" ht="12" customHeight="1" x14ac:dyDescent="0.2">
      <c r="A50" s="15"/>
      <c r="B50" s="15"/>
    </row>
    <row r="51" spans="1:2" ht="12" customHeight="1" x14ac:dyDescent="0.2">
      <c r="A51" s="15"/>
      <c r="B51" s="15"/>
    </row>
    <row r="52" spans="1:2" ht="12" customHeight="1" x14ac:dyDescent="0.2">
      <c r="A52" s="15"/>
      <c r="B52" s="15"/>
    </row>
    <row r="53" spans="1:2" ht="12" customHeight="1" x14ac:dyDescent="0.2">
      <c r="A53" s="15"/>
      <c r="B53" s="15"/>
    </row>
    <row r="54" spans="1:2" ht="12" customHeight="1" x14ac:dyDescent="0.2">
      <c r="A54" s="15"/>
      <c r="B54" s="15"/>
    </row>
    <row r="55" spans="1:2" ht="12" customHeight="1" x14ac:dyDescent="0.2">
      <c r="A55" s="15"/>
      <c r="B55" s="15"/>
    </row>
    <row r="56" spans="1:2" ht="12" customHeight="1" x14ac:dyDescent="0.2">
      <c r="A56" s="15"/>
      <c r="B56" s="15"/>
    </row>
    <row r="57" spans="1:2" ht="12" customHeight="1" x14ac:dyDescent="0.2">
      <c r="A57" s="15"/>
      <c r="B57" s="15"/>
    </row>
    <row r="58" spans="1:2" ht="12" customHeight="1" x14ac:dyDescent="0.2">
      <c r="A58" s="15"/>
      <c r="B58" s="15"/>
    </row>
    <row r="59" spans="1:2" ht="12" customHeight="1" x14ac:dyDescent="0.2">
      <c r="A59" s="15"/>
      <c r="B59" s="15"/>
    </row>
    <row r="60" spans="1:2" ht="12" customHeight="1" x14ac:dyDescent="0.2">
      <c r="A60" s="15"/>
      <c r="B60" s="15"/>
    </row>
    <row r="61" spans="1:2" ht="12" customHeight="1" x14ac:dyDescent="0.2">
      <c r="A61" s="15"/>
      <c r="B61" s="15"/>
    </row>
    <row r="62" spans="1:2" ht="12" customHeight="1" x14ac:dyDescent="0.2">
      <c r="A62" s="15"/>
      <c r="B62" s="15"/>
    </row>
    <row r="63" spans="1:2" ht="12" customHeight="1" x14ac:dyDescent="0.2">
      <c r="A63" s="15"/>
      <c r="B63" s="15"/>
    </row>
    <row r="64" spans="1:2" ht="12" customHeight="1" x14ac:dyDescent="0.2">
      <c r="A64" s="15"/>
      <c r="B64" s="15"/>
    </row>
    <row r="65" spans="1:2" ht="12" customHeight="1" x14ac:dyDescent="0.2">
      <c r="A65" s="15"/>
      <c r="B65" s="15"/>
    </row>
    <row r="66" spans="1:2" ht="12" customHeight="1" x14ac:dyDescent="0.2">
      <c r="A66" s="15"/>
      <c r="B66" s="15"/>
    </row>
    <row r="67" spans="1:2" ht="12" customHeight="1" x14ac:dyDescent="0.2">
      <c r="A67" s="15"/>
      <c r="B67" s="15"/>
    </row>
    <row r="68" spans="1:2" ht="12" customHeight="1" x14ac:dyDescent="0.2">
      <c r="A68" s="15"/>
      <c r="B68" s="15"/>
    </row>
    <row r="69" spans="1:2" ht="12" customHeight="1" x14ac:dyDescent="0.2">
      <c r="A69" s="15"/>
      <c r="B69" s="15"/>
    </row>
    <row r="70" spans="1:2" ht="12" customHeight="1" x14ac:dyDescent="0.2">
      <c r="A70" s="15"/>
      <c r="B70" s="15"/>
    </row>
    <row r="71" spans="1:2" ht="12" customHeight="1" x14ac:dyDescent="0.2">
      <c r="A71" s="15"/>
      <c r="B71" s="15"/>
    </row>
    <row r="72" spans="1:2" ht="12" customHeight="1" x14ac:dyDescent="0.2">
      <c r="A72" s="15"/>
      <c r="B72" s="15"/>
    </row>
    <row r="73" spans="1:2" ht="12" customHeight="1" x14ac:dyDescent="0.2">
      <c r="A73" s="15"/>
      <c r="B73" s="15"/>
    </row>
    <row r="74" spans="1:2" ht="12" customHeight="1" x14ac:dyDescent="0.2">
      <c r="A74" s="15"/>
      <c r="B74" s="15"/>
    </row>
    <row r="75" spans="1:2" ht="12" customHeight="1" x14ac:dyDescent="0.2">
      <c r="A75" s="15"/>
      <c r="B75" s="15"/>
    </row>
    <row r="76" spans="1:2" ht="12" customHeight="1" x14ac:dyDescent="0.2">
      <c r="A76" s="15"/>
      <c r="B76" s="15"/>
    </row>
    <row r="77" spans="1:2" ht="12" customHeight="1" x14ac:dyDescent="0.2">
      <c r="A77" s="15"/>
      <c r="B77" s="15"/>
    </row>
    <row r="78" spans="1:2" ht="12" customHeight="1" x14ac:dyDescent="0.2">
      <c r="A78" s="15"/>
      <c r="B78" s="15"/>
    </row>
    <row r="79" spans="1:2" ht="12" customHeight="1" x14ac:dyDescent="0.2">
      <c r="A79" s="15"/>
      <c r="B79" s="15"/>
    </row>
    <row r="80" spans="1:2" ht="12" customHeight="1" x14ac:dyDescent="0.2">
      <c r="A80" s="15"/>
      <c r="B80" s="15"/>
    </row>
    <row r="81" spans="1:2" ht="12" customHeight="1" x14ac:dyDescent="0.2">
      <c r="A81" s="15"/>
      <c r="B81" s="15"/>
    </row>
    <row r="82" spans="1:2" ht="12" customHeight="1" x14ac:dyDescent="0.2">
      <c r="A82" s="15"/>
      <c r="B82" s="15"/>
    </row>
    <row r="83" spans="1:2" ht="12" customHeight="1" x14ac:dyDescent="0.2">
      <c r="A83" s="15"/>
      <c r="B83" s="15"/>
    </row>
    <row r="84" spans="1:2" ht="12" customHeight="1" x14ac:dyDescent="0.2">
      <c r="A84" s="15"/>
      <c r="B84" s="15"/>
    </row>
    <row r="85" spans="1:2" ht="12" customHeight="1" x14ac:dyDescent="0.2">
      <c r="A85" s="15"/>
      <c r="B85" s="15"/>
    </row>
    <row r="86" spans="1:2" ht="12" customHeight="1" x14ac:dyDescent="0.2">
      <c r="A86" s="15"/>
      <c r="B86" s="15"/>
    </row>
    <row r="87" spans="1:2" ht="12" customHeight="1" x14ac:dyDescent="0.2">
      <c r="A87" s="15"/>
      <c r="B87" s="15"/>
    </row>
    <row r="88" spans="1:2" ht="12" customHeight="1" x14ac:dyDescent="0.2">
      <c r="A88" s="15"/>
      <c r="B88" s="15"/>
    </row>
    <row r="89" spans="1:2" ht="12" customHeight="1" x14ac:dyDescent="0.2">
      <c r="A89" s="15"/>
      <c r="B89" s="15"/>
    </row>
    <row r="90" spans="1:2" ht="12" customHeight="1" x14ac:dyDescent="0.2">
      <c r="A90" s="15"/>
      <c r="B90" s="15"/>
    </row>
    <row r="91" spans="1:2" ht="12" customHeight="1" x14ac:dyDescent="0.2">
      <c r="A91" s="15"/>
      <c r="B91" s="15"/>
    </row>
    <row r="92" spans="1:2" ht="12" customHeight="1" x14ac:dyDescent="0.2">
      <c r="A92" s="15"/>
      <c r="B92" s="15"/>
    </row>
    <row r="93" spans="1:2" ht="12" customHeight="1" x14ac:dyDescent="0.2">
      <c r="A93" s="15"/>
      <c r="B93" s="15"/>
    </row>
    <row r="94" spans="1:2" ht="12" customHeight="1" x14ac:dyDescent="0.2">
      <c r="A94" s="15"/>
      <c r="B94" s="15"/>
    </row>
    <row r="95" spans="1:2" ht="12" customHeight="1" x14ac:dyDescent="0.2">
      <c r="A95" s="15"/>
      <c r="B95" s="15"/>
    </row>
    <row r="96" spans="1:2" ht="12" customHeight="1" x14ac:dyDescent="0.2">
      <c r="A96" s="15"/>
      <c r="B96" s="15"/>
    </row>
    <row r="97" spans="1:2" ht="12" customHeight="1" x14ac:dyDescent="0.2">
      <c r="A97" s="15"/>
      <c r="B97" s="15"/>
    </row>
    <row r="98" spans="1:2" ht="12" customHeight="1" x14ac:dyDescent="0.2">
      <c r="A98" s="15"/>
      <c r="B98" s="15"/>
    </row>
    <row r="99" spans="1:2" ht="12" customHeight="1" x14ac:dyDescent="0.2">
      <c r="A99" s="15"/>
      <c r="B99" s="15"/>
    </row>
    <row r="100" spans="1:2" ht="12" customHeight="1" x14ac:dyDescent="0.2">
      <c r="A100" s="15"/>
      <c r="B100" s="15"/>
    </row>
    <row r="101" spans="1:2" ht="12" customHeight="1" x14ac:dyDescent="0.2">
      <c r="A101" s="15"/>
      <c r="B101" s="15"/>
    </row>
    <row r="102" spans="1:2" ht="12" customHeight="1" x14ac:dyDescent="0.2">
      <c r="A102" s="15"/>
      <c r="B102" s="15"/>
    </row>
    <row r="103" spans="1:2" ht="12" customHeight="1" x14ac:dyDescent="0.2">
      <c r="A103" s="15"/>
      <c r="B103" s="15"/>
    </row>
    <row r="104" spans="1:2" ht="12" customHeight="1" x14ac:dyDescent="0.2">
      <c r="A104" s="15"/>
      <c r="B104" s="15"/>
    </row>
    <row r="105" spans="1:2" ht="12" customHeight="1" x14ac:dyDescent="0.2">
      <c r="A105" s="15"/>
      <c r="B105" s="15"/>
    </row>
    <row r="106" spans="1:2" ht="12" customHeight="1" x14ac:dyDescent="0.2">
      <c r="A106" s="15"/>
      <c r="B106" s="15"/>
    </row>
    <row r="107" spans="1:2" ht="12" customHeight="1" x14ac:dyDescent="0.2">
      <c r="A107" s="15"/>
      <c r="B107" s="15"/>
    </row>
    <row r="108" spans="1:2" ht="12" customHeight="1" x14ac:dyDescent="0.2">
      <c r="A108" s="15"/>
      <c r="B108" s="15"/>
    </row>
    <row r="109" spans="1:2" ht="12" customHeight="1" x14ac:dyDescent="0.2">
      <c r="A109" s="15"/>
      <c r="B109" s="15"/>
    </row>
    <row r="110" spans="1:2" ht="12" customHeight="1" x14ac:dyDescent="0.2">
      <c r="A110" s="15"/>
      <c r="B110" s="15"/>
    </row>
    <row r="111" spans="1:2" ht="12" customHeight="1" x14ac:dyDescent="0.2">
      <c r="A111" s="15"/>
      <c r="B111" s="15"/>
    </row>
    <row r="112" spans="1:2" ht="12" customHeight="1" x14ac:dyDescent="0.2">
      <c r="A112" s="15"/>
      <c r="B112" s="15"/>
    </row>
    <row r="113" spans="1:2" ht="12" customHeight="1" x14ac:dyDescent="0.2">
      <c r="A113" s="15"/>
      <c r="B113" s="15"/>
    </row>
    <row r="114" spans="1:2" ht="12" customHeight="1" x14ac:dyDescent="0.2">
      <c r="A114" s="15"/>
      <c r="B114" s="15"/>
    </row>
    <row r="115" spans="1:2" ht="12" customHeight="1" x14ac:dyDescent="0.2">
      <c r="A115" s="15"/>
      <c r="B115" s="15"/>
    </row>
    <row r="116" spans="1:2" ht="12" customHeight="1" x14ac:dyDescent="0.2">
      <c r="A116" s="15"/>
      <c r="B116" s="15"/>
    </row>
    <row r="117" spans="1:2" ht="12" customHeight="1" x14ac:dyDescent="0.2">
      <c r="A117" s="15"/>
      <c r="B117" s="15"/>
    </row>
    <row r="118" spans="1:2" ht="12" customHeight="1" x14ac:dyDescent="0.2">
      <c r="A118" s="15"/>
      <c r="B118" s="15"/>
    </row>
    <row r="119" spans="1:2" ht="12" customHeight="1" x14ac:dyDescent="0.2">
      <c r="A119" s="15"/>
      <c r="B119" s="15"/>
    </row>
    <row r="120" spans="1:2" ht="12" customHeight="1" x14ac:dyDescent="0.2">
      <c r="A120" s="15"/>
      <c r="B120" s="15"/>
    </row>
    <row r="121" spans="1:2" ht="12" customHeight="1" x14ac:dyDescent="0.2">
      <c r="A121" s="15"/>
      <c r="B121" s="15"/>
    </row>
    <row r="122" spans="1:2" ht="12" customHeight="1" x14ac:dyDescent="0.2">
      <c r="A122" s="15"/>
      <c r="B122" s="15"/>
    </row>
    <row r="123" spans="1:2" ht="12" customHeight="1" x14ac:dyDescent="0.2">
      <c r="A123" s="15"/>
      <c r="B123" s="15"/>
    </row>
    <row r="124" spans="1:2" ht="12" customHeight="1" x14ac:dyDescent="0.2">
      <c r="A124" s="15"/>
      <c r="B124" s="15"/>
    </row>
    <row r="125" spans="1:2" ht="12" customHeight="1" x14ac:dyDescent="0.2">
      <c r="A125" s="15"/>
      <c r="B125" s="15"/>
    </row>
    <row r="126" spans="1:2" ht="12" customHeight="1" x14ac:dyDescent="0.2">
      <c r="A126" s="15"/>
      <c r="B126" s="15"/>
    </row>
    <row r="127" spans="1:2" ht="12" customHeight="1" x14ac:dyDescent="0.2">
      <c r="A127" s="15"/>
      <c r="B127" s="15"/>
    </row>
    <row r="128" spans="1:2" ht="12" customHeight="1" x14ac:dyDescent="0.2">
      <c r="A128" s="15"/>
      <c r="B128" s="15"/>
    </row>
    <row r="129" spans="1:2" ht="12" customHeight="1" x14ac:dyDescent="0.2">
      <c r="A129" s="15"/>
      <c r="B129" s="15"/>
    </row>
    <row r="130" spans="1:2" ht="12" customHeight="1" x14ac:dyDescent="0.2">
      <c r="A130" s="15"/>
      <c r="B130" s="15"/>
    </row>
    <row r="131" spans="1:2" ht="12" customHeight="1" x14ac:dyDescent="0.2">
      <c r="A131" s="15"/>
      <c r="B131" s="15"/>
    </row>
    <row r="132" spans="1:2" ht="12" customHeight="1" x14ac:dyDescent="0.2">
      <c r="A132" s="15"/>
      <c r="B132" s="15"/>
    </row>
    <row r="133" spans="1:2" ht="12" customHeight="1" x14ac:dyDescent="0.2">
      <c r="A133" s="15"/>
      <c r="B133" s="15"/>
    </row>
    <row r="134" spans="1:2" ht="12" customHeight="1" x14ac:dyDescent="0.2">
      <c r="A134" s="15"/>
      <c r="B134" s="15"/>
    </row>
    <row r="135" spans="1:2" ht="12" customHeight="1" x14ac:dyDescent="0.2">
      <c r="A135" s="15"/>
      <c r="B135" s="15"/>
    </row>
    <row r="136" spans="1:2" ht="12" customHeight="1" x14ac:dyDescent="0.2">
      <c r="A136" s="15"/>
      <c r="B136" s="15"/>
    </row>
    <row r="137" spans="1:2" ht="12" customHeight="1" x14ac:dyDescent="0.2">
      <c r="A137" s="15"/>
      <c r="B137" s="15"/>
    </row>
    <row r="138" spans="1:2" ht="12" customHeight="1" x14ac:dyDescent="0.2">
      <c r="A138" s="15"/>
      <c r="B138" s="15"/>
    </row>
    <row r="139" spans="1:2" ht="12" customHeight="1" x14ac:dyDescent="0.2">
      <c r="A139" s="15"/>
      <c r="B139" s="15"/>
    </row>
    <row r="140" spans="1:2" ht="12" customHeight="1" x14ac:dyDescent="0.2">
      <c r="A140" s="15"/>
      <c r="B140" s="15"/>
    </row>
    <row r="141" spans="1:2" ht="12" customHeight="1" x14ac:dyDescent="0.2">
      <c r="A141" s="15"/>
      <c r="B141" s="15"/>
    </row>
    <row r="142" spans="1:2" ht="12" customHeight="1" x14ac:dyDescent="0.2">
      <c r="A142" s="15"/>
      <c r="B142" s="15"/>
    </row>
    <row r="143" spans="1:2" ht="12" customHeight="1" x14ac:dyDescent="0.2">
      <c r="A143" s="15"/>
      <c r="B143" s="15"/>
    </row>
    <row r="144" spans="1:2" ht="12" customHeight="1" x14ac:dyDescent="0.2">
      <c r="A144" s="15"/>
      <c r="B144" s="15"/>
    </row>
    <row r="145" spans="1:2" ht="12" customHeight="1" x14ac:dyDescent="0.2">
      <c r="A145" s="15"/>
      <c r="B145" s="15"/>
    </row>
    <row r="146" spans="1:2" ht="12" customHeight="1" x14ac:dyDescent="0.2">
      <c r="A146" s="15"/>
      <c r="B146" s="15"/>
    </row>
    <row r="147" spans="1:2" ht="12" customHeight="1" x14ac:dyDescent="0.2">
      <c r="A147" s="15"/>
      <c r="B147" s="15"/>
    </row>
    <row r="148" spans="1:2" ht="12" customHeight="1" x14ac:dyDescent="0.2">
      <c r="A148" s="15"/>
      <c r="B148" s="15"/>
    </row>
    <row r="149" spans="1:2" ht="12" customHeight="1" x14ac:dyDescent="0.2">
      <c r="A149" s="15"/>
      <c r="B149" s="15"/>
    </row>
    <row r="150" spans="1:2" ht="12" customHeight="1" x14ac:dyDescent="0.2">
      <c r="A150" s="15"/>
      <c r="B150" s="15"/>
    </row>
    <row r="151" spans="1:2" ht="12" customHeight="1" x14ac:dyDescent="0.2">
      <c r="A151" s="15"/>
      <c r="B151" s="15"/>
    </row>
    <row r="152" spans="1:2" ht="12" customHeight="1" x14ac:dyDescent="0.2">
      <c r="A152" s="15"/>
      <c r="B152" s="15"/>
    </row>
    <row r="153" spans="1:2" ht="12" customHeight="1" x14ac:dyDescent="0.2">
      <c r="A153" s="15"/>
      <c r="B153" s="15"/>
    </row>
    <row r="154" spans="1:2" ht="12" customHeight="1" x14ac:dyDescent="0.2">
      <c r="A154" s="15"/>
      <c r="B154" s="15"/>
    </row>
    <row r="155" spans="1:2" ht="12" customHeight="1" x14ac:dyDescent="0.2">
      <c r="A155" s="15"/>
      <c r="B155" s="15"/>
    </row>
    <row r="156" spans="1:2" ht="12" customHeight="1" x14ac:dyDescent="0.2">
      <c r="A156" s="15"/>
      <c r="B156" s="15"/>
    </row>
    <row r="157" spans="1:2" ht="12" customHeight="1" x14ac:dyDescent="0.2">
      <c r="A157" s="15"/>
      <c r="B157" s="15"/>
    </row>
    <row r="158" spans="1:2" ht="12" customHeight="1" x14ac:dyDescent="0.2">
      <c r="A158" s="15"/>
      <c r="B158" s="15"/>
    </row>
    <row r="159" spans="1:2" ht="12" customHeight="1" x14ac:dyDescent="0.2">
      <c r="A159" s="15"/>
      <c r="B159" s="15"/>
    </row>
    <row r="160" spans="1:2" ht="12" customHeight="1" x14ac:dyDescent="0.2">
      <c r="A160" s="15"/>
      <c r="B160" s="15"/>
    </row>
    <row r="161" spans="1:2" ht="12" customHeight="1" x14ac:dyDescent="0.2">
      <c r="A161" s="15"/>
      <c r="B161" s="15"/>
    </row>
    <row r="162" spans="1:2" ht="12" customHeight="1" x14ac:dyDescent="0.2">
      <c r="A162" s="15"/>
      <c r="B162" s="15"/>
    </row>
    <row r="163" spans="1:2" ht="12" customHeight="1" x14ac:dyDescent="0.2">
      <c r="A163" s="15"/>
      <c r="B163" s="15"/>
    </row>
    <row r="164" spans="1:2" ht="12" customHeight="1" x14ac:dyDescent="0.2">
      <c r="A164" s="15"/>
      <c r="B164" s="15"/>
    </row>
    <row r="165" spans="1:2" ht="12" customHeight="1" x14ac:dyDescent="0.2">
      <c r="A165" s="15"/>
      <c r="B165" s="15"/>
    </row>
    <row r="166" spans="1:2" ht="12" customHeight="1" x14ac:dyDescent="0.2">
      <c r="A166" s="15"/>
      <c r="B166" s="15"/>
    </row>
    <row r="167" spans="1:2" ht="12" customHeight="1" x14ac:dyDescent="0.2">
      <c r="A167" s="15"/>
      <c r="B167" s="15"/>
    </row>
    <row r="168" spans="1:2" ht="12" customHeight="1" x14ac:dyDescent="0.2">
      <c r="A168" s="15"/>
      <c r="B168" s="15"/>
    </row>
    <row r="169" spans="1:2" ht="12" customHeight="1" x14ac:dyDescent="0.2">
      <c r="A169" s="15"/>
      <c r="B169" s="15"/>
    </row>
    <row r="170" spans="1:2" ht="12" customHeight="1" x14ac:dyDescent="0.2">
      <c r="A170" s="15"/>
      <c r="B170" s="15"/>
    </row>
    <row r="171" spans="1:2" ht="12" customHeight="1" x14ac:dyDescent="0.2">
      <c r="A171" s="15"/>
      <c r="B171" s="15"/>
    </row>
    <row r="172" spans="1:2" ht="12" customHeight="1" x14ac:dyDescent="0.2">
      <c r="A172" s="15"/>
      <c r="B172" s="15"/>
    </row>
    <row r="173" spans="1:2" ht="12" customHeight="1" x14ac:dyDescent="0.2">
      <c r="A173" s="15"/>
      <c r="B173" s="15"/>
    </row>
    <row r="174" spans="1:2" ht="12" customHeight="1" x14ac:dyDescent="0.2"/>
    <row r="175" spans="1:2" ht="12" customHeight="1" x14ac:dyDescent="0.2"/>
    <row r="176" spans="1:2"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sheetData>
  <hyperlinks>
    <hyperlink ref="A9" r:id="rId1" display="&gt; F213J - Baugenehmigungen in Mecklenburg-Vorpommern" xr:uid="{00000000-0004-0000-1400-000000000000}"/>
    <hyperlink ref="A6" r:id="rId2" display="&gt; E213  - Beschäftigung und Umsatz der Betriebe in Mecklenburg-Vorpommern" xr:uid="{00000000-0004-0000-1400-000001000000}"/>
    <hyperlink ref="A7" r:id="rId3" display="&gt; E223  - Ergebnisse der Ergänzungserhebung der Betriebe vom 30.6. in Mecklenburg-Vorpommern" xr:uid="{00000000-0004-0000-1400-000002000000}"/>
    <hyperlink ref="A8" r:id="rId4" display="&gt; F213  - Baugenehmigungen in Mecklenburg-Vorpommern" xr:uid="{00000000-0004-0000-1400-000003000000}"/>
    <hyperlink ref="A11" r:id="rId5" display="&gt; F243  - Bestand an Wohngebäuden und Wohungen (Fortschreibung) in Mecklenburg-Vorpommern" xr:uid="{00000000-0004-0000-1400-000004000000}"/>
    <hyperlink ref="A10" r:id="rId6" display="&gt; F223  - Baufertigstellung und Bauüberhang in Mecklenburg-Vorpommern" xr:uid="{00000000-0004-0000-1400-000005000000}"/>
    <hyperlink ref="A16" r:id="rId7" display="Birgit Weiß, Telefon: 0385 588-56431, E-Mail: birgit.weiss@statistik-mv.de" xr:uid="{00000000-0004-0000-1400-000006000000}"/>
    <hyperlink ref="B9" r:id="rId8" display="&gt; F213J - Baugenehmigungen in Mecklenburg-Vorpommern" xr:uid="{00000000-0004-0000-1400-000007000000}"/>
    <hyperlink ref="B6" r:id="rId9" display="&gt; E213  - Beschäftigung und Umsatz der Betriebe in Mecklenburg-Vorpommern" xr:uid="{00000000-0004-0000-1400-000008000000}"/>
    <hyperlink ref="B7" r:id="rId10" display="&gt; E223  - Ergebnisse der Ergänzungserhebung der Betriebe vom 30.6. in Mecklenburg-Vorpommern" xr:uid="{00000000-0004-0000-1400-000009000000}"/>
    <hyperlink ref="B8" r:id="rId11" display="&gt; F213  - Baugenehmigungen in Mecklenburg-Vorpommern" xr:uid="{00000000-0004-0000-1400-00000A000000}"/>
    <hyperlink ref="B11" r:id="rId12" display="&gt; F243  - Bestand an Wohngebäuden und Wohungen (Fortschreibung) in Mecklenburg-Vorpommern" xr:uid="{00000000-0004-0000-1400-00000B000000}"/>
    <hyperlink ref="B10" r:id="rId13" display="&gt; F223  - Baufertigstellung und Bauüberhang in Mecklenburg-Vorpommern" xr:uid="{00000000-0004-0000-1400-00000C000000}"/>
    <hyperlink ref="A4" r:id="rId14" tooltip="Zahlen &amp; Fakten - Thema: Bauen" display="&gt; www.statistik-mv.de" xr:uid="{00000000-0004-0000-1400-00000D000000}"/>
    <hyperlink ref="A6:B11" r:id="rId15" tooltip="Zahlen &amp; Fakten - Thema: Bauen" display="&gt; E213" xr:uid="{00000000-0004-0000-1400-00000E000000}"/>
    <hyperlink ref="A13:B13" r:id="rId16" tooltip="Qualitätsberichte Statistisches Bundesamt - Thema: Bauen" display="&gt; Bauen" xr:uid="{00000000-0004-0000-1400-00000F000000}"/>
    <hyperlink ref="A16:B16" r:id="rId17" display="   Frauke Kusenack, Telefon: 0385 588-56431, frauke.kusenack@statistik-mv.de" xr:uid="{00000000-0004-0000-1400-000010000000}"/>
    <hyperlink ref="A1" location="Inhalt!A38" display="Link zum Inhaltsverzeichnis" xr:uid="{00000000-0004-0000-1400-000011000000}"/>
    <hyperlink ref="A18:B18" r:id="rId18" display="   Dr. Henry Lewerentz, Telefon: 0385 588-56423, henry.lewerentz@statistik-mv.de" xr:uid="{00000000-0004-0000-1400-000012000000}"/>
  </hyperlinks>
  <pageMargins left="0.59055118110236227" right="0.59055118110236227" top="0.59055118110236227" bottom="0.59055118110236227" header="0.39370078740157483" footer="0.39370078740157483"/>
  <pageSetup paperSize="9" orientation="portrait" r:id="rId19"/>
  <headerFooter differentOddEven="1" differentFirst="1">
    <oddHeader>&amp;C&amp;"-,Standard"&amp;7 22 Bauen</oddHeader>
    <oddFooter>&amp;L&amp;"-,Standard"&amp;7StatA MV, Statistisches Jahrbuch 2026&amp;R&amp;"-,Standard"&amp;7&amp;P</oddFooter>
    <evenHeader>&amp;C&amp;"-,Standard"&amp;7 22 Bauen</evenHeader>
    <evenFooter>&amp;L&amp;"-,Standard"&amp;7&amp;P&amp;R&amp;"-,Standard"&amp;7StatA MV, Statistisches Jahrbuch 2026</evenFooter>
    <firstFooter>&amp;L&amp;"-,Standard"&amp;7StatA MV, Statistisches Jahrbuch 2026&amp;R&amp;"-,Standard"&amp;7&amp;P</firstFooter>
  </headerFooter>
  <drawing r:id="rId2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45</vt:i4>
      </vt:variant>
    </vt:vector>
  </HeadingPairs>
  <TitlesOfParts>
    <vt:vector size="65" baseType="lpstr">
      <vt:lpstr>Titelblatt</vt:lpstr>
      <vt:lpstr>Inhalt</vt:lpstr>
      <vt:lpstr>Überblick in Grafiken</vt:lpstr>
      <vt:lpstr>Überblick in Worten</vt:lpstr>
      <vt:lpstr>22.1.1</vt:lpstr>
      <vt:lpstr>22.1.2</vt:lpstr>
      <vt:lpstr>22.1.3</vt:lpstr>
      <vt:lpstr>22.2.1</vt:lpstr>
      <vt:lpstr>22.2.2</vt:lpstr>
      <vt:lpstr>22.2.3</vt:lpstr>
      <vt:lpstr>22.2.4</vt:lpstr>
      <vt:lpstr>22.2.5</vt:lpstr>
      <vt:lpstr>22.2.6</vt:lpstr>
      <vt:lpstr>22.2.7</vt:lpstr>
      <vt:lpstr>22.2.8-22.2.10</vt:lpstr>
      <vt:lpstr>22.2.11+22.2.12</vt:lpstr>
      <vt:lpstr>Fußnotenerläuterungen</vt:lpstr>
      <vt:lpstr>Methodik</vt:lpstr>
      <vt:lpstr>Glossar</vt:lpstr>
      <vt:lpstr>Mehr zum Thema</vt:lpstr>
      <vt:lpstr>_GrafikDaten_22.1</vt:lpstr>
      <vt:lpstr>'Überblick in Grafiken'!_GrafikDaten_22.2</vt:lpstr>
      <vt:lpstr>'Überblick in Grafiken'!_GrafikDaten_22.3</vt:lpstr>
      <vt:lpstr>'Überblick in Grafiken'!_GrafikDaten_22.4</vt:lpstr>
      <vt:lpstr>'Überblick in Grafiken'!_GrafikDaten_22.5</vt:lpstr>
      <vt:lpstr>'22.1.1'!_Grafikdaten_22.6</vt:lpstr>
      <vt:lpstr>'22.1.2'!_GrafikDaten_22.7</vt:lpstr>
      <vt:lpstr>_GrafikDaten_22.8</vt:lpstr>
      <vt:lpstr>'22.2.11+22.2.12'!_GrafikDaten_22.9</vt:lpstr>
      <vt:lpstr>'22.1.1'!_Tabelle_22.1.1</vt:lpstr>
      <vt:lpstr>_Tabelle_22.1.2</vt:lpstr>
      <vt:lpstr>_Tabelle_22.1.3</vt:lpstr>
      <vt:lpstr>_Tabelle_22.2.1</vt:lpstr>
      <vt:lpstr>_Tabelle_22.2.10</vt:lpstr>
      <vt:lpstr>'22.2.11+22.2.12'!_Tabelle_22.2.11</vt:lpstr>
      <vt:lpstr>'22.2.11+22.2.12'!_Tabelle_22.2.12</vt:lpstr>
      <vt:lpstr>_Tabelle_22.2.2</vt:lpstr>
      <vt:lpstr>_Tabelle_22.2.3</vt:lpstr>
      <vt:lpstr>_Tabelle_22.2.4</vt:lpstr>
      <vt:lpstr>_Tabelle_22.2.5</vt:lpstr>
      <vt:lpstr>_Tabelle_22.2.6</vt:lpstr>
      <vt:lpstr>_Tabelle_22.2.7</vt:lpstr>
      <vt:lpstr>_Tabelle_22.2.8</vt:lpstr>
      <vt:lpstr>_Tabelle_22.2.9</vt:lpstr>
      <vt:lpstr>'22.1.1'!Druckbereich</vt:lpstr>
      <vt:lpstr>'22.1.2'!Druckbereich</vt:lpstr>
      <vt:lpstr>'22.1.3'!Druckbereich</vt:lpstr>
      <vt:lpstr>'22.2.1'!Druckbereich</vt:lpstr>
      <vt:lpstr>'22.2.11+22.2.12'!Druckbereich</vt:lpstr>
      <vt:lpstr>'22.2.2'!Druckbereich</vt:lpstr>
      <vt:lpstr>'22.2.3'!Druckbereich</vt:lpstr>
      <vt:lpstr>'22.2.4'!Druckbereich</vt:lpstr>
      <vt:lpstr>'22.2.5'!Druckbereich</vt:lpstr>
      <vt:lpstr>'22.2.6'!Druckbereich</vt:lpstr>
      <vt:lpstr>'22.2.7'!Druckbereich</vt:lpstr>
      <vt:lpstr>'22.2.8-22.2.10'!Druckbereich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'22.1.3'!Drucktitel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22: Bauen</dc:title>
  <dc:subject>Statistisches Jahrbuch Mecklenburg-Vorpommern</dc:subject>
  <dc:creator>FB 430, FB 423</dc:creator>
  <cp:lastModifiedBy>Wank, Annett</cp:lastModifiedBy>
  <cp:lastPrinted>2026-09-24T07:29:21Z</cp:lastPrinted>
  <dcterms:created xsi:type="dcterms:W3CDTF">2023-02-13T12:10:32Z</dcterms:created>
  <dcterms:modified xsi:type="dcterms:W3CDTF">2026-09-28T11:39:48Z</dcterms:modified>
</cp:coreProperties>
</file>