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tables/table3.xml" ContentType="application/vnd.openxmlformats-officedocument.spreadsheetml.table+xml"/>
  <Override PartName="/xl/drawings/drawing3.xml" ContentType="application/vnd.openxmlformats-officedocument.drawing+xml"/>
  <Override PartName="/xl/tables/table4.xml" ContentType="application/vnd.openxmlformats-officedocument.spreadsheetml.table+xml"/>
  <Override PartName="/xl/tables/table5.xml" ContentType="application/vnd.openxmlformats-officedocument.spreadsheetml.table+xml"/>
  <Override PartName="/xl/comments1.xml" ContentType="application/vnd.openxmlformats-officedocument.spreadsheetml.comments+xml"/>
  <Override PartName="/xl/drawings/drawing4.xml" ContentType="application/vnd.openxmlformats-officedocument.drawing+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drawings/drawing5.xml" ContentType="application/vnd.openxmlformats-officedocument.drawing+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drawings/drawing6.xml" ContentType="application/vnd.openxmlformats-officedocument.drawing+xml"/>
  <Override PartName="/xl/tables/table12.xml" ContentType="application/vnd.openxmlformats-officedocument.spreadsheetml.table+xml"/>
  <Override PartName="/xl/tables/table13.xml" ContentType="application/vnd.openxmlformats-officedocument.spreadsheetml.table+xml"/>
  <Override PartName="/xl/comments2.xml" ContentType="application/vnd.openxmlformats-officedocument.spreadsheetml.comments+xml"/>
  <Override PartName="/xl/drawings/drawing7.xml" ContentType="application/vnd.openxmlformats-officedocument.drawing+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drawings/drawing8.xml" ContentType="application/vnd.openxmlformats-officedocument.drawing+xml"/>
  <Override PartName="/xl/tables/table17.xml" ContentType="application/vnd.openxmlformats-officedocument.spreadsheetml.table+xml"/>
  <Override PartName="/xl/tables/table18.xml" ContentType="application/vnd.openxmlformats-officedocument.spreadsheetml.table+xml"/>
  <Override PartName="/xl/comments3.xml" ContentType="application/vnd.openxmlformats-officedocument.spreadsheetml.comments+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drawings/drawing9.xml" ContentType="application/vnd.openxmlformats-officedocument.drawing+xml"/>
  <Override PartName="/xl/tables/table24.xml" ContentType="application/vnd.openxmlformats-officedocument.spreadsheetml.table+xml"/>
  <Override PartName="/xl/tables/table25.xml" ContentType="application/vnd.openxmlformats-officedocument.spreadsheetml.table+xml"/>
  <Override PartName="/xl/comments4.xml" ContentType="application/vnd.openxmlformats-officedocument.spreadsheetml.comments+xml"/>
  <Override PartName="/xl/drawings/drawing10.xml" ContentType="application/vnd.openxmlformats-officedocument.drawing+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comments5.xml" ContentType="application/vnd.openxmlformats-officedocument.spreadsheetml.comments+xml"/>
  <Override PartName="/xl/tables/table29.xml" ContentType="application/vnd.openxmlformats-officedocument.spreadsheetml.table+xml"/>
  <Override PartName="/xl/comments6.xml" ContentType="application/vnd.openxmlformats-officedocument.spreadsheetml.comments+xml"/>
  <Override PartName="/xl/tables/table30.xml" ContentType="application/vnd.openxmlformats-officedocument.spreadsheetml.table+xml"/>
  <Override PartName="/xl/tables/table31.xml" ContentType="application/vnd.openxmlformats-officedocument.spreadsheetml.table+xml"/>
  <Override PartName="/xl/comments7.xml" ContentType="application/vnd.openxmlformats-officedocument.spreadsheetml.comments+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mc:AlternateContent xmlns:mc="http://schemas.openxmlformats.org/markup-compatibility/2006">
    <mc:Choice Requires="x15">
      <x15ac:absPath xmlns:x15ac="http://schemas.microsoft.com/office/spreadsheetml/2010/11/ac" url="P:\Pdf-Uebergabe\Doc\Jahrbücher\JAHRBUCH 2026\Kapitel 2026\"/>
    </mc:Choice>
  </mc:AlternateContent>
  <xr:revisionPtr revIDLastSave="0" documentId="13_ncr:1_{F5F33A9B-D506-45DD-ABFA-036B4178C168}" xr6:coauthVersionLast="47" xr6:coauthVersionMax="47" xr10:uidLastSave="{00000000-0000-0000-0000-000000000000}"/>
  <bookViews>
    <workbookView xWindow="690" yWindow="2100" windowWidth="43200" windowHeight="17145" xr2:uid="{00000000-000D-0000-FFFF-FFFF00000000}"/>
  </bookViews>
  <sheets>
    <sheet name="Titelblatt" sheetId="17" r:id="rId1"/>
    <sheet name="Inhalt" sheetId="18" r:id="rId2"/>
    <sheet name="Überblick in Grafiken" sheetId="19" r:id="rId3"/>
    <sheet name="Überblick in Worten" sheetId="20" r:id="rId4"/>
    <sheet name="2.1.1" sheetId="21" r:id="rId5"/>
    <sheet name="2.1.2+2.1.3" sheetId="22" r:id="rId6"/>
    <sheet name="2.1.4+2.1.5" sheetId="23" r:id="rId7"/>
    <sheet name="2.1.6" sheetId="24" r:id="rId8"/>
    <sheet name="2.2.1" sheetId="25" r:id="rId9"/>
    <sheet name="2.2.2" sheetId="26" r:id="rId10"/>
    <sheet name="2.3.1" sheetId="27" r:id="rId11"/>
    <sheet name="2.3.2" sheetId="28" r:id="rId12"/>
    <sheet name="2.3.3" sheetId="29" r:id="rId13"/>
    <sheet name="2.3.4" sheetId="30" r:id="rId14"/>
    <sheet name="2.3.5+2.3.6" sheetId="40" r:id="rId15"/>
    <sheet name="2.3.7" sheetId="32" r:id="rId16"/>
    <sheet name="2.4.1+2.4.2" sheetId="33" r:id="rId17"/>
    <sheet name="2.5.1" sheetId="34" r:id="rId18"/>
    <sheet name="2.5.2+2.5.3" sheetId="35" r:id="rId19"/>
    <sheet name="Fußnotenerläuterungen" sheetId="36" r:id="rId20"/>
    <sheet name="Methodik" sheetId="37" r:id="rId21"/>
    <sheet name="Glossar" sheetId="43" r:id="rId22"/>
    <sheet name="Mehr zum Thema" sheetId="39" r:id="rId23"/>
    <sheet name=" " sheetId="44" r:id="rId24"/>
  </sheets>
  <definedNames>
    <definedName name="_GrafikDaten_2.1">Titelblatt!$C$21:$E$27</definedName>
    <definedName name="_GrafikDaten_2.10">'2.3.7'!$I$23:$J$41</definedName>
    <definedName name="_GrafikDaten_2.11">'2.4.1+2.4.2'!$H$21:$J$25</definedName>
    <definedName name="_GrafikDaten_2.2">'Überblick in Grafiken'!$C$3:$H$36</definedName>
    <definedName name="_GrafikDaten_2.3">'Überblick in Grafiken'!$C$42:$E$46</definedName>
    <definedName name="_GrafikDaten_2.4">'2.1.1'!$L$40:$P$46</definedName>
    <definedName name="_GrafikDaten_2.5">'2.1.2+2.1.3'!$H$13:$J$19</definedName>
    <definedName name="_GrafikDaten_2.6">'2.1.4+2.1.5'!$J$15:$O$18</definedName>
    <definedName name="_GrafikDaten_2.7">'2.1.6'!$H$23:$I$41</definedName>
    <definedName name="_GrafikDaten_2.8">'2.2.1'!$I$33:$M$42</definedName>
    <definedName name="_GrafikDaten_2.9">'2.3.1'!$I$39:$L$74</definedName>
    <definedName name="_Tabelle_2.1.1">'2.1.1'!$A$3:$J$38</definedName>
    <definedName name="_Tabelle_2.1.2">'2.1.2+2.1.3'!$A$3:$F$11</definedName>
    <definedName name="_Tabelle_2.1.3">'2.1.2+2.1.3'!$A$38:$E$53</definedName>
    <definedName name="_Tabelle_2.1.4">'2.1.4+2.1.5'!$A$3:$G$13</definedName>
    <definedName name="_Tabelle_2.1.5">'2.1.4+2.1.5'!$A$30:$H$55</definedName>
    <definedName name="_Tabelle_2.1.6">'2.1.6'!$A$3:$F$21</definedName>
    <definedName name="_Tabelle_2.2.1">'2.2.1'!$A$3:$G$31</definedName>
    <definedName name="_Tabelle_2.2.2">'2.2.2'!$A$3:$I$32</definedName>
    <definedName name="_Tabelle_2.3.1">'2.3.1'!$A$3:$G$38</definedName>
    <definedName name="_Tabelle_2.3.2">'2.3.2'!$A$3:$F$45</definedName>
    <definedName name="_Tabelle_2.3.3">'2.3.3'!$A$3:$G$59</definedName>
    <definedName name="_Tabelle_2.3.4">'2.3.4'!$A$3:$I$54</definedName>
    <definedName name="_Tabelle_2.3.5">'2.3.5+2.3.6'!$A$3:$G$19</definedName>
    <definedName name="_Tabelle_2.3.6">'2.3.5+2.3.6'!$A$22:$G$38</definedName>
    <definedName name="_Tabelle_2.3.7">'2.3.7'!$A$3:$G$21</definedName>
    <definedName name="_Tabelle_2.4.1">'2.4.1+2.4.2'!$A$3:$F$19</definedName>
    <definedName name="_Tabelle_2.4.2">'2.4.1+2.4.2'!$A$35:$E$53</definedName>
    <definedName name="_Tabelle_2.5.1">'2.5.1'!$A$3:$K$57</definedName>
    <definedName name="_Tabelle_2.5.2">'2.5.2+2.5.3'!$A$3:$L$50</definedName>
    <definedName name="_Tabelle_2.5.3">'2.5.2+2.5.3'!$A$52:$L$55</definedName>
    <definedName name="_xlnm.Print_Area" localSheetId="4">'2.1.1'!$A$2:$J$61</definedName>
    <definedName name="_xlnm.Print_Area" localSheetId="5">'2.1.2+2.1.3'!$A$2:$F$54</definedName>
    <definedName name="_xlnm.Print_Area" localSheetId="6">'2.1.4+2.1.5'!$A$2:$H$55</definedName>
    <definedName name="_xlnm.Print_Area" localSheetId="7">'2.1.6'!$A$2:$F$58</definedName>
    <definedName name="_xlnm.Print_Area" localSheetId="8">'2.2.1'!$A$2:$G$54</definedName>
    <definedName name="_xlnm.Print_Area" localSheetId="9">'2.2.2'!$A$2:$I$32</definedName>
    <definedName name="_xlnm.Print_Area" localSheetId="10">'2.3.1'!$A$2:$G$62</definedName>
    <definedName name="_xlnm.Print_Area" localSheetId="11">'2.3.2'!$A$2:$F$45</definedName>
    <definedName name="_xlnm.Print_Area" localSheetId="12">'2.3.3'!$A$2:$G$59</definedName>
    <definedName name="_xlnm.Print_Area" localSheetId="13">'2.3.4'!$A$2:$I$54</definedName>
    <definedName name="_xlnm.Print_Area" localSheetId="14">'2.3.5+2.3.6'!$A$2:$G$38</definedName>
    <definedName name="_xlnm.Print_Area" localSheetId="15">'2.3.7'!$A$2:$G$59</definedName>
    <definedName name="_xlnm.Print_Area" localSheetId="16">'2.4.1+2.4.2'!$A$2:$F$54</definedName>
    <definedName name="_xlnm.Print_Area" localSheetId="17">'2.5.1'!$A$2:$K$57</definedName>
    <definedName name="_xlnm.Print_Area" localSheetId="18">'2.5.2+2.5.3'!$A$2:$L$55</definedName>
    <definedName name="_xlnm.Print_Area" localSheetId="19">Fußnotenerläuterungen!$A$2:$B$15</definedName>
    <definedName name="_xlnm.Print_Area" localSheetId="21">Glossar!$A$2:$A$14</definedName>
    <definedName name="_xlnm.Print_Area" localSheetId="1">Inhalt!$A$2:$C$56</definedName>
    <definedName name="_xlnm.Print_Area" localSheetId="22">'Mehr zum Thema'!$A$2:$B$25</definedName>
    <definedName name="_xlnm.Print_Area" localSheetId="20">Methodik!$A$2:$A$30</definedName>
    <definedName name="_xlnm.Print_Area" localSheetId="0">Titelblatt!$A$2:$A$54</definedName>
    <definedName name="_xlnm.Print_Area" localSheetId="2">'Überblick in Grafiken'!$A$2:$A$61</definedName>
    <definedName name="_xlnm.Print_Area" localSheetId="3">'Überblick in Worten'!$A$2:$B$15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4" i="18" l="1"/>
  <c r="C7" i="18"/>
  <c r="C8" i="18"/>
  <c r="C9" i="18"/>
  <c r="C10" i="18"/>
  <c r="C11" i="18"/>
  <c r="C12" i="18"/>
  <c r="C14" i="18"/>
  <c r="C15" i="18"/>
  <c r="C17" i="18"/>
  <c r="C18" i="18"/>
  <c r="C19" i="18"/>
  <c r="C20" i="18"/>
  <c r="C21" i="18"/>
  <c r="C22" i="18"/>
  <c r="C23" i="18"/>
  <c r="C25" i="18"/>
  <c r="C26" i="18"/>
  <c r="C28" i="18"/>
  <c r="C29" i="18"/>
  <c r="C30" i="18"/>
  <c r="C32" i="18"/>
  <c r="C33" i="18"/>
  <c r="C34" i="18"/>
  <c r="C35" i="18"/>
  <c r="C36" i="18"/>
  <c r="C37" i="18"/>
  <c r="C38" i="18"/>
  <c r="C39" i="18"/>
  <c r="C40" i="18"/>
  <c r="C41" i="18"/>
  <c r="C42" i="18"/>
  <c r="C44" i="18"/>
  <c r="C45" i="18"/>
  <c r="C46" i="18"/>
  <c r="C47" i="18"/>
  <c r="C3" i="18"/>
  <c r="L74" i="27"/>
  <c r="K74" i="27"/>
  <c r="J74" i="27"/>
  <c r="P46" i="21"/>
  <c r="P45" i="21"/>
  <c r="P44" i="21"/>
  <c r="P42" i="21"/>
  <c r="P43" i="21"/>
  <c r="H38" i="19"/>
  <c r="G38" i="19"/>
  <c r="F38" i="19"/>
  <c r="E38" i="19"/>
  <c r="D38" i="19"/>
  <c r="J41" i="32" l="1"/>
  <c r="J26" i="32"/>
  <c r="J27" i="32"/>
  <c r="J28" i="32"/>
  <c r="J29" i="32"/>
  <c r="J30" i="32"/>
  <c r="J31" i="32"/>
  <c r="J32" i="32"/>
  <c r="J33" i="32"/>
  <c r="J34" i="32"/>
  <c r="J35" i="32"/>
  <c r="J36" i="32"/>
  <c r="J37" i="32"/>
  <c r="J38" i="32"/>
  <c r="J39" i="32"/>
  <c r="J40" i="32"/>
  <c r="J25" i="32"/>
  <c r="E46" i="19"/>
  <c r="E45" i="19"/>
  <c r="E44" i="19"/>
  <c r="E27" i="17"/>
  <c r="D26" i="17"/>
  <c r="E26" i="17"/>
  <c r="E25" i="17"/>
  <c r="E24" i="17"/>
  <c r="E23" i="17"/>
  <c r="D27" i="17"/>
  <c r="D25" i="17"/>
  <c r="D24" i="17"/>
  <c r="D23" i="17"/>
  <c r="J25" i="33"/>
  <c r="J24" i="33"/>
  <c r="J23" i="33"/>
  <c r="I24" i="33"/>
  <c r="I25" i="33"/>
  <c r="I23" i="33"/>
  <c r="M36" i="25"/>
  <c r="M37" i="25"/>
  <c r="M38" i="25"/>
  <c r="M39" i="25"/>
  <c r="M40" i="25"/>
  <c r="M41" i="25"/>
  <c r="M42" i="25"/>
  <c r="M35" i="25"/>
  <c r="L36" i="25"/>
  <c r="L37" i="25"/>
  <c r="L38" i="25"/>
  <c r="L39" i="25"/>
  <c r="L40" i="25"/>
  <c r="L41" i="25"/>
  <c r="L42" i="25"/>
  <c r="L35" i="25"/>
  <c r="K36" i="25"/>
  <c r="K37" i="25"/>
  <c r="K38" i="25"/>
  <c r="K39" i="25"/>
  <c r="K40" i="25"/>
  <c r="K41" i="25"/>
  <c r="K42" i="25"/>
  <c r="K35" i="25"/>
  <c r="J36" i="25"/>
  <c r="J37" i="25"/>
  <c r="J38" i="25"/>
  <c r="J39" i="25"/>
  <c r="J40" i="25"/>
  <c r="J41" i="25"/>
  <c r="J42" i="25"/>
  <c r="J35" i="25"/>
  <c r="O18" i="23"/>
  <c r="O17" i="23"/>
  <c r="N18" i="23"/>
  <c r="N17" i="23"/>
  <c r="M18" i="23"/>
  <c r="M17" i="23"/>
  <c r="L18" i="23"/>
  <c r="L17" i="23"/>
  <c r="K18" i="23"/>
  <c r="K17" i="23"/>
  <c r="J19" i="22"/>
  <c r="J18" i="22"/>
  <c r="J17" i="22"/>
  <c r="J16" i="22"/>
  <c r="J15" i="22"/>
  <c r="I41" i="24"/>
  <c r="I40" i="24"/>
  <c r="I39" i="24"/>
  <c r="I38" i="24"/>
  <c r="I37" i="24"/>
  <c r="I36" i="24"/>
  <c r="I35" i="24"/>
  <c r="I34" i="24"/>
  <c r="I33" i="24"/>
  <c r="I32" i="24"/>
  <c r="I31" i="24"/>
  <c r="I30" i="24"/>
  <c r="I29" i="24"/>
  <c r="I28" i="24"/>
  <c r="I27" i="24"/>
  <c r="I26" i="24"/>
  <c r="I25" i="2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Angelika Etzien</author>
    <author>Lange, Christina</author>
  </authors>
  <commentList>
    <comment ref="A25" authorId="0" shapeId="0" xr:uid="{00000000-0006-0000-0400-000001000000}">
      <text>
        <r>
          <rPr>
            <sz val="7"/>
            <color indexed="81"/>
            <rFont val="Calibri"/>
            <family val="2"/>
            <scheme val="minor"/>
          </rPr>
          <t>Ab 2011 hochgerechnet unter Berücksichtigung der Bevölkerungsfortschreibung nach Zensus 2011.</t>
        </r>
      </text>
    </comment>
    <comment ref="A37" authorId="1" shapeId="0" xr:uid="{00000000-0006-0000-0400-000002000000}">
      <text>
        <r>
          <rPr>
            <sz val="7"/>
            <color indexed="81"/>
            <rFont val="Calibri"/>
            <family val="2"/>
            <scheme val="minor"/>
          </rPr>
          <t>Ab 2023 hochgerechnet unter Berücksichtigung der Bevölkerungsfortschreibung nach Zensus 2022.</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A3" authorId="0" shapeId="0" xr:uid="{00000000-0006-0000-0700-000001000000}">
      <text>
        <r>
          <rPr>
            <sz val="7"/>
            <color indexed="81"/>
            <rFont val="Calibri"/>
            <family val="2"/>
            <scheme val="minor"/>
          </rPr>
          <t>Quelle: Statistische Ämter der Länder, gemäß statistischer Berichte auf den jeweiligen Veröffentlichungsplattformen</t>
        </r>
      </text>
    </comment>
    <comment ref="H23" authorId="0" shapeId="0" xr:uid="{00000000-0006-0000-0700-000002000000}">
      <text>
        <r>
          <rPr>
            <sz val="7"/>
            <color indexed="81"/>
            <rFont val="Calibri"/>
            <family val="2"/>
            <scheme val="minor"/>
          </rPr>
          <t>Quelle: Statistische Ämter der Länder, gemäß statistischer Berichte auf den jeweiligen Veröffentlichungsplattformen</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Lange, Christina</author>
    <author>Angelika Etzien</author>
  </authors>
  <commentList>
    <comment ref="B4" authorId="0" shapeId="0" xr:uid="{00000000-0006-0000-0A00-000001000000}">
      <text>
        <r>
          <rPr>
            <sz val="7"/>
            <color indexed="81"/>
            <rFont val="Calibri"/>
            <family val="2"/>
            <scheme val="minor"/>
          </rPr>
          <t>Für die Lange Reihe wurde nach aktueller Abgrenzung des Familienbegriffs rückgerechnet. Danach gehören zu den Familien in Privathaushalten nur Familienformen mit Kindern im Haushalt; also Ehepaare, Lebensgemeinschaften sowie Alleinerziehende, wenn sie aktuell mit Kindern im Familienhaushalt leben.
Ohne Altersbegrenzung.</t>
        </r>
      </text>
    </comment>
    <comment ref="D4" authorId="0" shapeId="0" xr:uid="{00000000-0006-0000-0A00-000002000000}">
      <text>
        <r>
          <rPr>
            <sz val="7"/>
            <color indexed="81"/>
            <rFont val="Calibri"/>
            <family val="2"/>
            <scheme val="minor"/>
          </rPr>
          <t>Alleinerziehende werden im Mikrozensus erst seit 2005 getrennt von nichtehelichen Lebensgemeinschaften erfasst. Bis dahin galten Partnerinnen und Partner nichtehelicher Lebensgemeinschaften als alleinerziehend, was zu überhöhter Ausweisung der tatsächlich im Haushalt alleinerziehenden Situation bis 2004 führte.</t>
        </r>
      </text>
    </comment>
    <comment ref="A25" authorId="1" shapeId="0" xr:uid="{00000000-0006-0000-0A00-000003000000}">
      <text>
        <r>
          <rPr>
            <sz val="7"/>
            <color indexed="81"/>
            <rFont val="Calibri"/>
            <family val="2"/>
            <scheme val="minor"/>
          </rPr>
          <t>Ab 2011 hochgerechnet unter Berücksichtigung der Bevölkerungsfortschreibung nach Zensus 2011.</t>
        </r>
      </text>
    </comment>
    <comment ref="A37" authorId="0" shapeId="0" xr:uid="{00000000-0006-0000-0A00-000004000000}">
      <text>
        <r>
          <rPr>
            <sz val="7"/>
            <color indexed="81"/>
            <rFont val="Calibri"/>
            <family val="2"/>
            <scheme val="minor"/>
          </rPr>
          <t>Ab 2023 hochgerechnet unter Berücksichtigung der Bevölkerungsfortschreibung nach Zensus 2022.</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A3" authorId="0" shapeId="0" xr:uid="{00000000-0006-0000-0F00-000001000000}">
      <text>
        <r>
          <rPr>
            <sz val="7"/>
            <color indexed="81"/>
            <rFont val="Calibri"/>
            <family val="2"/>
            <scheme val="minor"/>
          </rPr>
          <t>Quelle: Statistische Ämter der Länder, gemäß statistischer Berichte auf den jeweiligen Veröffentlichungsplattformen</t>
        </r>
      </text>
    </comment>
    <comment ref="I23" authorId="0" shapeId="0" xr:uid="{00000000-0006-0000-0F00-000002000000}">
      <text>
        <r>
          <rPr>
            <sz val="7"/>
            <color indexed="81"/>
            <rFont val="Calibri"/>
            <family val="2"/>
            <scheme val="minor"/>
          </rPr>
          <t>Quelle: Statistische Ämter der Länder, gemäß statistischer Berichte auf den jeweiligen Veröffentlichungsplattformen</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A35" authorId="0" shapeId="0" xr:uid="{00000000-0006-0000-1000-000001000000}">
      <text>
        <r>
          <rPr>
            <sz val="7"/>
            <color indexed="81"/>
            <rFont val="Calibri"/>
            <family val="2"/>
            <scheme val="minor"/>
          </rPr>
          <t>Quelle: Statistische Ämter der Länder, gemäß statistischer Berichte auf den jeweiligen Veröffentlichungsplattformen</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 xml:space="preserve"> </author>
    <author>Lange, Christina</author>
  </authors>
  <commentList>
    <comment ref="A3" authorId="0" shapeId="0" xr:uid="{00000000-0006-0000-1100-000001000000}">
      <text>
        <r>
          <rPr>
            <sz val="7"/>
            <color indexed="81"/>
            <rFont val="Calibri"/>
            <family val="2"/>
            <scheme val="minor"/>
          </rPr>
          <t>Quelle: Evangelisch-Lutherische Kirche in Norddeutschland</t>
        </r>
      </text>
    </comment>
    <comment ref="A5" authorId="1" shapeId="0" xr:uid="{00000000-0006-0000-1100-000002000000}">
      <text>
        <r>
          <rPr>
            <sz val="7"/>
            <color indexed="81"/>
            <rFont val="Calibri"/>
            <family val="2"/>
            <scheme val="minor"/>
          </rPr>
          <t>Gründung der Evangelisch-Lutherischen Kirche in Norddeutschland durch Fusion der Pommerschen Evangelischen Kirche, der Evangelisch-Lutherischen Kirche in Mecklenburg und der Nordelbischen Evangelisch-Lutherischen Kirche am 27.05.2012.</t>
        </r>
      </text>
    </comment>
    <comment ref="A35" authorId="1" shapeId="0" xr:uid="{00000000-0006-0000-1100-000003000000}">
      <text>
        <r>
          <rPr>
            <sz val="7"/>
            <color indexed="81"/>
            <rFont val="Calibri"/>
            <family val="2"/>
            <scheme val="minor"/>
          </rPr>
          <t>Zahl der Gottesdienstbesucherinnen und -besucher geschätzt.</t>
        </r>
      </text>
    </comment>
    <comment ref="A37" authorId="1" shapeId="0" xr:uid="{00000000-0006-0000-1100-000004000000}">
      <text>
        <r>
          <rPr>
            <sz val="7"/>
            <color indexed="81"/>
            <rFont val="Calibri"/>
            <family val="2"/>
            <scheme val="minor"/>
          </rPr>
          <t>Zahl der Gottesdienstbesucherinnen und -besucher geschätzt.</t>
        </r>
      </text>
    </comment>
    <comment ref="A38" authorId="1" shapeId="0" xr:uid="{00000000-0006-0000-1100-000005000000}">
      <text>
        <r>
          <rPr>
            <sz val="7"/>
            <color indexed="81"/>
            <rFont val="Calibri"/>
            <family val="2"/>
            <scheme val="minor"/>
          </rPr>
          <t>Zahl der Gottesdienstbesucherinnen und -besucher geschätzt.</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 xml:space="preserve"> </author>
    <author>Lange, Christina</author>
  </authors>
  <commentList>
    <comment ref="A3" authorId="0" shapeId="0" xr:uid="{00000000-0006-0000-1200-000001000000}">
      <text>
        <r>
          <rPr>
            <sz val="7"/>
            <color indexed="81"/>
            <rFont val="Calibri"/>
            <family val="2"/>
            <scheme val="minor"/>
          </rPr>
          <t>Quelle: Erzbistum Hamburg, Generalvikariat sowie Erzbistum Berlin, Erzbischöfliches Ordinariat</t>
        </r>
      </text>
    </comment>
    <comment ref="L4" authorId="1" shapeId="0" xr:uid="{00000000-0006-0000-1200-000002000000}">
      <text>
        <r>
          <rPr>
            <sz val="7"/>
            <color indexed="81"/>
            <rFont val="Calibri"/>
            <family val="2"/>
            <scheme val="minor"/>
          </rPr>
          <t>Durchschnitt je Sonntag.</t>
        </r>
      </text>
    </comment>
    <comment ref="A52" authorId="0" shapeId="0" xr:uid="{00000000-0006-0000-1200-000003000000}">
      <text>
        <r>
          <rPr>
            <sz val="7"/>
            <color indexed="81"/>
            <rFont val="Calibri"/>
            <family val="2"/>
            <scheme val="minor"/>
          </rPr>
          <t>Quelle: Zentralwohlfahrtsstelle der Juden in Deutschland e. V. und Zentralrat der Juden in Deutschland</t>
        </r>
      </text>
    </comment>
  </commentList>
</comments>
</file>

<file path=xl/sharedStrings.xml><?xml version="1.0" encoding="utf-8"?>
<sst xmlns="http://schemas.openxmlformats.org/spreadsheetml/2006/main" count="1560" uniqueCount="594">
  <si>
    <t>Privathaushalte und Familien</t>
  </si>
  <si>
    <t>Inhaltsverzeichnis</t>
  </si>
  <si>
    <t>Seite</t>
  </si>
  <si>
    <t>Überblick</t>
  </si>
  <si>
    <t xml:space="preserve">  2.1</t>
  </si>
  <si>
    <t xml:space="preserve">  2.1.1</t>
  </si>
  <si>
    <t xml:space="preserve">   Privathaushalte im Zeitvergleich nach Haushaltsgröße</t>
  </si>
  <si>
    <t xml:space="preserve">  2.1.2</t>
  </si>
  <si>
    <t xml:space="preserve">   Struktur der Privathaushalte im Zeitvergleich (Bevölkerung an Hauptwohnsitzhaushalten)</t>
  </si>
  <si>
    <t xml:space="preserve">  2.1.3</t>
  </si>
  <si>
    <t xml:space="preserve">  2.1.5</t>
  </si>
  <si>
    <t xml:space="preserve">   Einpersonenhaushalte im Zeitvergleich nach Altersgruppen</t>
  </si>
  <si>
    <t xml:space="preserve">  2.1.6</t>
  </si>
  <si>
    <t xml:space="preserve">  2.2</t>
  </si>
  <si>
    <t xml:space="preserve">  2.2.1</t>
  </si>
  <si>
    <t xml:space="preserve">  2.3</t>
  </si>
  <si>
    <t>Familien</t>
  </si>
  <si>
    <t xml:space="preserve">  2.3.1</t>
  </si>
  <si>
    <t xml:space="preserve">   Familien und Kinder in Familien im Zeitvergleich</t>
  </si>
  <si>
    <t xml:space="preserve">  2.3.2</t>
  </si>
  <si>
    <t xml:space="preserve">  2.3.3</t>
  </si>
  <si>
    <t xml:space="preserve">  2.3.4</t>
  </si>
  <si>
    <t xml:space="preserve">  2.3.5</t>
  </si>
  <si>
    <t xml:space="preserve">  2.3.6</t>
  </si>
  <si>
    <t xml:space="preserve">  2.4</t>
  </si>
  <si>
    <t>Kinder</t>
  </si>
  <si>
    <t xml:space="preserve">  2.4.2</t>
  </si>
  <si>
    <t xml:space="preserve">  2.5</t>
  </si>
  <si>
    <t>Kirchliche Verhältnisse</t>
  </si>
  <si>
    <t xml:space="preserve">  2.5.1</t>
  </si>
  <si>
    <t xml:space="preserve">   Evangelische Kirche im Zeitvergleich</t>
  </si>
  <si>
    <t xml:space="preserve">  2.5.2</t>
  </si>
  <si>
    <t xml:space="preserve">   Römisch-Katholische Kirche im Zeitvergleich</t>
  </si>
  <si>
    <t xml:space="preserve">  2.5.3</t>
  </si>
  <si>
    <t xml:space="preserve">   Jüdische Gemeinden im Zeitvergleich</t>
  </si>
  <si>
    <t>Entwicklung der Privathaushalte nach Haushaltsgröße</t>
  </si>
  <si>
    <t>Privathaushalte im Zeitvergleich nach Haushaltsgröße</t>
  </si>
  <si>
    <t>Kinder in Familien im Zeitvergleich</t>
  </si>
  <si>
    <t>Erläuterungen</t>
  </si>
  <si>
    <t xml:space="preserve">  Fußnotenerläuterungen</t>
  </si>
  <si>
    <t xml:space="preserve">  Mehr zum Thema</t>
  </si>
  <si>
    <t>§</t>
  </si>
  <si>
    <t>2.1.1 Privathaushalte im Zeitvergleich nach Haushaltsgröße</t>
  </si>
  <si>
    <t>Jahr</t>
  </si>
  <si>
    <t>Insgesamt</t>
  </si>
  <si>
    <t>Mehrpersonenhaushalte</t>
  </si>
  <si>
    <t>1991</t>
  </si>
  <si>
    <r>
      <t xml:space="preserve">2011 </t>
    </r>
    <r>
      <rPr>
        <sz val="6"/>
        <rFont val="Calibri"/>
        <family val="2"/>
        <scheme val="minor"/>
      </rPr>
      <t>1)</t>
    </r>
  </si>
  <si>
    <t>2.1.2 Struktur der Privathaushalte im Zeitvergleich (Bevölkerung an Hauptwohnsitzhaushalten)</t>
  </si>
  <si>
    <t>Haushaltsgröße</t>
  </si>
  <si>
    <t>Deutschland</t>
  </si>
  <si>
    <t xml:space="preserve">   davon Haushalte mit …</t>
  </si>
  <si>
    <t xml:space="preserve">   1 Person</t>
  </si>
  <si>
    <t xml:space="preserve">   2 Personen</t>
  </si>
  <si>
    <t xml:space="preserve">   3 Personen</t>
  </si>
  <si>
    <t xml:space="preserve">   4 Personen</t>
  </si>
  <si>
    <t xml:space="preserve">   5 und mehr Personen</t>
  </si>
  <si>
    <t>Haushalte</t>
  </si>
  <si>
    <t>Haushaltsmitglieder</t>
  </si>
  <si>
    <t xml:space="preserve">Insgesamt </t>
  </si>
  <si>
    <t xml:space="preserve">   davon Haushalte mit ...                 </t>
  </si>
  <si>
    <t xml:space="preserve">   1 Person                                             </t>
  </si>
  <si>
    <t xml:space="preserve">   2 Personen                                           </t>
  </si>
  <si>
    <t xml:space="preserve">   3 Personen                                           </t>
  </si>
  <si>
    <t xml:space="preserve">   4 Personen                                           </t>
  </si>
  <si>
    <t xml:space="preserve">   5 Personen und mehr                                  </t>
  </si>
  <si>
    <t xml:space="preserve">   darunter am Hauptwohnsitz</t>
  </si>
  <si>
    <t xml:space="preserve">      davon Haushalte mit ...                    </t>
  </si>
  <si>
    <t xml:space="preserve">      1 Person                                             </t>
  </si>
  <si>
    <t xml:space="preserve">      2 Personen                                           </t>
  </si>
  <si>
    <t xml:space="preserve">      3 Personen                                           </t>
  </si>
  <si>
    <t xml:space="preserve">      4 Personen                                           </t>
  </si>
  <si>
    <t xml:space="preserve">      5 Personen und mehr                                  </t>
  </si>
  <si>
    <t xml:space="preserve">   unter 25</t>
  </si>
  <si>
    <t>2.1.5 Einpersonenhaushalte im Zeitvergleich nach Altersgruppen</t>
  </si>
  <si>
    <t xml:space="preserve">   unter 25 </t>
  </si>
  <si>
    <t>Männlich</t>
  </si>
  <si>
    <t>/</t>
  </si>
  <si>
    <t>Weiblich</t>
  </si>
  <si>
    <t>Land</t>
  </si>
  <si>
    <t xml:space="preserve">   Baden-Württemberg </t>
  </si>
  <si>
    <t xml:space="preserve">   Bayern </t>
  </si>
  <si>
    <t xml:space="preserve">   Berlin </t>
  </si>
  <si>
    <t xml:space="preserve">   Brandenburg </t>
  </si>
  <si>
    <t xml:space="preserve">   Bremen </t>
  </si>
  <si>
    <t xml:space="preserve">   Hamburg </t>
  </si>
  <si>
    <t xml:space="preserve">   Hessen </t>
  </si>
  <si>
    <t xml:space="preserve">   Mecklenburg-Vorpommern </t>
  </si>
  <si>
    <t xml:space="preserve">   Niedersachsen </t>
  </si>
  <si>
    <t xml:space="preserve">   Nordrhein-Westfalen </t>
  </si>
  <si>
    <t xml:space="preserve">   Rheinland-Pfalz </t>
  </si>
  <si>
    <t xml:space="preserve">   Saarland </t>
  </si>
  <si>
    <t xml:space="preserve">   Sachsen </t>
  </si>
  <si>
    <t xml:space="preserve">   Sachsen-Anhalt </t>
  </si>
  <si>
    <t xml:space="preserve">   Schleswig-Holstein </t>
  </si>
  <si>
    <t xml:space="preserve">   Thüringen </t>
  </si>
  <si>
    <t xml:space="preserve">   Rente/Pension</t>
  </si>
  <si>
    <t xml:space="preserve">   Einkünfte von Angehörigen</t>
  </si>
  <si>
    <t xml:space="preserve">   eigenes Vermögen</t>
  </si>
  <si>
    <t xml:space="preserve">   Sozialhilfe</t>
  </si>
  <si>
    <t xml:space="preserve">   sonstige Unterstützung</t>
  </si>
  <si>
    <t xml:space="preserve">   Elterngeld</t>
  </si>
  <si>
    <t>Einpersonenhaushalte</t>
  </si>
  <si>
    <t>2.3 Familien</t>
  </si>
  <si>
    <t>2.3.1 Familien und Kinder in Familien im Zeitvergleich</t>
  </si>
  <si>
    <t>x</t>
  </si>
  <si>
    <t>Merkmal</t>
  </si>
  <si>
    <t>Familienmitglieder</t>
  </si>
  <si>
    <t>Ehepaare</t>
  </si>
  <si>
    <t xml:space="preserve">   davon mit Kindern ohne Altersbegrenzung</t>
  </si>
  <si>
    <t xml:space="preserve">   mit 1 Kind</t>
  </si>
  <si>
    <t xml:space="preserve">   mit 2 Kindern</t>
  </si>
  <si>
    <t xml:space="preserve">   mit 3 Kindern und mehr</t>
  </si>
  <si>
    <t xml:space="preserve">   darunter mit Kindern unter 18 Jahren</t>
  </si>
  <si>
    <t xml:space="preserve">      davon</t>
  </si>
  <si>
    <t xml:space="preserve">      mit 1 Kind</t>
  </si>
  <si>
    <t xml:space="preserve">      mit 2 Kindern</t>
  </si>
  <si>
    <t xml:space="preserve">      mit 3 Kindern und mehr</t>
  </si>
  <si>
    <t>Lebensgemeinschaften</t>
  </si>
  <si>
    <t>Alleinerziehende</t>
  </si>
  <si>
    <r>
      <t xml:space="preserve">   darunter
</t>
    </r>
    <r>
      <rPr>
        <b/>
        <sz val="8.5"/>
        <rFont val="Calibri"/>
        <family val="2"/>
        <scheme val="minor"/>
      </rPr>
      <t xml:space="preserve">   alleinerziehende Mütter</t>
    </r>
  </si>
  <si>
    <t xml:space="preserve">      davon mit Kindern ohne Altersbegrenzung</t>
  </si>
  <si>
    <t xml:space="preserve">      darunter mit Kindern unter 18 Jahren</t>
  </si>
  <si>
    <t xml:space="preserve">         davon</t>
  </si>
  <si>
    <t xml:space="preserve">         mit 1 Kind</t>
  </si>
  <si>
    <t xml:space="preserve">         mit 2 Kindern</t>
  </si>
  <si>
    <t xml:space="preserve">         mit 3 Kindern und mehr</t>
  </si>
  <si>
    <t xml:space="preserve">   und zwar mit Kindern im Alter von … bis unter … Jahren</t>
  </si>
  <si>
    <t xml:space="preserve">   unter 3</t>
  </si>
  <si>
    <t xml:space="preserve">   unter 18</t>
  </si>
  <si>
    <r>
      <t xml:space="preserve">   darunter
   </t>
    </r>
    <r>
      <rPr>
        <b/>
        <sz val="8.5"/>
        <rFont val="Calibri"/>
        <family val="2"/>
        <scheme val="minor"/>
      </rPr>
      <t>alleinerziehende Mütter</t>
    </r>
  </si>
  <si>
    <t>Zahl der ledigen Kinder</t>
  </si>
  <si>
    <t xml:space="preserve">  beide Partner erwerbstätig</t>
  </si>
  <si>
    <t xml:space="preserve">  nur ein Partner erwerbstätig</t>
  </si>
  <si>
    <t xml:space="preserve">  beide Partner erwerbslos
    oder Nichterwerbspersonen</t>
  </si>
  <si>
    <t xml:space="preserve">  Elternteil erwerbstätig</t>
  </si>
  <si>
    <t xml:space="preserve">  Elternteil erwerbslos oder
    Nichterwerbspersonen</t>
  </si>
  <si>
    <r>
      <t xml:space="preserve">  darunter
</t>
    </r>
    <r>
      <rPr>
        <b/>
        <sz val="8.5"/>
        <rFont val="Calibri"/>
        <family val="2"/>
        <scheme val="minor"/>
      </rPr>
      <t xml:space="preserve">  alleinerziehende Mütter</t>
    </r>
  </si>
  <si>
    <t>2.4 Kinder</t>
  </si>
  <si>
    <t xml:space="preserve">   ohne Geschwister</t>
  </si>
  <si>
    <t xml:space="preserve">   mit Geschwistern</t>
  </si>
  <si>
    <t xml:space="preserve">      1 Geschwisterkind</t>
  </si>
  <si>
    <t xml:space="preserve">      2 Geschwister und mehr</t>
  </si>
  <si>
    <t xml:space="preserve">   darunter unter 18 Jahren</t>
  </si>
  <si>
    <t xml:space="preserve">      ohne Geschwister</t>
  </si>
  <si>
    <t xml:space="preserve">      mit Geschwistern</t>
  </si>
  <si>
    <t xml:space="preserve">         1 Geschwisterkind</t>
  </si>
  <si>
    <t xml:space="preserve">         2 Geschwister und mehr</t>
  </si>
  <si>
    <t xml:space="preserve">   darunter 18 Jahre und mehr</t>
  </si>
  <si>
    <t xml:space="preserve">Baden-Württemberg </t>
  </si>
  <si>
    <t xml:space="preserve">Bayern </t>
  </si>
  <si>
    <t xml:space="preserve">Berlin </t>
  </si>
  <si>
    <t xml:space="preserve">Brandenburg </t>
  </si>
  <si>
    <t xml:space="preserve">Bremen </t>
  </si>
  <si>
    <t xml:space="preserve">Hamburg </t>
  </si>
  <si>
    <t xml:space="preserve">Hessen </t>
  </si>
  <si>
    <t xml:space="preserve">Mecklenburg-Vorpommern </t>
  </si>
  <si>
    <t xml:space="preserve">Niedersachsen </t>
  </si>
  <si>
    <t xml:space="preserve">Nordrhein-Westfalen </t>
  </si>
  <si>
    <t xml:space="preserve">Rheinland-Pfalz </t>
  </si>
  <si>
    <t xml:space="preserve">Saarland </t>
  </si>
  <si>
    <t xml:space="preserve">Sachsen </t>
  </si>
  <si>
    <t xml:space="preserve">Sachsen-Anhalt </t>
  </si>
  <si>
    <t xml:space="preserve">Schleswig-Holstein </t>
  </si>
  <si>
    <t xml:space="preserve">Thüringen </t>
  </si>
  <si>
    <t>2.5 Kirchliche Verhältnisse</t>
  </si>
  <si>
    <t>2.5.1 Evangelische Kirche im Zeitvergleich</t>
  </si>
  <si>
    <t>Pastoren</t>
  </si>
  <si>
    <t>Taufen</t>
  </si>
  <si>
    <t>Austritte</t>
  </si>
  <si>
    <t>.</t>
  </si>
  <si>
    <t>2.5.2 Römisch-Katholische Kirche im Zeitvergleich</t>
  </si>
  <si>
    <t>Bereich des Erzbistums Hamburg</t>
  </si>
  <si>
    <t>Bereich des Erzbistums Berlin</t>
  </si>
  <si>
    <t>Gemeinden</t>
  </si>
  <si>
    <t>Mitglieder</t>
  </si>
  <si>
    <t>Fußnotenerläuterungen</t>
  </si>
  <si>
    <t>Ohne Altersbegrenzung.</t>
  </si>
  <si>
    <t>Zahl der Gottesdienstbesucherinnen und -besucher geschätzt.</t>
  </si>
  <si>
    <t>Durchschnitt je Sonntag.</t>
  </si>
  <si>
    <t>Methodik</t>
  </si>
  <si>
    <t>Glossar</t>
  </si>
  <si>
    <t>Mehr zum Thema</t>
  </si>
  <si>
    <t>Statistische Berichte Mecklenburg-Vorpommern</t>
  </si>
  <si>
    <t>&gt; A153 21</t>
  </si>
  <si>
    <t>Bevölkerung, Haushalte und Familien (Mikrozensus) – Teil 1: Bevölkerung und Haushalte</t>
  </si>
  <si>
    <t>&gt; A153 22</t>
  </si>
  <si>
    <t>Bevölkerung, Haushalte und Familien (Mikrozensus) – Teil 2: Familien</t>
  </si>
  <si>
    <t>Qualitätsberichte Statistisches Bundesamt</t>
  </si>
  <si>
    <t>&gt; Privathaushalte und Familien</t>
  </si>
  <si>
    <t>Fachliche Informationen</t>
  </si>
  <si>
    <t>Quellenangaben</t>
  </si>
  <si>
    <t>Titelblatt des Kapitels 2 "Privathaushalte und Familien": Link zum Inhaltsverzeichnis</t>
  </si>
  <si>
    <t xml:space="preserve">            Grafik 2.1</t>
  </si>
  <si>
    <r>
      <t xml:space="preserve">Inhaltsverzeichnis des Kapitels 2 "Privathaushalte und Familien": </t>
    </r>
    <r>
      <rPr>
        <sz val="7"/>
        <rFont val="Calibri"/>
        <family val="2"/>
        <scheme val="minor"/>
      </rPr>
      <t>Die Gliederungen und Überschriften auf dieser Seite sind Links zum Inhalt.</t>
    </r>
  </si>
  <si>
    <t>Überblick in Grafiken</t>
  </si>
  <si>
    <t>Link zum Inhaltsverzeichnis</t>
  </si>
  <si>
    <t>Überblick in Worten</t>
  </si>
  <si>
    <t>Ergebnisse in Tabellen</t>
  </si>
  <si>
    <t>Ergebnisse in Grafiken</t>
  </si>
  <si>
    <t xml:space="preserve">  2.6</t>
  </si>
  <si>
    <t xml:space="preserve">  2.7</t>
  </si>
  <si>
    <t xml:space="preserve">  2.8</t>
  </si>
  <si>
    <t xml:space="preserve">  2.9</t>
  </si>
  <si>
    <t xml:space="preserve">  2.10</t>
  </si>
  <si>
    <t xml:space="preserve">  2.11</t>
  </si>
  <si>
    <t>Grafik 2.2</t>
  </si>
  <si>
    <t>Grafik 2.3</t>
  </si>
  <si>
    <t>Daten der Grafik 2.2 "Entwicklung der Privathaushalte nach Haushaltsgröße"</t>
  </si>
  <si>
    <t xml:space="preserve">
§</t>
  </si>
  <si>
    <t>3)</t>
  </si>
  <si>
    <t>4)</t>
  </si>
  <si>
    <t>5)</t>
  </si>
  <si>
    <t>6)</t>
  </si>
  <si>
    <t>7)</t>
  </si>
  <si>
    <t>2)</t>
  </si>
  <si>
    <t xml:space="preserve">
1)</t>
  </si>
  <si>
    <t xml:space="preserve">
Ab 2011 hochgerechnet unter Berücksichtigung der Bevölkerungsfortschreibung nach Zensus 2011.</t>
  </si>
  <si>
    <t>Tabelle 2.5.1: Evangelisch-Lutherische Kirche in Norddeutschland</t>
  </si>
  <si>
    <t>Tabelle 2.5.2: Erzbistum Hamburg, Generalvikariat sowie Erzbistum Berlin, Erzbischöfliches Ordinariat</t>
  </si>
  <si>
    <t>Tabelle 2.5.3: Zentralwohlfahrtsstelle der Juden in Deutschland e. V. und Zentralrat der Juden in Deutschland</t>
  </si>
  <si>
    <t>Vergleichsdaten: Statistisches Bundesamt</t>
  </si>
  <si>
    <t>5 und mehr</t>
  </si>
  <si>
    <t xml:space="preserve">  Glossar</t>
  </si>
  <si>
    <t xml:space="preserve">  Methodik</t>
  </si>
  <si>
    <t xml:space="preserve">Alleinerziehende werden im Mikrozensus erst seit 2005 getrennt von nichtehelichen Lebensgemeinschaften erfasst. Bis dahin galten Partnerinnen und Partner nichtehelicher Lebensgemeinschaften als alleinerziehend, was zu überhöhter Ausweisung der tatsächlich im Haushalt alleinerziehenden Situation bis 2004 führte. </t>
  </si>
  <si>
    <t xml:space="preserve">   85 und mehr</t>
  </si>
  <si>
    <t xml:space="preserve">             des Haushalts</t>
  </si>
  <si>
    <t xml:space="preserve">   27 und mehr</t>
  </si>
  <si>
    <t xml:space="preserve">   18 und mehr</t>
  </si>
  <si>
    <t>Beteiligung am Erwerbsleben</t>
  </si>
  <si>
    <t>Zahl der Geschwister in der Familie</t>
  </si>
  <si>
    <t>2.5.3    Jüdische Gemeinden im Zeitvergleich</t>
  </si>
  <si>
    <t>Unter 25</t>
  </si>
  <si>
    <t>75 und mehr</t>
  </si>
  <si>
    <t>Altersgruppen</t>
  </si>
  <si>
    <t>Weiblich (Insgesamt = 100 %)</t>
  </si>
  <si>
    <t>Männlich (Insgesamt = 100 %)</t>
  </si>
  <si>
    <t>25 bis unter 45</t>
  </si>
  <si>
    <t>45 bis unter 65</t>
  </si>
  <si>
    <t>65 bis unter 75</t>
  </si>
  <si>
    <t>1 Person</t>
  </si>
  <si>
    <t>2 Personen</t>
  </si>
  <si>
    <t>3 Personen</t>
  </si>
  <si>
    <t>4 Personen</t>
  </si>
  <si>
    <t>Mecklenburg-Vorpommern</t>
  </si>
  <si>
    <t>Familien mit … Kindern</t>
  </si>
  <si>
    <t>1991 (Insgesamt = 100 %)</t>
  </si>
  <si>
    <t>1 Kind</t>
  </si>
  <si>
    <t>2 Kindern</t>
  </si>
  <si>
    <t>3 und mehr Kindern</t>
  </si>
  <si>
    <t>Daten der Grafik 2.4 "Privathaushalte im Zeitvergleich nach Haushaltsgröße"</t>
  </si>
  <si>
    <t>Haushalte mit … Personen</t>
  </si>
  <si>
    <t>2011</t>
  </si>
  <si>
    <t>2020</t>
  </si>
  <si>
    <t>2021</t>
  </si>
  <si>
    <t>Grafik 2.4</t>
  </si>
  <si>
    <t>Grafik 2.5</t>
  </si>
  <si>
    <t>Daten der Grafik 2.5 "Struktur der Privathaushalte"</t>
  </si>
  <si>
    <t>5 und mehr Personen</t>
  </si>
  <si>
    <t>Haushalte mit …</t>
  </si>
  <si>
    <t>Grafik 2.6</t>
  </si>
  <si>
    <t>85 und mehr</t>
  </si>
  <si>
    <t>65 bis unter 85</t>
  </si>
  <si>
    <t xml:space="preserve">            Grafik 2.7</t>
  </si>
  <si>
    <t>Bundesland</t>
  </si>
  <si>
    <t>Baden-Württemberg</t>
  </si>
  <si>
    <t>Bayern</t>
  </si>
  <si>
    <t>Berlin</t>
  </si>
  <si>
    <t>Brandenburg</t>
  </si>
  <si>
    <t>Bremen</t>
  </si>
  <si>
    <t>Hamburg</t>
  </si>
  <si>
    <t>Hessen</t>
  </si>
  <si>
    <t>Niedersachsen</t>
  </si>
  <si>
    <t>Nordrhein-Westfalen</t>
  </si>
  <si>
    <t>Rheinland-Pfalz</t>
  </si>
  <si>
    <t>Saarland</t>
  </si>
  <si>
    <t>Sachsen</t>
  </si>
  <si>
    <t>Sachsen-Anhalt</t>
  </si>
  <si>
    <t>Schleswig-Holstein</t>
  </si>
  <si>
    <t>Thüringen</t>
  </si>
  <si>
    <t>Haushaltsmitglieder je Haushalt</t>
  </si>
  <si>
    <t>Grafik 2.8</t>
  </si>
  <si>
    <t>Altersgruppe</t>
  </si>
  <si>
    <t>Grafik 2.9</t>
  </si>
  <si>
    <t>Daten der Grafik 2.9 "Kinder in Familien im Zeitvergleich"</t>
  </si>
  <si>
    <t xml:space="preserve">            Grafik 2.10</t>
  </si>
  <si>
    <t>Familienmitglieder je Familie</t>
  </si>
  <si>
    <t>Grafik 2.11</t>
  </si>
  <si>
    <t>Ohne Geschwister</t>
  </si>
  <si>
    <t>Mit 1 Geschwisterkind</t>
  </si>
  <si>
    <t>Mit 2 und mehr Geschwister</t>
  </si>
  <si>
    <t xml:space="preserve"> </t>
  </si>
  <si>
    <t xml:space="preserve">   25 bis unter 35</t>
  </si>
  <si>
    <t xml:space="preserve">   35 bis unter 45</t>
  </si>
  <si>
    <t xml:space="preserve">   45 bis unter 55</t>
  </si>
  <si>
    <t xml:space="preserve">   55 bis unter 65</t>
  </si>
  <si>
    <t xml:space="preserve">   65 bis unter 85</t>
  </si>
  <si>
    <t xml:space="preserve">   65 bis unter 75</t>
  </si>
  <si>
    <t xml:space="preserve">   75 bis unter 85</t>
  </si>
  <si>
    <t xml:space="preserve">   eigene Erwerbs-/Berufs-
      tätigkeit</t>
  </si>
  <si>
    <t xml:space="preserve">     3 bis unter   6</t>
  </si>
  <si>
    <t xml:space="preserve">     6 bis unter 10</t>
  </si>
  <si>
    <t xml:space="preserve">   10 bis unter 15</t>
  </si>
  <si>
    <t xml:space="preserve">   15 bis unter 18</t>
  </si>
  <si>
    <t xml:space="preserve">   18 bis unter 27</t>
  </si>
  <si>
    <t xml:space="preserve">  davon mit Kindern ohne Altersbegrenzung</t>
  </si>
  <si>
    <t xml:space="preserve">  mit 1 Kind</t>
  </si>
  <si>
    <t xml:space="preserve">  mit 2 Kindern</t>
  </si>
  <si>
    <t xml:space="preserve">  mit 3 Kindern und mehr</t>
  </si>
  <si>
    <t xml:space="preserve">  darunter mit Kindern unter 18 Jahren</t>
  </si>
  <si>
    <t xml:space="preserve">    davon</t>
  </si>
  <si>
    <t xml:space="preserve">    mit 1 Kind</t>
  </si>
  <si>
    <t xml:space="preserve">    mit 2 Kindern</t>
  </si>
  <si>
    <t xml:space="preserve">    mit 3 Kindern und mehr</t>
  </si>
  <si>
    <r>
      <t xml:space="preserve">  darunter
  </t>
    </r>
    <r>
      <rPr>
        <b/>
        <sz val="8.5"/>
        <rFont val="Calibri"/>
        <family val="2"/>
        <scheme val="minor"/>
      </rPr>
      <t>alleinerziehende Mütter</t>
    </r>
  </si>
  <si>
    <t xml:space="preserve">    davon mit Kindern ohne Altersbegrenzung</t>
  </si>
  <si>
    <t xml:space="preserve">    darunter mit Kindern unter 18 Jahren</t>
  </si>
  <si>
    <t xml:space="preserve">  Kirchenkreis Mecklenburg</t>
  </si>
  <si>
    <t xml:space="preserve">  Pommerscher Evangelischer
    Kirchenkreis</t>
  </si>
  <si>
    <t xml:space="preserve">    1950</t>
  </si>
  <si>
    <t xml:space="preserve">    1965</t>
  </si>
  <si>
    <t xml:space="preserve">    1970</t>
  </si>
  <si>
    <t xml:space="preserve">    1975</t>
  </si>
  <si>
    <t xml:space="preserve">    1980</t>
  </si>
  <si>
    <t xml:space="preserve">    1985</t>
  </si>
  <si>
    <t xml:space="preserve">    1990</t>
  </si>
  <si>
    <t xml:space="preserve">    1995</t>
  </si>
  <si>
    <t xml:space="preserve">    1955</t>
  </si>
  <si>
    <t xml:space="preserve">    2000</t>
  </si>
  <si>
    <t xml:space="preserve">    2005</t>
  </si>
  <si>
    <t xml:space="preserve">    2010</t>
  </si>
  <si>
    <t xml:space="preserve">    2011</t>
  </si>
  <si>
    <t xml:space="preserve">    2012</t>
  </si>
  <si>
    <t xml:space="preserve">    2013</t>
  </si>
  <si>
    <t xml:space="preserve">    2014</t>
  </si>
  <si>
    <t xml:space="preserve">    2015</t>
  </si>
  <si>
    <t xml:space="preserve">    2016</t>
  </si>
  <si>
    <t xml:space="preserve">    2017</t>
  </si>
  <si>
    <t xml:space="preserve">    2018</t>
  </si>
  <si>
    <t xml:space="preserve">    2019</t>
  </si>
  <si>
    <t xml:space="preserve">    2021</t>
  </si>
  <si>
    <t xml:space="preserve">    2022</t>
  </si>
  <si>
    <t xml:space="preserve">    2020</t>
  </si>
  <si>
    <t xml:space="preserve">  1950</t>
  </si>
  <si>
    <t xml:space="preserve">  1960</t>
  </si>
  <si>
    <t xml:space="preserve">  1970</t>
  </si>
  <si>
    <t xml:space="preserve">  1980</t>
  </si>
  <si>
    <t xml:space="preserve">  1990</t>
  </si>
  <si>
    <t xml:space="preserve">  1995</t>
  </si>
  <si>
    <t xml:space="preserve">  2000</t>
  </si>
  <si>
    <t xml:space="preserve">  2005</t>
  </si>
  <si>
    <t xml:space="preserve">  2010</t>
  </si>
  <si>
    <t xml:space="preserve">  2011</t>
  </si>
  <si>
    <t xml:space="preserve">  2012</t>
  </si>
  <si>
    <t xml:space="preserve">  2013</t>
  </si>
  <si>
    <t xml:space="preserve">  2014</t>
  </si>
  <si>
    <t xml:space="preserve">  2015</t>
  </si>
  <si>
    <t xml:space="preserve">  2016</t>
  </si>
  <si>
    <t xml:space="preserve">  2017</t>
  </si>
  <si>
    <t xml:space="preserve">  2018</t>
  </si>
  <si>
    <t xml:space="preserve">  2019</t>
  </si>
  <si>
    <t xml:space="preserve">  2021</t>
  </si>
  <si>
    <t xml:space="preserve">  2022</t>
  </si>
  <si>
    <t xml:space="preserve">  2020</t>
  </si>
  <si>
    <t>2002</t>
  </si>
  <si>
    <t>2005</t>
  </si>
  <si>
    <t>2010</t>
  </si>
  <si>
    <t>2015</t>
  </si>
  <si>
    <t>2018</t>
  </si>
  <si>
    <t>2019</t>
  </si>
  <si>
    <t>2022</t>
  </si>
  <si>
    <t xml:space="preserve">  2.2.2
</t>
  </si>
  <si>
    <t xml:space="preserve">  2.4.1
</t>
  </si>
  <si>
    <t>Haushalte
in %</t>
  </si>
  <si>
    <t>Haushaltsmitglieder 
in %</t>
  </si>
  <si>
    <t>Männliche Haushaltsmitglieder insgesamt</t>
  </si>
  <si>
    <t>Weibliche Haushaltsmitglieder insgesamt</t>
  </si>
  <si>
    <t>Männliche Haushaltsmitglieder in Mehrpersonenhaushalten</t>
  </si>
  <si>
    <t>Weibliche Haushaltsmitglieder in Mehrpersonenhaushalten</t>
  </si>
  <si>
    <t>Ledige Kinder unter 18 Jahre</t>
  </si>
  <si>
    <t>Ledige Kinder 18 Jahre und älter</t>
  </si>
  <si>
    <t>Familien mit Kindern im Haushalt</t>
  </si>
  <si>
    <t xml:space="preserve">  2.3.7</t>
  </si>
  <si>
    <t>Unter 18 Jahren (Insgesamt = 100 %)</t>
  </si>
  <si>
    <t>18 Jahre und mehr (Insgesamt = 100 %)</t>
  </si>
  <si>
    <t>Weitere Informationen zum Thema finden Sie auf der Website des Statistischen Amtes Mecklenburg-Vorpommern</t>
  </si>
  <si>
    <t>2.1 Privathaushalte und Hauptwohnsitzhaushalte</t>
  </si>
  <si>
    <t>Privathaushalte und Hauptwohnsitzhaushalte</t>
  </si>
  <si>
    <t xml:space="preserve">  2.1.4</t>
  </si>
  <si>
    <t>Bevölkerung in Hauptwohnsitzhaushalten</t>
  </si>
  <si>
    <t>2.2 Bevölkerung in Hauptwohnsitzhaushalten</t>
  </si>
  <si>
    <t xml:space="preserve">    Mutter erwerbstätig</t>
  </si>
  <si>
    <t xml:space="preserve">    Mutter erwerbslos oder
      Nichterwerbspersonen</t>
  </si>
  <si>
    <t xml:space="preserve">
April 1991
in %</t>
  </si>
  <si>
    <t>25 bis unter 35</t>
  </si>
  <si>
    <t>35 bis unter 45</t>
  </si>
  <si>
    <t>45 bis unter 55</t>
  </si>
  <si>
    <t>55 bis unter 65</t>
  </si>
  <si>
    <t>75 bis unter 85</t>
  </si>
  <si>
    <t>Haushalte mit 1 Person</t>
  </si>
  <si>
    <t>Haushalte mit 2 Personen</t>
  </si>
  <si>
    <t>Haushalte mit 3 Personen</t>
  </si>
  <si>
    <t>Haushalte mit 4 Personen</t>
  </si>
  <si>
    <t>Haushalte mit 5 Personen und mehr</t>
  </si>
  <si>
    <t>Gründung der Evangelisch-Lutherischen Kirche in Norddeutschland durch Fusion der Pommerschen Evangelischen Kirche, 
der Evangelisch-Lutherischen Kirche in Mecklenburg und der Nordelbischen Evangelisch-Lutherischen Kirche am 
27.05.2012.</t>
  </si>
  <si>
    <t>Ledige Kinder 
bei Ehepaaren</t>
  </si>
  <si>
    <t xml:space="preserve">    2023</t>
  </si>
  <si>
    <t xml:space="preserve">  2023</t>
  </si>
  <si>
    <t>2023</t>
  </si>
  <si>
    <t>Das im Jahr 2016 novellierte Mikrozensusgesetz führte zu inhaltlichen Änderungen bei der Erhebung und Aufbereitung der Ergebnisse in 
den Themenbereichen Erwerbstätigkeit und Bevölkerung. Ab dem Erhebungsjahr 2017 wird der gesamte Merkmalskatalog nur noch bei 
der Bevölkerung in Privathaushalten erfasst. Für die deutschlandweit rund 1,233 Millionen Menschen in Gemeinschaftsunterkünften 
(unter 2 Prozent der Bevölkerung) werden einige ausgewählte Angaben wie Geschlecht, Alter, Familienstand, Staatsangehörigkeit und 
Hauptstatus erhoben. Die Vergleichbarkeit der Daten ab 2017 zu den Angaben der Vorjahre ist aufgrund dieser Änderung geringfügig ein-
geschränkt.</t>
  </si>
  <si>
    <t>In die Erhebung sind seit 2020 für einen Teil der zu befragenden Haushalte Fragen der EU-weiten Statistik zur Arbeitsmarktbeteiligung, 
Fragen zu Einkommen und Lebensbedingungen und Fragen zur Nutzung von Informations- und Kommunikationstechnologien integriert. 
Zudem werden seit dem Berichtsjahr 2020 die Daten nur noch für Hauptwohnsitzhaushalte ausgewiesen und nicht länger für alle Privat-
haushalte.</t>
  </si>
  <si>
    <t>Die Vergleichbarkeit der Daten ab 2020 zu den Angaben der Vorjahre ist aufgrund dieser Änderungen eingeschränkt.</t>
  </si>
  <si>
    <t>Für die familienbezogene Auswertung wird nach Lebensformen unterschieden, wobei zu den Familien im Mikrozensus ausschließlich jene 
Familienhaushalte zählen, in denen aktuell ledige Kinder mit mindestens einem Elternteil (auch Stief- oder Adoptivelternteil) leben.</t>
  </si>
  <si>
    <r>
      <t xml:space="preserve">Als </t>
    </r>
    <r>
      <rPr>
        <b/>
        <sz val="9"/>
        <color theme="1"/>
        <rFont val="Calibri"/>
        <family val="2"/>
      </rPr>
      <t>Haushalt</t>
    </r>
    <r>
      <rPr>
        <sz val="9"/>
        <color theme="1"/>
        <rFont val="Calibri"/>
        <family val="2"/>
      </rPr>
      <t xml:space="preserve"> (Privathaushalt) zählt jede zusammen wohnende und eine wirtschaftliche Einheit bildende Personengemeinschaft sowie Per-
sonen, die allein wohnen und wirtschaften. Zum Haushalt können verwandte und familienfremde Personen gehören (z. B. Hauspersonal). 
Gemeinschafts- und Anstaltsunterkünfte gelten nicht als Haushalte, können aber Privathaushalte beherbergen (z. B. Haushalt der Leitung 
der Gemeinschaftsunterkunft). Haushalte mit mehreren Wohnungen werden unter Umständen mehrfach gezählt.</t>
    </r>
  </si>
  <si>
    <r>
      <t xml:space="preserve">In der Gliederung nach der </t>
    </r>
    <r>
      <rPr>
        <b/>
        <sz val="9"/>
        <color theme="1"/>
        <rFont val="Calibri"/>
        <family val="2"/>
      </rPr>
      <t>Beteiligung am Erwerbsleben</t>
    </r>
    <r>
      <rPr>
        <sz val="9"/>
        <color theme="1"/>
        <rFont val="Calibri"/>
        <family val="2"/>
      </rPr>
      <t xml:space="preserve"> wird zwischen Erwerbspersonen (Erwerbstätige und Erwerbslose) und Nichter-
werbspersonen unterschieden.</t>
    </r>
  </si>
  <si>
    <r>
      <t xml:space="preserve">Ein </t>
    </r>
    <r>
      <rPr>
        <b/>
        <sz val="9"/>
        <color theme="1"/>
        <rFont val="Calibri"/>
        <family val="2"/>
      </rPr>
      <t>Hauptwohnsitzhaushalt</t>
    </r>
    <r>
      <rPr>
        <sz val="9"/>
        <color theme="1"/>
        <rFont val="Calibri"/>
        <family val="2"/>
      </rPr>
      <t xml:space="preserve"> ist ein Haushalt, in dem mindestens eine Person wohnt und wirtschaftet, die an der zu befragenden Anschrift 
mit ihrem einzigen Wohnsitz oder dem Hauptwohnsitz gemeldet ist.</t>
    </r>
  </si>
  <si>
    <r>
      <t xml:space="preserve">Die </t>
    </r>
    <r>
      <rPr>
        <b/>
        <sz val="9"/>
        <color theme="1"/>
        <rFont val="Calibri"/>
        <family val="2"/>
      </rPr>
      <t>Haushaltsgröße</t>
    </r>
    <r>
      <rPr>
        <sz val="9"/>
        <color theme="1"/>
        <rFont val="Calibri"/>
        <family val="2"/>
      </rPr>
      <t xml:space="preserve"> ergibt sich aus der Zahl der Haushaltsmitglieder.</t>
    </r>
  </si>
  <si>
    <r>
      <rPr>
        <b/>
        <sz val="9"/>
        <color theme="1"/>
        <rFont val="Calibri"/>
        <family val="2"/>
      </rPr>
      <t>Kinder</t>
    </r>
    <r>
      <rPr>
        <sz val="9"/>
        <color theme="1"/>
        <rFont val="Calibri"/>
        <family val="2"/>
      </rPr>
      <t xml:space="preserve"> sind ledige Personen, die mit ihren Eltern oder einem Elternteil in einem Haushalt bzw. einer Familie zusammenleben. Eine Altersbe-
grenzung für die Zählung als Kind besteht nicht. Als Kinder gelten auch ledige Stief-, Adoptiv- oder Pflegekinder, sofern die zuvor genannten 
Voraussetzungen vorliegen.</t>
    </r>
  </si>
  <si>
    <r>
      <t xml:space="preserve">Ermittelt wird die Gesamthöhe des individuellen </t>
    </r>
    <r>
      <rPr>
        <b/>
        <sz val="9"/>
        <color theme="1"/>
        <rFont val="Calibri"/>
        <family val="2"/>
      </rPr>
      <t>Nettoeinkommens</t>
    </r>
    <r>
      <rPr>
        <sz val="9"/>
        <color theme="1"/>
        <rFont val="Calibri"/>
        <family val="2"/>
      </rPr>
      <t xml:space="preserve"> durch eine Selbsteinstufung der Befragten in vorgegebene Einkom-
mensgruppen. Das monatliche Nettoeinkommen setzt sich aus der Summe aller Einkommensarten zusammen. Zu den wichtigsten Ein-
kommensarten zählen: Lohn oder Gehalt, Unternehmereinkommen, Arbeitslosen­geld/‑hilfe, Sozialhilfe, Rente, Kindergeld, Wohngeld, 
BAföG, Stipendien, Alimentationszahlungen, private Unterstützungen. Entsprechend erfolgt eine Einstufung für den Haushalt in Einkom-
mensklassen (Haushaltsnettoeinkommen).</t>
    </r>
  </si>
  <si>
    <r>
      <t xml:space="preserve">Um die Haushalte in der Statistik abgrenzen zu können, wird eine </t>
    </r>
    <r>
      <rPr>
        <b/>
        <sz val="9"/>
        <color rgb="FF000000"/>
        <rFont val="Calibri"/>
        <family val="2"/>
      </rPr>
      <t xml:space="preserve">Bezugsperson im Haushalt </t>
    </r>
    <r>
      <rPr>
        <sz val="9"/>
        <color rgb="FF000000"/>
        <rFont val="Calibri"/>
        <family val="2"/>
      </rPr>
      <t>benötigt. Ihre Erhebungsmerkmale (z. B. 
Alter, Familienstand, Stellung im Beruf) werden dann für die gesamte Einheit "Haushalt" in der Statistik nachgewiesen. Die gesamte Einheit 
"Haushalt" wird stellvertretend durch die Erhebungsmerkmale der Haupteinkommensbezieherin bzw. des Haupteinkommensbeziehers 
des Haushalts statistisch nachgewiesen. Personen unter 15 Jahren sind als Bezugsperson ausgeschlossen.</t>
    </r>
  </si>
  <si>
    <r>
      <t xml:space="preserve">Alle Personen, die allein oder zusammen mit anderen Personen eine wirtschaftliche Einheit (Privathaushalt) bilden, werden als </t>
    </r>
    <r>
      <rPr>
        <b/>
        <sz val="9"/>
        <color theme="1"/>
        <rFont val="Calibri"/>
        <family val="2"/>
      </rPr>
      <t>Haushalts-
mitglieder</t>
    </r>
    <r>
      <rPr>
        <sz val="9"/>
        <color theme="1"/>
        <rFont val="Calibri"/>
        <family val="2"/>
      </rPr>
      <t xml:space="preserve"> bezeichnet.</t>
    </r>
  </si>
  <si>
    <t xml:space="preserve">
Der Mikrozensus ist die größte Haushaltsbefragung der amtlichen Statistik in Deutschland, mit der seit 1957 wichtige Daten über die wirt-
schaftliche und soziale Situation der Bevölkerung ermittelt werden. Die Erhebung wird bei einem Prozent der Bevölkerung, die per Zufalls-
stichprobe ausgewählt wird, durchgeführt. Dazu werden in Mecklenburg-Vorpommern etwa 10.600 Befragungen im Jahr durchgeführt. In 
die gesetzlich festgelegte Erhebung integriert sind für einen Teil der zu befragenden Haushalte Fragen der EU-weiten Statistik zur Arbeits-
marktbeteiligung, Fragen zu Einkommen und Lebensbedingungen und Fragen zur Nutzung von Informations- und Kommunikationstechno-
logien.
Die ermittelten Befragungsergebnisse werden unter Nutzung fortgeschriebener Bevölkerungseckzahlen auf die Gesamtbevölkerung hoch­
gerechnet.</t>
  </si>
  <si>
    <r>
      <t xml:space="preserve">
Bei einer Gliederung nach Altersgruppen werden die Ergebnisse entsprechend der Altersjahrmethode nachgewiesen. Die Angaben bezie-
hen sich auf das </t>
    </r>
    <r>
      <rPr>
        <b/>
        <sz val="9"/>
        <color rgb="FF000000"/>
        <rFont val="Calibri"/>
        <family val="2"/>
      </rPr>
      <t>Alter</t>
    </r>
    <r>
      <rPr>
        <sz val="9"/>
        <color rgb="FF000000"/>
        <rFont val="Calibri"/>
        <family val="2"/>
      </rPr>
      <t xml:space="preserve"> in der Berichtswoche. Beim unterjährigen Mikrozensus mit gleitender Berichtswoche ist dies die Woche, die der Be-
fragung vorangeht.</t>
    </r>
  </si>
  <si>
    <t>NICHT zu den Familien zählen im Mikrozensus Paare – Ehepaare und Lebensgemeinschaften – ohne Kinder sowie Alleinstehende. Hierzu 
gehören alle Frauen und Männer, die noch keine Kinder haben, deren Kinder noch im Haushalt leben, dort aber bereits eigene Kinder ver-
sorgen, deren Kinder nicht mehr ledig oder Partnerin bzw. Partner einer Lebensgemeinschaft sind, sowie Frauen und Männer, die niemals 
Kinder versorgt haben, also dauerhaft kinderlos waren.</t>
  </si>
  <si>
    <r>
      <t xml:space="preserve">Die </t>
    </r>
    <r>
      <rPr>
        <b/>
        <sz val="9"/>
        <color theme="1"/>
        <rFont val="Calibri"/>
        <family val="2"/>
      </rPr>
      <t>Familie</t>
    </r>
    <r>
      <rPr>
        <sz val="9"/>
        <color theme="1"/>
        <rFont val="Calibri"/>
        <family val="2"/>
      </rPr>
      <t xml:space="preserve"> im "statistischen Sinn" umfasst im Mikrozensus alle Eltern-Kind-Gemeinschaften, d. h. Ehepaare, nichteheliche (gegenge-
schlechtliche) und gleichgeschlechtliche Lebensgemeinschaften sowie alleinerziehende Mütter und Väter mit ledigen Kindern im Haushalt. 
Einbezogen sind in diesen Familienbegriff – neben leiblichen Kindern – auch Stief‑/Pflege- und Adoptivkinder ohne Altersbegrenzung. 
Damit besteht eine "statistische" Familie immer aus zwei Generationen (Zwei-Generationen-Regel): Eltern/‑teile und im Haushalt lebende
ledige Kinder. Kinder, die noch gemeinsam mit den Eltern in einem Haushalt leben, dort aber bereits eigene Kinder versorgen, sowie Kin-
der, die nicht mehr ledig sind oder mit einer Partnerin bzw. einem Partner in einer Lebensgemeinschaft leben, werden im Mikrozensus 
nicht der Herkunftsfamilie zugerechnet, sondern zählen statistisch als eigene Familie bzw. Familienform.</t>
    </r>
  </si>
  <si>
    <t xml:space="preserve">   Christoph Epperlein, Telefon: 0385 588-56411, christoph.epperlein@statistik-mv.de</t>
  </si>
  <si>
    <t>Privat-
haushalte
insgesamt</t>
  </si>
  <si>
    <t>Ein-
personen-
haushalte</t>
  </si>
  <si>
    <t>Zwei-
personen-
haushalte</t>
  </si>
  <si>
    <t>Drei-
personen-
haushalte</t>
  </si>
  <si>
    <t>Vier-
personen-
haushalte</t>
  </si>
  <si>
    <t>Haushalte mit
5 oder mehr
Personen</t>
  </si>
  <si>
    <t>Mehr-
personen-
haushalte</t>
  </si>
  <si>
    <t>Personen je
Haushalt</t>
  </si>
  <si>
    <t>Nachrichtlich:
Personen je
Haushalt in
Deutschland</t>
  </si>
  <si>
    <t>Jahresdurchschnitt
2011
in %</t>
  </si>
  <si>
    <t>Jahresdurchschnitt
2020
in %</t>
  </si>
  <si>
    <t>Hauptwohnsitz-
haushalte
insgesamt</t>
  </si>
  <si>
    <t>Alter von ... bis
unter … Jahren</t>
  </si>
  <si>
    <t>Einpersonen-
haushalte</t>
  </si>
  <si>
    <t>Zweipersonen-
haushalte</t>
  </si>
  <si>
    <t>Dreipersonen-
haushalte</t>
  </si>
  <si>
    <t>Haushalte mit
4 oder mehr
Personen</t>
  </si>
  <si>
    <t>Mehrpersonen-
haushalte</t>
  </si>
  <si>
    <t>Alter von ... bis
unter ... Jahren</t>
  </si>
  <si>
    <t>Hauptwohnsitz-
haushalte</t>
  </si>
  <si>
    <t>Anteil der
Einpersonen-
haushalte 
in %</t>
  </si>
  <si>
    <t>Anteil der
Mehrpersonen-
haushalte 
in %</t>
  </si>
  <si>
    <t xml:space="preserve">Nachrichtlich:
Haushaltsmitglieder
</t>
  </si>
  <si>
    <t>Nachrichtlich:
Haushaltsmitglieder
je Haushalt</t>
  </si>
  <si>
    <t>Haushalts-
mitglieder
insgesamt</t>
  </si>
  <si>
    <t>Haushalts-
mitglieder der
Einpersonen-
haushalte</t>
  </si>
  <si>
    <t>Haushalts-
mitglieder der
Zweipersonen-
haushalte</t>
  </si>
  <si>
    <t>Haushalts-
mitglieder der
Dreipersonen-
haushalte</t>
  </si>
  <si>
    <t>Haushalts-
mitglieder der
Haushalte mit 4
oder mehr
Personen</t>
  </si>
  <si>
    <t>Haushalts-
mitglieder der
Mehrpersonen-
haushalte</t>
  </si>
  <si>
    <t>Überwiegender
Lebensunterhalt</t>
  </si>
  <si>
    <t>Bevölkerung
insgesamt</t>
  </si>
  <si>
    <t>Einkommen 
unter
1.000 EUR</t>
  </si>
  <si>
    <t>Einkommen
von 1.000
bis unter
1.500 EUR</t>
  </si>
  <si>
    <t>Einkommen
von 1.500
bis unter
2.000 EUR</t>
  </si>
  <si>
    <t>Einkommen
von 2.000
bis unter
2.500 EUR</t>
  </si>
  <si>
    <t>Einkommen
von 2.500
bis unter
3.000 EUR</t>
  </si>
  <si>
    <t>Einkommen
von 3.000
EUR
und mehr</t>
  </si>
  <si>
    <t>Ehepaare
mit Kindern</t>
  </si>
  <si>
    <t>Ledige Kinder
in Familien
insgesamt</t>
  </si>
  <si>
    <t>Ledige Kinder
unter 18 Jahre</t>
  </si>
  <si>
    <t>Ledige Kinder
18 Jahre und älter</t>
  </si>
  <si>
    <t>Familien
in %</t>
  </si>
  <si>
    <t>Familienmitglieder
in %</t>
  </si>
  <si>
    <t>Familienmitglieder
je Familie</t>
  </si>
  <si>
    <t>Familien
insgesamt</t>
  </si>
  <si>
    <t>Mit 1
ledigem
Kind</t>
  </si>
  <si>
    <t>Mit 2
ledigen
Kindern</t>
  </si>
  <si>
    <t>Mit 3 und
mehr ledigen
Kindern</t>
  </si>
  <si>
    <t>Familien-
mitglieder</t>
  </si>
  <si>
    <t>Familien-
mitglieder je
Familie</t>
  </si>
  <si>
    <t xml:space="preserve">Familien
insgesamt
</t>
  </si>
  <si>
    <t>Ein-
kommen 
unter
1.000 EUR</t>
  </si>
  <si>
    <t>Ein-
kommen
von 1.000
bis unter
1.500 EUR</t>
  </si>
  <si>
    <t>Ein-
kommen
von 1.500
bis unter
2.000 EUR</t>
  </si>
  <si>
    <t>Ein-
kommen
von 2.000
bis unter
2.500 EUR</t>
  </si>
  <si>
    <t>Ein-
kommen
von 2.500
bis unter
3.000 EUR</t>
  </si>
  <si>
    <t>Ein-
kommen
von 3.000
EUR und
mehr</t>
  </si>
  <si>
    <t>Mit 1
ledigem Kind</t>
  </si>
  <si>
    <t>Mit 2
ledigen Kindern</t>
  </si>
  <si>
    <t>Mit 3 und mehr
ledigen Kindern</t>
  </si>
  <si>
    <t>Ledige Kinder
insgesamt</t>
  </si>
  <si>
    <t>Ledige Kinder
je Familie</t>
  </si>
  <si>
    <t>Familien mit
ledigen Kindern
unter 18 Jahren
insgesamt</t>
  </si>
  <si>
    <t>Mit 1
ledigem Kind
unter 18 Jahren</t>
  </si>
  <si>
    <t>Mit 2
ledigen Kindern
unter 18 Jahren</t>
  </si>
  <si>
    <t>Mit 3 und mehr
ledigen Kindern
unter 18 Jahren</t>
  </si>
  <si>
    <t>Ledige Kinder
unter 18 Jahren</t>
  </si>
  <si>
    <t>Ledige Kinder
je Familie mit
Kindern unter
18 Jahren</t>
  </si>
  <si>
    <t>Ledige Kinder 
bei Lebens-
gemeinschaften</t>
  </si>
  <si>
    <t>Ledige Kinder 
bei Allein-
erziehenden</t>
  </si>
  <si>
    <t>Ledige Kinder 
bei alleinerziehen-
den Müttern</t>
  </si>
  <si>
    <t>Kirchge-
meinden</t>
  </si>
  <si>
    <t>Gemein-
demit-
glieder in
1.000</t>
  </si>
  <si>
    <t>Konfir-
matio-
nen</t>
  </si>
  <si>
    <t>Trau-
ungen</t>
  </si>
  <si>
    <t>Bestat-
tungen</t>
  </si>
  <si>
    <t>Über-/
Wieder-
eintritte</t>
  </si>
  <si>
    <t>Gottes-
dienstbe-
sucherin-
nen und
‑besucher
in 1.000</t>
  </si>
  <si>
    <t>Pfar-
reien</t>
  </si>
  <si>
    <t>Pfarr-
seel-
sorger</t>
  </si>
  <si>
    <t>Kirchen-
mit-
glieder
in 1.000</t>
  </si>
  <si>
    <t>Erst-
kommu-
nionen</t>
  </si>
  <si>
    <t>Firmun-
gen</t>
  </si>
  <si>
    <t>Bevölkerung
mit Angabe 
zum
monatlichen
Netto-
einkommen</t>
  </si>
  <si>
    <t>Familien mit 
Angabe zum 
monatlichen 
Netto-
einkommen</t>
  </si>
  <si>
    <t>Lebens-
gemeinschaften</t>
  </si>
  <si>
    <t>Nachrichtlich:
Familienmitglieder 
je Familie</t>
  </si>
  <si>
    <t>Nachrichtlich: 
Familienmitglieder</t>
  </si>
  <si>
    <t>Tabelle 2.1.6, 2.3.7 und 2.4.2 sowie Daten der Grafik 2.10: Statistische Ämter der Länder, gemäß statistischer Berichte auf den</t>
  </si>
  <si>
    <t xml:space="preserve">   jeweiligen Veröffentlichungsplattformen</t>
  </si>
  <si>
    <t xml:space="preserve">   Marco Zimmermann, Telefon: 0385 588-56422, marco.zimmermann@statistik-mv.de</t>
  </si>
  <si>
    <t xml:space="preserve">    2024</t>
  </si>
  <si>
    <t xml:space="preserve">  2024</t>
  </si>
  <si>
    <t>2024</t>
  </si>
  <si>
    <t>Ab 2023 hochgerechnet unter Berücksichtigung der Bevölkerungsfortschreibung nach Zensus 2022.</t>
  </si>
  <si>
    <t>8)</t>
  </si>
  <si>
    <r>
      <t xml:space="preserve">2023 </t>
    </r>
    <r>
      <rPr>
        <sz val="6"/>
        <rFont val="Calibri"/>
        <family val="2"/>
        <scheme val="minor"/>
      </rPr>
      <t>2)</t>
    </r>
  </si>
  <si>
    <r>
      <t xml:space="preserve">Familien </t>
    </r>
    <r>
      <rPr>
        <sz val="6"/>
        <rFont val="Calibri"/>
        <family val="2"/>
        <scheme val="minor"/>
      </rPr>
      <t>3)</t>
    </r>
    <r>
      <rPr>
        <sz val="8.5"/>
        <rFont val="Calibri"/>
        <family val="2"/>
        <scheme val="minor"/>
      </rPr>
      <t xml:space="preserve"> mit
Kindern </t>
    </r>
    <r>
      <rPr>
        <sz val="6"/>
        <rFont val="Calibri"/>
        <family val="2"/>
        <scheme val="minor"/>
      </rPr>
      <t>4)</t>
    </r>
    <r>
      <rPr>
        <sz val="8.5"/>
        <rFont val="Calibri"/>
        <family val="2"/>
        <scheme val="minor"/>
      </rPr>
      <t xml:space="preserve"> im
Haushalt            </t>
    </r>
  </si>
  <si>
    <r>
      <t xml:space="preserve">Alleinerziehende </t>
    </r>
    <r>
      <rPr>
        <sz val="6"/>
        <rFont val="Calibri"/>
        <family val="2"/>
        <scheme val="minor"/>
      </rPr>
      <t>5)</t>
    </r>
  </si>
  <si>
    <r>
      <t xml:space="preserve">Evangelisch-Lutherische Kirche 
  in Norddeutschland </t>
    </r>
    <r>
      <rPr>
        <b/>
        <sz val="6"/>
        <rFont val="Calibri"/>
        <family val="2"/>
        <scheme val="minor"/>
      </rPr>
      <t>6)</t>
    </r>
  </si>
  <si>
    <r>
      <t xml:space="preserve">    1960 </t>
    </r>
    <r>
      <rPr>
        <sz val="6"/>
        <rFont val="Calibri"/>
        <family val="2"/>
        <scheme val="minor"/>
      </rPr>
      <t>7)</t>
    </r>
  </si>
  <si>
    <r>
      <t xml:space="preserve">    1980 </t>
    </r>
    <r>
      <rPr>
        <sz val="6"/>
        <rFont val="Calibri"/>
        <family val="2"/>
        <scheme val="minor"/>
      </rPr>
      <t>7)</t>
    </r>
  </si>
  <si>
    <r>
      <t xml:space="preserve">    1988 </t>
    </r>
    <r>
      <rPr>
        <sz val="6"/>
        <rFont val="Calibri"/>
        <family val="2"/>
        <scheme val="minor"/>
      </rPr>
      <t>7)</t>
    </r>
  </si>
  <si>
    <r>
      <t>Gottes-
dienstbe-
sucherin-
nen und
‑besu-
cher </t>
    </r>
    <r>
      <rPr>
        <sz val="6"/>
        <rFont val="Calibri"/>
        <family val="2"/>
        <scheme val="minor"/>
      </rPr>
      <t xml:space="preserve">8)
</t>
    </r>
    <r>
      <rPr>
        <sz val="8.5"/>
        <rFont val="Calibri"/>
        <family val="2"/>
        <scheme val="minor"/>
      </rPr>
      <t>in 1.000</t>
    </r>
  </si>
  <si>
    <t>Ab der Veröffentlichung der Endergebnisse 2023 werden für die Hochrechnung des Mikrozensus Daten der Bevölkerungsfortschreibung 
herangezogen, die auf den Eckwerten des Zensus 2022 basieren. Das Hochrechnungsverfahren bleibt dabei unverändert. Jedoch wird mit 
der Umstellung der aktuelle Bevölkerungsstand in der Hochrechnung berücksichtigt. Vor der Umstellung basierten die Bevölkerungseck-
werte auf der Fortschreibung der Ergebnisse des Zensus 2011. Die neu ermittelten Eckwerte bzw. Bevölkerungszahlen weichen von der 
bisher gültigen Bevölkerungszahl ab: Der registergestützte Zensus hat gezeigt, dass am 15. Mai 2022 in Deutschland 1,4 Millionen Men-
schen weniger lebten als nach bisheriger Fortschreibung (-1,6 %). Insbesondere die Gruppe der Personen mit ausländischer Staatsange-
hörigkeit ist nach den neuen Bevölkerungszahlen im Vergleich zur vorherigen Fortschreibung kleiner (-1 Million, -8,1 %).</t>
  </si>
  <si>
    <t xml:space="preserve"> 2 | Privathaushalte und Familien</t>
  </si>
  <si>
    <t>&gt; https://www.laiv-mv.de/statistik/</t>
  </si>
  <si>
    <t>Daten der Grafik 2.1 "Bevölkerung in Hauptwohnsitzhaushalten 2024 nach Altersgruppen und Geschlecht"</t>
  </si>
  <si>
    <t>Daten der Grafik 2.3 "Familien 1991 und 2024 nach Zahl der Kinder im Haushalt"</t>
  </si>
  <si>
    <t>Jahresdurchschnitt
2024
in %</t>
  </si>
  <si>
    <t>Nachrichtlich:
Deutschland 2024
in %</t>
  </si>
  <si>
    <t>2.1.3 Privathaushalte 2024 nach Anzahl der Haushaltsmitglieder</t>
  </si>
  <si>
    <t>2.1.4 Hauptwohnsitzhaushalte 2024 nach dem Alter der Haupteinkommensperson</t>
  </si>
  <si>
    <t>Daten der Grafik 2.6 "Hauptwohnsitzhaushalte 2024 nach dem Alter der Haupteinkommensperson (Alle Altersgruppen = 100 %)"</t>
  </si>
  <si>
    <t>2.1.6 Hauptwohnsitzhaushalte 2024 im Ländervergleich</t>
  </si>
  <si>
    <t>Daten der Grafik 2.7 "Haushaltsmitglieder je Haushalt 2024 im Ländervergleich"</t>
  </si>
  <si>
    <t>2.2.1 Bevölkerung in Hauptwohnsitzhaushalten 2024 nach Altersgruppen</t>
  </si>
  <si>
    <t>Daten der Grafik 2.8 "Bevölkerung in Hauptwohnsitzhaushalten 2024 nach Altersgruppen"</t>
  </si>
  <si>
    <t xml:space="preserve">2.2.2 Bevölkerung in Hauptwohnsitzhaushalten 2024 nach überwiegendem Lebensunterhalt und monatlichem Nettoeinkommen </t>
  </si>
  <si>
    <t>2.3.2 Familien und Familienmitglieder 2024 nach Familientyp und Zahl der ledigen Kinder in der Familie</t>
  </si>
  <si>
    <t>2.3.3 Familien 2024 nach Zahl der ledigen Kinder und deren Altersgruppen</t>
  </si>
  <si>
    <t>2.3.4 Familien 2024 nach Zahl der ledigen Kinder und monatlichem Nettoeinkommen der Familie</t>
  </si>
  <si>
    <t>2.3.5 Familien 2024 nach Zahl der ledigen Kinder und der Beteiligung am Erwerbsleben</t>
  </si>
  <si>
    <t>2.3.6 Familien mit Kindern unter 18 Jahren 2024 nach Zahl der ledigen Kinder und der Beteiligung am Erwerbsleben</t>
  </si>
  <si>
    <t>2.3.7 Familien 2024 im Ländervergleich</t>
  </si>
  <si>
    <t>Daten der Grafik 2.10 "Familienmitglieder je Familie mit Kindern 2024 im Ländervergleich"</t>
  </si>
  <si>
    <t>2.4.1 Ledige Kinder in der Familie 2024 nach Altersgruppen, Zahl der ledigen Geschwister in der Familie und Familientyp</t>
  </si>
  <si>
    <t>Daten der Grafik 2.11 "Ledige Kinder in der Familie 2024 nach Zahl der Geschwister"</t>
  </si>
  <si>
    <t xml:space="preserve">    2025</t>
  </si>
  <si>
    <t xml:space="preserve">  2025</t>
  </si>
  <si>
    <t>2025</t>
  </si>
  <si>
    <t xml:space="preserve">   Privathaushalte 2024 nach Anzahl der Haushaltsmitglieder</t>
  </si>
  <si>
    <t xml:space="preserve">   Hauptwohnsitzhaushalte 2024 nach dem Alter der Haupteinkommensperson</t>
  </si>
  <si>
    <t xml:space="preserve">   Hauptwohnsitzhaushalte 2024 im Ländervergleich</t>
  </si>
  <si>
    <t xml:space="preserve">   Bevölkerung in Hauptwohnsitzhaushalten 2024 nach Altersgruppen</t>
  </si>
  <si>
    <t xml:space="preserve">   Bevölkerung in Hauptwohnsitzhaushalten 2024 nach überwiegendem Lebensunterhalt und monatlichem
      Nettoeinkommen des Haushalts</t>
  </si>
  <si>
    <t xml:space="preserve">   Arbeitslosengeld I/Bürger-
      geld</t>
  </si>
  <si>
    <t xml:space="preserve">   Familien und Familienmitglieder 2024 nach Familientyp und Zahl der ledigen Kinder in der Familie</t>
  </si>
  <si>
    <t xml:space="preserve">   Familien 2024 nach Zahl der ledigen Kinder und deren Altersgruppen</t>
  </si>
  <si>
    <t xml:space="preserve">   Familien 2024 nach Zahl der ledigen Kinder und monatlichem Nettoeinkommen der Familie</t>
  </si>
  <si>
    <t xml:space="preserve">   Familien 2024 nach Zahl der ledigen Kinder und der Beteiligung am Erwerbsleben</t>
  </si>
  <si>
    <t xml:space="preserve">   Familien mit Kindern unter 18 Jahren 2024 nach Zahl der ledigen Kinder und Beteiligung am Erwerbsleben</t>
  </si>
  <si>
    <t xml:space="preserve">   Familien 2024 im Ländervergleich</t>
  </si>
  <si>
    <t>2.4.2 Ledige Kinder in der Familie 2024 nach Familientyp im Ländervergleich</t>
  </si>
  <si>
    <t xml:space="preserve">   Ledige Kinder in der Familie 2024 nach Altersgruppen, Zahl der ledigen Geschwister in der Familie
      und Familientyp</t>
  </si>
  <si>
    <t xml:space="preserve">   Ledige Kinder in der Familie 2024 nach Familientyp im Ländervergleich</t>
  </si>
  <si>
    <t>"Familie ist dort, wo Kinder sind". Nach dieser vereinfacht formulierten Abgrenzung des Familienbegriffs im Mikrozensus 
lebten im Land im Jahresdurchschnitt 2024 insgesamt 205.400 Familien. Dazu gehörten 109.300 Ehepaare mit Kindern, 
35.800 Lebensgemeinschaften mit Kindern sowie 60.300 Alleinerziehende.</t>
  </si>
  <si>
    <t xml:space="preserve">Von den 317.900 ledigen Kindern in Familien lebten 26,5 Prozent bei alleinerziehenden Müttern und Vätern. </t>
  </si>
  <si>
    <t xml:space="preserve">Mit Geschwistern im Familienhaushalt lebten 62,7 Prozent der Kinder. </t>
  </si>
  <si>
    <t>Bevölkerung in Hauptwohnsitzhaushalten 2024 nach Altersgruppen und Geschlecht</t>
  </si>
  <si>
    <t>Über die Hälfte der Familien (57,7 Prozent) waren Ein-Kind-Familien. In 9,7 Prozent der Familien lebten 2024 drei oder mehr 
Kinder.</t>
  </si>
  <si>
    <t>Familien 1991 und 2024 nach Zahl der Kinder im Haushalt</t>
  </si>
  <si>
    <t>Struktur der Privathaushalte 1991 und 2024</t>
  </si>
  <si>
    <t>Hauptwohnsitzhaushalte 2024 nach dem Alter der Haupteinkommensperson</t>
  </si>
  <si>
    <t>Haushaltsmitglieder je Haushalt 2024 im Ländervergleich</t>
  </si>
  <si>
    <t>Bevölkerung in Hauptwohnsitzhaushalten 2024 nach Altersgruppen</t>
  </si>
  <si>
    <t>Familienmitglieder je Familie 2024 im Ländervergleich</t>
  </si>
  <si>
    <t>Ledige Kinder in der Familie 2024 nach Zahl der Geschwister</t>
  </si>
  <si>
    <t xml:space="preserve">Von den rund 60.300 Alleinerziehenden im Land waren rund 50.000 Mütter (82,9 Prozent). </t>
  </si>
  <si>
    <t xml:space="preserve">
Im Jahresdurchschnitt 2024 lebten 1.549.600 Personen in 812.900 Privathaushalten mit Hauptwohnsitz in Mecklenburg-
Vorpommern.</t>
  </si>
  <si>
    <t xml:space="preserve">Die durchschnittliche Größe von Haushalten mit Hauptwohnsitz im Land lag 2024 bei 1,91 Personen je Haushalt und damit 
unter dem Bundesdurchschnitt von 2,01 Personen je Haushalt. </t>
  </si>
  <si>
    <t>345.200 Haushalte waren Einpersonenhaushalte. Damit bestand fast jeder zweite Hauptwohnsitzhaushalt aus nur einer 
Person (42,5 Prozent).</t>
  </si>
  <si>
    <t>Ihren Lebensunterhalt bestritten 44,2 Prozent der Bevölkerung in Hauptwohnsitzhaushalten überwiegend aus eigener 
Erwerbstätigkeit und 29,4 Prozent überwiegend aus Rente oder Pension. Auf Arbeitslosengeld I bzw. Bürgergeld für den 
Lebensunterhalt waren 4,8 Prozent der Bevölkerung angewiesen.</t>
  </si>
  <si>
    <t>86,9 Prozent der Ehepaare mit Kindern hatten ein monatliches Nettoeinkommen von 3.000 EUR und mehr. 2022 lag ihr 
Anteil bei 79,4 Prozent, 2020 bei 69,7 Prozent. Zeitgleich ging der Anteil der Alleinerziehenden, die weniger als 2.500 EUR 
Nettohaushaltseinkommen hatten, von 69,8 Prozent (2020) über 63,7 Prozent (2022) auf 49,1 Prozent (2024) zurück.</t>
  </si>
  <si>
    <t>Der Anteil der Zweipersonenhaushalte lag 2024 im Land bei 36,5 Prozent. 11,5 Prozent waren Dreipersonenhaushalte und 
7,2 Prozent Vierpersonenhaushalte. Mit 2,4 Prozent machten die Haushalte mit mindestens fünf Mitgliedern den kleinsten 
Teil aus.</t>
  </si>
  <si>
    <t>Für die Lange Reihe wurde nach aktueller Abgrenzung des Familienbegriffs rückgerechnet. Danach gehören zu den Familien 
in Privathaushalten nur Familienformen mit Kindern im Haushalt; also Ehepaare, Lebensgemeinschaften sowie Alleinerzie-
hende, wenn sie aktuell mit Kindern im Familienhaushalt leben.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</si>
</sst>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5">
    <numFmt numFmtId="42" formatCode="_-* #,##0\ &quot;€&quot;_-;\-* #,##0\ &quot;€&quot;_-;_-* &quot;-&quot;\ &quot;€&quot;_-;_-@_-"/>
    <numFmt numFmtId="41" formatCode="_-* #,##0_-;\-* #,##0_-;_-* &quot;-&quot;_-;_-@_-"/>
    <numFmt numFmtId="44" formatCode="_-* #,##0.00\ &quot;€&quot;_-;\-* #,##0.00\ &quot;€&quot;_-;_-* &quot;-&quot;??\ &quot;€&quot;_-;_-@_-"/>
    <numFmt numFmtId="43" formatCode="_-* #,##0.00_-;\-* #,##0.00_-;_-* &quot;-&quot;??_-;_-@_-"/>
    <numFmt numFmtId="164" formatCode="0;;;"/>
    <numFmt numFmtId="165" formatCode="#,##0.00&quot;    &quot;;\-\ #,##0.00&quot;    &quot;;0.00&quot;    &quot;;@&quot;    &quot;"/>
    <numFmt numFmtId="166" formatCode="#,##0&quot;  &quot;;\-\ #,##0&quot;  &quot;;0&quot;  &quot;;@&quot;  &quot;"/>
    <numFmt numFmtId="167" formatCode="#,##0&quot;           &quot;;\-\ #,##0&quot;           &quot;;0&quot;           &quot;;@&quot;           &quot;"/>
    <numFmt numFmtId="168" formatCode="#,##0.0&quot;    &quot;;\-\ #,##0.0&quot;    &quot;;0.0&quot;    &quot;;@&quot;    &quot;"/>
    <numFmt numFmtId="169" formatCode="#,##0.0&quot;        &quot;;\-\ #,##0.0&quot;        &quot;;0.0&quot;        &quot;;@&quot;        &quot;"/>
    <numFmt numFmtId="170" formatCode="#,##0.0&quot;         &quot;;\-\ #,##0.0&quot;         &quot;;0.0&quot;         &quot;;@&quot;         &quot;"/>
    <numFmt numFmtId="171" formatCode="#,##0.0&quot;      &quot;;\-\ #,##0.0&quot;      &quot;;0.0&quot;      &quot;;@&quot;      &quot;"/>
    <numFmt numFmtId="172" formatCode="#,##0.00&quot;        &quot;;\-\ #,##0.00&quot;        &quot;;0.00&quot;        &quot;;@&quot;        &quot;"/>
    <numFmt numFmtId="173" formatCode="#,##0.00_ ;\-#,##0.00\ "/>
    <numFmt numFmtId="174" formatCode="#,##0.0&quot; &quot;;\-\ #,##0.0&quot; &quot;;0.0&quot; &quot;;@&quot; &quot;"/>
    <numFmt numFmtId="175" formatCode="\(#,##0.0\)&quot; &quot;;\(\-\ #,##0.0\)&quot; &quot;;\(0.0\)&quot; &quot;;\(@\)&quot; &quot;"/>
    <numFmt numFmtId="176" formatCode="#,##0&quot;   &quot;;\-\ #,##0&quot;   &quot;;0&quot;   &quot;;@&quot;   &quot;"/>
    <numFmt numFmtId="177" formatCode="#,##0.00000&quot;   &quot;;\-\ #,##0&quot;   &quot;;0&quot;   &quot;;@&quot;   &quot;"/>
    <numFmt numFmtId="178" formatCode="0.0"/>
    <numFmt numFmtId="179" formatCode="#,##0.00&quot;    &quot;;\-#,##0.00&quot;    &quot;;0.00&quot;    &quot;;@&quot;    &quot;"/>
    <numFmt numFmtId="180" formatCode="#,##0&quot;  &quot;;\-#,##0&quot;  &quot;;0&quot;  &quot;;@&quot;  &quot;"/>
    <numFmt numFmtId="181" formatCode="#,##0.0&quot; &quot;;\-#,##0.0&quot; &quot;;0.0&quot; &quot;;@&quot; &quot;"/>
    <numFmt numFmtId="182" formatCode="#,##0&quot;   &quot;;\-#,##0&quot;   &quot;;0&quot;   &quot;;@&quot;   &quot;"/>
    <numFmt numFmtId="183" formatCode="#,##0&quot;      &quot;;\-#,##0&quot;      &quot;;0&quot;      &quot;;@&quot;      &quot;"/>
    <numFmt numFmtId="184" formatCode="#,##0&quot;     &quot;;\-#,##0&quot;     &quot;;0&quot;     &quot;;@&quot;     &quot;"/>
    <numFmt numFmtId="185" formatCode="#,##0&quot;     &quot;;\-\ #,##0&quot;     &quot;;0&quot;     &quot;;@&quot;     &quot;"/>
    <numFmt numFmtId="186" formatCode="#,##0&quot; &quot;;\-#,##0&quot; &quot;;0&quot; &quot;;@&quot; &quot;"/>
    <numFmt numFmtId="187" formatCode="#,##0&quot;       &quot;;\-#,##0&quot;       &quot;;0&quot;       &quot;;@&quot;       &quot;"/>
    <numFmt numFmtId="188" formatCode="#,##0&quot;    &quot;;\-\ #,##0&quot;    &quot;;0&quot;    &quot;;@&quot;    &quot;"/>
    <numFmt numFmtId="189" formatCode="#,##0.0&quot;     &quot;;\-\ #,##0.0&quot;     &quot;;0.0&quot;     &quot;;@&quot;     &quot;"/>
    <numFmt numFmtId="190" formatCode="\(#,###\)\ "/>
    <numFmt numFmtId="191" formatCode="#,##0&quot;      &quot;;\-\ #,##0&quot;      &quot;;0&quot;      &quot;;@&quot;      &quot;"/>
    <numFmt numFmtId="192" formatCode="\(#,##0\)&quot;      &quot;;\(\-\ #,##0\)&quot;      &quot;;\(0\)&quot;      &quot;;\(@\)&quot;      &quot;"/>
    <numFmt numFmtId="193" formatCode="#,##0_ ;\-#,##0\ "/>
    <numFmt numFmtId="194" formatCode="\(#,##0\)&quot;   &quot;;\-#,##0&quot;   &quot;;0&quot;   &quot;;@&quot;   &quot;"/>
    <numFmt numFmtId="195" formatCode="\(#,##0\)&quot;      &quot;;\-#,##0&quot;      &quot;;0&quot;      &quot;;@&quot;      &quot;"/>
    <numFmt numFmtId="196" formatCode="\(#,##0\)&quot;     &quot;;\-#,##0&quot;     &quot;;0&quot;     &quot;;@&quot;     &quot;"/>
    <numFmt numFmtId="197" formatCode="\(#,##0\)&quot;  &quot;;\-#,##0&quot;  &quot;;0&quot;  &quot;;@&quot;  &quot;"/>
    <numFmt numFmtId="198" formatCode="##\ ##0"/>
    <numFmt numFmtId="199" formatCode="#,##0.00&quot;       &quot;;\-\ #,##0.00&quot;       &quot;;0.00&quot;       &quot;;@&quot;       &quot;"/>
    <numFmt numFmtId="200" formatCode="\(#,##0\)&quot;     &quot;;\(\-#,##0\)&quot;     &quot;;\(0\)&quot;     &quot;;@&quot;     &quot;"/>
    <numFmt numFmtId="201" formatCode="#,##0.00&quot;       &quot;;\ #,##0.00&quot;       &quot;;0.00&quot;       &quot;;@&quot;       &quot;"/>
    <numFmt numFmtId="202" formatCode="#,##0&quot;           &quot;;\-#,##0&quot;           &quot;;0&quot;           &quot;;@&quot;           &quot;"/>
    <numFmt numFmtId="203" formatCode="#,##0.0&quot;        &quot;;\-#,##0.0&quot;        &quot;;0.0&quot;        &quot;;@&quot;        &quot;"/>
    <numFmt numFmtId="204" formatCode="#,##0.0&quot;     &quot;;\-#,##0.0&quot;     &quot;;0.0&quot;     &quot;;@&quot;     &quot;"/>
    <numFmt numFmtId="205" formatCode="#,##0.00&quot;        &quot;;\-#,##0.00&quot;        &quot;;0.00&quot;        &quot;;@&quot;        &quot;"/>
    <numFmt numFmtId="206" formatCode="#,##0.0&quot;    &quot;;\-#,##0.0&quot;    &quot;;0.0&quot;    &quot;;@&quot;    &quot;"/>
    <numFmt numFmtId="207" formatCode="\(#,##0\)&quot;      &quot;;\(\-#,##0\)&quot;      &quot;;\(0\)&quot;      &quot;;\(@\)&quot;      &quot;"/>
    <numFmt numFmtId="208" formatCode="\(#,##0\)&quot; &quot;;\(\-#,##0\)&quot; &quot;;0\(\)&quot; &quot;;\(@\)&quot; &quot;"/>
    <numFmt numFmtId="209" formatCode="\(#,##0\)&quot; &quot;;\(\-#,##0\)&quot; &quot;;\(0\)&quot; &quot;;\(@\)&quot; &quot;"/>
    <numFmt numFmtId="210" formatCode="\(#,##0\)&quot;     &quot;;\(\-#,##0\)&quot;     &quot;;\(0\)&quot;     &quot;;\(@\)&quot;     &quot;"/>
    <numFmt numFmtId="211" formatCode="\(#,##0\)&quot;   &quot;;\(\-#,##0\)&quot;   &quot;;\(0\)&quot;   &quot;;\(@\)&quot;   &quot;"/>
    <numFmt numFmtId="212" formatCode="\(#,##0.00\)&quot;    &quot;;\(\-#,##0.00\)&quot;    &quot;;\(0.00\)&quot;    &quot;;\(@\)&quot;    &quot;"/>
    <numFmt numFmtId="213" formatCode="\(#,##0\)&quot;  &quot;;\(\-#,##0\)&quot;  &quot;;\(0\)&quot;  &quot;;\(@\)&quot;  &quot;"/>
    <numFmt numFmtId="214" formatCode="#,##0&quot;    &quot;;\-#,##0&quot;    &quot;;0&quot;    &quot;;@&quot;    &quot;"/>
  </numFmts>
  <fonts count="69" x14ac:knownFonts="1">
    <font>
      <sz val="10"/>
      <color theme="1"/>
      <name val="Arial"/>
      <family val="2"/>
    </font>
    <font>
      <sz val="10"/>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9"/>
      <color theme="1"/>
      <name val="Calibri"/>
      <family val="2"/>
      <scheme val="minor"/>
    </font>
    <font>
      <b/>
      <sz val="21"/>
      <name val="Calibri"/>
      <family val="2"/>
      <scheme val="minor"/>
    </font>
    <font>
      <sz val="9"/>
      <name val="Calibri"/>
      <family val="2"/>
      <scheme val="minor"/>
    </font>
    <font>
      <b/>
      <sz val="8.5"/>
      <color theme="1"/>
      <name val="Calibri"/>
      <family val="2"/>
      <scheme val="minor"/>
    </font>
    <font>
      <sz val="8.5"/>
      <name val="Calibri"/>
      <family val="2"/>
      <scheme val="minor"/>
    </font>
    <font>
      <sz val="1"/>
      <color theme="0"/>
      <name val="Calibri"/>
      <family val="2"/>
      <scheme val="minor"/>
    </font>
    <font>
      <b/>
      <sz val="11"/>
      <name val="Calibri"/>
      <family val="2"/>
      <scheme val="minor"/>
    </font>
    <font>
      <u/>
      <sz val="10"/>
      <color theme="11"/>
      <name val="Arial"/>
      <family val="2"/>
    </font>
    <font>
      <b/>
      <sz val="10"/>
      <name val="Calibri"/>
      <family val="2"/>
      <scheme val="minor"/>
    </font>
    <font>
      <b/>
      <sz val="8.5"/>
      <name val="Calibri"/>
      <family val="2"/>
      <scheme val="minor"/>
    </font>
    <font>
      <sz val="10"/>
      <color rgb="FF006100"/>
      <name val="Arial"/>
      <family val="2"/>
    </font>
    <font>
      <sz val="10"/>
      <color rgb="FF9C0006"/>
      <name val="Arial"/>
      <family val="2"/>
    </font>
    <font>
      <sz val="10"/>
      <color rgb="FF9C6500"/>
      <name val="Arial"/>
      <family val="2"/>
    </font>
    <font>
      <sz val="10"/>
      <color rgb="FF3F3F76"/>
      <name val="Arial"/>
      <family val="2"/>
    </font>
    <font>
      <sz val="10"/>
      <color rgb="FFFA7D00"/>
      <name val="Arial"/>
      <family val="2"/>
    </font>
    <font>
      <sz val="9"/>
      <color theme="1"/>
      <name val="Arial"/>
      <family val="2"/>
    </font>
    <font>
      <sz val="20"/>
      <color theme="1"/>
      <name val="Arial"/>
      <family val="2"/>
    </font>
    <font>
      <b/>
      <sz val="20"/>
      <color theme="1"/>
      <name val="Arial"/>
      <family val="2"/>
    </font>
    <font>
      <b/>
      <sz val="11"/>
      <color theme="1"/>
      <name val="Calibri"/>
      <family val="2"/>
      <scheme val="minor"/>
    </font>
    <font>
      <sz val="11"/>
      <color theme="1"/>
      <name val="Calibri"/>
      <family val="2"/>
      <scheme val="minor"/>
    </font>
    <font>
      <b/>
      <sz val="9"/>
      <color theme="1"/>
      <name val="Calibri"/>
      <family val="2"/>
      <scheme val="minor"/>
    </font>
    <font>
      <b/>
      <sz val="9"/>
      <name val="Calibri"/>
      <family val="2"/>
      <scheme val="minor"/>
    </font>
    <font>
      <sz val="9"/>
      <color rgb="FFFF0000"/>
      <name val="Calibri"/>
      <family val="2"/>
      <scheme val="minor"/>
    </font>
    <font>
      <sz val="8"/>
      <color theme="1"/>
      <name val="Calibri"/>
      <family val="2"/>
      <scheme val="minor"/>
    </font>
    <font>
      <sz val="9"/>
      <color rgb="FFF2B700"/>
      <name val="Wingdings"/>
      <charset val="2"/>
    </font>
    <font>
      <sz val="9"/>
      <color theme="1"/>
      <name val="Wingdings"/>
      <charset val="2"/>
    </font>
    <font>
      <sz val="6"/>
      <name val="Calibri"/>
      <family val="2"/>
      <scheme val="minor"/>
    </font>
    <font>
      <sz val="8.5"/>
      <color rgb="FFFF0000"/>
      <name val="Calibri"/>
      <family val="2"/>
      <scheme val="minor"/>
    </font>
    <font>
      <sz val="7"/>
      <color indexed="81"/>
      <name val="Calibri"/>
      <family val="2"/>
      <scheme val="minor"/>
    </font>
    <font>
      <b/>
      <sz val="8.5"/>
      <color rgb="FFFF0000"/>
      <name val="Calibri"/>
      <family val="2"/>
      <scheme val="minor"/>
    </font>
    <font>
      <sz val="8"/>
      <name val="Calibri"/>
      <family val="2"/>
      <scheme val="minor"/>
    </font>
    <font>
      <b/>
      <sz val="6"/>
      <name val="Calibri"/>
      <family val="2"/>
      <scheme val="minor"/>
    </font>
    <font>
      <sz val="11"/>
      <name val="Calibri"/>
      <family val="2"/>
      <scheme val="minor"/>
    </font>
    <font>
      <sz val="10"/>
      <color theme="1"/>
      <name val="Calibri"/>
      <family val="2"/>
      <scheme val="minor"/>
    </font>
    <font>
      <b/>
      <sz val="9"/>
      <color rgb="FF000000"/>
      <name val="Calibri"/>
      <family val="2"/>
      <scheme val="minor"/>
    </font>
    <font>
      <sz val="7"/>
      <name val="Calibri"/>
      <family val="2"/>
      <scheme val="minor"/>
    </font>
    <font>
      <b/>
      <sz val="8.5"/>
      <color rgb="FF548235"/>
      <name val="Calibri"/>
      <family val="2"/>
      <scheme val="minor"/>
    </font>
    <font>
      <sz val="8.5"/>
      <color theme="0"/>
      <name val="Calibri"/>
      <family val="2"/>
      <scheme val="minor"/>
    </font>
    <font>
      <sz val="8.5"/>
      <color theme="1"/>
      <name val="Calibri"/>
      <family val="2"/>
      <scheme val="minor"/>
    </font>
    <font>
      <sz val="8.5"/>
      <color rgb="FF0070C0"/>
      <name val="Calibri"/>
      <family val="2"/>
      <scheme val="minor"/>
    </font>
    <font>
      <sz val="8.5"/>
      <color theme="9" tint="-0.249977111117893"/>
      <name val="Calibri"/>
      <family val="2"/>
      <scheme val="minor"/>
    </font>
    <font>
      <sz val="9"/>
      <color theme="0"/>
      <name val="Arial"/>
      <family val="2"/>
    </font>
    <font>
      <b/>
      <sz val="8.5"/>
      <color rgb="FF0070C0"/>
      <name val="Calibri"/>
      <family val="2"/>
      <scheme val="minor"/>
    </font>
    <font>
      <sz val="8.5500000000000007"/>
      <color theme="1"/>
      <name val="Calibri"/>
      <family val="2"/>
      <scheme val="minor"/>
    </font>
    <font>
      <sz val="9"/>
      <color rgb="FF000000"/>
      <name val="Calibri"/>
      <family val="2"/>
    </font>
    <font>
      <sz val="9"/>
      <color theme="0"/>
      <name val="Calibri"/>
      <family val="2"/>
      <scheme val="minor"/>
    </font>
    <font>
      <b/>
      <sz val="9"/>
      <color rgb="FF000000"/>
      <name val="Calibri"/>
      <family val="2"/>
    </font>
    <font>
      <sz val="9"/>
      <color theme="1"/>
      <name val="Calibri"/>
      <family val="2"/>
    </font>
    <font>
      <b/>
      <sz val="9"/>
      <color theme="1"/>
      <name val="Calibri"/>
      <family val="2"/>
    </font>
    <font>
      <sz val="9"/>
      <color rgb="FF000000"/>
      <name val="Calibri"/>
      <family val="2"/>
      <scheme val="minor"/>
    </font>
    <font>
      <sz val="9"/>
      <color rgb="FF00B050"/>
      <name val="Calibri"/>
      <family val="2"/>
      <scheme val="minor"/>
    </font>
    <font>
      <sz val="20"/>
      <color rgb="FF008D57"/>
      <name val="Calibri"/>
      <family val="2"/>
      <scheme val="minor"/>
    </font>
    <font>
      <sz val="20"/>
      <name val="Calibri"/>
      <family val="2"/>
      <scheme val="minor"/>
    </font>
    <font>
      <sz val="20"/>
      <color theme="1"/>
      <name val="Calibri"/>
      <family val="2"/>
      <scheme val="minor"/>
    </font>
    <font>
      <sz val="9"/>
      <color rgb="FF0070C0"/>
      <name val="Calibri"/>
      <family val="2"/>
      <scheme val="minor"/>
    </font>
    <font>
      <sz val="10"/>
      <color rgb="FF1E1E1E"/>
      <name val="Calibri"/>
      <family val="2"/>
      <scheme val="minor"/>
    </font>
    <font>
      <sz val="8.5"/>
      <color rgb="FF1E1E1E"/>
      <name val="Calibri"/>
      <family val="2"/>
      <scheme val="minor"/>
    </font>
    <font>
      <sz val="10"/>
      <color rgb="FFFF0000"/>
      <name val="Calibri"/>
      <family val="2"/>
      <scheme val="minor"/>
    </font>
    <font>
      <sz val="8"/>
      <name val="Arial"/>
      <family val="2"/>
    </font>
  </fonts>
  <fills count="31">
    <fill>
      <patternFill patternType="none"/>
    </fill>
    <fill>
      <patternFill patternType="gray125"/>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B700"/>
        <bgColor indexed="64"/>
      </patternFill>
    </fill>
  </fills>
  <borders count="1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rgb="FFF2B700"/>
      </bottom>
      <diagonal/>
    </border>
    <border>
      <left style="thin">
        <color rgb="FFF2B700"/>
      </left>
      <right/>
      <top style="thin">
        <color rgb="FFF2B700"/>
      </top>
      <bottom style="thin">
        <color rgb="FFF2B700"/>
      </bottom>
      <diagonal/>
    </border>
    <border>
      <left/>
      <right style="thin">
        <color rgb="FFF2B700"/>
      </right>
      <top/>
      <bottom/>
      <diagonal/>
    </border>
    <border>
      <left/>
      <right style="thin">
        <color rgb="FFF2B700"/>
      </right>
      <top style="thin">
        <color rgb="FFF2B700"/>
      </top>
      <bottom/>
      <diagonal/>
    </border>
    <border>
      <left/>
      <right/>
      <top/>
      <bottom style="medium">
        <color rgb="FFFFC000"/>
      </bottom>
      <diagonal/>
    </border>
    <border>
      <left style="thin">
        <color rgb="FFF2B700"/>
      </left>
      <right/>
      <top/>
      <bottom/>
      <diagonal/>
    </border>
    <border>
      <left/>
      <right/>
      <top style="thin">
        <color rgb="FFF2B700"/>
      </top>
      <bottom/>
      <diagonal/>
    </border>
    <border>
      <left style="thin">
        <color rgb="FFF2B700"/>
      </left>
      <right/>
      <top style="thin">
        <color rgb="FFF2B700"/>
      </top>
      <bottom/>
      <diagonal/>
    </border>
    <border>
      <left/>
      <right style="thin">
        <color rgb="FFF2B700"/>
      </right>
      <top style="thin">
        <color rgb="FFF2B700"/>
      </top>
      <bottom style="thin">
        <color rgb="FFF2B700"/>
      </bottom>
      <diagonal/>
    </border>
    <border>
      <left style="thin">
        <color rgb="FFF2B700"/>
      </left>
      <right style="thin">
        <color rgb="FFF2B700"/>
      </right>
      <top style="thin">
        <color rgb="FFF2B700"/>
      </top>
      <bottom style="thin">
        <color rgb="FFF2B700"/>
      </bottom>
      <diagonal/>
    </border>
  </borders>
  <cellStyleXfs count="56">
    <xf numFmtId="0" fontId="0" fillId="0" borderId="0"/>
    <xf numFmtId="43" fontId="1" fillId="0" borderId="0" applyFont="0" applyFill="0" applyBorder="0" applyAlignment="0" applyProtection="0"/>
    <xf numFmtId="41"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8" fillId="0" borderId="4" applyNumberFormat="0" applyFill="0" applyAlignment="0" applyProtection="0"/>
    <xf numFmtId="0" fontId="9"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9" fillId="25" borderId="0" applyNumberFormat="0" applyBorder="0" applyAlignment="0" applyProtection="0"/>
    <xf numFmtId="0" fontId="10" fillId="0" borderId="0"/>
    <xf numFmtId="0" fontId="11" fillId="0" borderId="0" applyNumberFormat="0" applyProtection="0">
      <alignment horizontal="left" vertical="center"/>
    </xf>
    <xf numFmtId="0" fontId="13" fillId="0" borderId="0" applyFill="0" applyBorder="0" applyAlignment="0" applyProtection="0"/>
    <xf numFmtId="1" fontId="14" fillId="0" borderId="0">
      <alignment horizontal="left"/>
    </xf>
    <xf numFmtId="0" fontId="12" fillId="0" borderId="0"/>
    <xf numFmtId="0" fontId="15" fillId="0" borderId="0">
      <alignment horizontal="left"/>
    </xf>
    <xf numFmtId="0" fontId="16" fillId="0" borderId="7" applyNumberFormat="0" applyFill="0" applyProtection="0">
      <alignment horizontal="left" vertical="center"/>
    </xf>
    <xf numFmtId="0" fontId="17" fillId="0" borderId="0" applyNumberFormat="0" applyFill="0" applyBorder="0" applyAlignment="0" applyProtection="0"/>
    <xf numFmtId="0" fontId="18" fillId="0" borderId="0" applyNumberFormat="0" applyAlignment="0">
      <alignment vertical="top" wrapText="1"/>
    </xf>
    <xf numFmtId="0" fontId="19" fillId="0" borderId="0" applyAlignment="0">
      <alignment vertical="top" wrapText="1"/>
    </xf>
    <xf numFmtId="0" fontId="17" fillId="0" borderId="0" applyNumberFormat="0" applyFill="0" applyBorder="0" applyAlignment="0" applyProtection="0"/>
    <xf numFmtId="0" fontId="20" fillId="26" borderId="0" applyNumberFormat="0" applyBorder="0" applyAlignment="0" applyProtection="0"/>
    <xf numFmtId="0" fontId="21" fillId="27" borderId="0" applyNumberFormat="0" applyBorder="0" applyAlignment="0" applyProtection="0"/>
    <xf numFmtId="0" fontId="22" fillId="28" borderId="0" applyNumberFormat="0" applyBorder="0" applyAlignment="0" applyProtection="0"/>
    <xf numFmtId="0" fontId="23" fillId="29" borderId="5" applyNumberFormat="0" applyAlignment="0" applyProtection="0"/>
    <xf numFmtId="0" fontId="24" fillId="0" borderId="6" applyNumberFormat="0" applyFill="0" applyAlignment="0" applyProtection="0"/>
    <xf numFmtId="0" fontId="12" fillId="0" borderId="0" applyNumberFormat="0" applyFill="0" applyBorder="0" applyAlignment="0" applyProtection="0"/>
    <xf numFmtId="0" fontId="12" fillId="0" borderId="0" applyNumberFormat="0" applyFill="0" applyBorder="0" applyAlignment="0" applyProtection="0"/>
  </cellStyleXfs>
  <cellXfs count="464">
    <xf numFmtId="0" fontId="0" fillId="0" borderId="0" xfId="0"/>
    <xf numFmtId="0" fontId="25" fillId="0" borderId="0" xfId="0" applyFont="1" applyAlignment="1">
      <alignment horizontal="left" vertical="center"/>
    </xf>
    <xf numFmtId="0" fontId="0" fillId="0" borderId="0" xfId="0" applyFont="1" applyAlignment="1">
      <alignment horizontal="left" vertical="center"/>
    </xf>
    <xf numFmtId="0" fontId="26" fillId="0" borderId="0" xfId="0" applyFont="1" applyAlignment="1">
      <alignment horizontal="left" vertical="center"/>
    </xf>
    <xf numFmtId="0" fontId="27" fillId="0" borderId="0" xfId="0" applyFont="1" applyAlignment="1">
      <alignment horizontal="right" vertical="center"/>
    </xf>
    <xf numFmtId="0" fontId="25" fillId="0" borderId="0" xfId="0" applyFont="1"/>
    <xf numFmtId="0" fontId="0" fillId="0" borderId="0" xfId="0" applyFont="1"/>
    <xf numFmtId="0" fontId="28" fillId="0" borderId="0" xfId="0" applyFont="1" applyBorder="1" applyAlignment="1">
      <alignment vertical="center"/>
    </xf>
    <xf numFmtId="0" fontId="29" fillId="0" borderId="0" xfId="0" applyFont="1" applyBorder="1"/>
    <xf numFmtId="0" fontId="10" fillId="0" borderId="0" xfId="0" applyFont="1"/>
    <xf numFmtId="0" fontId="15" fillId="0" borderId="0" xfId="0" applyFont="1" applyFill="1" applyBorder="1" applyAlignment="1">
      <alignment horizontal="right" vertical="top"/>
    </xf>
    <xf numFmtId="0" fontId="10" fillId="0" borderId="0" xfId="0" applyFont="1" applyAlignment="1">
      <alignment horizontal="left"/>
    </xf>
    <xf numFmtId="0" fontId="10" fillId="0" borderId="0" xfId="0" applyNumberFormat="1" applyFont="1" applyAlignment="1">
      <alignment horizontal="left"/>
    </xf>
    <xf numFmtId="0" fontId="31" fillId="0" borderId="0" xfId="0" applyFont="1" applyAlignment="1">
      <alignment horizontal="center"/>
    </xf>
    <xf numFmtId="0" fontId="30" fillId="0" borderId="0" xfId="0" applyFont="1" applyAlignment="1">
      <alignment horizontal="left"/>
    </xf>
    <xf numFmtId="0" fontId="10" fillId="0" borderId="0" xfId="0" applyFont="1" applyAlignment="1">
      <alignment horizontal="center"/>
    </xf>
    <xf numFmtId="0" fontId="30" fillId="0" borderId="0" xfId="0" applyFont="1" applyAlignment="1">
      <alignment horizontal="center"/>
    </xf>
    <xf numFmtId="0" fontId="33" fillId="0" borderId="0" xfId="0" applyFont="1" applyAlignment="1">
      <alignment horizontal="left"/>
    </xf>
    <xf numFmtId="0" fontId="33" fillId="0" borderId="0" xfId="0" applyFont="1"/>
    <xf numFmtId="0" fontId="29" fillId="0" borderId="0" xfId="0" applyFont="1"/>
    <xf numFmtId="0" fontId="34" fillId="0" borderId="0" xfId="0" applyFont="1"/>
    <xf numFmtId="0" fontId="34" fillId="0" borderId="0" xfId="0" applyFont="1" applyBorder="1" applyAlignment="1">
      <alignment horizontal="center" vertical="top"/>
    </xf>
    <xf numFmtId="0" fontId="10" fillId="0" borderId="0" xfId="0" applyFont="1" applyAlignment="1">
      <alignment vertical="center"/>
    </xf>
    <xf numFmtId="0" fontId="35" fillId="0" borderId="0" xfId="0" applyFont="1"/>
    <xf numFmtId="0" fontId="18" fillId="0" borderId="0" xfId="0" applyFont="1"/>
    <xf numFmtId="0" fontId="14" fillId="0" borderId="0" xfId="0" applyFont="1"/>
    <xf numFmtId="0" fontId="14" fillId="0" borderId="9" xfId="0" applyNumberFormat="1" applyFont="1" applyBorder="1" applyAlignment="1">
      <alignment horizontal="left" wrapText="1"/>
    </xf>
    <xf numFmtId="0" fontId="14" fillId="0" borderId="0" xfId="0" applyFont="1" applyBorder="1" applyAlignment="1">
      <alignment horizontal="left"/>
    </xf>
    <xf numFmtId="0" fontId="14" fillId="0" borderId="0" xfId="0" applyFont="1" applyBorder="1"/>
    <xf numFmtId="166" fontId="14" fillId="0" borderId="0" xfId="0" applyNumberFormat="1" applyFont="1" applyBorder="1"/>
    <xf numFmtId="0" fontId="19" fillId="0" borderId="9" xfId="0" applyFont="1" applyBorder="1" applyAlignment="1">
      <alignment horizontal="left" wrapText="1"/>
    </xf>
    <xf numFmtId="0" fontId="14" fillId="0" borderId="9" xfId="0" applyFont="1" applyBorder="1" applyAlignment="1">
      <alignment horizontal="left" wrapText="1"/>
    </xf>
    <xf numFmtId="168" fontId="14" fillId="0" borderId="0" xfId="0" applyNumberFormat="1" applyFont="1" applyAlignment="1">
      <alignment horizontal="right"/>
    </xf>
    <xf numFmtId="169" fontId="14" fillId="0" borderId="0" xfId="0" applyNumberFormat="1" applyFont="1" applyAlignment="1">
      <alignment horizontal="right"/>
    </xf>
    <xf numFmtId="169" fontId="37" fillId="0" borderId="0" xfId="0" applyNumberFormat="1" applyFont="1" applyAlignment="1">
      <alignment horizontal="right"/>
    </xf>
    <xf numFmtId="0" fontId="19" fillId="0" borderId="9" xfId="0" applyNumberFormat="1" applyFont="1" applyBorder="1" applyAlignment="1">
      <alignment horizontal="left" wrapText="1"/>
    </xf>
    <xf numFmtId="170" fontId="14" fillId="0" borderId="0" xfId="0" applyNumberFormat="1" applyFont="1" applyAlignment="1">
      <alignment horizontal="right"/>
    </xf>
    <xf numFmtId="169" fontId="19" fillId="0" borderId="0" xfId="0" applyNumberFormat="1" applyFont="1"/>
    <xf numFmtId="0" fontId="19" fillId="0" borderId="0" xfId="0" applyFont="1"/>
    <xf numFmtId="0" fontId="19" fillId="0" borderId="0" xfId="0" applyNumberFormat="1" applyFont="1"/>
    <xf numFmtId="171" fontId="14" fillId="0" borderId="0" xfId="0" applyNumberFormat="1" applyFont="1" applyAlignment="1">
      <alignment horizontal="right"/>
    </xf>
    <xf numFmtId="0" fontId="14" fillId="0" borderId="9" xfId="0" applyFont="1" applyFill="1" applyBorder="1" applyAlignment="1">
      <alignment horizontal="left" wrapText="1"/>
    </xf>
    <xf numFmtId="0" fontId="14" fillId="0" borderId="0" xfId="0" applyNumberFormat="1" applyFont="1"/>
    <xf numFmtId="0" fontId="19" fillId="0" borderId="9" xfId="0" applyFont="1" applyFill="1" applyBorder="1" applyAlignment="1">
      <alignment horizontal="left" wrapText="1"/>
    </xf>
    <xf numFmtId="0" fontId="14" fillId="0" borderId="0" xfId="0" applyFont="1" applyFill="1" applyBorder="1" applyAlignment="1">
      <alignment horizontal="left"/>
    </xf>
    <xf numFmtId="0" fontId="14" fillId="0" borderId="0" xfId="0" applyFont="1" applyFill="1" applyBorder="1"/>
    <xf numFmtId="0" fontId="14" fillId="0" borderId="0" xfId="0" applyFont="1" applyFill="1"/>
    <xf numFmtId="168" fontId="14" fillId="0" borderId="0" xfId="0" applyNumberFormat="1" applyFont="1" applyAlignment="1">
      <alignment vertical="center"/>
    </xf>
    <xf numFmtId="0" fontId="19" fillId="0" borderId="9" xfId="0" applyNumberFormat="1" applyFont="1" applyFill="1" applyBorder="1" applyAlignment="1">
      <alignment horizontal="left" wrapText="1"/>
    </xf>
    <xf numFmtId="0" fontId="14" fillId="0" borderId="9" xfId="0" applyNumberFormat="1" applyFont="1" applyFill="1" applyBorder="1" applyAlignment="1">
      <alignment horizontal="left" wrapText="1"/>
    </xf>
    <xf numFmtId="0" fontId="37" fillId="0" borderId="0" xfId="0" applyFont="1"/>
    <xf numFmtId="0" fontId="14" fillId="0" borderId="9" xfId="0" applyNumberFormat="1" applyFont="1" applyFill="1" applyBorder="1" applyAlignment="1">
      <alignment horizontal="left"/>
    </xf>
    <xf numFmtId="174" fontId="39" fillId="0" borderId="0" xfId="0" applyNumberFormat="1" applyFont="1" applyFill="1" applyAlignment="1">
      <alignment horizontal="right"/>
    </xf>
    <xf numFmtId="174" fontId="37" fillId="0" borderId="0" xfId="0" applyNumberFormat="1" applyFont="1" applyFill="1" applyAlignment="1">
      <alignment horizontal="right"/>
    </xf>
    <xf numFmtId="175" fontId="37" fillId="0" borderId="0" xfId="0" applyNumberFormat="1" applyFont="1" applyFill="1" applyAlignment="1">
      <alignment horizontal="right"/>
    </xf>
    <xf numFmtId="0" fontId="40" fillId="0" borderId="0" xfId="0" applyFont="1"/>
    <xf numFmtId="176" fontId="40" fillId="0" borderId="0" xfId="0" applyNumberFormat="1" applyFont="1"/>
    <xf numFmtId="177" fontId="40" fillId="0" borderId="0" xfId="0" applyNumberFormat="1" applyFont="1"/>
    <xf numFmtId="0" fontId="14" fillId="0" borderId="0" xfId="0" applyNumberFormat="1" applyFont="1" applyFill="1" applyBorder="1" applyAlignment="1">
      <alignment horizontal="left" wrapText="1"/>
    </xf>
    <xf numFmtId="0" fontId="14" fillId="0" borderId="9" xfId="0" applyFont="1" applyFill="1" applyBorder="1" applyAlignment="1">
      <alignment horizontal="left"/>
    </xf>
    <xf numFmtId="176" fontId="14" fillId="0" borderId="0" xfId="0" applyNumberFormat="1" applyFont="1"/>
    <xf numFmtId="0" fontId="40" fillId="0" borderId="0" xfId="0" applyFont="1" applyFill="1" applyBorder="1" applyAlignment="1">
      <alignment horizontal="left"/>
    </xf>
    <xf numFmtId="0" fontId="40" fillId="0" borderId="0" xfId="0" applyFont="1" applyFill="1" applyBorder="1"/>
    <xf numFmtId="0" fontId="40" fillId="0" borderId="0" xfId="0" applyFont="1" applyFill="1"/>
    <xf numFmtId="166" fontId="14" fillId="0" borderId="0" xfId="0" applyNumberFormat="1" applyFont="1" applyAlignment="1">
      <alignment horizontal="right"/>
    </xf>
    <xf numFmtId="0" fontId="14" fillId="0" borderId="9" xfId="0" quotePrefix="1" applyFont="1" applyFill="1" applyBorder="1" applyAlignment="1">
      <alignment horizontal="left" wrapText="1"/>
    </xf>
    <xf numFmtId="166" fontId="14" fillId="0" borderId="0" xfId="0" applyNumberFormat="1" applyFont="1" applyFill="1" applyAlignment="1">
      <alignment horizontal="right"/>
    </xf>
    <xf numFmtId="168" fontId="14" fillId="0" borderId="0" xfId="0" applyNumberFormat="1" applyFont="1" applyFill="1" applyAlignment="1">
      <alignment horizontal="right"/>
    </xf>
    <xf numFmtId="166" fontId="14" fillId="0" borderId="0" xfId="0" applyNumberFormat="1" applyFont="1" applyFill="1" applyBorder="1"/>
    <xf numFmtId="0" fontId="42" fillId="0" borderId="0" xfId="0" applyFont="1" applyAlignment="1">
      <alignment vertical="center"/>
    </xf>
    <xf numFmtId="0" fontId="10" fillId="0" borderId="0" xfId="0" applyFont="1" applyBorder="1" applyAlignment="1">
      <alignment vertical="top" wrapText="1"/>
    </xf>
    <xf numFmtId="0" fontId="12" fillId="0" borderId="0" xfId="0" applyFont="1"/>
    <xf numFmtId="0" fontId="12" fillId="0" borderId="0" xfId="0" applyFont="1" applyAlignment="1">
      <alignment vertical="top" wrapText="1"/>
    </xf>
    <xf numFmtId="0" fontId="12" fillId="0" borderId="0" xfId="0" applyFont="1" applyAlignment="1">
      <alignment wrapText="1"/>
    </xf>
    <xf numFmtId="0" fontId="12" fillId="0" borderId="0" xfId="0" applyFont="1" applyAlignment="1">
      <alignment horizontal="right"/>
    </xf>
    <xf numFmtId="0" fontId="43" fillId="0" borderId="0" xfId="0" applyFont="1"/>
    <xf numFmtId="0" fontId="31" fillId="0" borderId="0" xfId="54" applyFont="1" applyAlignment="1"/>
    <xf numFmtId="0" fontId="12" fillId="0" borderId="0" xfId="54" applyFont="1"/>
    <xf numFmtId="0" fontId="10" fillId="0" borderId="0" xfId="38"/>
    <xf numFmtId="0" fontId="12" fillId="0" borderId="0" xfId="54" applyFont="1" applyAlignment="1">
      <alignment horizontal="left"/>
    </xf>
    <xf numFmtId="0" fontId="10" fillId="0" borderId="0" xfId="0" applyFont="1" applyFill="1" applyBorder="1" applyAlignment="1"/>
    <xf numFmtId="0" fontId="16" fillId="0" borderId="7" xfId="44">
      <alignment horizontal="left" vertical="center"/>
    </xf>
    <xf numFmtId="0" fontId="28" fillId="0" borderId="11" xfId="0" applyFont="1" applyBorder="1" applyAlignment="1">
      <alignment vertical="center"/>
    </xf>
    <xf numFmtId="0" fontId="10" fillId="0" borderId="11" xfId="0" applyFont="1" applyFill="1" applyBorder="1" applyAlignment="1">
      <alignment horizontal="right"/>
    </xf>
    <xf numFmtId="0" fontId="12" fillId="0" borderId="0" xfId="42" applyFont="1"/>
    <xf numFmtId="0" fontId="16" fillId="0" borderId="7" xfId="44" applyFont="1">
      <alignment horizontal="left" vertical="center"/>
    </xf>
    <xf numFmtId="0" fontId="10" fillId="0" borderId="0" xfId="0" applyFont="1"/>
    <xf numFmtId="0" fontId="15" fillId="0" borderId="0" xfId="43">
      <alignment horizontal="left"/>
    </xf>
    <xf numFmtId="0" fontId="15" fillId="0" borderId="0" xfId="43" applyFont="1">
      <alignment horizontal="left"/>
    </xf>
    <xf numFmtId="164" fontId="10" fillId="0" borderId="0" xfId="0" applyNumberFormat="1" applyFont="1" applyBorder="1" applyAlignment="1">
      <alignment horizontal="right"/>
    </xf>
    <xf numFmtId="0" fontId="10" fillId="0" borderId="0" xfId="0" applyFont="1" applyAlignment="1">
      <alignment wrapText="1"/>
    </xf>
    <xf numFmtId="0" fontId="10" fillId="0" borderId="0" xfId="0" applyFont="1" applyBorder="1" applyAlignment="1">
      <alignment horizontal="left" wrapText="1" indent="1"/>
    </xf>
    <xf numFmtId="0" fontId="16" fillId="0" borderId="7" xfId="44" applyAlignment="1">
      <alignment vertical="center"/>
    </xf>
    <xf numFmtId="0" fontId="34" fillId="0" borderId="0" xfId="0" applyFont="1" applyBorder="1" applyAlignment="1">
      <alignment horizontal="center" vertical="top" wrapText="1"/>
    </xf>
    <xf numFmtId="0" fontId="12" fillId="0" borderId="0" xfId="0" applyFont="1" applyAlignment="1">
      <alignment horizontal="right" vertical="top" indent="1"/>
    </xf>
    <xf numFmtId="0" fontId="12" fillId="0" borderId="0" xfId="0" applyFont="1" applyAlignment="1">
      <alignment horizontal="right" vertical="top" wrapText="1" indent="1"/>
    </xf>
    <xf numFmtId="0" fontId="10" fillId="0" borderId="0" xfId="0" applyFont="1" applyAlignment="1"/>
    <xf numFmtId="0" fontId="12" fillId="0" borderId="0" xfId="54" applyFont="1" applyAlignment="1"/>
    <xf numFmtId="0" fontId="44" fillId="0" borderId="0" xfId="0" applyFont="1" applyAlignment="1"/>
    <xf numFmtId="0" fontId="30" fillId="0" borderId="0" xfId="0" applyFont="1" applyAlignment="1"/>
    <xf numFmtId="0" fontId="44" fillId="0" borderId="0" xfId="0" applyFont="1" applyAlignment="1">
      <alignment vertical="top" wrapText="1"/>
    </xf>
    <xf numFmtId="0" fontId="30" fillId="0" borderId="0" xfId="0" applyFont="1" applyBorder="1" applyAlignment="1"/>
    <xf numFmtId="0" fontId="16" fillId="0" borderId="11" xfId="44" applyBorder="1" applyAlignment="1">
      <alignment vertical="center"/>
    </xf>
    <xf numFmtId="0" fontId="18" fillId="0" borderId="0" xfId="46" applyAlignment="1">
      <alignment vertical="top"/>
    </xf>
    <xf numFmtId="0" fontId="19" fillId="0" borderId="0" xfId="47" applyAlignment="1">
      <alignment vertical="top"/>
    </xf>
    <xf numFmtId="0" fontId="31" fillId="0" borderId="0" xfId="0" applyFont="1" applyBorder="1" applyAlignment="1"/>
    <xf numFmtId="0" fontId="12" fillId="0" borderId="0" xfId="54" applyNumberFormat="1" applyFont="1" applyBorder="1" applyAlignment="1">
      <alignment wrapText="1"/>
    </xf>
    <xf numFmtId="0" fontId="12" fillId="0" borderId="0" xfId="54" applyNumberFormat="1" applyFont="1" applyBorder="1" applyAlignment="1"/>
    <xf numFmtId="0" fontId="14" fillId="0" borderId="9" xfId="0" applyNumberFormat="1" applyFont="1" applyBorder="1" applyAlignment="1">
      <alignment horizontal="left" wrapText="1"/>
    </xf>
    <xf numFmtId="0" fontId="19" fillId="0" borderId="9" xfId="0" applyNumberFormat="1" applyFont="1" applyBorder="1" applyAlignment="1">
      <alignment horizontal="left" wrapText="1"/>
    </xf>
    <xf numFmtId="0" fontId="14" fillId="0" borderId="9" xfId="0" applyNumberFormat="1" applyFont="1" applyFill="1" applyBorder="1" applyAlignment="1">
      <alignment horizontal="left" wrapText="1"/>
    </xf>
    <xf numFmtId="0" fontId="19" fillId="0" borderId="9" xfId="0" applyNumberFormat="1" applyFont="1" applyFill="1" applyBorder="1" applyAlignment="1">
      <alignment horizontal="left" wrapText="1"/>
    </xf>
    <xf numFmtId="0" fontId="46" fillId="0" borderId="0" xfId="0" applyFont="1" applyAlignment="1">
      <alignment horizontal="left" vertical="center"/>
    </xf>
    <xf numFmtId="0" fontId="19" fillId="0" borderId="0" xfId="47" applyAlignment="1">
      <alignment horizontal="left" vertical="top"/>
    </xf>
    <xf numFmtId="0" fontId="14" fillId="0" borderId="9" xfId="0" applyNumberFormat="1" applyFont="1" applyBorder="1" applyAlignment="1">
      <alignment wrapText="1"/>
    </xf>
    <xf numFmtId="0" fontId="19" fillId="0" borderId="9" xfId="0" applyNumberFormat="1" applyFont="1" applyBorder="1" applyAlignment="1">
      <alignment wrapText="1"/>
    </xf>
    <xf numFmtId="0" fontId="14" fillId="0" borderId="9" xfId="0" quotePrefix="1" applyNumberFormat="1" applyFont="1" applyBorder="1" applyAlignment="1">
      <alignment horizontal="left" wrapText="1"/>
    </xf>
    <xf numFmtId="0" fontId="14" fillId="0" borderId="0" xfId="0" applyFont="1" applyBorder="1" applyAlignment="1">
      <alignment horizontal="left" wrapText="1"/>
    </xf>
    <xf numFmtId="0" fontId="14" fillId="0" borderId="0" xfId="41" applyNumberFormat="1">
      <alignment horizontal="left"/>
    </xf>
    <xf numFmtId="0" fontId="14" fillId="0" borderId="9" xfId="0" applyNumberFormat="1" applyFont="1" applyFill="1" applyBorder="1" applyAlignment="1">
      <alignment wrapText="1"/>
    </xf>
    <xf numFmtId="0" fontId="14" fillId="0" borderId="9" xfId="0" quotePrefix="1" applyNumberFormat="1" applyFont="1" applyFill="1" applyBorder="1" applyAlignment="1">
      <alignment horizontal="left" wrapText="1"/>
    </xf>
    <xf numFmtId="0" fontId="19" fillId="0" borderId="0" xfId="0" applyFont="1" applyFill="1" applyBorder="1" applyAlignment="1">
      <alignment horizontal="center" vertical="center"/>
    </xf>
    <xf numFmtId="0" fontId="12" fillId="0" borderId="0" xfId="54"/>
    <xf numFmtId="0" fontId="14" fillId="0" borderId="0" xfId="0" applyFont="1" applyAlignment="1">
      <alignment horizontal="left" vertical="center"/>
    </xf>
    <xf numFmtId="0" fontId="48" fillId="0" borderId="0" xfId="0" applyFont="1"/>
    <xf numFmtId="0" fontId="48" fillId="0" borderId="0" xfId="0" applyFont="1" applyAlignment="1">
      <alignment horizontal="left" vertical="center"/>
    </xf>
    <xf numFmtId="0" fontId="13" fillId="0" borderId="0" xfId="40"/>
    <xf numFmtId="0" fontId="48" fillId="0" borderId="0" xfId="0" applyFont="1" applyBorder="1"/>
    <xf numFmtId="0" fontId="14" fillId="0" borderId="0" xfId="41" applyNumberFormat="1" applyFont="1">
      <alignment horizontal="left"/>
    </xf>
    <xf numFmtId="0" fontId="48" fillId="0" borderId="0" xfId="0" applyFont="1" applyAlignment="1">
      <alignment horizontal="left"/>
    </xf>
    <xf numFmtId="0" fontId="48" fillId="0" borderId="0" xfId="0" applyFont="1" applyAlignment="1">
      <alignment vertical="top" wrapText="1"/>
    </xf>
    <xf numFmtId="0" fontId="14" fillId="0" borderId="0" xfId="0" applyFont="1" applyAlignment="1">
      <alignment horizontal="left" vertical="top"/>
    </xf>
    <xf numFmtId="0" fontId="14" fillId="0" borderId="0" xfId="0" applyFont="1" applyAlignment="1">
      <alignment vertical="top"/>
    </xf>
    <xf numFmtId="178" fontId="14" fillId="0" borderId="0" xfId="0" applyNumberFormat="1" applyFont="1"/>
    <xf numFmtId="0" fontId="14" fillId="0" borderId="0" xfId="0" applyFont="1" applyAlignment="1">
      <alignment wrapText="1"/>
    </xf>
    <xf numFmtId="169" fontId="14" fillId="0" borderId="0" xfId="0" applyNumberFormat="1" applyFont="1" applyAlignment="1">
      <alignment horizontal="left"/>
    </xf>
    <xf numFmtId="0" fontId="14" fillId="0" borderId="0" xfId="0" applyFont="1" applyAlignment="1">
      <alignment vertical="top" wrapText="1"/>
    </xf>
    <xf numFmtId="174" fontId="19" fillId="0" borderId="0" xfId="0" applyNumberFormat="1" applyFont="1" applyFill="1" applyBorder="1" applyAlignment="1">
      <alignment horizontal="right"/>
    </xf>
    <xf numFmtId="0" fontId="19" fillId="0" borderId="10" xfId="0" applyNumberFormat="1" applyFont="1" applyFill="1" applyBorder="1" applyAlignment="1">
      <alignment horizontal="left" wrapText="1"/>
    </xf>
    <xf numFmtId="0" fontId="49" fillId="0" borderId="0" xfId="0" applyFont="1" applyFill="1" applyBorder="1" applyAlignment="1">
      <alignment vertical="top"/>
    </xf>
    <xf numFmtId="0" fontId="19" fillId="0" borderId="0" xfId="0" applyFont="1" applyFill="1" applyBorder="1" applyAlignment="1">
      <alignment horizontal="left" vertical="center"/>
    </xf>
    <xf numFmtId="0" fontId="19" fillId="0" borderId="9" xfId="0" applyFont="1" applyFill="1" applyBorder="1" applyAlignment="1">
      <alignment horizontal="left"/>
    </xf>
    <xf numFmtId="0" fontId="19" fillId="0" borderId="10" xfId="0" applyFont="1" applyFill="1" applyBorder="1" applyAlignment="1">
      <alignment horizontal="left" wrapText="1"/>
    </xf>
    <xf numFmtId="0" fontId="14" fillId="0" borderId="9" xfId="0" quotePrefix="1" applyFont="1" applyFill="1" applyBorder="1" applyAlignment="1">
      <alignment horizontal="left"/>
    </xf>
    <xf numFmtId="180" fontId="14" fillId="0" borderId="0" xfId="0" applyNumberFormat="1" applyFont="1" applyAlignment="1">
      <alignment horizontal="right"/>
    </xf>
    <xf numFmtId="181" fontId="14" fillId="0" borderId="0" xfId="0" applyNumberFormat="1" applyFont="1" applyAlignment="1">
      <alignment horizontal="right"/>
    </xf>
    <xf numFmtId="0" fontId="19" fillId="0" borderId="0" xfId="0" applyFont="1" applyFill="1" applyBorder="1" applyAlignment="1">
      <alignment vertical="center"/>
    </xf>
    <xf numFmtId="0" fontId="19" fillId="0" borderId="0" xfId="0" applyFont="1" applyFill="1" applyBorder="1" applyAlignment="1">
      <alignment vertical="center" wrapText="1"/>
    </xf>
    <xf numFmtId="0" fontId="19" fillId="0" borderId="10" xfId="0" applyFont="1" applyFill="1" applyBorder="1" applyAlignment="1"/>
    <xf numFmtId="0" fontId="19" fillId="0" borderId="9" xfId="0" applyFont="1" applyFill="1" applyBorder="1" applyAlignment="1">
      <alignment wrapText="1"/>
    </xf>
    <xf numFmtId="182" fontId="14" fillId="0" borderId="0" xfId="0" applyNumberFormat="1" applyFont="1" applyAlignment="1">
      <alignment horizontal="right"/>
    </xf>
    <xf numFmtId="0" fontId="50" fillId="0" borderId="0" xfId="0" applyFont="1"/>
    <xf numFmtId="3" fontId="14" fillId="0" borderId="0" xfId="0" applyNumberFormat="1" applyFont="1"/>
    <xf numFmtId="0" fontId="14" fillId="0" borderId="0" xfId="0" applyNumberFormat="1" applyFont="1" applyBorder="1" applyAlignment="1">
      <alignment horizontal="left" wrapText="1"/>
    </xf>
    <xf numFmtId="187" fontId="14" fillId="0" borderId="0" xfId="0" applyNumberFormat="1" applyFont="1" applyAlignment="1">
      <alignment horizontal="right"/>
    </xf>
    <xf numFmtId="0" fontId="19" fillId="0" borderId="13" xfId="0" applyNumberFormat="1" applyFont="1" applyFill="1" applyBorder="1" applyAlignment="1">
      <alignment horizontal="left" wrapText="1"/>
    </xf>
    <xf numFmtId="0" fontId="14" fillId="0" borderId="13" xfId="0" applyFont="1" applyFill="1" applyBorder="1" applyAlignment="1">
      <alignment horizontal="left" wrapText="1"/>
    </xf>
    <xf numFmtId="0" fontId="14" fillId="0" borderId="0" xfId="0" applyFont="1" applyFill="1" applyBorder="1" applyAlignment="1">
      <alignment horizontal="left" wrapText="1"/>
    </xf>
    <xf numFmtId="0" fontId="19" fillId="0" borderId="0" xfId="0" applyFont="1" applyFill="1" applyBorder="1" applyAlignment="1">
      <alignment horizontal="left" wrapText="1"/>
    </xf>
    <xf numFmtId="0" fontId="14" fillId="0" borderId="13" xfId="0" applyFont="1" applyFill="1" applyBorder="1" applyAlignment="1">
      <alignment horizontal="left"/>
    </xf>
    <xf numFmtId="0" fontId="14" fillId="0" borderId="0" xfId="0" applyFont="1" applyFill="1" applyBorder="1" applyAlignment="1">
      <alignment horizontal="left" wrapText="1" indent="1"/>
    </xf>
    <xf numFmtId="0" fontId="19" fillId="0" borderId="0" xfId="0" applyFont="1" applyFill="1" applyBorder="1" applyAlignment="1">
      <alignment horizontal="left" wrapText="1" indent="1"/>
    </xf>
    <xf numFmtId="0" fontId="19" fillId="0" borderId="0" xfId="47" applyFont="1" applyAlignment="1">
      <alignment horizontal="left" vertical="top"/>
    </xf>
    <xf numFmtId="0" fontId="19" fillId="0" borderId="0" xfId="47" applyFont="1" applyAlignment="1">
      <alignment vertical="top"/>
    </xf>
    <xf numFmtId="0" fontId="12" fillId="0" borderId="0" xfId="0" applyFont="1" applyAlignment="1">
      <alignment horizontal="left"/>
    </xf>
    <xf numFmtId="0" fontId="14" fillId="0" borderId="0" xfId="0" applyFont="1" applyAlignment="1">
      <alignment horizontal="left"/>
    </xf>
    <xf numFmtId="0" fontId="14" fillId="0" borderId="0" xfId="0" applyFont="1" applyAlignment="1">
      <alignment horizontal="center"/>
    </xf>
    <xf numFmtId="0" fontId="47" fillId="0" borderId="0" xfId="0" applyFont="1"/>
    <xf numFmtId="0" fontId="51" fillId="0" borderId="0" xfId="0" applyFont="1"/>
    <xf numFmtId="0" fontId="9" fillId="0" borderId="0" xfId="0" applyFont="1"/>
    <xf numFmtId="3" fontId="48" fillId="0" borderId="0" xfId="0" applyNumberFormat="1" applyFont="1"/>
    <xf numFmtId="0" fontId="31" fillId="0" borderId="0" xfId="0" applyNumberFormat="1" applyFont="1" applyBorder="1" applyAlignment="1"/>
    <xf numFmtId="0" fontId="31" fillId="0" borderId="0" xfId="0" applyNumberFormat="1" applyFont="1" applyAlignment="1">
      <alignment vertical="top" wrapText="1"/>
    </xf>
    <xf numFmtId="0" fontId="31" fillId="0" borderId="0" xfId="0" quotePrefix="1" applyFont="1" applyAlignment="1">
      <alignment horizontal="left"/>
    </xf>
    <xf numFmtId="0" fontId="12" fillId="0" borderId="0" xfId="54" quotePrefix="1" applyFont="1" applyAlignment="1">
      <alignment horizontal="left"/>
    </xf>
    <xf numFmtId="0" fontId="12" fillId="0" borderId="0" xfId="54" quotePrefix="1" applyFont="1" applyAlignment="1">
      <alignment horizontal="left" wrapText="1"/>
    </xf>
    <xf numFmtId="0" fontId="31" fillId="0" borderId="0" xfId="0" quotePrefix="1" applyFont="1" applyBorder="1" applyAlignment="1">
      <alignment horizontal="left"/>
    </xf>
    <xf numFmtId="178" fontId="49" fillId="0" borderId="0" xfId="0" applyNumberFormat="1" applyFont="1"/>
    <xf numFmtId="188" fontId="49" fillId="0" borderId="0" xfId="0" applyNumberFormat="1" applyFont="1" applyFill="1"/>
    <xf numFmtId="188" fontId="52" fillId="0" borderId="0" xfId="0" applyNumberFormat="1" applyFont="1" applyFill="1"/>
    <xf numFmtId="0" fontId="10" fillId="0" borderId="0" xfId="0" applyFont="1" applyAlignment="1">
      <alignment horizontal="left" vertical="top" wrapText="1"/>
    </xf>
    <xf numFmtId="0" fontId="10" fillId="0" borderId="0" xfId="0" applyFont="1" applyAlignment="1">
      <alignment vertical="top" wrapText="1"/>
    </xf>
    <xf numFmtId="0" fontId="54" fillId="0" borderId="0" xfId="0" applyFont="1" applyAlignment="1">
      <alignment horizontal="left" vertical="top" wrapText="1"/>
    </xf>
    <xf numFmtId="0" fontId="12" fillId="0" borderId="0" xfId="0" applyFont="1" applyAlignment="1">
      <alignment horizontal="left" vertical="top" wrapText="1"/>
    </xf>
    <xf numFmtId="0" fontId="55" fillId="0" borderId="0" xfId="43" applyFont="1" applyAlignment="1">
      <alignment horizontal="left" vertical="top" wrapText="1"/>
    </xf>
    <xf numFmtId="0" fontId="57" fillId="0" borderId="0" xfId="0" applyFont="1" applyAlignment="1">
      <alignment wrapText="1"/>
    </xf>
    <xf numFmtId="0" fontId="57" fillId="0" borderId="0" xfId="0" applyFont="1" applyAlignment="1">
      <alignment horizontal="left" vertical="top" wrapText="1"/>
    </xf>
    <xf numFmtId="0" fontId="59" fillId="0" borderId="0" xfId="0" applyFont="1" applyAlignment="1">
      <alignment horizontal="left" vertical="top" wrapText="1"/>
    </xf>
    <xf numFmtId="0" fontId="53" fillId="0" borderId="0" xfId="0" applyFont="1" applyFill="1" applyBorder="1" applyAlignment="1">
      <alignment vertical="center"/>
    </xf>
    <xf numFmtId="0" fontId="19" fillId="0" borderId="0" xfId="0" applyFont="1" applyFill="1"/>
    <xf numFmtId="0" fontId="14" fillId="0" borderId="0" xfId="0" applyFont="1" applyFill="1" applyAlignment="1">
      <alignment vertical="top" wrapText="1"/>
    </xf>
    <xf numFmtId="0" fontId="14" fillId="0" borderId="0" xfId="0" applyNumberFormat="1" applyFont="1" applyFill="1" applyBorder="1" applyAlignment="1">
      <alignment vertical="center" wrapText="1"/>
    </xf>
    <xf numFmtId="188" fontId="49" fillId="0" borderId="0" xfId="0" applyNumberFormat="1" applyFont="1" applyBorder="1" applyAlignment="1">
      <alignment horizontal="right"/>
    </xf>
    <xf numFmtId="0" fontId="37" fillId="0" borderId="0" xfId="0" applyNumberFormat="1" applyFont="1" applyFill="1" applyBorder="1" applyAlignment="1">
      <alignment horizontal="center" vertical="center" wrapText="1"/>
    </xf>
    <xf numFmtId="0" fontId="14" fillId="0" borderId="0" xfId="0" quotePrefix="1" applyFont="1" applyFill="1" applyAlignment="1">
      <alignment vertical="center"/>
    </xf>
    <xf numFmtId="0" fontId="48" fillId="0" borderId="0" xfId="0" applyFont="1" applyFill="1"/>
    <xf numFmtId="0" fontId="19" fillId="0" borderId="10" xfId="0" applyNumberFormat="1" applyFont="1" applyBorder="1" applyAlignment="1">
      <alignment horizontal="left" wrapText="1"/>
    </xf>
    <xf numFmtId="0" fontId="32" fillId="0" borderId="0" xfId="0" applyFont="1" applyFill="1" applyAlignment="1">
      <alignment wrapText="1"/>
    </xf>
    <xf numFmtId="0" fontId="60" fillId="0" borderId="0" xfId="0" applyFont="1" applyFill="1" applyAlignment="1">
      <alignment wrapText="1"/>
    </xf>
    <xf numFmtId="0" fontId="12" fillId="0" borderId="0" xfId="54" applyAlignment="1"/>
    <xf numFmtId="0" fontId="18" fillId="0" borderId="0" xfId="46" applyFont="1" applyAlignment="1">
      <alignment vertical="top"/>
    </xf>
    <xf numFmtId="0" fontId="12" fillId="0" borderId="0" xfId="54" quotePrefix="1" applyAlignment="1">
      <alignment horizontal="left"/>
    </xf>
    <xf numFmtId="0" fontId="40" fillId="0" borderId="0" xfId="0" applyFont="1" applyFill="1" applyAlignment="1">
      <alignment vertical="top" wrapText="1"/>
    </xf>
    <xf numFmtId="0" fontId="40" fillId="0" borderId="0" xfId="0" applyFont="1" applyFill="1" applyAlignment="1">
      <alignment vertical="top"/>
    </xf>
    <xf numFmtId="0" fontId="14" fillId="0" borderId="0" xfId="0" applyFont="1" applyAlignment="1">
      <alignment horizontal="center" wrapText="1"/>
    </xf>
    <xf numFmtId="0" fontId="61" fillId="0" borderId="0" xfId="0" applyFont="1" applyAlignment="1">
      <alignment horizontal="center" vertical="center"/>
    </xf>
    <xf numFmtId="0" fontId="19" fillId="0" borderId="0" xfId="0" applyFont="1" applyAlignment="1">
      <alignment horizontal="left" vertical="center"/>
    </xf>
    <xf numFmtId="0" fontId="62" fillId="0" borderId="0" xfId="0" applyFont="1" applyAlignment="1">
      <alignment horizontal="left" vertical="center"/>
    </xf>
    <xf numFmtId="0" fontId="63" fillId="0" borderId="0" xfId="0" applyFont="1" applyAlignment="1">
      <alignment horizontal="left" vertical="center"/>
    </xf>
    <xf numFmtId="49" fontId="14" fillId="0" borderId="0" xfId="0" applyNumberFormat="1" applyFont="1" applyAlignment="1">
      <alignment horizontal="left" vertical="center"/>
    </xf>
    <xf numFmtId="0" fontId="64" fillId="0" borderId="0" xfId="0" applyFont="1" applyBorder="1" applyAlignment="1">
      <alignment horizontal="left" wrapText="1"/>
    </xf>
    <xf numFmtId="198" fontId="65" fillId="0" borderId="0" xfId="0" applyNumberFormat="1" applyFont="1" applyAlignment="1">
      <alignment horizontal="right" vertical="center"/>
    </xf>
    <xf numFmtId="199" fontId="37" fillId="0" borderId="0" xfId="0" applyNumberFormat="1" applyFont="1" applyAlignment="1">
      <alignment horizontal="right"/>
    </xf>
    <xf numFmtId="171" fontId="37" fillId="0" borderId="0" xfId="0" applyNumberFormat="1" applyFont="1" applyFill="1" applyBorder="1" applyAlignment="1">
      <alignment horizontal="right"/>
    </xf>
    <xf numFmtId="171" fontId="37" fillId="0" borderId="0" xfId="0" applyNumberFormat="1" applyFont="1" applyBorder="1" applyAlignment="1">
      <alignment horizontal="right"/>
    </xf>
    <xf numFmtId="192" fontId="37" fillId="0" borderId="0" xfId="0" applyNumberFormat="1" applyFont="1" applyFill="1" applyBorder="1" applyAlignment="1">
      <alignment horizontal="right"/>
    </xf>
    <xf numFmtId="176" fontId="39" fillId="0" borderId="0" xfId="0" applyNumberFormat="1" applyFont="1" applyBorder="1" applyAlignment="1">
      <alignment horizontal="right"/>
    </xf>
    <xf numFmtId="199" fontId="37" fillId="0" borderId="0" xfId="0" applyNumberFormat="1" applyFont="1" applyBorder="1" applyAlignment="1">
      <alignment horizontal="right"/>
    </xf>
    <xf numFmtId="190" fontId="37" fillId="0" borderId="0" xfId="0" quotePrefix="1" applyNumberFormat="1" applyFont="1" applyBorder="1" applyAlignment="1">
      <alignment horizontal="right"/>
    </xf>
    <xf numFmtId="169" fontId="37" fillId="0" borderId="0" xfId="0" applyNumberFormat="1" applyFont="1" applyAlignment="1">
      <alignment horizontal="right"/>
    </xf>
    <xf numFmtId="169" fontId="37" fillId="0" borderId="0" xfId="0" applyNumberFormat="1" applyFont="1" applyFill="1" applyAlignment="1">
      <alignment horizontal="right"/>
    </xf>
    <xf numFmtId="0" fontId="14" fillId="0" borderId="8" xfId="0" applyFont="1" applyBorder="1" applyAlignment="1">
      <alignment horizontal="center" vertical="center" wrapText="1"/>
    </xf>
    <xf numFmtId="184" fontId="19" fillId="0" borderId="0" xfId="0" applyNumberFormat="1" applyFont="1" applyAlignment="1">
      <alignment horizontal="right"/>
    </xf>
    <xf numFmtId="184" fontId="14" fillId="0" borderId="0" xfId="0" applyNumberFormat="1" applyFont="1" applyAlignment="1">
      <alignment horizontal="right"/>
    </xf>
    <xf numFmtId="184" fontId="39" fillId="0" borderId="0" xfId="0" applyNumberFormat="1" applyFont="1" applyAlignment="1">
      <alignment horizontal="right"/>
    </xf>
    <xf numFmtId="184" fontId="37" fillId="0" borderId="0" xfId="0" applyNumberFormat="1" applyFont="1" applyAlignment="1">
      <alignment horizontal="right"/>
    </xf>
    <xf numFmtId="184" fontId="37" fillId="0" borderId="0" xfId="0" quotePrefix="1" applyNumberFormat="1" applyFont="1" applyAlignment="1">
      <alignment horizontal="right"/>
    </xf>
    <xf numFmtId="183" fontId="39" fillId="0" borderId="0" xfId="0" applyNumberFormat="1" applyFont="1" applyAlignment="1">
      <alignment horizontal="right"/>
    </xf>
    <xf numFmtId="183" fontId="37" fillId="0" borderId="0" xfId="0" applyNumberFormat="1" applyFont="1" applyAlignment="1">
      <alignment horizontal="right"/>
    </xf>
    <xf numFmtId="192" fontId="37" fillId="0" borderId="0" xfId="0" applyNumberFormat="1" applyFont="1" applyFill="1" applyAlignment="1">
      <alignment horizontal="right"/>
    </xf>
    <xf numFmtId="171" fontId="37" fillId="0" borderId="0" xfId="0" applyNumberFormat="1" applyFont="1" applyAlignment="1">
      <alignment horizontal="right"/>
    </xf>
    <xf numFmtId="191" fontId="37" fillId="0" borderId="0" xfId="0" applyNumberFormat="1" applyFont="1" applyAlignment="1">
      <alignment horizontal="right"/>
    </xf>
    <xf numFmtId="191" fontId="37" fillId="0" borderId="0" xfId="0" quotePrefix="1" applyNumberFormat="1" applyFont="1" applyAlignment="1">
      <alignment horizontal="right"/>
    </xf>
    <xf numFmtId="185" fontId="39" fillId="0" borderId="0" xfId="0" applyNumberFormat="1" applyFont="1" applyAlignment="1">
      <alignment horizontal="right"/>
    </xf>
    <xf numFmtId="189" fontId="39" fillId="0" borderId="0" xfId="0" applyNumberFormat="1" applyFont="1" applyAlignment="1">
      <alignment horizontal="right"/>
    </xf>
    <xf numFmtId="172" fontId="39" fillId="0" borderId="0" xfId="0" applyNumberFormat="1" applyFont="1" applyAlignment="1">
      <alignment horizontal="right"/>
    </xf>
    <xf numFmtId="185" fontId="37" fillId="0" borderId="0" xfId="0" applyNumberFormat="1" applyFont="1" applyAlignment="1">
      <alignment horizontal="right"/>
    </xf>
    <xf numFmtId="172" fontId="37" fillId="0" borderId="0" xfId="0" applyNumberFormat="1" applyFont="1" applyAlignment="1">
      <alignment horizontal="right"/>
    </xf>
    <xf numFmtId="189" fontId="37" fillId="0" borderId="0" xfId="0" applyNumberFormat="1" applyFont="1" applyAlignment="1">
      <alignment horizontal="right"/>
    </xf>
    <xf numFmtId="183" fontId="39" fillId="0" borderId="0" xfId="0" applyNumberFormat="1" applyFont="1" applyAlignment="1">
      <alignment horizontal="right"/>
    </xf>
    <xf numFmtId="183" fontId="37" fillId="0" borderId="0" xfId="0" applyNumberFormat="1" applyFont="1" applyAlignment="1">
      <alignment horizontal="right"/>
    </xf>
    <xf numFmtId="192" fontId="37" fillId="0" borderId="0" xfId="0" applyNumberFormat="1" applyFont="1" applyFill="1" applyAlignment="1">
      <alignment horizontal="right"/>
    </xf>
    <xf numFmtId="195" fontId="37" fillId="0" borderId="0" xfId="0" applyNumberFormat="1" applyFont="1" applyAlignment="1">
      <alignment horizontal="right"/>
    </xf>
    <xf numFmtId="183" fontId="37" fillId="0" borderId="0" xfId="0" quotePrefix="1" applyNumberFormat="1" applyFont="1" applyAlignment="1">
      <alignment horizontal="right"/>
    </xf>
    <xf numFmtId="176" fontId="37" fillId="0" borderId="0" xfId="0" applyNumberFormat="1" applyFont="1" applyBorder="1" applyAlignment="1">
      <alignment horizontal="right"/>
    </xf>
    <xf numFmtId="0" fontId="14" fillId="0" borderId="0" xfId="0" applyFont="1" applyBorder="1"/>
    <xf numFmtId="186" fontId="37" fillId="0" borderId="0" xfId="0" applyNumberFormat="1" applyFont="1" applyBorder="1" applyAlignment="1">
      <alignment horizontal="right"/>
    </xf>
    <xf numFmtId="190" fontId="37" fillId="0" borderId="0" xfId="0" applyNumberFormat="1" applyFont="1" applyBorder="1" applyAlignment="1">
      <alignment horizontal="right"/>
    </xf>
    <xf numFmtId="186" fontId="39" fillId="0" borderId="0" xfId="0" applyNumberFormat="1" applyFont="1" applyBorder="1" applyAlignment="1">
      <alignment horizontal="right"/>
    </xf>
    <xf numFmtId="191" fontId="37" fillId="0" borderId="0" xfId="0" applyNumberFormat="1" applyFont="1" applyFill="1" applyBorder="1" applyAlignment="1">
      <alignment horizontal="right"/>
    </xf>
    <xf numFmtId="187" fontId="14" fillId="0" borderId="0" xfId="0" applyNumberFormat="1" applyFont="1" applyAlignment="1">
      <alignment horizontal="right"/>
    </xf>
    <xf numFmtId="187" fontId="37" fillId="0" borderId="0" xfId="0" applyNumberFormat="1" applyFont="1" applyAlignment="1">
      <alignment horizontal="right"/>
    </xf>
    <xf numFmtId="0" fontId="14" fillId="0" borderId="0" xfId="0" applyFont="1"/>
    <xf numFmtId="168" fontId="14" fillId="0" borderId="0" xfId="0" applyNumberFormat="1" applyFont="1" applyAlignment="1">
      <alignment horizontal="right"/>
    </xf>
    <xf numFmtId="184" fontId="39" fillId="0" borderId="0" xfId="0" applyNumberFormat="1" applyFont="1" applyAlignment="1">
      <alignment horizontal="right"/>
    </xf>
    <xf numFmtId="184" fontId="37" fillId="0" borderId="0" xfId="0" applyNumberFormat="1" applyFont="1" applyAlignment="1">
      <alignment horizontal="right"/>
    </xf>
    <xf numFmtId="184" fontId="49" fillId="0" borderId="0" xfId="0" applyNumberFormat="1" applyFont="1" applyAlignment="1">
      <alignment horizontal="right"/>
    </xf>
    <xf numFmtId="184" fontId="37" fillId="0" borderId="0" xfId="0" quotePrefix="1" applyNumberFormat="1" applyFont="1" applyAlignment="1">
      <alignment horizontal="right"/>
    </xf>
    <xf numFmtId="196" fontId="37" fillId="0" borderId="0" xfId="0" applyNumberFormat="1" applyFont="1" applyBorder="1" applyAlignment="1">
      <alignment horizontal="right"/>
    </xf>
    <xf numFmtId="182" fontId="37" fillId="0" borderId="0" xfId="0" applyNumberFormat="1" applyFont="1" applyAlignment="1">
      <alignment horizontal="right"/>
    </xf>
    <xf numFmtId="182" fontId="52" fillId="0" borderId="0" xfId="0" applyNumberFormat="1" applyFont="1" applyAlignment="1">
      <alignment horizontal="right"/>
    </xf>
    <xf numFmtId="182" fontId="39" fillId="0" borderId="0" xfId="0" applyNumberFormat="1" applyFont="1" applyAlignment="1">
      <alignment horizontal="right"/>
    </xf>
    <xf numFmtId="194" fontId="37" fillId="0" borderId="0" xfId="0" applyNumberFormat="1" applyFont="1" applyAlignment="1">
      <alignment horizontal="right"/>
    </xf>
    <xf numFmtId="180" fontId="37" fillId="0" borderId="0" xfId="0" applyNumberFormat="1" applyFont="1" applyBorder="1" applyAlignment="1">
      <alignment horizontal="right"/>
    </xf>
    <xf numFmtId="180" fontId="39" fillId="0" borderId="0" xfId="0" applyNumberFormat="1" applyFont="1" applyBorder="1" applyAlignment="1">
      <alignment horizontal="right"/>
    </xf>
    <xf numFmtId="191" fontId="37" fillId="0" borderId="0" xfId="0" applyNumberFormat="1" applyFont="1" applyBorder="1" applyAlignment="1">
      <alignment horizontal="right"/>
    </xf>
    <xf numFmtId="191" fontId="39" fillId="0" borderId="0" xfId="0" applyNumberFormat="1" applyFont="1" applyFill="1" applyBorder="1" applyAlignment="1">
      <alignment horizontal="right"/>
    </xf>
    <xf numFmtId="191" fontId="39" fillId="0" borderId="0" xfId="0" applyNumberFormat="1" applyFont="1" applyBorder="1" applyAlignment="1">
      <alignment horizontal="right"/>
    </xf>
    <xf numFmtId="199" fontId="39" fillId="0" borderId="0" xfId="0" applyNumberFormat="1" applyFont="1" applyBorder="1" applyAlignment="1">
      <alignment horizontal="right"/>
    </xf>
    <xf numFmtId="188" fontId="37" fillId="0" borderId="0" xfId="0" applyNumberFormat="1" applyFont="1" applyBorder="1" applyAlignment="1">
      <alignment horizontal="right"/>
    </xf>
    <xf numFmtId="188" fontId="39" fillId="0" borderId="0" xfId="0" applyNumberFormat="1" applyFont="1" applyFill="1" applyBorder="1"/>
    <xf numFmtId="188" fontId="37" fillId="0" borderId="0" xfId="0" applyNumberFormat="1" applyFont="1" applyFill="1" applyBorder="1"/>
    <xf numFmtId="169" fontId="14" fillId="0" borderId="0" xfId="0" applyNumberFormat="1" applyFont="1" applyAlignment="1">
      <alignment horizontal="right"/>
    </xf>
    <xf numFmtId="169" fontId="37" fillId="0" borderId="0" xfId="0" applyNumberFormat="1" applyFont="1" applyAlignment="1">
      <alignment horizontal="right"/>
    </xf>
    <xf numFmtId="180" fontId="14" fillId="0" borderId="0" xfId="0" applyNumberFormat="1" applyFont="1" applyAlignment="1">
      <alignment horizontal="right"/>
    </xf>
    <xf numFmtId="0" fontId="19" fillId="0" borderId="0" xfId="47" applyFont="1" applyAlignment="1">
      <alignment horizontal="left" vertical="top"/>
    </xf>
    <xf numFmtId="183" fontId="52" fillId="0" borderId="0" xfId="0" applyNumberFormat="1" applyFont="1" applyAlignment="1">
      <alignment horizontal="right"/>
    </xf>
    <xf numFmtId="183" fontId="49" fillId="0" borderId="0" xfId="0" applyNumberFormat="1" applyFont="1" applyAlignment="1">
      <alignment horizontal="right"/>
    </xf>
    <xf numFmtId="171" fontId="49" fillId="0" borderId="0" xfId="0" applyNumberFormat="1" applyFont="1" applyAlignment="1">
      <alignment horizontal="right"/>
    </xf>
    <xf numFmtId="183" fontId="39" fillId="0" borderId="0" xfId="0" applyNumberFormat="1" applyFont="1" applyAlignment="1">
      <alignment horizontal="right"/>
    </xf>
    <xf numFmtId="167" fontId="39" fillId="0" borderId="0" xfId="0" applyNumberFormat="1" applyFont="1" applyAlignment="1">
      <alignment horizontal="right"/>
    </xf>
    <xf numFmtId="183" fontId="37" fillId="0" borderId="0" xfId="0" applyNumberFormat="1" applyFont="1" applyAlignment="1">
      <alignment horizontal="right"/>
    </xf>
    <xf numFmtId="167" fontId="37" fillId="0" borderId="0" xfId="0" applyNumberFormat="1" applyFont="1" applyAlignment="1">
      <alignment horizontal="right"/>
    </xf>
    <xf numFmtId="0" fontId="47" fillId="0" borderId="0" xfId="0" applyFont="1" applyFill="1"/>
    <xf numFmtId="0" fontId="14" fillId="0" borderId="0" xfId="0" applyFont="1" applyFill="1" applyAlignment="1">
      <alignment horizontal="left"/>
    </xf>
    <xf numFmtId="3" fontId="14" fillId="0" borderId="0" xfId="0" applyNumberFormat="1" applyFont="1" applyFill="1"/>
    <xf numFmtId="185" fontId="14" fillId="0" borderId="0" xfId="0" applyNumberFormat="1" applyFont="1" applyFill="1" applyAlignment="1">
      <alignment horizontal="left"/>
    </xf>
    <xf numFmtId="0" fontId="43" fillId="0" borderId="0" xfId="0" applyFont="1" applyFill="1"/>
    <xf numFmtId="0" fontId="12" fillId="0" borderId="0" xfId="54" applyFont="1" applyFill="1" applyAlignment="1"/>
    <xf numFmtId="198" fontId="66" fillId="0" borderId="0" xfId="0" applyNumberFormat="1" applyFont="1" applyFill="1" applyAlignment="1">
      <alignment horizontal="left"/>
    </xf>
    <xf numFmtId="198" fontId="65" fillId="0" borderId="0" xfId="0" applyNumberFormat="1" applyFont="1" applyFill="1" applyAlignment="1">
      <alignment horizontal="right" vertical="center"/>
    </xf>
    <xf numFmtId="0" fontId="12" fillId="0" borderId="0" xfId="0" applyFont="1" applyFill="1" applyBorder="1" applyAlignment="1">
      <alignment horizontal="left" vertical="top" wrapText="1"/>
    </xf>
    <xf numFmtId="0" fontId="12" fillId="0" borderId="0" xfId="0" applyFont="1" applyAlignment="1">
      <alignment horizontal="right" vertical="top" indent="1"/>
    </xf>
    <xf numFmtId="0" fontId="12" fillId="0" borderId="0" xfId="0" applyFont="1" applyFill="1" applyBorder="1" applyAlignment="1">
      <alignment vertical="top" wrapText="1"/>
    </xf>
    <xf numFmtId="0" fontId="14" fillId="0" borderId="9" xfId="0" applyNumberFormat="1" applyFont="1" applyBorder="1" applyAlignment="1">
      <alignment horizontal="left" wrapText="1"/>
    </xf>
    <xf numFmtId="165" fontId="14" fillId="0" borderId="0" xfId="0" applyNumberFormat="1" applyFont="1" applyAlignment="1">
      <alignment horizontal="right"/>
    </xf>
    <xf numFmtId="0" fontId="14" fillId="0" borderId="9" xfId="0" quotePrefix="1" applyFont="1" applyFill="1" applyBorder="1" applyAlignment="1">
      <alignment horizontal="left" wrapText="1"/>
    </xf>
    <xf numFmtId="182" fontId="14" fillId="0" borderId="0" xfId="0" applyNumberFormat="1" applyFont="1" applyAlignment="1">
      <alignment horizontal="right"/>
    </xf>
    <xf numFmtId="165" fontId="14" fillId="0" borderId="0" xfId="0" applyNumberFormat="1" applyFont="1" applyFill="1" applyAlignment="1">
      <alignment horizontal="right"/>
    </xf>
    <xf numFmtId="165" fontId="14" fillId="0" borderId="0" xfId="0" applyNumberFormat="1" applyFont="1" applyFill="1" applyAlignment="1">
      <alignment horizontal="right"/>
    </xf>
    <xf numFmtId="0" fontId="12" fillId="0" borderId="0" xfId="0" applyFont="1" applyFill="1" applyAlignment="1">
      <alignment vertical="top" wrapText="1"/>
    </xf>
    <xf numFmtId="0" fontId="13" fillId="0" borderId="0" xfId="0" applyFont="1" applyFill="1" applyAlignment="1">
      <alignment vertical="center"/>
    </xf>
    <xf numFmtId="0" fontId="12" fillId="0" borderId="0" xfId="0" applyFont="1" applyFill="1"/>
    <xf numFmtId="0" fontId="67" fillId="0" borderId="0" xfId="0" applyFont="1" applyFill="1"/>
    <xf numFmtId="0" fontId="11" fillId="30" borderId="0" xfId="39" applyFont="1" applyFill="1">
      <alignment horizontal="left" vertical="center"/>
    </xf>
    <xf numFmtId="49" fontId="39" fillId="0" borderId="0" xfId="0" applyNumberFormat="1" applyFont="1" applyAlignment="1">
      <alignment horizontal="left" vertical="center"/>
    </xf>
    <xf numFmtId="183" fontId="19" fillId="0" borderId="0" xfId="0" applyNumberFormat="1" applyFont="1" applyAlignment="1">
      <alignment horizontal="right"/>
    </xf>
    <xf numFmtId="183" fontId="14" fillId="0" borderId="0" xfId="0" applyNumberFormat="1" applyFont="1" applyAlignment="1">
      <alignment horizontal="right"/>
    </xf>
    <xf numFmtId="192" fontId="14" fillId="0" borderId="0" xfId="0" applyNumberFormat="1" applyFont="1" applyFill="1" applyAlignment="1">
      <alignment horizontal="right"/>
    </xf>
    <xf numFmtId="0" fontId="14" fillId="0" borderId="15" xfId="0" applyNumberFormat="1" applyFont="1" applyBorder="1" applyAlignment="1">
      <alignment horizontal="center" vertical="center" wrapText="1"/>
    </xf>
    <xf numFmtId="0" fontId="14" fillId="0" borderId="16" xfId="0" applyFont="1" applyBorder="1" applyAlignment="1">
      <alignment horizontal="center" vertical="center" wrapText="1"/>
    </xf>
    <xf numFmtId="0" fontId="14" fillId="0" borderId="15" xfId="0" applyFont="1" applyBorder="1" applyAlignment="1">
      <alignment horizontal="center" vertical="center" wrapText="1"/>
    </xf>
    <xf numFmtId="0" fontId="12" fillId="0" borderId="0" xfId="54" applyFont="1" applyAlignment="1">
      <alignment horizontal="left" wrapText="1"/>
    </xf>
    <xf numFmtId="0" fontId="14" fillId="0" borderId="16" xfId="0" applyNumberFormat="1" applyFont="1" applyBorder="1" applyAlignment="1">
      <alignment horizontal="center" vertical="center" wrapText="1"/>
    </xf>
    <xf numFmtId="17" fontId="14" fillId="0" borderId="16" xfId="0" quotePrefix="1" applyNumberFormat="1" applyFont="1" applyBorder="1" applyAlignment="1">
      <alignment horizontal="center" vertical="center" wrapText="1"/>
    </xf>
    <xf numFmtId="0" fontId="14" fillId="0" borderId="8" xfId="0" applyNumberFormat="1" applyFont="1" applyBorder="1" applyAlignment="1">
      <alignment horizontal="center" vertical="center" wrapText="1"/>
    </xf>
    <xf numFmtId="0" fontId="14" fillId="0" borderId="15" xfId="0" applyNumberFormat="1" applyFont="1" applyBorder="1" applyAlignment="1">
      <alignment horizontal="center" vertical="center"/>
    </xf>
    <xf numFmtId="0" fontId="14" fillId="0" borderId="16" xfId="0" applyFont="1" applyFill="1" applyBorder="1" applyAlignment="1">
      <alignment horizontal="center" vertical="center" wrapText="1"/>
    </xf>
    <xf numFmtId="0" fontId="14" fillId="0" borderId="8" xfId="0" applyFont="1" applyFill="1" applyBorder="1" applyAlignment="1">
      <alignment horizontal="center" vertical="center" wrapText="1"/>
    </xf>
    <xf numFmtId="195" fontId="14" fillId="0" borderId="0" xfId="0" applyNumberFormat="1" applyFont="1" applyAlignment="1">
      <alignment horizontal="right"/>
    </xf>
    <xf numFmtId="0" fontId="31" fillId="0" borderId="0" xfId="0" applyFont="1" applyAlignment="1">
      <alignment horizontal="left"/>
    </xf>
    <xf numFmtId="200" fontId="14" fillId="0" borderId="0" xfId="0" applyNumberFormat="1" applyFont="1" applyAlignment="1">
      <alignment horizontal="right"/>
    </xf>
    <xf numFmtId="186" fontId="19" fillId="0" borderId="14" xfId="0" applyNumberFormat="1" applyFont="1" applyBorder="1" applyAlignment="1">
      <alignment horizontal="right"/>
    </xf>
    <xf numFmtId="186" fontId="19" fillId="0" borderId="13" xfId="0" applyNumberFormat="1" applyFont="1" applyBorder="1" applyAlignment="1">
      <alignment horizontal="right"/>
    </xf>
    <xf numFmtId="186" fontId="14" fillId="0" borderId="12" xfId="0" applyNumberFormat="1" applyFont="1" applyBorder="1" applyAlignment="1">
      <alignment horizontal="right"/>
    </xf>
    <xf numFmtId="186" fontId="14" fillId="0" borderId="0" xfId="0" applyNumberFormat="1" applyFont="1" applyBorder="1" applyAlignment="1">
      <alignment horizontal="right"/>
    </xf>
    <xf numFmtId="186" fontId="19" fillId="0" borderId="12" xfId="0" applyNumberFormat="1" applyFont="1" applyBorder="1" applyAlignment="1">
      <alignment horizontal="right"/>
    </xf>
    <xf numFmtId="186" fontId="19" fillId="0" borderId="0" xfId="0" applyNumberFormat="1" applyFont="1" applyBorder="1" applyAlignment="1">
      <alignment horizontal="right"/>
    </xf>
    <xf numFmtId="184" fontId="19" fillId="0" borderId="0" xfId="0" applyNumberFormat="1" applyFont="1" applyFill="1" applyAlignment="1">
      <alignment horizontal="right"/>
    </xf>
    <xf numFmtId="184" fontId="14" fillId="0" borderId="0" xfId="0" applyNumberFormat="1" applyFont="1" applyFill="1" applyAlignment="1">
      <alignment horizontal="right"/>
    </xf>
    <xf numFmtId="0" fontId="14" fillId="0" borderId="15" xfId="0" applyNumberFormat="1" applyFont="1" applyFill="1" applyBorder="1" applyAlignment="1">
      <alignment horizontal="center" vertical="center" wrapText="1"/>
    </xf>
    <xf numFmtId="0" fontId="14" fillId="0" borderId="16" xfId="0" applyNumberFormat="1" applyFont="1" applyFill="1" applyBorder="1" applyAlignment="1">
      <alignment horizontal="center" vertical="center" wrapText="1"/>
    </xf>
    <xf numFmtId="0" fontId="14" fillId="0" borderId="8" xfId="0" applyNumberFormat="1" applyFont="1" applyFill="1" applyBorder="1" applyAlignment="1">
      <alignment horizontal="center" vertical="center" wrapText="1"/>
    </xf>
    <xf numFmtId="182" fontId="19" fillId="0" borderId="0" xfId="0" applyNumberFormat="1" applyFont="1" applyAlignment="1">
      <alignment horizontal="right"/>
    </xf>
    <xf numFmtId="194" fontId="14" fillId="0" borderId="0" xfId="0" applyNumberFormat="1" applyFont="1" applyAlignment="1">
      <alignment horizontal="right"/>
    </xf>
    <xf numFmtId="180" fontId="19" fillId="0" borderId="13" xfId="0" applyNumberFormat="1" applyFont="1" applyBorder="1" applyAlignment="1">
      <alignment horizontal="right"/>
    </xf>
    <xf numFmtId="180" fontId="19" fillId="0" borderId="0" xfId="0" applyNumberFormat="1" applyFont="1" applyAlignment="1">
      <alignment horizontal="right"/>
    </xf>
    <xf numFmtId="180" fontId="14" fillId="0" borderId="0" xfId="0" applyNumberFormat="1" applyFont="1" applyBorder="1" applyAlignment="1">
      <alignment horizontal="right"/>
    </xf>
    <xf numFmtId="197" fontId="14" fillId="0" borderId="0" xfId="0" applyNumberFormat="1" applyFont="1" applyAlignment="1">
      <alignment horizontal="right"/>
    </xf>
    <xf numFmtId="180" fontId="19" fillId="0" borderId="0" xfId="0" applyNumberFormat="1" applyFont="1" applyBorder="1" applyAlignment="1">
      <alignment horizontal="right"/>
    </xf>
    <xf numFmtId="180" fontId="14" fillId="0" borderId="0" xfId="0" applyNumberFormat="1" applyFont="1"/>
    <xf numFmtId="180" fontId="14" fillId="0" borderId="0" xfId="0" applyNumberFormat="1" applyFont="1" applyBorder="1"/>
    <xf numFmtId="190" fontId="14" fillId="0" borderId="0" xfId="0" applyNumberFormat="1" applyFont="1" applyAlignment="1">
      <alignment horizontal="right"/>
    </xf>
    <xf numFmtId="190" fontId="19" fillId="0" borderId="0" xfId="0" applyNumberFormat="1" applyFont="1" applyAlignment="1">
      <alignment horizontal="right"/>
    </xf>
    <xf numFmtId="0" fontId="14" fillId="0" borderId="15" xfId="0" applyNumberFormat="1" applyFont="1" applyFill="1" applyBorder="1" applyAlignment="1">
      <alignment horizontal="center" vertical="center"/>
    </xf>
    <xf numFmtId="182" fontId="19" fillId="0" borderId="13" xfId="0" applyNumberFormat="1" applyFont="1" applyFill="1" applyBorder="1" applyAlignment="1">
      <alignment horizontal="right"/>
    </xf>
    <xf numFmtId="179" fontId="19" fillId="0" borderId="13" xfId="0" applyNumberFormat="1" applyFont="1" applyFill="1" applyBorder="1" applyAlignment="1">
      <alignment horizontal="right"/>
    </xf>
    <xf numFmtId="182" fontId="19" fillId="0" borderId="0" xfId="0" applyNumberFormat="1" applyFont="1" applyFill="1" applyBorder="1" applyAlignment="1">
      <alignment horizontal="right"/>
    </xf>
    <xf numFmtId="179" fontId="19" fillId="0" borderId="0" xfId="0" applyNumberFormat="1" applyFont="1" applyFill="1" applyBorder="1" applyAlignment="1">
      <alignment horizontal="right"/>
    </xf>
    <xf numFmtId="182" fontId="14" fillId="0" borderId="0" xfId="0" applyNumberFormat="1" applyFont="1" applyFill="1" applyBorder="1" applyAlignment="1">
      <alignment horizontal="right"/>
    </xf>
    <xf numFmtId="179" fontId="14" fillId="0" borderId="0" xfId="0" applyNumberFormat="1" applyFont="1" applyFill="1" applyBorder="1" applyAlignment="1">
      <alignment horizontal="right"/>
    </xf>
    <xf numFmtId="182" fontId="19" fillId="0" borderId="0" xfId="0" applyNumberFormat="1" applyFont="1" applyFill="1" applyAlignment="1">
      <alignment horizontal="right"/>
    </xf>
    <xf numFmtId="179" fontId="19" fillId="0" borderId="0" xfId="0" applyNumberFormat="1" applyFont="1" applyFill="1" applyAlignment="1">
      <alignment horizontal="right"/>
    </xf>
    <xf numFmtId="182" fontId="19" fillId="0" borderId="12" xfId="0" applyNumberFormat="1" applyFont="1" applyFill="1" applyBorder="1" applyAlignment="1">
      <alignment horizontal="right"/>
    </xf>
    <xf numFmtId="182" fontId="14" fillId="0" borderId="12" xfId="0" applyNumberFormat="1" applyFont="1" applyFill="1" applyBorder="1" applyAlignment="1">
      <alignment horizontal="right"/>
    </xf>
    <xf numFmtId="182" fontId="14" fillId="0" borderId="0" xfId="0" applyNumberFormat="1" applyFont="1" applyFill="1" applyAlignment="1">
      <alignment horizontal="right"/>
    </xf>
    <xf numFmtId="179" fontId="14" fillId="0" borderId="0" xfId="0" applyNumberFormat="1" applyFont="1" applyFill="1" applyAlignment="1">
      <alignment horizontal="right"/>
    </xf>
    <xf numFmtId="182" fontId="14" fillId="0" borderId="14" xfId="0" applyNumberFormat="1" applyFont="1" applyBorder="1" applyAlignment="1">
      <alignment horizontal="right"/>
    </xf>
    <xf numFmtId="182" fontId="14" fillId="0" borderId="12" xfId="0" applyNumberFormat="1" applyFont="1" applyBorder="1" applyAlignment="1">
      <alignment horizontal="right"/>
    </xf>
    <xf numFmtId="182" fontId="19" fillId="0" borderId="12" xfId="0" applyNumberFormat="1" applyFont="1" applyBorder="1" applyAlignment="1">
      <alignment horizontal="right"/>
    </xf>
    <xf numFmtId="201" fontId="14" fillId="0" borderId="13" xfId="0" applyNumberFormat="1" applyFont="1" applyBorder="1" applyAlignment="1">
      <alignment horizontal="right"/>
    </xf>
    <xf numFmtId="182" fontId="14" fillId="0" borderId="13" xfId="0" applyNumberFormat="1" applyFont="1" applyBorder="1" applyAlignment="1">
      <alignment horizontal="right"/>
    </xf>
    <xf numFmtId="182" fontId="14" fillId="0" borderId="0" xfId="0" applyNumberFormat="1" applyFont="1" applyBorder="1" applyAlignment="1">
      <alignment horizontal="right"/>
    </xf>
    <xf numFmtId="182" fontId="19" fillId="0" borderId="0" xfId="0" applyNumberFormat="1" applyFont="1" applyBorder="1" applyAlignment="1">
      <alignment horizontal="right"/>
    </xf>
    <xf numFmtId="201" fontId="14" fillId="0" borderId="0" xfId="0" applyNumberFormat="1" applyFont="1" applyBorder="1" applyAlignment="1">
      <alignment horizontal="right"/>
    </xf>
    <xf numFmtId="201" fontId="19" fillId="0" borderId="0" xfId="0" applyNumberFormat="1" applyFont="1" applyBorder="1" applyAlignment="1">
      <alignment horizontal="right"/>
    </xf>
    <xf numFmtId="202" fontId="19" fillId="0" borderId="0" xfId="0" applyNumberFormat="1" applyFont="1" applyAlignment="1">
      <alignment horizontal="right"/>
    </xf>
    <xf numFmtId="203" fontId="14" fillId="0" borderId="0" xfId="0" applyNumberFormat="1" applyFont="1" applyAlignment="1">
      <alignment horizontal="right"/>
    </xf>
    <xf numFmtId="202" fontId="14" fillId="0" borderId="0" xfId="0" applyNumberFormat="1" applyFont="1" applyAlignment="1">
      <alignment horizontal="right"/>
    </xf>
    <xf numFmtId="204" fontId="14" fillId="0" borderId="0" xfId="0" applyNumberFormat="1" applyFont="1" applyAlignment="1">
      <alignment horizontal="right"/>
    </xf>
    <xf numFmtId="204" fontId="19" fillId="0" borderId="0" xfId="0" applyNumberFormat="1" applyFont="1" applyAlignment="1">
      <alignment horizontal="right"/>
    </xf>
    <xf numFmtId="205" fontId="14" fillId="0" borderId="0" xfId="0" applyNumberFormat="1" applyFont="1" applyAlignment="1">
      <alignment horizontal="right"/>
    </xf>
    <xf numFmtId="205" fontId="19" fillId="0" borderId="0" xfId="0" applyNumberFormat="1" applyFont="1" applyAlignment="1">
      <alignment horizontal="right"/>
    </xf>
    <xf numFmtId="187" fontId="19" fillId="0" borderId="0" xfId="0" applyNumberFormat="1" applyFont="1" applyFill="1" applyAlignment="1">
      <alignment horizontal="right"/>
    </xf>
    <xf numFmtId="206" fontId="19" fillId="0" borderId="0" xfId="0" applyNumberFormat="1" applyFont="1" applyFill="1" applyAlignment="1">
      <alignment horizontal="right"/>
    </xf>
    <xf numFmtId="206" fontId="14" fillId="0" borderId="0" xfId="0" applyNumberFormat="1" applyFont="1" applyFill="1" applyAlignment="1">
      <alignment horizontal="right"/>
    </xf>
    <xf numFmtId="179" fontId="19" fillId="0" borderId="0" xfId="0" applyNumberFormat="1" applyFont="1" applyAlignment="1">
      <alignment horizontal="right"/>
    </xf>
    <xf numFmtId="179" fontId="14" fillId="0" borderId="0" xfId="0" applyNumberFormat="1" applyFont="1" applyAlignment="1">
      <alignment horizontal="right"/>
    </xf>
    <xf numFmtId="207" fontId="14" fillId="0" borderId="0" xfId="0" applyNumberFormat="1" applyFont="1" applyAlignment="1">
      <alignment horizontal="right"/>
    </xf>
    <xf numFmtId="208" fontId="14" fillId="0" borderId="0" xfId="0" applyNumberFormat="1" applyFont="1" applyBorder="1" applyAlignment="1">
      <alignment horizontal="right"/>
    </xf>
    <xf numFmtId="209" fontId="14" fillId="0" borderId="0" xfId="0" applyNumberFormat="1" applyFont="1" applyBorder="1" applyAlignment="1">
      <alignment horizontal="right"/>
    </xf>
    <xf numFmtId="209" fontId="19" fillId="0" borderId="0" xfId="0" applyNumberFormat="1" applyFont="1" applyBorder="1" applyAlignment="1">
      <alignment horizontal="right"/>
    </xf>
    <xf numFmtId="209" fontId="14" fillId="0" borderId="12" xfId="0" applyNumberFormat="1" applyFont="1" applyBorder="1" applyAlignment="1">
      <alignment horizontal="right"/>
    </xf>
    <xf numFmtId="210" fontId="14" fillId="0" borderId="0" xfId="0" applyNumberFormat="1" applyFont="1" applyFill="1" applyBorder="1" applyAlignment="1">
      <alignment horizontal="right"/>
    </xf>
    <xf numFmtId="211" fontId="14" fillId="0" borderId="0" xfId="0" applyNumberFormat="1" applyFont="1" applyAlignment="1">
      <alignment horizontal="right"/>
    </xf>
    <xf numFmtId="212" fontId="14" fillId="0" borderId="0" xfId="0" applyNumberFormat="1" applyFont="1" applyAlignment="1">
      <alignment horizontal="right"/>
    </xf>
    <xf numFmtId="213" fontId="19" fillId="0" borderId="0" xfId="0" applyNumberFormat="1" applyFont="1" applyAlignment="1">
      <alignment horizontal="right"/>
    </xf>
    <xf numFmtId="213" fontId="14" fillId="0" borderId="0" xfId="0" applyNumberFormat="1" applyFont="1" applyAlignment="1">
      <alignment horizontal="right"/>
    </xf>
    <xf numFmtId="211" fontId="14" fillId="0" borderId="0" xfId="0" applyNumberFormat="1" applyFont="1" applyFill="1" applyBorder="1" applyAlignment="1">
      <alignment horizontal="right"/>
    </xf>
    <xf numFmtId="211" fontId="19" fillId="0" borderId="0" xfId="0" applyNumberFormat="1" applyFont="1" applyFill="1" applyBorder="1" applyAlignment="1">
      <alignment horizontal="right"/>
    </xf>
    <xf numFmtId="212" fontId="14" fillId="0" borderId="0" xfId="0" applyNumberFormat="1" applyFont="1" applyFill="1" applyAlignment="1">
      <alignment horizontal="right"/>
    </xf>
    <xf numFmtId="211" fontId="14" fillId="0" borderId="0" xfId="0" applyNumberFormat="1" applyFont="1" applyBorder="1" applyAlignment="1">
      <alignment horizontal="right"/>
    </xf>
    <xf numFmtId="183" fontId="19" fillId="0" borderId="14" xfId="0" applyNumberFormat="1" applyFont="1" applyBorder="1" applyAlignment="1">
      <alignment horizontal="right"/>
    </xf>
    <xf numFmtId="183" fontId="14" fillId="0" borderId="12" xfId="0" applyNumberFormat="1" applyFont="1" applyBorder="1" applyAlignment="1">
      <alignment horizontal="right"/>
    </xf>
    <xf numFmtId="183" fontId="19" fillId="0" borderId="13" xfId="0" applyNumberFormat="1" applyFont="1" applyBorder="1" applyAlignment="1">
      <alignment horizontal="right"/>
    </xf>
    <xf numFmtId="183" fontId="14" fillId="0" borderId="0" xfId="0" applyNumberFormat="1" applyFont="1" applyBorder="1" applyAlignment="1">
      <alignment horizontal="right"/>
    </xf>
    <xf numFmtId="207" fontId="14" fillId="0" borderId="0" xfId="0" applyNumberFormat="1" applyFont="1" applyFill="1" applyBorder="1" applyAlignment="1">
      <alignment horizontal="right"/>
    </xf>
    <xf numFmtId="207" fontId="14" fillId="0" borderId="12" xfId="0" applyNumberFormat="1" applyFont="1" applyFill="1" applyBorder="1" applyAlignment="1">
      <alignment horizontal="right"/>
    </xf>
    <xf numFmtId="214" fontId="14" fillId="0" borderId="14" xfId="0" applyNumberFormat="1" applyFont="1" applyBorder="1" applyAlignment="1">
      <alignment horizontal="right"/>
    </xf>
    <xf numFmtId="214" fontId="14" fillId="0" borderId="13" xfId="0" applyNumberFormat="1" applyFont="1" applyBorder="1" applyAlignment="1">
      <alignment horizontal="right"/>
    </xf>
    <xf numFmtId="214" fontId="14" fillId="0" borderId="12" xfId="0" applyNumberFormat="1" applyFont="1" applyFill="1" applyBorder="1"/>
    <xf numFmtId="214" fontId="14" fillId="0" borderId="0" xfId="0" applyNumberFormat="1" applyFont="1" applyFill="1" applyBorder="1"/>
    <xf numFmtId="214" fontId="14" fillId="0" borderId="0" xfId="0" applyNumberFormat="1" applyFont="1" applyFill="1"/>
    <xf numFmtId="214" fontId="19" fillId="0" borderId="12" xfId="0" applyNumberFormat="1" applyFont="1" applyFill="1" applyBorder="1"/>
    <xf numFmtId="214" fontId="19" fillId="0" borderId="0" xfId="0" applyNumberFormat="1" applyFont="1" applyFill="1" applyBorder="1"/>
    <xf numFmtId="214" fontId="19" fillId="0" borderId="0" xfId="0" applyNumberFormat="1" applyFont="1" applyFill="1"/>
    <xf numFmtId="1" fontId="14" fillId="0" borderId="0" xfId="41" applyFont="1">
      <alignment horizontal="left"/>
    </xf>
    <xf numFmtId="178" fontId="14" fillId="0" borderId="0" xfId="0" applyNumberFormat="1" applyFont="1" applyAlignment="1">
      <alignment horizontal="right" vertical="center"/>
    </xf>
    <xf numFmtId="178" fontId="14" fillId="0" borderId="0" xfId="0" applyNumberFormat="1" applyFont="1" applyAlignment="1">
      <alignment horizontal="right"/>
    </xf>
    <xf numFmtId="0" fontId="48" fillId="0" borderId="0" xfId="0" applyFont="1" applyFill="1" applyAlignment="1">
      <alignment horizontal="left" vertical="center"/>
    </xf>
    <xf numFmtId="0" fontId="48" fillId="0" borderId="0" xfId="0" applyFont="1" applyFill="1" applyBorder="1"/>
    <xf numFmtId="0" fontId="48" fillId="0" borderId="0" xfId="0" applyFont="1" applyFill="1" applyAlignment="1"/>
    <xf numFmtId="193" fontId="14" fillId="0" borderId="0" xfId="0" applyNumberFormat="1" applyFont="1" applyAlignment="1">
      <alignment horizontal="right"/>
    </xf>
    <xf numFmtId="183" fontId="14" fillId="0" borderId="0" xfId="0" applyNumberFormat="1" applyFont="1" applyFill="1" applyAlignment="1">
      <alignment horizontal="left"/>
    </xf>
    <xf numFmtId="173" fontId="14" fillId="0" borderId="0" xfId="0" applyNumberFormat="1" applyFont="1"/>
    <xf numFmtId="173" fontId="19" fillId="0" borderId="0" xfId="0" applyNumberFormat="1" applyFont="1"/>
    <xf numFmtId="187" fontId="14" fillId="0" borderId="0" xfId="0" applyNumberFormat="1" applyFont="1" applyFill="1" applyAlignment="1">
      <alignment horizontal="left"/>
    </xf>
    <xf numFmtId="187" fontId="37" fillId="0" borderId="0" xfId="0" applyNumberFormat="1" applyFont="1" applyFill="1" applyAlignment="1">
      <alignment horizontal="right"/>
    </xf>
    <xf numFmtId="176" fontId="14" fillId="0" borderId="0" xfId="0" applyNumberFormat="1" applyFont="1" applyFill="1" applyBorder="1" applyAlignment="1">
      <alignment horizontal="left"/>
    </xf>
    <xf numFmtId="199" fontId="14" fillId="0" borderId="0" xfId="0" applyNumberFormat="1" applyFont="1" applyAlignment="1">
      <alignment horizontal="right"/>
    </xf>
    <xf numFmtId="199" fontId="19" fillId="0" borderId="0" xfId="0" applyNumberFormat="1" applyFont="1" applyBorder="1" applyAlignment="1">
      <alignment horizontal="right"/>
    </xf>
    <xf numFmtId="49" fontId="14" fillId="0" borderId="0" xfId="0" applyNumberFormat="1" applyFont="1" applyFill="1" applyBorder="1" applyAlignment="1">
      <alignment horizontal="left"/>
    </xf>
    <xf numFmtId="178" fontId="40" fillId="0" borderId="0" xfId="0" applyNumberFormat="1" applyFont="1"/>
    <xf numFmtId="0" fontId="14" fillId="0" borderId="0" xfId="0" applyFont="1" applyFill="1" applyAlignment="1">
      <alignment vertical="center"/>
    </xf>
    <xf numFmtId="0" fontId="12" fillId="0" borderId="0" xfId="0" applyFont="1" applyAlignment="1">
      <alignment vertical="top" wrapText="1"/>
    </xf>
    <xf numFmtId="0" fontId="12" fillId="0" borderId="0" xfId="0" applyFont="1" applyAlignment="1">
      <alignment vertical="top" wrapText="1"/>
    </xf>
    <xf numFmtId="183" fontId="14" fillId="0" borderId="0" xfId="0" applyNumberFormat="1" applyFont="1" applyAlignment="1">
      <alignment horizontal="right"/>
    </xf>
    <xf numFmtId="209" fontId="14" fillId="0" borderId="0" xfId="0" applyNumberFormat="1" applyFont="1" applyBorder="1" applyAlignment="1">
      <alignment horizontal="right"/>
    </xf>
    <xf numFmtId="209" fontId="14" fillId="0" borderId="12" xfId="0" applyNumberFormat="1" applyFont="1" applyBorder="1" applyAlignment="1">
      <alignment horizontal="right"/>
    </xf>
    <xf numFmtId="213" fontId="14" fillId="0" borderId="0" xfId="0" applyNumberFormat="1" applyFont="1" applyBorder="1" applyAlignment="1">
      <alignment horizontal="right"/>
    </xf>
    <xf numFmtId="179" fontId="19" fillId="0" borderId="0" xfId="0" applyNumberFormat="1" applyFont="1" applyFill="1" applyAlignment="1">
      <alignment horizontal="right"/>
    </xf>
    <xf numFmtId="179" fontId="14" fillId="0" borderId="0" xfId="0" applyNumberFormat="1" applyFont="1" applyFill="1" applyAlignment="1">
      <alignment horizontal="right"/>
    </xf>
    <xf numFmtId="211" fontId="14" fillId="0" borderId="0" xfId="0" applyNumberFormat="1" applyFont="1" applyAlignment="1">
      <alignment horizontal="right"/>
    </xf>
    <xf numFmtId="213" fontId="14" fillId="0" borderId="0" xfId="0" applyNumberFormat="1" applyFont="1" applyAlignment="1">
      <alignment horizontal="right"/>
    </xf>
    <xf numFmtId="212" fontId="14" fillId="0" borderId="0" xfId="0" applyNumberFormat="1" applyFont="1" applyFill="1" applyAlignment="1">
      <alignment horizontal="right"/>
    </xf>
    <xf numFmtId="0" fontId="10" fillId="0" borderId="0" xfId="0" applyFont="1" applyFill="1" applyAlignment="1">
      <alignment vertical="center"/>
    </xf>
    <xf numFmtId="0" fontId="12" fillId="0" borderId="0" xfId="54" applyFont="1" applyAlignment="1">
      <alignment horizontal="left"/>
    </xf>
    <xf numFmtId="0" fontId="14" fillId="0" borderId="9" xfId="0" quotePrefix="1" applyFont="1" applyFill="1" applyBorder="1" applyAlignment="1">
      <alignment horizontal="left"/>
    </xf>
    <xf numFmtId="180" fontId="14" fillId="0" borderId="0" xfId="0" applyNumberFormat="1" applyFont="1" applyAlignment="1">
      <alignment horizontal="right"/>
    </xf>
    <xf numFmtId="181" fontId="14" fillId="0" borderId="0" xfId="0" applyNumberFormat="1" applyFont="1" applyAlignment="1">
      <alignment horizontal="right"/>
    </xf>
    <xf numFmtId="0" fontId="14" fillId="0" borderId="8" xfId="0" applyFont="1" applyBorder="1" applyAlignment="1">
      <alignment horizontal="center" vertical="center" wrapText="1"/>
    </xf>
    <xf numFmtId="0" fontId="14" fillId="0" borderId="16" xfId="0" applyFont="1" applyBorder="1" applyAlignment="1">
      <alignment horizontal="center" vertical="center" wrapText="1"/>
    </xf>
    <xf numFmtId="0" fontId="14" fillId="0" borderId="15" xfId="0" applyNumberFormat="1" applyFont="1" applyBorder="1" applyAlignment="1">
      <alignment horizontal="center" vertical="center"/>
    </xf>
    <xf numFmtId="0" fontId="31" fillId="0" borderId="0" xfId="0" applyFont="1" applyAlignment="1">
      <alignment horizontal="left"/>
    </xf>
    <xf numFmtId="168" fontId="14" fillId="0" borderId="0" xfId="0" applyNumberFormat="1" applyFont="1" applyAlignment="1">
      <alignment horizontal="right"/>
    </xf>
    <xf numFmtId="166" fontId="14" fillId="0" borderId="0" xfId="0" applyNumberFormat="1" applyFont="1" applyAlignment="1">
      <alignment horizontal="right"/>
    </xf>
    <xf numFmtId="0" fontId="14" fillId="0" borderId="9" xfId="0" quotePrefix="1" applyFont="1" applyFill="1" applyBorder="1" applyAlignment="1">
      <alignment horizontal="left"/>
    </xf>
    <xf numFmtId="166" fontId="14" fillId="0" borderId="0" xfId="0" applyNumberFormat="1" applyFont="1" applyAlignment="1">
      <alignment horizontal="right"/>
    </xf>
    <xf numFmtId="0" fontId="14" fillId="0" borderId="8" xfId="0" applyFont="1" applyBorder="1" applyAlignment="1">
      <alignment horizontal="center" vertical="center" wrapText="1"/>
    </xf>
    <xf numFmtId="0" fontId="14" fillId="0" borderId="16" xfId="0" applyFont="1" applyBorder="1" applyAlignment="1">
      <alignment horizontal="center" vertical="center" wrapText="1"/>
    </xf>
    <xf numFmtId="0" fontId="14" fillId="0" borderId="15" xfId="0" applyNumberFormat="1" applyFont="1" applyBorder="1" applyAlignment="1">
      <alignment horizontal="center" vertical="center"/>
    </xf>
    <xf numFmtId="168" fontId="14" fillId="0" borderId="0" xfId="0" applyNumberFormat="1" applyFont="1" applyAlignment="1">
      <alignment horizontal="right"/>
    </xf>
    <xf numFmtId="166" fontId="14" fillId="0" borderId="0" xfId="0" applyNumberFormat="1" applyFont="1" applyAlignment="1">
      <alignment horizontal="right"/>
    </xf>
    <xf numFmtId="0" fontId="14" fillId="0" borderId="9" xfId="0" quotePrefix="1" applyFont="1" applyFill="1" applyBorder="1" applyAlignment="1">
      <alignment horizontal="left"/>
    </xf>
    <xf numFmtId="0" fontId="14" fillId="0" borderId="8" xfId="0" applyFont="1" applyBorder="1" applyAlignment="1">
      <alignment horizontal="center" vertical="center" wrapText="1"/>
    </xf>
    <xf numFmtId="0" fontId="14" fillId="0" borderId="16" xfId="0" applyFont="1" applyBorder="1" applyAlignment="1">
      <alignment horizontal="center" vertical="center" wrapText="1"/>
    </xf>
    <xf numFmtId="0" fontId="14" fillId="0" borderId="15" xfId="0" applyNumberFormat="1" applyFont="1" applyBorder="1" applyAlignment="1">
      <alignment horizontal="center" vertical="center"/>
    </xf>
    <xf numFmtId="0" fontId="14" fillId="0" borderId="9" xfId="0" quotePrefix="1" applyFont="1" applyFill="1" applyBorder="1" applyAlignment="1">
      <alignment horizontal="left"/>
    </xf>
    <xf numFmtId="180" fontId="14" fillId="0" borderId="0" xfId="0" applyNumberFormat="1" applyFont="1" applyAlignment="1">
      <alignment horizontal="right"/>
    </xf>
    <xf numFmtId="181" fontId="14" fillId="0" borderId="0" xfId="0" applyNumberFormat="1" applyFont="1" applyAlignment="1">
      <alignment horizontal="right"/>
    </xf>
    <xf numFmtId="0" fontId="14" fillId="0" borderId="15" xfId="0" applyNumberFormat="1" applyFont="1" applyFill="1" applyBorder="1" applyAlignment="1">
      <alignment horizontal="center" vertical="center" wrapText="1"/>
    </xf>
    <xf numFmtId="0" fontId="14" fillId="0" borderId="16" xfId="0" applyNumberFormat="1" applyFont="1" applyFill="1" applyBorder="1" applyAlignment="1">
      <alignment horizontal="center" vertical="center" wrapText="1"/>
    </xf>
    <xf numFmtId="0" fontId="14" fillId="0" borderId="8" xfId="0" applyNumberFormat="1" applyFont="1" applyFill="1" applyBorder="1" applyAlignment="1">
      <alignment horizontal="center" vertical="center" wrapText="1"/>
    </xf>
    <xf numFmtId="49" fontId="39" fillId="0" borderId="0" xfId="0" applyNumberFormat="1" applyFont="1" applyFill="1" applyAlignment="1">
      <alignment horizontal="left" vertical="center"/>
    </xf>
  </cellXfs>
  <cellStyles count="56">
    <cellStyle name="20 % - Akzent1" xfId="15" builtinId="30" hidden="1"/>
    <cellStyle name="20 % - Akzent2" xfId="19" builtinId="34" hidden="1"/>
    <cellStyle name="20 % - Akzent3" xfId="23" builtinId="38" hidden="1"/>
    <cellStyle name="20 % - Akzent4" xfId="27" builtinId="42" hidden="1"/>
    <cellStyle name="20 % - Akzent5" xfId="31" builtinId="46" hidden="1"/>
    <cellStyle name="20 % - Akzent6" xfId="35" builtinId="50" hidden="1"/>
    <cellStyle name="40 % - Akzent1" xfId="16" builtinId="31" hidden="1"/>
    <cellStyle name="40 % - Akzent2" xfId="20" builtinId="35" hidden="1"/>
    <cellStyle name="40 % - Akzent3" xfId="24" builtinId="39" hidden="1"/>
    <cellStyle name="40 % - Akzent4" xfId="28" builtinId="43" hidden="1"/>
    <cellStyle name="40 % - Akzent5" xfId="32" builtinId="47" hidden="1"/>
    <cellStyle name="40 % - Akzent6" xfId="36" builtinId="51" hidden="1"/>
    <cellStyle name="60 % - Akzent1" xfId="17" builtinId="32" hidden="1"/>
    <cellStyle name="60 % - Akzent2" xfId="21" builtinId="36" hidden="1"/>
    <cellStyle name="60 % - Akzent3" xfId="25" builtinId="40" hidden="1"/>
    <cellStyle name="60 % - Akzent4" xfId="29" builtinId="44" hidden="1"/>
    <cellStyle name="60 % - Akzent5" xfId="33" builtinId="48" hidden="1"/>
    <cellStyle name="60 % - Akzent6" xfId="37" builtinId="52" hidden="1"/>
    <cellStyle name="Akzent1" xfId="14" builtinId="29" hidden="1"/>
    <cellStyle name="Akzent2" xfId="18" builtinId="33" hidden="1"/>
    <cellStyle name="Akzent3" xfId="22" builtinId="37" hidden="1"/>
    <cellStyle name="Akzent4" xfId="26" builtinId="41" hidden="1"/>
    <cellStyle name="Akzent5" xfId="30" builtinId="45" hidden="1"/>
    <cellStyle name="Akzent6" xfId="34" builtinId="49" hidden="1"/>
    <cellStyle name="Besuchter Hyperlink" xfId="45" builtinId="9" hidden="1"/>
    <cellStyle name="Besuchter Hyperlink" xfId="48" builtinId="9" hidden="1"/>
    <cellStyle name="Besuchter Hyperlink" xfId="55" builtinId="9" customBuiltin="1"/>
    <cellStyle name="Dezimal [0]" xfId="2" builtinId="6" hidden="1"/>
    <cellStyle name="Eingabe" xfId="52" builtinId="20" hidden="1"/>
    <cellStyle name="Ergebnis" xfId="13" builtinId="25" hidden="1"/>
    <cellStyle name="Erklärender Text" xfId="12" builtinId="53" hidden="1"/>
    <cellStyle name="Gut" xfId="49" builtinId="26" hidden="1"/>
    <cellStyle name="Hyperlink A1" xfId="38" xr:uid="{00000000-0005-0000-0000-000020000000}"/>
    <cellStyle name="Hyperlink Grafik" xfId="40" xr:uid="{00000000-0005-0000-0000-000021000000}"/>
    <cellStyle name="JB Hoerhilfe" xfId="43" xr:uid="{00000000-0005-0000-0000-000022000000}"/>
    <cellStyle name="JB Standard" xfId="42" xr:uid="{00000000-0005-0000-0000-000023000000}"/>
    <cellStyle name="Komma" xfId="1" builtinId="3" hidden="1"/>
    <cellStyle name="Link" xfId="54" builtinId="8" customBuiltin="1"/>
    <cellStyle name="Neutral" xfId="51" builtinId="28" hidden="1"/>
    <cellStyle name="Prozent" xfId="5" builtinId="5" hidden="1"/>
    <cellStyle name="Schlecht" xfId="50" builtinId="27" hidden="1"/>
    <cellStyle name="Standard" xfId="0" builtinId="0"/>
    <cellStyle name="Überschrift" xfId="6" builtinId="15" hidden="1"/>
    <cellStyle name="Überschrift 1" xfId="7" builtinId="16" hidden="1"/>
    <cellStyle name="Überschrift 2" xfId="8" builtinId="17" hidden="1"/>
    <cellStyle name="Überschrift 3" xfId="9" builtinId="18" hidden="1"/>
    <cellStyle name="Überschrift 4" xfId="10" builtinId="19" hidden="1"/>
    <cellStyle name="Ueberschrift 1" xfId="39" xr:uid="{00000000-0005-0000-0000-00002F000000}"/>
    <cellStyle name="Ueberschrift 2" xfId="44" xr:uid="{00000000-0005-0000-0000-000030000000}"/>
    <cellStyle name="Ueberschrift 3" xfId="46" xr:uid="{00000000-0005-0000-0000-000031000000}"/>
    <cellStyle name="Ueberschrift 4" xfId="47" xr:uid="{00000000-0005-0000-0000-000032000000}"/>
    <cellStyle name="Ueberschrift 5" xfId="41" xr:uid="{00000000-0005-0000-0000-000033000000}"/>
    <cellStyle name="Verknüpfte Zelle" xfId="53" builtinId="24" hidden="1"/>
    <cellStyle name="Währung" xfId="3" builtinId="4" hidden="1"/>
    <cellStyle name="Währung [0]" xfId="4" builtinId="7" hidden="1"/>
    <cellStyle name="Warnender Text" xfId="11" builtinId="11" hidden="1"/>
  </cellStyles>
  <dxfs count="304">
    <dxf>
      <font>
        <b val="0"/>
        <i val="0"/>
        <strike val="0"/>
        <condense val="0"/>
        <extend val="0"/>
        <outline val="0"/>
        <shadow val="0"/>
        <u val="none"/>
        <vertAlign val="baseline"/>
        <sz val="8.5"/>
        <color auto="1"/>
        <name val="Calibri"/>
        <family val="2"/>
        <scheme val="minor"/>
      </font>
      <numFmt numFmtId="166"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66"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66"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66"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66"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66"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66"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66"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66"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66"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66"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fill>
        <patternFill patternType="none">
          <fgColor indexed="64"/>
          <bgColor indexed="65"/>
        </patternFill>
      </fill>
      <alignment horizontal="left" vertical="bottom" textRotation="0" wrapText="0" indent="0" justifyLastLine="0" shrinkToFit="0" readingOrder="0"/>
      <border diagonalUp="0" diagonalDown="0" outline="0">
        <left/>
        <right style="thin">
          <color rgb="FFF2B700"/>
        </right>
        <top/>
        <bottom/>
      </border>
    </dxf>
    <dxf>
      <border outline="0">
        <top style="thin">
          <color rgb="FFF2B700"/>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F2B700"/>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auto="1"/>
        <name val="Calibri"/>
        <scheme val="minor"/>
      </font>
      <numFmt numFmtId="168" formatCode="#,##0.0&quot;    &quot;;\-\ #,##0.0&quot;    &quot;;0.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66" formatCode="#,##0&quot;  &quot;;\-\ #,##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66" formatCode="#,##0&quot;  &quot;;\-\ #,##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66" formatCode="#,##0&quot;  &quot;;\-\ #,##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66" formatCode="#,##0&quot;  &quot;;\-\ #,##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66" formatCode="#,##0&quot;  &quot;;\-\ #,##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66" formatCode="#,##0&quot;  &quot;;\-\ #,##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66" formatCode="#,##0&quot;  &quot;;\-\ #,##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68" formatCode="#,##0.0&quot;    &quot;;\-\ #,##0.0&quot;    &quot;;0.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66" formatCode="#,##0&quot;  &quot;;\-\ #,##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66" formatCode="#,##0&quot;  &quot;;\-\ #,##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fill>
        <patternFill patternType="none">
          <fgColor indexed="64"/>
          <bgColor indexed="65"/>
        </patternFill>
      </fill>
      <alignment horizontal="left" vertical="bottom" textRotation="0" wrapText="0" indent="0" justifyLastLine="0" shrinkToFit="0" readingOrder="0"/>
      <border diagonalUp="0" diagonalDown="0" outline="0">
        <left/>
        <right style="thin">
          <color rgb="FFF2B700"/>
        </right>
        <top/>
        <bottom/>
      </border>
    </dxf>
    <dxf>
      <border outline="0">
        <top style="thin">
          <color rgb="FFF2B700"/>
        </top>
      </border>
    </dxf>
    <dxf>
      <font>
        <b val="0"/>
        <i val="0"/>
        <strike val="0"/>
        <condense val="0"/>
        <extend val="0"/>
        <outline val="0"/>
        <shadow val="0"/>
        <u val="none"/>
        <vertAlign val="baseline"/>
        <sz val="8.5"/>
        <color auto="1"/>
        <name val="Calibri"/>
        <scheme val="minor"/>
      </font>
      <fill>
        <patternFill patternType="none">
          <fgColor indexed="64"/>
          <bgColor indexed="65"/>
        </patternFill>
      </fill>
      <alignment horizontal="right" vertical="bottom" textRotation="0" wrapText="0" indent="0" justifyLastLine="0" shrinkToFit="0" readingOrder="0"/>
    </dxf>
    <dxf>
      <border>
        <bottom style="thin">
          <color rgb="FFF2B700"/>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auto="1"/>
        <name val="Calibri"/>
        <scheme val="minor"/>
      </font>
      <numFmt numFmtId="215"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66"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66"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66"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66"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66"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66"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68"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66"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66"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fill>
        <patternFill patternType="none">
          <fgColor indexed="64"/>
          <bgColor indexed="65"/>
        </patternFill>
      </fill>
      <alignment horizontal="left" vertical="bottom" textRotation="0" wrapText="0" indent="0" justifyLastLine="0" shrinkToFit="0" readingOrder="0"/>
      <border diagonalUp="0" diagonalDown="0" outline="0">
        <left/>
        <right style="thin">
          <color rgb="FFF2B700"/>
        </right>
        <top/>
        <bottom/>
      </border>
    </dxf>
    <dxf>
      <border outline="0">
        <top style="thin">
          <color rgb="FFF2B700"/>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F2B700"/>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auto="1"/>
        <name val="Calibri"/>
        <scheme val="minor"/>
      </font>
      <numFmt numFmtId="214" formatCode="#,##0&quot;    &quot;;\-#,##0&quot;    &quot;;0&quot;    &quot;;@&quot;    &quot;"/>
      <fill>
        <patternFill patternType="none">
          <fgColor indexed="64"/>
          <bgColor indexed="65"/>
        </patternFill>
      </fill>
    </dxf>
    <dxf>
      <font>
        <b val="0"/>
        <i val="0"/>
        <strike val="0"/>
        <condense val="0"/>
        <extend val="0"/>
        <outline val="0"/>
        <shadow val="0"/>
        <u val="none"/>
        <vertAlign val="baseline"/>
        <sz val="8.5"/>
        <color auto="1"/>
        <name val="Calibri"/>
        <scheme val="minor"/>
      </font>
      <numFmt numFmtId="214" formatCode="#,##0&quot;    &quot;;\-#,##0&quot;    &quot;;0&quot;    &quot;;@&quot;    &quot;"/>
      <fill>
        <patternFill patternType="none">
          <fgColor indexed="64"/>
          <bgColor indexed="65"/>
        </patternFill>
      </fill>
    </dxf>
    <dxf>
      <font>
        <b val="0"/>
        <i val="0"/>
        <strike val="0"/>
        <condense val="0"/>
        <extend val="0"/>
        <outline val="0"/>
        <shadow val="0"/>
        <u val="none"/>
        <vertAlign val="baseline"/>
        <sz val="8.5"/>
        <color auto="1"/>
        <name val="Calibri"/>
        <scheme val="minor"/>
      </font>
      <numFmt numFmtId="214" formatCode="#,##0&quot;    &quot;;\-#,##0&quot;    &quot;;0&quot;    &quot;;@&quot;    &quot;"/>
      <fill>
        <patternFill patternType="none">
          <fgColor indexed="64"/>
          <bgColor indexed="65"/>
        </patternFill>
      </fill>
    </dxf>
    <dxf>
      <font>
        <b val="0"/>
        <i val="0"/>
        <strike val="0"/>
        <condense val="0"/>
        <extend val="0"/>
        <outline val="0"/>
        <shadow val="0"/>
        <u val="none"/>
        <vertAlign val="baseline"/>
        <sz val="8.5"/>
        <color auto="1"/>
        <name val="Calibri"/>
        <scheme val="minor"/>
      </font>
      <numFmt numFmtId="214" formatCode="#,##0&quot;    &quot;;\-#,##0&quot;    &quot;;0&quot;    &quot;;@&quot;    &quot;"/>
      <fill>
        <patternFill patternType="none">
          <fgColor indexed="64"/>
          <bgColor indexed="65"/>
        </patternFill>
      </fill>
      <border diagonalUp="0" diagonalDown="0">
        <left style="thin">
          <color rgb="FFF2B700"/>
        </left>
        <right/>
        <top/>
        <bottom/>
        <vertical/>
        <horizontal/>
      </border>
    </dxf>
    <dxf>
      <font>
        <b val="0"/>
        <i val="0"/>
        <strike val="0"/>
        <condense val="0"/>
        <extend val="0"/>
        <outline val="0"/>
        <shadow val="0"/>
        <u val="none"/>
        <vertAlign val="baseline"/>
        <sz val="8.5"/>
        <color auto="1"/>
        <name val="Calibri"/>
        <scheme val="minor"/>
      </font>
      <fill>
        <patternFill patternType="none">
          <fgColor indexed="64"/>
          <bgColor indexed="65"/>
        </patternFill>
      </fill>
      <alignment horizontal="left" vertical="bottom" textRotation="0" wrapText="1" indent="1" justifyLastLine="0" shrinkToFit="0" readingOrder="0"/>
    </dxf>
    <dxf>
      <border outline="0">
        <top style="thin">
          <color rgb="FFF2B700"/>
        </top>
      </border>
    </dxf>
    <dxf>
      <font>
        <b val="0"/>
        <i val="0"/>
        <strike val="0"/>
        <condense val="0"/>
        <extend val="0"/>
        <outline val="0"/>
        <shadow val="0"/>
        <u val="none"/>
        <vertAlign val="baseline"/>
        <sz val="8.5"/>
        <color auto="1"/>
        <name val="Calibri"/>
        <scheme val="minor"/>
      </font>
      <fill>
        <patternFill patternType="none">
          <fgColor indexed="64"/>
          <bgColor indexed="65"/>
        </patternFill>
      </fill>
    </dxf>
    <dxf>
      <border>
        <bottom style="thin">
          <color rgb="FFF2B700"/>
        </bottom>
      </border>
    </dxf>
    <dxf>
      <font>
        <b val="0"/>
        <i val="0"/>
        <strike val="0"/>
        <condense val="0"/>
        <extend val="0"/>
        <outline val="0"/>
        <shadow val="0"/>
        <u val="none"/>
        <vertAlign val="baseline"/>
        <sz val="8.5"/>
        <color auto="1"/>
        <name val="Calibri"/>
        <scheme val="minor"/>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rgb="FFF2B700"/>
        </left>
        <right style="thin">
          <color rgb="FFF2B700"/>
        </right>
        <top/>
        <bottom/>
      </border>
    </dxf>
    <dxf>
      <font>
        <strike val="0"/>
        <outline val="0"/>
        <shadow val="0"/>
        <u val="none"/>
        <vertAlign val="baseline"/>
        <sz val="8.5"/>
        <color auto="1"/>
        <name val="Calibri"/>
        <family val="2"/>
        <scheme val="minor"/>
      </font>
    </dxf>
    <dxf>
      <font>
        <strike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family val="2"/>
        <scheme val="minor"/>
      </font>
      <numFmt numFmtId="171"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91" formatCode="#,##0&quot;      &quot;;\-\ #,##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91" formatCode="#,##0&quot;      &quot;;\-\ #,##0&quot;      &quot;;0&quot;      &quot;;@&quot;      &quot;"/>
      <fill>
        <patternFill patternType="none">
          <fgColor indexed="64"/>
          <bgColor indexed="65"/>
        </patternFill>
      </fill>
      <alignment horizontal="right" vertical="bottom" textRotation="0" wrapText="0" indent="0" justifyLastLine="0" shrinkToFit="0" readingOrder="0"/>
      <border diagonalUp="0" diagonalDown="0">
        <left style="thin">
          <color rgb="FFF2B700"/>
        </left>
        <right/>
        <top/>
        <bottom/>
        <vertical/>
        <horizontal/>
      </border>
    </dxf>
    <dxf>
      <font>
        <b val="0"/>
        <i val="0"/>
        <strike val="0"/>
        <condense val="0"/>
        <extend val="0"/>
        <outline val="0"/>
        <shadow val="0"/>
        <u val="none"/>
        <vertAlign val="baseline"/>
        <sz val="8.5"/>
        <color auto="1"/>
        <name val="Calibri"/>
        <scheme val="minor"/>
      </font>
      <numFmt numFmtId="0" formatCode="General"/>
      <fill>
        <patternFill patternType="none">
          <fgColor indexed="64"/>
          <bgColor indexed="65"/>
        </patternFill>
      </fill>
      <alignment horizontal="left" vertical="bottom" textRotation="0" wrapText="1" indent="0" justifyLastLine="0" shrinkToFit="0" readingOrder="0"/>
      <border diagonalUp="0" diagonalDown="0">
        <left/>
        <right style="thin">
          <color rgb="FFF2B700"/>
        </right>
        <top/>
        <bottom/>
        <vertical/>
        <horizontal/>
      </border>
    </dxf>
    <dxf>
      <border outline="0">
        <top style="thin">
          <color rgb="FFF2B700"/>
        </top>
      </border>
    </dxf>
    <dxf>
      <font>
        <b val="0"/>
        <i val="0"/>
        <strike val="0"/>
        <condense val="0"/>
        <extend val="0"/>
        <outline val="0"/>
        <shadow val="0"/>
        <u val="none"/>
        <vertAlign val="baseline"/>
        <sz val="8.5"/>
        <color rgb="FF0070C0"/>
        <name val="Calibri"/>
        <scheme val="minor"/>
      </font>
      <alignment horizontal="right" vertical="bottom" textRotation="0" wrapText="0" indent="0" justifyLastLine="0" shrinkToFit="0" readingOrder="0"/>
    </dxf>
    <dxf>
      <border>
        <bottom style="thin">
          <color rgb="FFF2B700"/>
        </bottom>
      </border>
    </dxf>
    <dxf>
      <font>
        <b val="0"/>
        <i val="0"/>
        <strike val="0"/>
        <condense val="0"/>
        <extend val="0"/>
        <outline val="0"/>
        <shadow val="0"/>
        <u val="none"/>
        <vertAlign val="baseline"/>
        <sz val="8.5"/>
        <color auto="1"/>
        <name val="Calibri"/>
        <scheme val="minor"/>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
        <color auto="1"/>
        <name val="Calibri"/>
        <family val="2"/>
        <scheme val="minor"/>
      </font>
      <numFmt numFmtId="178" formatCode="0.0"/>
    </dxf>
    <dxf>
      <font>
        <b val="0"/>
        <i val="0"/>
        <strike val="0"/>
        <condense val="0"/>
        <extend val="0"/>
        <outline val="0"/>
        <shadow val="0"/>
        <u val="none"/>
        <vertAlign val="baseline"/>
        <sz val="8"/>
        <color auto="1"/>
        <name val="Calibri"/>
        <family val="2"/>
        <scheme val="minor"/>
      </font>
      <numFmt numFmtId="178" formatCode="0.0"/>
    </dxf>
    <dxf>
      <font>
        <strike val="0"/>
        <outline val="0"/>
        <shadow val="0"/>
        <u val="none"/>
        <vertAlign val="baseline"/>
        <color auto="1"/>
        <name val="Calibri"/>
        <family val="2"/>
        <scheme val="minor"/>
      </font>
    </dxf>
    <dxf>
      <font>
        <strike val="0"/>
        <outline val="0"/>
        <shadow val="0"/>
        <u val="none"/>
        <vertAlign val="baseline"/>
        <color auto="1"/>
        <name val="Calibri"/>
        <family val="2"/>
        <scheme val="minor"/>
      </font>
    </dxf>
    <dxf>
      <font>
        <b val="0"/>
        <i val="0"/>
        <strike val="0"/>
        <condense val="0"/>
        <extend val="0"/>
        <outline val="0"/>
        <shadow val="0"/>
        <u val="none"/>
        <vertAlign val="baseline"/>
        <sz val="8"/>
        <color auto="1"/>
        <name val="Calibri"/>
        <family val="2"/>
        <scheme val="minor"/>
      </font>
    </dxf>
    <dxf>
      <font>
        <b val="0"/>
        <i val="0"/>
        <strike val="0"/>
        <condense val="0"/>
        <extend val="0"/>
        <outline val="0"/>
        <shadow val="0"/>
        <u val="none"/>
        <vertAlign val="baseline"/>
        <sz val="8.5"/>
        <color auto="1"/>
        <name val="Calibri"/>
        <family val="2"/>
        <scheme val="minor"/>
      </font>
      <numFmt numFmtId="201" formatCode="#,##0.00&quot;       &quot;;\ #,##0.00&quot;       &quot;;0.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6"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2" formatCode="#,##0&quot;   &quot;;\-#,##0&quot;   &quot;;0&quot;   &quot;;@&quot;   &quot;"/>
      <alignment horizontal="right" vertical="bottom" textRotation="0" wrapText="0" indent="0" justifyLastLine="0" shrinkToFit="0" readingOrder="0"/>
      <border diagonalUp="0" diagonalDown="0">
        <left style="thin">
          <color rgb="FFF2B700"/>
        </left>
        <right/>
        <top/>
        <bottom/>
        <vertical/>
        <horizontal/>
      </border>
    </dxf>
    <dxf>
      <font>
        <b val="0"/>
        <i val="0"/>
        <strike val="0"/>
        <condense val="0"/>
        <extend val="0"/>
        <outline val="0"/>
        <shadow val="0"/>
        <u val="none"/>
        <vertAlign val="baseline"/>
        <sz val="8.5"/>
        <color auto="1"/>
        <name val="Calibri"/>
        <scheme val="minor"/>
      </font>
      <fill>
        <patternFill patternType="none">
          <fgColor indexed="64"/>
          <bgColor indexed="65"/>
        </patternFill>
      </fill>
      <alignment horizontal="left" vertical="bottom" textRotation="0" wrapText="1" indent="0" justifyLastLine="0" shrinkToFit="0" readingOrder="0"/>
    </dxf>
    <dxf>
      <border outline="0">
        <top style="thin">
          <color rgb="FFF2B700"/>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F2B700"/>
        </bottom>
      </border>
    </dxf>
    <dxf>
      <font>
        <b val="0"/>
        <i val="0"/>
        <strike val="0"/>
        <condense val="0"/>
        <extend val="0"/>
        <outline val="0"/>
        <shadow val="0"/>
        <u val="none"/>
        <vertAlign val="baseline"/>
        <sz val="8.5"/>
        <color auto="1"/>
        <name val="Calibri"/>
        <scheme val="minor"/>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8.5"/>
        <color auto="1"/>
        <name val="Calibri"/>
        <family val="2"/>
        <scheme val="minor"/>
      </font>
      <numFmt numFmtId="2" formatCode="0.00"/>
    </dxf>
    <dxf>
      <font>
        <b val="0"/>
        <i val="0"/>
        <strike val="0"/>
        <condense val="0"/>
        <extend val="0"/>
        <outline val="0"/>
        <shadow val="0"/>
        <u val="none"/>
        <vertAlign val="baseline"/>
        <sz val="8.5"/>
        <color auto="1"/>
        <name val="Calibri"/>
        <family val="2"/>
        <scheme val="minor"/>
      </font>
    </dxf>
    <dxf>
      <font>
        <strike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family val="2"/>
        <scheme val="minor"/>
      </font>
    </dxf>
    <dxf>
      <fill>
        <patternFill>
          <bgColor rgb="FFC3A035"/>
        </patternFill>
      </fill>
    </dxf>
    <dxf>
      <fill>
        <patternFill>
          <bgColor rgb="FFFFF0D3"/>
        </patternFill>
      </fill>
    </dxf>
    <dxf>
      <font>
        <b val="0"/>
        <i val="0"/>
        <strike val="0"/>
        <condense val="0"/>
        <extend val="0"/>
        <outline val="0"/>
        <shadow val="0"/>
        <u val="none"/>
        <vertAlign val="baseline"/>
        <sz val="8.5"/>
        <color auto="1"/>
        <name val="Calibri"/>
        <family val="2"/>
        <scheme val="minor"/>
      </font>
      <numFmt numFmtId="179" formatCode="#,##0.00&quot;    &quot;;\-#,##0.00&quot;    &quot;;0.0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2"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2"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2"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2"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2" formatCode="#,##0&quot;   &quot;;\-#,##0&quot;   &quot;;0&quot;   &quot;;@&quot;   &quot;"/>
      <fill>
        <patternFill patternType="none">
          <fgColor indexed="64"/>
          <bgColor indexed="65"/>
        </patternFill>
      </fill>
      <alignment horizontal="right" vertical="bottom" textRotation="0" wrapText="0" indent="0" justifyLastLine="0" shrinkToFit="0" readingOrder="0"/>
      <border diagonalUp="0" diagonalDown="0" outline="0">
        <left style="thin">
          <color rgb="FFF2B700"/>
        </left>
        <right/>
        <top/>
        <bottom/>
      </border>
    </dxf>
    <dxf>
      <font>
        <b val="0"/>
        <i val="0"/>
        <strike val="0"/>
        <condense val="0"/>
        <extend val="0"/>
        <outline val="0"/>
        <shadow val="0"/>
        <u val="none"/>
        <vertAlign val="baseline"/>
        <sz val="8.5"/>
        <color auto="1"/>
        <name val="Calibri"/>
        <scheme val="minor"/>
      </font>
      <numFmt numFmtId="0" formatCode="General"/>
      <fill>
        <patternFill patternType="none">
          <fgColor indexed="64"/>
          <bgColor indexed="65"/>
        </patternFill>
      </fill>
      <alignment horizontal="left" vertical="bottom" textRotation="0" wrapText="1" indent="0" justifyLastLine="0" shrinkToFit="0" readingOrder="0"/>
      <border diagonalUp="0" diagonalDown="0">
        <left/>
        <right style="thin">
          <color rgb="FFF2B700"/>
        </right>
        <top/>
        <bottom/>
        <vertical/>
        <horizontal/>
      </border>
    </dxf>
    <dxf>
      <border outline="0">
        <top style="thin">
          <color rgb="FFF2B700"/>
        </top>
      </border>
    </dxf>
    <dxf>
      <font>
        <b val="0"/>
        <i val="0"/>
        <strike val="0"/>
        <condense val="0"/>
        <extend val="0"/>
        <outline val="0"/>
        <shadow val="0"/>
        <u val="none"/>
        <vertAlign val="baseline"/>
        <sz val="8.5"/>
        <color rgb="FFFF0000"/>
        <name val="Calibri"/>
        <scheme val="minor"/>
      </font>
      <fill>
        <patternFill patternType="none">
          <fgColor indexed="64"/>
          <bgColor indexed="65"/>
        </patternFill>
      </fill>
      <alignment horizontal="right" vertical="bottom" textRotation="0" wrapText="0" indent="0" justifyLastLine="0" shrinkToFit="0" readingOrder="0"/>
    </dxf>
    <dxf>
      <border>
        <bottom style="thin">
          <color rgb="FFF2B700"/>
        </bottom>
      </border>
    </dxf>
    <dxf>
      <font>
        <b val="0"/>
        <i val="0"/>
        <strike val="0"/>
        <condense val="0"/>
        <extend val="0"/>
        <outline val="0"/>
        <shadow val="0"/>
        <u val="none"/>
        <vertAlign val="baseline"/>
        <sz val="8.5"/>
        <color auto="1"/>
        <name val="Calibri"/>
        <scheme val="minor"/>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auto="1"/>
        <name val="Calibri"/>
        <family val="2"/>
        <scheme val="minor"/>
      </font>
      <numFmt numFmtId="179" formatCode="#,##0.00&quot;    &quot;;\-#,##0.00&quot;    &quot;;0.0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2"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2"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2"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2"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2"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0" formatCode="General"/>
      <fill>
        <patternFill patternType="none">
          <fgColor indexed="64"/>
          <bgColor indexed="65"/>
        </patternFill>
      </fill>
      <alignment horizontal="left" vertical="bottom" textRotation="0" wrapText="1" indent="0" justifyLastLine="0" shrinkToFit="0" readingOrder="0"/>
    </dxf>
    <dxf>
      <border outline="0">
        <top style="thin">
          <color rgb="FFF2B700"/>
        </top>
      </border>
    </dxf>
    <dxf>
      <font>
        <b val="0"/>
        <i val="0"/>
        <strike val="0"/>
        <condense val="0"/>
        <extend val="0"/>
        <outline val="0"/>
        <shadow val="0"/>
        <u val="none"/>
        <vertAlign val="baseline"/>
        <sz val="8.5"/>
        <color auto="1"/>
        <name val="Calibri"/>
        <scheme val="minor"/>
      </font>
      <numFmt numFmtId="0" formatCode="General"/>
      <fill>
        <patternFill patternType="none">
          <fgColor indexed="64"/>
          <bgColor indexed="65"/>
        </patternFill>
      </fill>
      <alignment horizontal="right" vertical="bottom" textRotation="0" wrapText="0" indent="0" justifyLastLine="0" shrinkToFit="0" readingOrder="0"/>
    </dxf>
    <dxf>
      <border>
        <bottom style="thin">
          <color rgb="FFF2B700"/>
        </bottom>
      </border>
    </dxf>
    <dxf>
      <font>
        <b val="0"/>
        <i val="0"/>
        <strike val="0"/>
        <condense val="0"/>
        <extend val="0"/>
        <outline val="0"/>
        <shadow val="0"/>
        <u val="none"/>
        <vertAlign val="baseline"/>
        <sz val="8.5"/>
        <color auto="1"/>
        <name val="Calibri"/>
        <scheme val="minor"/>
      </font>
      <numFmt numFmtId="0" formatCode="General"/>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8.5"/>
        <color auto="1"/>
        <name val="Calibri"/>
        <family val="2"/>
        <scheme val="minor"/>
      </font>
      <numFmt numFmtId="180"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0"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0"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0"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0"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0"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0" formatCode="#,##0&quot;  &quot;;\-#,##0&quot;  &quot;;0&quot;  &quot;;@&quot;  &quot;"/>
      <alignment horizontal="right" vertical="bottom" textRotation="0" wrapText="0" indent="0" justifyLastLine="0" shrinkToFit="0" readingOrder="0"/>
    </dxf>
    <dxf>
      <font>
        <b/>
        <i val="0"/>
        <strike val="0"/>
        <condense val="0"/>
        <extend val="0"/>
        <outline val="0"/>
        <shadow val="0"/>
        <u val="none"/>
        <vertAlign val="baseline"/>
        <sz val="8.5"/>
        <color auto="1"/>
        <name val="Calibri"/>
        <family val="2"/>
        <scheme val="minor"/>
      </font>
      <numFmt numFmtId="180" formatCode="#,##0&quot;  &quot;;\-#,##0&quot;  &quot;;0&quot;  &quot;;@&quot;  &quot;"/>
      <alignment horizontal="right" vertical="bottom" textRotation="0" wrapText="0" indent="0" justifyLastLine="0" shrinkToFit="0" readingOrder="0"/>
      <border diagonalUp="0" diagonalDown="0" outline="0">
        <left style="thin">
          <color rgb="FFF2B700"/>
        </left>
        <right/>
        <top/>
        <bottom/>
      </border>
    </dxf>
    <dxf>
      <font>
        <b val="0"/>
        <i val="0"/>
        <strike val="0"/>
        <condense val="0"/>
        <extend val="0"/>
        <outline val="0"/>
        <shadow val="0"/>
        <u val="none"/>
        <vertAlign val="baseline"/>
        <sz val="8.5"/>
        <color auto="1"/>
        <name val="Calibri"/>
        <scheme val="minor"/>
      </font>
      <numFmt numFmtId="0" formatCode="General"/>
      <fill>
        <patternFill patternType="none">
          <fgColor indexed="64"/>
          <bgColor indexed="65"/>
        </patternFill>
      </fill>
      <alignment horizontal="left" vertical="bottom" textRotation="0" wrapText="1" indent="0" justifyLastLine="0" shrinkToFit="0" readingOrder="0"/>
    </dxf>
    <dxf>
      <border outline="0">
        <top style="thin">
          <color rgb="FFF2B700"/>
        </top>
      </border>
    </dxf>
    <dxf>
      <font>
        <b val="0"/>
        <i val="0"/>
        <strike val="0"/>
        <condense val="0"/>
        <extend val="0"/>
        <outline val="0"/>
        <shadow val="0"/>
        <u val="none"/>
        <vertAlign val="baseline"/>
        <sz val="8.5"/>
        <color rgb="FF0070C0"/>
        <name val="Calibri"/>
        <scheme val="minor"/>
      </font>
      <alignment horizontal="right" vertical="bottom" textRotation="0" wrapText="0" indent="0" justifyLastLine="0" shrinkToFit="0" readingOrder="0"/>
    </dxf>
    <dxf>
      <border>
        <bottom style="thin">
          <color rgb="FFF2B700"/>
        </bottom>
      </border>
    </dxf>
    <dxf>
      <font>
        <b val="0"/>
        <i val="0"/>
        <strike val="0"/>
        <condense val="0"/>
        <extend val="0"/>
        <outline val="0"/>
        <shadow val="0"/>
        <u val="none"/>
        <vertAlign val="baseline"/>
        <sz val="8.5"/>
        <color rgb="FFFF0000"/>
        <name val="Calibri"/>
        <scheme val="minor"/>
      </font>
      <numFmt numFmtId="0" formatCode="General"/>
      <alignment horizontal="center" vertical="center" textRotation="0" wrapText="1"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auto="1"/>
        <name val="Calibri"/>
        <family val="2"/>
        <scheme val="minor"/>
      </font>
      <numFmt numFmtId="165" formatCode="#,##0.00&quot;    &quot;;\-\ #,##0.00&quot;    &quot;;0.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0" formatCode="General"/>
      <fill>
        <patternFill patternType="none">
          <fgColor indexed="64"/>
          <bgColor indexed="65"/>
        </patternFill>
      </fill>
      <alignment horizontal="left" vertical="bottom" textRotation="0" wrapText="1" indent="0" justifyLastLine="0" shrinkToFit="0" readingOrder="0"/>
    </dxf>
    <dxf>
      <border outline="0">
        <top style="thin">
          <color rgb="FFF2B700"/>
        </top>
      </border>
    </dxf>
    <dxf>
      <font>
        <b val="0"/>
        <i val="0"/>
        <strike val="0"/>
        <condense val="0"/>
        <extend val="0"/>
        <outline val="0"/>
        <shadow val="0"/>
        <u val="none"/>
        <vertAlign val="baseline"/>
        <sz val="8.5"/>
        <color auto="1"/>
        <name val="Calibri"/>
        <scheme val="minor"/>
      </font>
      <numFmt numFmtId="0" formatCode="General"/>
      <alignment horizontal="right" vertical="bottom" textRotation="0" wrapText="0" indent="0" justifyLastLine="0" shrinkToFit="0" readingOrder="0"/>
    </dxf>
    <dxf>
      <border>
        <bottom style="thin">
          <color rgb="FFF2B700"/>
        </bottom>
      </border>
    </dxf>
    <dxf>
      <font>
        <b val="0"/>
        <i val="0"/>
        <strike val="0"/>
        <condense val="0"/>
        <extend val="0"/>
        <outline val="0"/>
        <shadow val="0"/>
        <u val="none"/>
        <vertAlign val="baseline"/>
        <sz val="8.5"/>
        <color auto="1"/>
        <name val="Calibri"/>
        <scheme val="minor"/>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auto="1"/>
        <name val="Calibri"/>
        <family val="2"/>
        <scheme val="minor"/>
      </font>
      <numFmt numFmtId="165" formatCode="#,##0.00&quot;    &quot;;\-\ #,##0.00&quot;    &quot;;0.00&quot;    &quot;;@&quot;    &quo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68" formatCode="#,##0.0&quot;    &quot;;\-\ #,##0.0&quot;    &quot;;0.0&quot;    &quot;;@&quot;    &quo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4" formatCode="#,##0&quot;     &quot;;\-#,##0&quot;     &quot;;0&quot;     &quot;;@&quot;     &quo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68" formatCode="#,##0.0&quot;    &quot;;\-\ #,##0.0&quot;    &quot;;0.0&quot;    &quot;;@&quot;    &quo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4" formatCode="#,##0&quot;     &quot;;\-#,##0&quot;     &quot;;0&quot;     &quot;;@&quot;     &quo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0" formatCode="General"/>
      <fill>
        <patternFill patternType="none">
          <fgColor indexed="64"/>
          <bgColor indexed="65"/>
        </patternFill>
      </fill>
      <alignment horizontal="left" vertical="bottom" textRotation="0" wrapText="1" indent="0" justifyLastLine="0" shrinkToFit="0" readingOrder="0"/>
    </dxf>
    <dxf>
      <border outline="0">
        <top style="thin">
          <color rgb="FFF2B700"/>
        </top>
      </border>
    </dxf>
    <dxf>
      <font>
        <b val="0"/>
        <i val="0"/>
        <strike val="0"/>
        <condense val="0"/>
        <extend val="0"/>
        <outline val="0"/>
        <shadow val="0"/>
        <u val="none"/>
        <vertAlign val="baseline"/>
        <sz val="8.5"/>
        <color rgb="FFFF0000"/>
        <name val="Calibri"/>
        <scheme val="minor"/>
      </font>
      <alignment horizontal="right" vertical="bottom" textRotation="0" wrapText="0" indent="0" justifyLastLine="0" shrinkToFit="0" readingOrder="0"/>
    </dxf>
    <dxf>
      <border>
        <bottom style="thin">
          <color rgb="FFF2B700"/>
        </bottom>
      </border>
    </dxf>
    <dxf>
      <font>
        <b val="0"/>
        <i val="0"/>
        <strike val="0"/>
        <condense val="0"/>
        <extend val="0"/>
        <outline val="0"/>
        <shadow val="0"/>
        <u val="none"/>
        <vertAlign val="baseline"/>
        <sz val="8.5"/>
        <color auto="1"/>
        <name val="Calibri"/>
        <scheme val="minor"/>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auto="1"/>
        <name val="Calibri"/>
        <scheme val="minor"/>
      </font>
      <numFmt numFmtId="18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0" formatCode="General"/>
      <alignment horizontal="left" vertical="bottom" textRotation="0" wrapText="1" indent="0" justifyLastLine="0" shrinkToFit="0" readingOrder="0"/>
      <border diagonalUp="0" diagonalDown="0" outline="0">
        <left/>
        <right style="thin">
          <color rgb="FFF2B700"/>
        </right>
        <top/>
        <bottom/>
      </border>
    </dxf>
    <dxf>
      <border outline="0">
        <top style="thin">
          <color rgb="FFF2B700"/>
        </top>
      </border>
    </dxf>
    <dxf>
      <font>
        <b val="0"/>
        <i val="0"/>
        <strike val="0"/>
        <condense val="0"/>
        <extend val="0"/>
        <outline val="0"/>
        <shadow val="0"/>
        <u val="none"/>
        <vertAlign val="baseline"/>
        <sz val="8.5"/>
        <color auto="1"/>
        <name val="Calibri"/>
        <scheme val="minor"/>
      </font>
      <numFmt numFmtId="0" formatCode="General"/>
      <alignment horizontal="right" vertical="bottom" textRotation="0" wrapText="0" indent="0" justifyLastLine="0" shrinkToFit="0" readingOrder="0"/>
    </dxf>
    <dxf>
      <border>
        <bottom style="thin">
          <color rgb="FFF2B700"/>
        </bottom>
      </border>
    </dxf>
    <dxf>
      <font>
        <b val="0"/>
        <i val="0"/>
        <strike val="0"/>
        <condense val="0"/>
        <extend val="0"/>
        <outline val="0"/>
        <shadow val="0"/>
        <u val="none"/>
        <vertAlign val="baseline"/>
        <sz val="8.5"/>
        <color auto="1"/>
        <name val="Calibri"/>
        <scheme val="minor"/>
      </font>
      <numFmt numFmtId="0" formatCode="General"/>
      <alignment horizontal="center" vertical="center" textRotation="0" wrapText="1"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auto="1"/>
        <name val="Calibri"/>
        <scheme val="minor"/>
      </font>
      <numFmt numFmtId="3" formatCode="#,##0"/>
    </dxf>
    <dxf>
      <font>
        <b val="0"/>
        <i val="0"/>
        <strike val="0"/>
        <condense val="0"/>
        <extend val="0"/>
        <outline val="0"/>
        <shadow val="0"/>
        <u val="none"/>
        <vertAlign val="baseline"/>
        <sz val="8.5"/>
        <color auto="1"/>
        <name val="Calibri"/>
        <scheme val="minor"/>
      </font>
      <numFmt numFmtId="3" formatCode="#,##0"/>
    </dxf>
    <dxf>
      <font>
        <b val="0"/>
        <i val="0"/>
        <strike val="0"/>
        <condense val="0"/>
        <extend val="0"/>
        <outline val="0"/>
        <shadow val="0"/>
        <u val="none"/>
        <vertAlign val="baseline"/>
        <sz val="8.5"/>
        <color auto="1"/>
        <name val="Calibri"/>
        <scheme val="minor"/>
      </font>
      <numFmt numFmtId="3" formatCode="#,##0"/>
    </dxf>
    <dxf>
      <font>
        <b val="0"/>
        <i val="0"/>
        <strike val="0"/>
        <condense val="0"/>
        <extend val="0"/>
        <outline val="0"/>
        <shadow val="0"/>
        <u val="none"/>
        <vertAlign val="baseline"/>
        <sz val="8.5"/>
        <color auto="1"/>
        <name val="Calibri"/>
        <scheme val="minor"/>
      </font>
      <numFmt numFmtId="0" formatCode="General"/>
      <alignment horizontal="left" vertical="bottom" textRotation="0" wrapText="1" indent="0" justifyLastLine="0" shrinkToFit="0" readingOrder="0"/>
    </dxf>
    <dxf>
      <font>
        <b val="0"/>
        <i val="0"/>
        <strike val="0"/>
        <condense val="0"/>
        <extend val="0"/>
        <outline val="0"/>
        <shadow val="0"/>
        <u val="none"/>
        <vertAlign val="baseline"/>
        <sz val="8.5"/>
        <color auto="1"/>
        <name val="Calibri"/>
        <scheme val="minor"/>
      </font>
    </dxf>
    <dxf>
      <font>
        <b val="0"/>
        <i val="0"/>
        <strike val="0"/>
        <condense val="0"/>
        <extend val="0"/>
        <outline val="0"/>
        <shadow val="0"/>
        <u val="none"/>
        <vertAlign val="baseline"/>
        <sz val="8.5"/>
        <color auto="1"/>
        <name val="Calibri"/>
        <scheme val="minor"/>
      </font>
    </dxf>
    <dxf>
      <font>
        <b val="0"/>
        <i val="0"/>
        <strike val="0"/>
        <condense val="0"/>
        <extend val="0"/>
        <outline val="0"/>
        <shadow val="0"/>
        <u val="none"/>
        <vertAlign val="baseline"/>
        <sz val="8.5"/>
        <color auto="1"/>
        <name val="Calibri"/>
        <family val="2"/>
        <scheme val="minor"/>
      </font>
      <numFmt numFmtId="18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6" formatCode="#,##0&quot; &quot;;\-#,##0&quot; &quot;;0&quot; &quot;;@&quot; &quot;"/>
      <alignment horizontal="right" vertical="bottom" textRotation="0" wrapText="0" indent="0" justifyLastLine="0" shrinkToFit="0" readingOrder="0"/>
      <border diagonalUp="0" diagonalDown="0">
        <left style="thin">
          <color rgb="FFF2B700"/>
        </left>
        <right/>
        <top/>
        <bottom/>
        <vertical/>
        <horizontal/>
      </border>
    </dxf>
    <dxf>
      <font>
        <b val="0"/>
        <i val="0"/>
        <strike val="0"/>
        <condense val="0"/>
        <extend val="0"/>
        <outline val="0"/>
        <shadow val="0"/>
        <u val="none"/>
        <vertAlign val="baseline"/>
        <sz val="8.5"/>
        <color auto="1"/>
        <name val="Calibri"/>
        <scheme val="minor"/>
      </font>
      <numFmt numFmtId="0" formatCode="General"/>
      <alignment horizontal="left" vertical="bottom" textRotation="0" wrapText="1" indent="0" justifyLastLine="0" shrinkToFit="0" readingOrder="0"/>
      <border diagonalUp="0" diagonalDown="0">
        <left/>
        <right style="thin">
          <color rgb="FFF2B700"/>
        </right>
        <top/>
        <bottom/>
        <vertical/>
        <horizontal/>
      </border>
    </dxf>
    <dxf>
      <border outline="0">
        <top style="thin">
          <color rgb="FFF2B700"/>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F2B700"/>
        </bottom>
      </border>
    </dxf>
    <dxf>
      <font>
        <b val="0"/>
        <i val="0"/>
        <strike val="0"/>
        <condense val="0"/>
        <extend val="0"/>
        <outline val="0"/>
        <shadow val="0"/>
        <u val="none"/>
        <vertAlign val="baseline"/>
        <sz val="8.5"/>
        <color rgb="FFFF0000"/>
        <name val="Calibri"/>
        <scheme val="minor"/>
      </font>
      <numFmt numFmtId="0" formatCode="General"/>
      <alignment horizontal="center" vertical="center" textRotation="0" wrapText="1"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auto="1"/>
        <name val="Calibri"/>
        <family val="2"/>
        <scheme val="minor"/>
      </font>
      <numFmt numFmtId="183"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3"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3"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3"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3"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3"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0" formatCode="General"/>
      <alignment horizontal="left" vertical="bottom" textRotation="0" wrapText="1" indent="0" justifyLastLine="0" shrinkToFit="0" readingOrder="0"/>
    </dxf>
    <dxf>
      <border outline="0">
        <top style="thin">
          <color rgb="FFF2B700"/>
        </top>
      </border>
    </dxf>
    <dxf>
      <font>
        <b val="0"/>
        <i val="0"/>
        <strike val="0"/>
        <condense val="0"/>
        <extend val="0"/>
        <outline val="0"/>
        <shadow val="0"/>
        <u val="none"/>
        <vertAlign val="baseline"/>
        <sz val="8.5"/>
        <color rgb="FFFF0000"/>
        <name val="Calibri"/>
        <scheme val="minor"/>
      </font>
      <alignment horizontal="right" vertical="bottom" textRotation="0" wrapText="0" indent="0" justifyLastLine="0" shrinkToFit="0" readingOrder="0"/>
    </dxf>
    <dxf>
      <border>
        <bottom style="thin">
          <color rgb="FFF2B700"/>
        </bottom>
      </border>
    </dxf>
    <dxf>
      <font>
        <b val="0"/>
        <i val="0"/>
        <strike val="0"/>
        <condense val="0"/>
        <extend val="0"/>
        <outline val="0"/>
        <shadow val="0"/>
        <u val="none"/>
        <vertAlign val="baseline"/>
        <sz val="8.5"/>
        <color auto="1"/>
        <name val="Calibri"/>
        <scheme val="minor"/>
      </font>
      <numFmt numFmtId="0" formatCode="General"/>
      <alignment horizontal="center" vertical="center" textRotation="0" wrapText="1"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auto="1"/>
        <name val="Calibri"/>
        <family val="2"/>
        <scheme val="minor"/>
      </font>
      <numFmt numFmtId="3" formatCode="#,##0"/>
    </dxf>
    <dxf>
      <font>
        <b val="0"/>
        <i val="0"/>
        <strike val="0"/>
        <condense val="0"/>
        <extend val="0"/>
        <outline val="0"/>
        <shadow val="0"/>
        <u val="none"/>
        <vertAlign val="baseline"/>
        <sz val="8.5"/>
        <color auto="1"/>
        <name val="Calibri"/>
        <family val="2"/>
        <scheme val="minor"/>
      </font>
      <numFmt numFmtId="3" formatCode="#,##0"/>
    </dxf>
    <dxf>
      <font>
        <b val="0"/>
        <i val="0"/>
        <strike val="0"/>
        <condense val="0"/>
        <extend val="0"/>
        <outline val="0"/>
        <shadow val="0"/>
        <u val="none"/>
        <vertAlign val="baseline"/>
        <sz val="8.5"/>
        <color auto="1"/>
        <name val="Calibri"/>
        <family val="2"/>
        <scheme val="minor"/>
      </font>
      <numFmt numFmtId="3" formatCode="#,##0"/>
    </dxf>
    <dxf>
      <font>
        <b val="0"/>
        <i val="0"/>
        <strike val="0"/>
        <condense val="0"/>
        <extend val="0"/>
        <outline val="0"/>
        <shadow val="0"/>
        <u val="none"/>
        <vertAlign val="baseline"/>
        <sz val="8.5"/>
        <color auto="1"/>
        <name val="Calibri"/>
        <family val="2"/>
        <scheme val="minor"/>
      </font>
      <numFmt numFmtId="3" formatCode="#,##0"/>
    </dxf>
    <dxf>
      <font>
        <b val="0"/>
        <i val="0"/>
        <strike val="0"/>
        <condense val="0"/>
        <extend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family val="2"/>
        <scheme val="minor"/>
      </font>
      <alignment horizontal="general" vertical="top" textRotation="0" indent="0" justifyLastLine="0" shrinkToFit="0" readingOrder="0"/>
    </dxf>
    <dxf>
      <font>
        <b val="0"/>
        <i val="0"/>
        <strike val="0"/>
        <condense val="0"/>
        <extend val="0"/>
        <outline val="0"/>
        <shadow val="0"/>
        <u val="none"/>
        <vertAlign val="baseline"/>
        <sz val="8.5"/>
        <color auto="1"/>
        <name val="Calibri"/>
        <family val="2"/>
        <scheme val="minor"/>
      </font>
      <numFmt numFmtId="205" formatCode="#,##0.00&quot;        &quot;;\-#,##0.00&quot;        &quot;;0.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4"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204"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204"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4"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fill>
        <patternFill patternType="none">
          <fgColor indexed="64"/>
          <bgColor indexed="65"/>
        </patternFill>
      </fill>
      <alignment horizontal="left" vertical="bottom" textRotation="0" wrapText="1" indent="0" justifyLastLine="0" shrinkToFit="0" readingOrder="0"/>
    </dxf>
    <dxf>
      <border outline="0">
        <top style="thin">
          <color rgb="FFF2B700"/>
        </top>
      </border>
    </dxf>
    <dxf>
      <font>
        <b val="0"/>
        <i val="0"/>
        <strike val="0"/>
        <condense val="0"/>
        <extend val="0"/>
        <outline val="0"/>
        <shadow val="0"/>
        <u val="none"/>
        <vertAlign val="baseline"/>
        <sz val="8.5"/>
        <color rgb="FFFF0000"/>
        <name val="Calibri"/>
        <scheme val="minor"/>
      </font>
      <alignment horizontal="right" vertical="bottom" textRotation="0" wrapText="0" indent="0" justifyLastLine="0" shrinkToFit="0" readingOrder="0"/>
    </dxf>
    <dxf>
      <border>
        <bottom style="thin">
          <color rgb="FFF2B700"/>
        </bottom>
      </border>
    </dxf>
    <dxf>
      <font>
        <b val="0"/>
        <i val="0"/>
        <strike val="0"/>
        <condense val="0"/>
        <extend val="0"/>
        <outline val="0"/>
        <shadow val="0"/>
        <u val="none"/>
        <vertAlign val="baseline"/>
        <sz val="8.5"/>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auto="1"/>
        <name val="Calibri"/>
        <family val="2"/>
        <scheme val="minor"/>
      </font>
      <numFmt numFmtId="173" formatCode="#,##0.00_ ;\-#,##0.00\ "/>
    </dxf>
    <dxf>
      <font>
        <b val="0"/>
        <i val="0"/>
        <strike val="0"/>
        <condense val="0"/>
        <extend val="0"/>
        <outline val="0"/>
        <shadow val="0"/>
        <u val="none"/>
        <vertAlign val="baseline"/>
        <sz val="8.5"/>
        <color auto="1"/>
        <name val="Calibri"/>
        <family val="2"/>
        <scheme val="minor"/>
      </font>
    </dxf>
    <dxf>
      <font>
        <strike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family val="2"/>
        <scheme val="minor"/>
      </font>
    </dxf>
    <dxf>
      <fill>
        <patternFill>
          <bgColor rgb="FFC3A035"/>
        </patternFill>
      </fill>
    </dxf>
    <dxf>
      <fill>
        <patternFill>
          <bgColor rgb="FFFFF0D3"/>
        </patternFill>
      </fill>
    </dxf>
    <dxf>
      <font>
        <b val="0"/>
        <i val="0"/>
        <strike val="0"/>
        <condense val="0"/>
        <extend val="0"/>
        <outline val="0"/>
        <shadow val="0"/>
        <u val="none"/>
        <vertAlign val="baseline"/>
        <sz val="8.5"/>
        <color auto="1"/>
        <name val="Calibri"/>
        <family val="2"/>
        <scheme val="minor"/>
      </font>
      <numFmt numFmtId="183"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1"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1"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3"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3"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3"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0" formatCode="General"/>
      <alignment horizontal="left" vertical="bottom" textRotation="0" wrapText="1" indent="0" justifyLastLine="0" shrinkToFit="0" readingOrder="0"/>
    </dxf>
    <dxf>
      <border outline="0">
        <top style="thin">
          <color rgb="FFF2B700"/>
        </top>
      </border>
    </dxf>
    <dxf>
      <font>
        <b val="0"/>
        <i val="0"/>
        <strike val="0"/>
        <condense val="0"/>
        <extend val="0"/>
        <outline val="0"/>
        <shadow val="0"/>
        <u val="none"/>
        <vertAlign val="baseline"/>
        <sz val="8.5"/>
        <color rgb="FFFF0000"/>
        <name val="Calibri"/>
        <scheme val="minor"/>
      </font>
      <alignment horizontal="right" vertical="bottom" textRotation="0" wrapText="0" indent="0" justifyLastLine="0" shrinkToFit="0" readingOrder="0"/>
    </dxf>
    <dxf>
      <border>
        <bottom style="thin">
          <color rgb="FFF2B700"/>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auto="1"/>
        <name val="Calibri"/>
        <family val="2"/>
        <scheme val="minor"/>
      </font>
      <numFmt numFmtId="184"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4"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4"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4"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4"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4"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4"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0" formatCode="General"/>
      <alignment horizontal="left" vertical="bottom" textRotation="0" wrapText="1" indent="0" justifyLastLine="0" shrinkToFit="0" readingOrder="0"/>
    </dxf>
    <dxf>
      <border outline="0">
        <top style="thin">
          <color rgb="FFF2B700"/>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F2B700"/>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auto="1"/>
        <name val="Calibri"/>
        <family val="2"/>
        <scheme val="minor"/>
      </font>
      <numFmt numFmtId="178" formatCode="0.0"/>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8" formatCode="0.0"/>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8" formatCode="0.0"/>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8" formatCode="0.0"/>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8" formatCode="0.0"/>
      <alignment horizontal="right" vertical="bottom" textRotation="0" wrapText="0" indent="0" justifyLastLine="0" shrinkToFit="0" readingOrder="0"/>
    </dxf>
    <dxf>
      <font>
        <strike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family val="2"/>
        <scheme val="minor"/>
      </fon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family val="2"/>
        <scheme val="minor"/>
      </font>
      <numFmt numFmtId="203"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3"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69"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3"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0" formatCode="General"/>
      <alignment horizontal="left" vertical="bottom" textRotation="0" wrapText="1" indent="0" justifyLastLine="0" shrinkToFit="0" readingOrder="0"/>
    </dxf>
    <dxf>
      <border outline="0">
        <top style="thin">
          <color rgb="FFF2B700"/>
        </top>
      </border>
    </dxf>
    <dxf>
      <font>
        <b val="0"/>
        <i val="0"/>
        <strike val="0"/>
        <condense val="0"/>
        <extend val="0"/>
        <outline val="0"/>
        <shadow val="0"/>
        <u val="none"/>
        <vertAlign val="baseline"/>
        <sz val="8.5"/>
        <color rgb="FFFF0000"/>
        <name val="Calibri"/>
        <scheme val="minor"/>
      </font>
      <alignment horizontal="right" vertical="bottom" textRotation="0" wrapText="0" indent="0" justifyLastLine="0" shrinkToFit="0" readingOrder="0"/>
    </dxf>
    <dxf>
      <border>
        <bottom style="thin">
          <color rgb="FFF2B700"/>
        </bottom>
      </border>
    </dxf>
    <dxf>
      <font>
        <b val="0"/>
        <i val="0"/>
        <strike val="0"/>
        <condense val="0"/>
        <extend val="0"/>
        <outline val="0"/>
        <shadow val="0"/>
        <u val="none"/>
        <vertAlign val="baseline"/>
        <sz val="8.5"/>
        <color auto="1"/>
        <name val="Calibri"/>
        <scheme val="minor"/>
      </font>
      <numFmt numFmtId="0" formatCode="General"/>
      <alignment horizontal="center" vertical="center" textRotation="0" wrapText="1"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auto="1"/>
        <name val="Calibri"/>
        <family val="2"/>
        <scheme val="minor"/>
      </font>
      <numFmt numFmtId="169"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69"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69"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69"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69"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border diagonalUp="0" diagonalDown="0">
        <left/>
        <right style="thin">
          <color rgb="FFF2B700"/>
        </right>
        <top/>
        <bottom/>
        <vertical/>
        <horizontal/>
      </border>
    </dxf>
    <dxf>
      <border outline="0">
        <top style="thin">
          <color rgb="FFF2B700"/>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F2B700"/>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auto="1"/>
        <name val="Calibri"/>
        <family val="2"/>
        <scheme val="minor"/>
      </font>
      <numFmt numFmtId="178" formatCode="0.0"/>
    </dxf>
    <dxf>
      <font>
        <b val="0"/>
        <i val="0"/>
        <strike val="0"/>
        <condense val="0"/>
        <extend val="0"/>
        <outline val="0"/>
        <shadow val="0"/>
        <u val="none"/>
        <vertAlign val="baseline"/>
        <sz val="8.5"/>
        <color auto="1"/>
        <name val="Calibri"/>
        <family val="2"/>
        <scheme val="minor"/>
      </font>
      <numFmt numFmtId="178" formatCode="0.0"/>
    </dxf>
    <dxf>
      <font>
        <b val="0"/>
        <i val="0"/>
        <strike val="0"/>
        <condense val="0"/>
        <extend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family val="2"/>
        <scheme val="minor"/>
      </font>
      <numFmt numFmtId="179" formatCode="#,##0.00&quot;    &quot;;\-#,##0.00&quot;    &quot;;0.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9" formatCode="#,##0.00&quot;    &quot;;\-#,##0.00&quot;    &quot;;0.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0" formatCode="General"/>
      <alignment horizontal="left" vertical="bottom" textRotation="0" wrapText="1" indent="0" justifyLastLine="0" shrinkToFit="0" readingOrder="0"/>
      <border diagonalUp="0" diagonalDown="0">
        <left/>
        <right style="thin">
          <color rgb="FFF2B700"/>
        </right>
        <top/>
        <bottom/>
        <vertical/>
        <horizontal/>
      </border>
    </dxf>
    <dxf>
      <border outline="0">
        <top style="thin">
          <color rgb="FFF2B700"/>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F2B700"/>
        </bottom>
      </border>
    </dxf>
    <dxf>
      <font>
        <b val="0"/>
        <i val="0"/>
        <strike val="0"/>
        <condense val="0"/>
        <extend val="0"/>
        <outline val="0"/>
        <shadow val="0"/>
        <u val="none"/>
        <vertAlign val="baseline"/>
        <sz val="8.5"/>
        <color auto="1"/>
        <name val="Calibri"/>
        <scheme val="minor"/>
      </font>
      <numFmt numFmtId="0" formatCode="General"/>
      <alignment horizontal="center" vertical="center" textRotation="0" wrapText="1" indent="0" justifyLastLine="0" shrinkToFit="0" readingOrder="0"/>
    </dxf>
    <dxf>
      <font>
        <b val="0"/>
        <i val="0"/>
        <strike val="0"/>
        <condense val="0"/>
        <extend val="0"/>
        <outline val="0"/>
        <shadow val="0"/>
        <u val="none"/>
        <vertAlign val="baseline"/>
        <sz val="8.5"/>
        <color auto="1"/>
        <name val="Calibri"/>
        <family val="2"/>
        <scheme val="minor"/>
      </font>
      <numFmt numFmtId="193" formatCode="#,##0_ ;\-#,##0\ "/>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3" formatCode="#,##0"/>
    </dxf>
    <dxf>
      <font>
        <b val="0"/>
        <i val="0"/>
        <strike val="0"/>
        <condense val="0"/>
        <extend val="0"/>
        <outline val="0"/>
        <shadow val="0"/>
        <u val="none"/>
        <vertAlign val="baseline"/>
        <sz val="8.5"/>
        <color auto="1"/>
        <name val="Calibri"/>
        <family val="2"/>
        <scheme val="minor"/>
      </font>
      <numFmt numFmtId="3" formatCode="#,##0"/>
    </dxf>
    <dxf>
      <font>
        <b val="0"/>
        <i val="0"/>
        <strike val="0"/>
        <condense val="0"/>
        <extend val="0"/>
        <outline val="0"/>
        <shadow val="0"/>
        <u val="none"/>
        <vertAlign val="baseline"/>
        <sz val="8.5"/>
        <color auto="1"/>
        <name val="Calibri"/>
        <family val="2"/>
        <scheme val="minor"/>
      </font>
      <numFmt numFmtId="3" formatCode="#,##0"/>
    </dxf>
    <dxf>
      <font>
        <b val="0"/>
        <i val="0"/>
        <strike val="0"/>
        <condense val="0"/>
        <extend val="0"/>
        <outline val="0"/>
        <shadow val="0"/>
        <u val="none"/>
        <vertAlign val="baseline"/>
        <sz val="8.5"/>
        <color auto="1"/>
        <name val="Calibri"/>
        <family val="2"/>
        <scheme val="minor"/>
      </font>
      <alignment horizontal="left" vertical="top" textRotation="0" wrapText="0" indent="0" justifyLastLine="0" shrinkToFit="0" readingOrder="0"/>
    </dxf>
    <dxf>
      <font>
        <b val="0"/>
        <i val="0"/>
        <strike val="0"/>
        <condense val="0"/>
        <extend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family val="2"/>
        <scheme val="minor"/>
      </font>
      <numFmt numFmtId="178" formatCode="0.0"/>
    </dxf>
    <dxf>
      <font>
        <b val="0"/>
        <i val="0"/>
        <strike val="0"/>
        <condense val="0"/>
        <extend val="0"/>
        <outline val="0"/>
        <shadow val="0"/>
        <u val="none"/>
        <vertAlign val="baseline"/>
        <sz val="8.5"/>
        <color auto="1"/>
        <name val="Calibri"/>
        <family val="2"/>
        <scheme val="minor"/>
      </font>
      <numFmt numFmtId="178" formatCode="0.0"/>
    </dxf>
    <dxf>
      <font>
        <strike val="0"/>
        <outline val="0"/>
        <shadow val="0"/>
        <u val="none"/>
        <vertAlign val="baseline"/>
        <sz val="8.5"/>
        <color auto="1"/>
        <name val="Calibri"/>
        <family val="2"/>
        <scheme val="minor"/>
      </font>
    </dxf>
    <dxf>
      <font>
        <strike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family val="2"/>
        <scheme val="minor"/>
      </font>
    </dxf>
    <dxf>
      <font>
        <b val="0"/>
        <i val="0"/>
        <strike val="0"/>
        <condense val="0"/>
        <extend val="0"/>
        <outline val="0"/>
        <shadow val="0"/>
        <u val="none"/>
        <vertAlign val="baseline"/>
        <sz val="8.5"/>
        <color theme="1"/>
        <name val="Calibri"/>
        <scheme val="minor"/>
      </font>
      <numFmt numFmtId="3" formatCode="#,##0"/>
    </dxf>
    <dxf>
      <font>
        <b val="0"/>
        <i val="0"/>
        <strike val="0"/>
        <condense val="0"/>
        <extend val="0"/>
        <outline val="0"/>
        <shadow val="0"/>
        <u val="none"/>
        <vertAlign val="baseline"/>
        <sz val="8.5"/>
        <color theme="1"/>
        <name val="Calibri"/>
        <scheme val="minor"/>
      </font>
      <numFmt numFmtId="3" formatCode="#,##0"/>
    </dxf>
    <dxf>
      <font>
        <b val="0"/>
        <i val="0"/>
        <strike val="0"/>
        <condense val="0"/>
        <extend val="0"/>
        <outline val="0"/>
        <shadow val="0"/>
        <u val="none"/>
        <vertAlign val="baseline"/>
        <sz val="8.5"/>
        <color theme="1"/>
        <name val="Calibri"/>
        <scheme val="minor"/>
      </font>
      <numFmt numFmtId="3" formatCode="#,##0"/>
    </dxf>
    <dxf>
      <font>
        <b val="0"/>
        <i val="0"/>
        <strike val="0"/>
        <condense val="0"/>
        <extend val="0"/>
        <outline val="0"/>
        <shadow val="0"/>
        <u val="none"/>
        <vertAlign val="baseline"/>
        <sz val="8.5"/>
        <color theme="1"/>
        <name val="Calibri"/>
        <scheme val="minor"/>
      </font>
      <numFmt numFmtId="3" formatCode="#,##0"/>
    </dxf>
    <dxf>
      <font>
        <b val="0"/>
        <i val="0"/>
        <strike val="0"/>
        <condense val="0"/>
        <extend val="0"/>
        <outline val="0"/>
        <shadow val="0"/>
        <u val="none"/>
        <vertAlign val="baseline"/>
        <sz val="8.5"/>
        <color theme="1"/>
        <name val="Calibri"/>
        <scheme val="minor"/>
      </font>
      <numFmt numFmtId="3" formatCode="#,##0"/>
    </dxf>
    <dxf>
      <font>
        <b val="0"/>
        <i val="0"/>
        <strike val="0"/>
        <condense val="0"/>
        <extend val="0"/>
        <outline val="0"/>
        <shadow val="0"/>
        <u val="none"/>
        <vertAlign val="baseline"/>
        <sz val="8.5"/>
        <color theme="1"/>
        <name val="Calibri"/>
        <scheme val="minor"/>
      </font>
      <alignment horizontal="left" vertical="bottom" textRotation="0" wrapText="0" indent="0" justifyLastLine="0" shrinkToFit="0" readingOrder="0"/>
    </dxf>
    <dxf>
      <font>
        <b val="0"/>
        <i val="0"/>
        <strike val="0"/>
        <condense val="0"/>
        <extend val="0"/>
        <outline val="0"/>
        <shadow val="0"/>
        <u val="none"/>
        <vertAlign val="baseline"/>
        <sz val="8.5"/>
        <color theme="1"/>
        <name val="Calibri"/>
        <scheme val="minor"/>
      </font>
    </dxf>
    <dxf>
      <font>
        <b val="0"/>
        <i val="0"/>
        <strike val="0"/>
        <condense val="0"/>
        <extend val="0"/>
        <outline val="0"/>
        <shadow val="0"/>
        <u val="none"/>
        <vertAlign val="baseline"/>
        <sz val="8.5"/>
        <color theme="1"/>
        <name val="Calibri"/>
        <scheme val="minor"/>
      </font>
      <alignment horizontal="general" vertical="top" textRotation="0" wrapText="1" indent="0" justifyLastLine="0" shrinkToFit="0" readingOrder="0"/>
    </dxf>
    <dxf>
      <font>
        <b val="0"/>
        <i val="0"/>
        <strike val="0"/>
        <condense val="0"/>
        <extend val="0"/>
        <outline val="0"/>
        <shadow val="0"/>
        <u val="none"/>
        <vertAlign val="baseline"/>
        <sz val="8.5"/>
        <color auto="1"/>
        <name val="Calibri"/>
        <family val="2"/>
        <scheme val="minor"/>
      </font>
      <numFmt numFmtId="178" formatCode="0.0"/>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8" formatCode="0.0"/>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dxf>
    <dxf>
      <font>
        <strike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family val="2"/>
        <scheme val="minor"/>
      </font>
      <alignment horizontal="left" vertical="center" textRotation="0" wrapText="0" indent="0" justifyLastLine="0" shrinkToFit="0" readingOrder="0"/>
    </dxf>
    <dxf>
      <font>
        <color theme="7" tint="0.79998168889431442"/>
      </font>
    </dxf>
    <dxf>
      <fill>
        <patternFill>
          <bgColor rgb="FFEEF0BC"/>
        </patternFill>
      </fill>
    </dxf>
  </dxfs>
  <tableStyles count="2" defaultTableStyle="TableStyleMedium2" defaultPivotStyle="PivotStyleLight16">
    <tableStyle name="GrafikDaten" pivot="0" count="1" xr9:uid="{00000000-0011-0000-FFFF-FFFF00000000}">
      <tableStyleElement type="headerRow" dxfId="303"/>
    </tableStyle>
    <tableStyle name="StatA Jahrbuch" pivot="0" count="0" xr9:uid="{00000000-0011-0000-FFFF-FFFF01000000}"/>
  </tableStyles>
  <colors>
    <mruColors>
      <color rgb="FFFFF0D3"/>
      <color rgb="FFC3A035"/>
      <color rgb="FFF2B700"/>
      <color rgb="FF0CA0D9"/>
      <color rgb="FF289B3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2" Type="http://schemas.openxmlformats.org/officeDocument/2006/relationships/image" Target="../media/image4.emf"/><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5.emf"/></Relationships>
</file>

<file path=xl/drawings/_rels/drawing4.xml.rels><?xml version="1.0" encoding="UTF-8" standalone="yes"?>
<Relationships xmlns="http://schemas.openxmlformats.org/package/2006/relationships"><Relationship Id="rId1" Type="http://schemas.openxmlformats.org/officeDocument/2006/relationships/image" Target="../media/image6.emf"/></Relationships>
</file>

<file path=xl/drawings/_rels/drawing5.xml.rels><?xml version="1.0" encoding="UTF-8" standalone="yes"?>
<Relationships xmlns="http://schemas.openxmlformats.org/package/2006/relationships"><Relationship Id="rId1" Type="http://schemas.openxmlformats.org/officeDocument/2006/relationships/image" Target="../media/image7.emf"/></Relationships>
</file>

<file path=xl/drawings/_rels/drawing6.xml.rels><?xml version="1.0" encoding="UTF-8" standalone="yes"?>
<Relationships xmlns="http://schemas.openxmlformats.org/package/2006/relationships"><Relationship Id="rId1" Type="http://schemas.openxmlformats.org/officeDocument/2006/relationships/image" Target="../media/image8.emf"/></Relationships>
</file>

<file path=xl/drawings/_rels/drawing7.xml.rels><?xml version="1.0" encoding="UTF-8" standalone="yes"?>
<Relationships xmlns="http://schemas.openxmlformats.org/package/2006/relationships"><Relationship Id="rId1" Type="http://schemas.openxmlformats.org/officeDocument/2006/relationships/image" Target="../media/image9.emf"/></Relationships>
</file>

<file path=xl/drawings/_rels/drawing8.xml.rels><?xml version="1.0" encoding="UTF-8" standalone="yes"?>
<Relationships xmlns="http://schemas.openxmlformats.org/package/2006/relationships"><Relationship Id="rId1" Type="http://schemas.openxmlformats.org/officeDocument/2006/relationships/image" Target="../media/image10.emf"/></Relationships>
</file>

<file path=xl/drawings/_rels/drawing9.xml.rels><?xml version="1.0" encoding="UTF-8" standalone="yes"?>
<Relationships xmlns="http://schemas.openxmlformats.org/package/2006/relationships"><Relationship Id="rId1" Type="http://schemas.openxmlformats.org/officeDocument/2006/relationships/image" Target="../media/image11.emf"/></Relationships>
</file>

<file path=xl/drawings/_rels/drawing10.xml.rels><?xml version="1.0" encoding="UTF-8" standalone="yes"?>
<Relationships xmlns="http://schemas.openxmlformats.org/package/2006/relationships"><Relationship Id="rId1" Type="http://schemas.openxmlformats.org/officeDocument/2006/relationships/image" Target="../media/image12.emf"/></Relationships>
</file>

<file path=xl/drawings/_rels/drawing11.xml.rels><?xml version="1.0" encoding="UTF-8" standalone="yes"?>
<Relationships xmlns="http://schemas.openxmlformats.org/package/2006/relationships"><Relationship Id="rId1" Type="http://schemas.openxmlformats.org/officeDocument/2006/relationships/image" Target="../media/image13.emf"/></Relationships>
</file>

<file path=xl/drawings/_rels/drawing12.xml.rels><?xml version="1.0" encoding="UTF-8" standalone="yes"?>
<Relationships xmlns="http://schemas.openxmlformats.org/package/2006/relationships"><Relationship Id="rId2" Type="http://schemas.openxmlformats.org/officeDocument/2006/relationships/image" Target="../media/image15.jpeg"/><Relationship Id="rId1" Type="http://schemas.openxmlformats.org/officeDocument/2006/relationships/image" Target="../media/image14.jpeg"/></Relationships>
</file>

<file path=xl/drawings/drawing1.xml><?xml version="1.0" encoding="utf-8"?>
<xdr:wsDr xmlns:xdr="http://schemas.openxmlformats.org/drawingml/2006/spreadsheetDrawing" xmlns:a="http://schemas.openxmlformats.org/drawingml/2006/main">
  <xdr:twoCellAnchor editAs="oneCell">
    <xdr:from>
      <xdr:col>0</xdr:col>
      <xdr:colOff>309562</xdr:colOff>
      <xdr:row>20</xdr:row>
      <xdr:rowOff>5954</xdr:rowOff>
    </xdr:from>
    <xdr:to>
      <xdr:col>0</xdr:col>
      <xdr:colOff>5947172</xdr:colOff>
      <xdr:row>49</xdr:row>
      <xdr:rowOff>107156</xdr:rowOff>
    </xdr:to>
    <xdr:pic>
      <xdr:nvPicPr>
        <xdr:cNvPr id="2" name="Dekorativer Hintergrund" title="Dekorativer Hintergrund">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7559" t="14319" r="5728" b="-2639"/>
        <a:stretch/>
      </xdr:blipFill>
      <xdr:spPr>
        <a:xfrm>
          <a:off x="309562" y="3577829"/>
          <a:ext cx="5637610" cy="4589858"/>
        </a:xfrm>
        <a:prstGeom prst="rect">
          <a:avLst/>
        </a:prstGeom>
        <a:solidFill>
          <a:schemeClr val="bg1"/>
        </a:solidFill>
      </xdr:spPr>
    </xdr:pic>
    <xdr:clientData/>
  </xdr:twoCellAnchor>
  <xdr:twoCellAnchor editAs="oneCell">
    <xdr:from>
      <xdr:col>0</xdr:col>
      <xdr:colOff>309562</xdr:colOff>
      <xdr:row>20</xdr:row>
      <xdr:rowOff>5954</xdr:rowOff>
    </xdr:from>
    <xdr:to>
      <xdr:col>0</xdr:col>
      <xdr:colOff>5919787</xdr:colOff>
      <xdr:row>46</xdr:row>
      <xdr:rowOff>148829</xdr:rowOff>
    </xdr:to>
    <xdr:pic>
      <xdr:nvPicPr>
        <xdr:cNvPr id="5" name="Zwei Kreisgrafiken" descr="Zwei Kreisgrafiken&#10;_GrafikDaten_2.1">
          <a:extLst>
            <a:ext uri="{FF2B5EF4-FFF2-40B4-BE49-F238E27FC236}">
              <a16:creationId xmlns:a16="http://schemas.microsoft.com/office/drawing/2014/main" id="{56EEE767-5E32-4C48-8477-FA39EBDA882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9562" y="3577829"/>
          <a:ext cx="5610225" cy="41671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37</xdr:row>
      <xdr:rowOff>0</xdr:rowOff>
    </xdr:from>
    <xdr:to>
      <xdr:col>0</xdr:col>
      <xdr:colOff>6019800</xdr:colOff>
      <xdr:row>56</xdr:row>
      <xdr:rowOff>19050</xdr:rowOff>
    </xdr:to>
    <xdr:pic>
      <xdr:nvPicPr>
        <xdr:cNvPr id="7" name="Zwei Kreisgrafiken" descr="Zwei Kreisgrafiken&#10;_GrafikDaten_2.3">
          <a:extLst>
            <a:ext uri="{FF2B5EF4-FFF2-40B4-BE49-F238E27FC236}">
              <a16:creationId xmlns:a16="http://schemas.microsoft.com/office/drawing/2014/main" id="{ED546983-8D03-4046-AC71-C7F90E1443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800725"/>
          <a:ext cx="6019800" cy="2733675"/>
        </a:xfrm>
        <a:prstGeom prst="rect">
          <a:avLst/>
        </a:prstGeom>
        <a:solidFill>
          <a:schemeClr val="bg1"/>
        </a:solidFill>
      </xdr:spPr>
    </xdr:pic>
    <xdr:clientData/>
  </xdr:twoCellAnchor>
  <xdr:twoCellAnchor editAs="oneCell">
    <xdr:from>
      <xdr:col>0</xdr:col>
      <xdr:colOff>0</xdr:colOff>
      <xdr:row>3</xdr:row>
      <xdr:rowOff>0</xdr:rowOff>
    </xdr:from>
    <xdr:to>
      <xdr:col>0</xdr:col>
      <xdr:colOff>6019800</xdr:colOff>
      <xdr:row>32</xdr:row>
      <xdr:rowOff>76200</xdr:rowOff>
    </xdr:to>
    <xdr:pic>
      <xdr:nvPicPr>
        <xdr:cNvPr id="4" name="Liniengrafik" descr="Liniengrafik&#10;_GrafikDaten_2.2">
          <a:extLst>
            <a:ext uri="{FF2B5EF4-FFF2-40B4-BE49-F238E27FC236}">
              <a16:creationId xmlns:a16="http://schemas.microsoft.com/office/drawing/2014/main" id="{B46DC323-3D36-4753-B1D6-2E39F473402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781050"/>
          <a:ext cx="6019800" cy="4381500"/>
        </a:xfrm>
        <a:prstGeom prst="rect">
          <a:avLst/>
        </a:prstGeom>
        <a:solidFill>
          <a:schemeClr val="bg1"/>
        </a:solid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40</xdr:row>
      <xdr:rowOff>0</xdr:rowOff>
    </xdr:from>
    <xdr:to>
      <xdr:col>9</xdr:col>
      <xdr:colOff>523875</xdr:colOff>
      <xdr:row>58</xdr:row>
      <xdr:rowOff>19050</xdr:rowOff>
    </xdr:to>
    <xdr:pic>
      <xdr:nvPicPr>
        <xdr:cNvPr id="3" name="Säulengrafik" descr="Balkengrafik&#10;_GrafikDaten_2.4">
          <a:extLst>
            <a:ext uri="{FF2B5EF4-FFF2-40B4-BE49-F238E27FC236}">
              <a16:creationId xmlns:a16="http://schemas.microsoft.com/office/drawing/2014/main" id="{21FD82DA-91CA-4B1A-808E-2D9DA6165A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772275"/>
          <a:ext cx="6019800" cy="2733675"/>
        </a:xfrm>
        <a:prstGeom prst="rect">
          <a:avLst/>
        </a:prstGeom>
        <a:solidFill>
          <a:schemeClr val="bg1"/>
        </a:solidFill>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13</xdr:row>
      <xdr:rowOff>0</xdr:rowOff>
    </xdr:from>
    <xdr:to>
      <xdr:col>5</xdr:col>
      <xdr:colOff>809625</xdr:colOff>
      <xdr:row>32</xdr:row>
      <xdr:rowOff>19050</xdr:rowOff>
    </xdr:to>
    <xdr:pic>
      <xdr:nvPicPr>
        <xdr:cNvPr id="4" name="Zwei Kreisgrafiken" descr="Zwei Kreisgrafiken&#10;_GrafikDaten_2.5">
          <a:extLst>
            <a:ext uri="{FF2B5EF4-FFF2-40B4-BE49-F238E27FC236}">
              <a16:creationId xmlns:a16="http://schemas.microsoft.com/office/drawing/2014/main" id="{F113B9F1-FA59-43AF-9DF7-3075ED6DEE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762250"/>
          <a:ext cx="6019800" cy="2733675"/>
        </a:xfrm>
        <a:prstGeom prst="rect">
          <a:avLst/>
        </a:prstGeom>
        <a:solidFill>
          <a:schemeClr val="bg1"/>
        </a:solidFill>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15</xdr:row>
      <xdr:rowOff>0</xdr:rowOff>
    </xdr:from>
    <xdr:to>
      <xdr:col>7</xdr:col>
      <xdr:colOff>619125</xdr:colOff>
      <xdr:row>28</xdr:row>
      <xdr:rowOff>57150</xdr:rowOff>
    </xdr:to>
    <xdr:pic>
      <xdr:nvPicPr>
        <xdr:cNvPr id="4" name="Gestapelte Balkengrafik" descr="Gestapelte Balkengrafik&#10;_GrafikDaten_2.6">
          <a:extLst>
            <a:ext uri="{FF2B5EF4-FFF2-40B4-BE49-F238E27FC236}">
              <a16:creationId xmlns:a16="http://schemas.microsoft.com/office/drawing/2014/main" id="{B52FABFE-9DCA-4BC5-8038-A271D8903C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048000"/>
          <a:ext cx="6019800" cy="1914525"/>
        </a:xfrm>
        <a:prstGeom prst="rect">
          <a:avLst/>
        </a:prstGeom>
        <a:solidFill>
          <a:schemeClr val="bg1"/>
        </a:solidFill>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500059</xdr:colOff>
      <xdr:row>23</xdr:row>
      <xdr:rowOff>0</xdr:rowOff>
    </xdr:from>
    <xdr:to>
      <xdr:col>5</xdr:col>
      <xdr:colOff>297651</xdr:colOff>
      <xdr:row>56</xdr:row>
      <xdr:rowOff>9525</xdr:rowOff>
    </xdr:to>
    <xdr:pic>
      <xdr:nvPicPr>
        <xdr:cNvPr id="4" name="Deutschlandkarte" descr="Deutschlandkarte&#10;_GrafikDaten_2.7">
          <a:extLst>
            <a:ext uri="{FF2B5EF4-FFF2-40B4-BE49-F238E27FC236}">
              <a16:creationId xmlns:a16="http://schemas.microsoft.com/office/drawing/2014/main" id="{04F26845-E1B7-45F9-ABC0-7CD87164958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25685"/>
        <a:stretch/>
      </xdr:blipFill>
      <xdr:spPr>
        <a:xfrm>
          <a:off x="500059" y="4345781"/>
          <a:ext cx="4964905" cy="4724400"/>
        </a:xfrm>
        <a:prstGeom prst="rect">
          <a:avLst/>
        </a:prstGeom>
        <a:solidFill>
          <a:schemeClr val="bg1"/>
        </a:solidFill>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33</xdr:row>
      <xdr:rowOff>0</xdr:rowOff>
    </xdr:from>
    <xdr:to>
      <xdr:col>6</xdr:col>
      <xdr:colOff>733425</xdr:colOff>
      <xdr:row>52</xdr:row>
      <xdr:rowOff>114300</xdr:rowOff>
    </xdr:to>
    <xdr:pic>
      <xdr:nvPicPr>
        <xdr:cNvPr id="3" name="Zwei Balkengrafiken" descr="Zwei Balkengrafiken&#10;_GrafikDaten_2.8">
          <a:extLst>
            <a:ext uri="{FF2B5EF4-FFF2-40B4-BE49-F238E27FC236}">
              <a16:creationId xmlns:a16="http://schemas.microsoft.com/office/drawing/2014/main" id="{9F3BEF40-7AB2-4149-9FD5-29378C23D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134100"/>
          <a:ext cx="6019800" cy="3143250"/>
        </a:xfrm>
        <a:prstGeom prst="rect">
          <a:avLst/>
        </a:prstGeom>
        <a:solidFill>
          <a:schemeClr val="bg1"/>
        </a:solidFill>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40</xdr:row>
      <xdr:rowOff>0</xdr:rowOff>
    </xdr:from>
    <xdr:to>
      <xdr:col>6</xdr:col>
      <xdr:colOff>733425</xdr:colOff>
      <xdr:row>61</xdr:row>
      <xdr:rowOff>9525</xdr:rowOff>
    </xdr:to>
    <xdr:pic>
      <xdr:nvPicPr>
        <xdr:cNvPr id="4" name="Liniengrafik" descr="Liniengrafik&#10;_GrafikDaten_2.9">
          <a:extLst>
            <a:ext uri="{FF2B5EF4-FFF2-40B4-BE49-F238E27FC236}">
              <a16:creationId xmlns:a16="http://schemas.microsoft.com/office/drawing/2014/main" id="{041F16AF-F9B1-4E7E-8EC7-A27054BABB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619875"/>
          <a:ext cx="6019800" cy="3009900"/>
        </a:xfrm>
        <a:prstGeom prst="rect">
          <a:avLst/>
        </a:prstGeom>
        <a:solidFill>
          <a:schemeClr val="bg1"/>
        </a:solidFill>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327418</xdr:colOff>
      <xdr:row>23</xdr:row>
      <xdr:rowOff>0</xdr:rowOff>
    </xdr:from>
    <xdr:to>
      <xdr:col>6</xdr:col>
      <xdr:colOff>45523</xdr:colOff>
      <xdr:row>56</xdr:row>
      <xdr:rowOff>9525</xdr:rowOff>
    </xdr:to>
    <xdr:pic>
      <xdr:nvPicPr>
        <xdr:cNvPr id="4" name="Deutschlandkarte" descr="Deutschlandkarte&#10;_GrafikDaten_2.10">
          <a:extLst>
            <a:ext uri="{FF2B5EF4-FFF2-40B4-BE49-F238E27FC236}">
              <a16:creationId xmlns:a16="http://schemas.microsoft.com/office/drawing/2014/main" id="{32FF5CA1-77FD-48CE-AC0A-508C68D6E41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25092"/>
        <a:stretch/>
      </xdr:blipFill>
      <xdr:spPr>
        <a:xfrm>
          <a:off x="327418" y="4196953"/>
          <a:ext cx="5004480" cy="4724400"/>
        </a:xfrm>
        <a:prstGeom prst="rect">
          <a:avLst/>
        </a:prstGeom>
        <a:solidFill>
          <a:schemeClr val="bg1"/>
        </a:solidFill>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21</xdr:row>
      <xdr:rowOff>0</xdr:rowOff>
    </xdr:from>
    <xdr:to>
      <xdr:col>5</xdr:col>
      <xdr:colOff>742950</xdr:colOff>
      <xdr:row>33</xdr:row>
      <xdr:rowOff>66675</xdr:rowOff>
    </xdr:to>
    <xdr:pic>
      <xdr:nvPicPr>
        <xdr:cNvPr id="3" name="Zwei Kreisgrafiken" descr="Zwei Kreisgrafiken&#10;_GrafikDaten_2.11">
          <a:extLst>
            <a:ext uri="{FF2B5EF4-FFF2-40B4-BE49-F238E27FC236}">
              <a16:creationId xmlns:a16="http://schemas.microsoft.com/office/drawing/2014/main" id="{D81564E6-EB4E-4356-8BD5-E9FAA1A803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86200"/>
          <a:ext cx="6019800" cy="1781175"/>
        </a:xfrm>
        <a:prstGeom prst="rect">
          <a:avLst/>
        </a:prstGeom>
        <a:solidFill>
          <a:schemeClr val="bg1"/>
        </a:solidFill>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535779</xdr:colOff>
      <xdr:row>7</xdr:row>
      <xdr:rowOff>17860</xdr:rowOff>
    </xdr:from>
    <xdr:to>
      <xdr:col>0</xdr:col>
      <xdr:colOff>6036467</xdr:colOff>
      <xdr:row>26</xdr:row>
      <xdr:rowOff>53579</xdr:rowOff>
    </xdr:to>
    <xdr:pic>
      <xdr:nvPicPr>
        <xdr:cNvPr id="7" name="Schema" title="Schaubild">
          <a:extLst>
            <a:ext uri="{FF2B5EF4-FFF2-40B4-BE49-F238E27FC236}">
              <a16:creationId xmlns:a16="http://schemas.microsoft.com/office/drawing/2014/main" id="{00000000-0008-0000-14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779" y="4953001"/>
          <a:ext cx="5500688" cy="2750344"/>
        </a:xfrm>
        <a:prstGeom prst="rect">
          <a:avLst/>
        </a:prstGeom>
        <a:solidFill>
          <a:schemeClr val="bg1"/>
        </a:solidFill>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4908946</xdr:colOff>
      <xdr:row>7</xdr:row>
      <xdr:rowOff>208358</xdr:rowOff>
    </xdr:from>
    <xdr:to>
      <xdr:col>1</xdr:col>
      <xdr:colOff>5520946</xdr:colOff>
      <xdr:row>9</xdr:row>
      <xdr:rowOff>215686</xdr:rowOff>
    </xdr:to>
    <xdr:pic>
      <xdr:nvPicPr>
        <xdr:cNvPr id="2" name="QR-Code 2" descr="https://www.destatis.de/DE/Methoden/Qualitaet/Qualitaetsberichte/Bevoelkerung/einfuehrung.html" title="QR-Code">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2616" t="12859" r="12445" b="13107"/>
        <a:stretch>
          <a:fillRect/>
        </a:stretch>
      </xdr:blipFill>
      <xdr:spPr bwMode="auto">
        <a:xfrm>
          <a:off x="5492352" y="1970483"/>
          <a:ext cx="612000" cy="62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4914899</xdr:colOff>
      <xdr:row>3</xdr:row>
      <xdr:rowOff>23815</xdr:rowOff>
    </xdr:from>
    <xdr:to>
      <xdr:col>1</xdr:col>
      <xdr:colOff>5526899</xdr:colOff>
      <xdr:row>5</xdr:row>
      <xdr:rowOff>31143</xdr:rowOff>
    </xdr:to>
    <xdr:pic>
      <xdr:nvPicPr>
        <xdr:cNvPr id="3" name="QR-Code 1" descr="https://www.laiv-mv.de/Statistik/Zahlen-und-Fakten/Gesellschaft-&amp;-Staat/Privathaushalte-&amp;-Familien" title="QR-Code">
          <a:extLst>
            <a:ext uri="{FF2B5EF4-FFF2-40B4-BE49-F238E27FC236}">
              <a16:creationId xmlns:a16="http://schemas.microsoft.com/office/drawing/2014/main" id="{00000000-0008-0000-16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12090" t="12834" r="12444" b="12654"/>
        <a:stretch>
          <a:fillRect/>
        </a:stretch>
      </xdr:blipFill>
      <xdr:spPr bwMode="auto">
        <a:xfrm>
          <a:off x="5498305" y="863206"/>
          <a:ext cx="612000" cy="62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GrafikDaten_2.1" displayName="GrafikDaten_2.1" ref="C22:E27" totalsRowShown="0" headerRowDxfId="301" dataDxfId="300">
  <autoFilter ref="C22:E27" xr:uid="{00000000-0009-0000-0100-000001000000}">
    <filterColumn colId="0" hiddenButton="1"/>
    <filterColumn colId="1" hiddenButton="1"/>
    <filterColumn colId="2" hiddenButton="1"/>
  </autoFilter>
  <tableColumns count="3">
    <tableColumn id="1" xr3:uid="{00000000-0010-0000-0000-000001000000}" name="Altersgruppen" dataDxfId="299"/>
    <tableColumn id="2" xr3:uid="{00000000-0010-0000-0000-000002000000}" name="Männlich (Insgesamt = 100 %)" dataDxfId="298"/>
    <tableColumn id="3" xr3:uid="{00000000-0010-0000-0000-000003000000}" name="Weiblich (Insgesamt = 100 %)" dataDxfId="297"/>
  </tableColumns>
  <tableStyleInfo name="GrafikDaten" showFirstColumn="1" showLastColumn="0" showRowStripes="0" showColumnStripes="0"/>
  <extLst>
    <ext xmlns:x14="http://schemas.microsoft.com/office/spreadsheetml/2009/9/main" uri="{504A1905-F514-4f6f-8877-14C23A59335A}">
      <x14:table altTextSummary="Tabelle mit einer Vorspalte und 2 Datenspalten"/>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GrafikDaten_2.2" displayName="GrafikDaten_2.2" ref="C4:H38" totalsRowShown="0" headerRowDxfId="296" dataDxfId="295">
  <autoFilter ref="C4:H38" xr:uid="{00000000-0009-0000-0100-000002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0100-000001000000}" name="Jahr" dataDxfId="294"/>
    <tableColumn id="2" xr3:uid="{00000000-0010-0000-0100-000002000000}" name="Haushalte mit 1 Person" dataDxfId="293"/>
    <tableColumn id="3" xr3:uid="{00000000-0010-0000-0100-000003000000}" name="Haushalte mit 2 Personen" dataDxfId="292"/>
    <tableColumn id="4" xr3:uid="{00000000-0010-0000-0100-000004000000}" name="Haushalte mit 3 Personen" dataDxfId="291"/>
    <tableColumn id="5" xr3:uid="{00000000-0010-0000-0100-000005000000}" name="Haushalte mit 4 Personen" dataDxfId="290"/>
    <tableColumn id="6" xr3:uid="{00000000-0010-0000-0100-000006000000}" name="Haushalte mit 5 Personen und mehr" dataDxfId="289"/>
  </tableColumns>
  <tableStyleInfo name="GrafikDaten" showFirstColumn="1" showLastColumn="0" showRowStripes="0" showColumnStripes="0"/>
  <extLst>
    <ext xmlns:x14="http://schemas.microsoft.com/office/spreadsheetml/2009/9/main" uri="{504A1905-F514-4f6f-8877-14C23A59335A}">
      <x14:table altTextSummary="Tabelle mit einer Vorspalte und 5 Datenspalten"/>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GrafikDaten_2.3" displayName="GrafikDaten_2.3" ref="C43:E46" totalsRowShown="0" headerRowDxfId="288" dataDxfId="287">
  <autoFilter ref="C43:E46" xr:uid="{00000000-0009-0000-0100-000003000000}">
    <filterColumn colId="0" hiddenButton="1"/>
    <filterColumn colId="1" hiddenButton="1"/>
    <filterColumn colId="2" hiddenButton="1"/>
  </autoFilter>
  <tableColumns count="3">
    <tableColumn id="1" xr3:uid="{00000000-0010-0000-0200-000001000000}" name="Familien mit … Kindern" dataDxfId="286"/>
    <tableColumn id="2" xr3:uid="{00000000-0010-0000-0200-000002000000}" name="1991 (Insgesamt = 100 %)" dataDxfId="285"/>
    <tableColumn id="3" xr3:uid="{00000000-0010-0000-0200-000003000000}" name="2024" dataDxfId="284"/>
  </tableColumns>
  <tableStyleInfo name="GrafikDaten" showFirstColumn="1" showLastColumn="0" showRowStripes="0" showColumnStripes="0"/>
  <extLst>
    <ext xmlns:x14="http://schemas.microsoft.com/office/spreadsheetml/2009/9/main" uri="{504A1905-F514-4f6f-8877-14C23A59335A}">
      <x14:table altTextSummary="Tabelle mit einer Vorspalte und 2 Datenspalten"/>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GrafikDaten_2.4" displayName="GrafikDaten_2.4" ref="L41:P46" totalsRowShown="0" headerRowDxfId="283" dataDxfId="282">
  <autoFilter ref="L41:P46" xr:uid="{00000000-0009-0000-0100-000004000000}">
    <filterColumn colId="0" hiddenButton="1"/>
    <filterColumn colId="1" hiddenButton="1"/>
    <filterColumn colId="2" hiddenButton="1"/>
    <filterColumn colId="3" hiddenButton="1"/>
    <filterColumn colId="4" hiddenButton="1"/>
  </autoFilter>
  <tableColumns count="5">
    <tableColumn id="1" xr3:uid="{00000000-0010-0000-0300-000001000000}" name="Haushalte mit … Personen" dataDxfId="281"/>
    <tableColumn id="2" xr3:uid="{00000000-0010-0000-0300-000002000000}" name="1991" dataDxfId="280"/>
    <tableColumn id="3" xr3:uid="{00000000-0010-0000-0300-000003000000}" name="2011" dataDxfId="279"/>
    <tableColumn id="4" xr3:uid="{00000000-0010-0000-0300-000004000000}" name="2020" dataDxfId="278"/>
    <tableColumn id="5" xr3:uid="{00000000-0010-0000-0300-000005000000}" name="2024" dataDxfId="277"/>
  </tableColumns>
  <tableStyleInfo name="GrafikDaten" showFirstColumn="1" showLastColumn="0" showRowStripes="0" showColumnStripes="0"/>
  <extLst>
    <ext xmlns:x14="http://schemas.microsoft.com/office/spreadsheetml/2009/9/main" uri="{504A1905-F514-4f6f-8877-14C23A59335A}">
      <x14:table altTextSummary="Tabelle mit einer Vorspalte und 4 Datenspalten"/>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4000000}" name="Tabelle_2.1.1" displayName="Tabelle_2.1.1" ref="A4:J38" totalsRowShown="0" headerRowDxfId="276" dataDxfId="274" headerRowBorderDxfId="275" tableBorderDxfId="273">
  <autoFilter ref="A4:J38" xr:uid="{00000000-0009-0000-0100-00000C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0000000-0010-0000-0400-000001000000}" name="Jahr" dataDxfId="272"/>
    <tableColumn id="2" xr3:uid="{00000000-0010-0000-0400-000002000000}" name="Privat-_x000a_haushalte_x000a_insgesamt" dataDxfId="271"/>
    <tableColumn id="3" xr3:uid="{00000000-0010-0000-0400-000003000000}" name="Ein-_x000a_personen-_x000a_haushalte" dataDxfId="270"/>
    <tableColumn id="4" xr3:uid="{00000000-0010-0000-0400-000004000000}" name="Zwei-_x000a_personen-_x000a_haushalte" dataDxfId="269"/>
    <tableColumn id="5" xr3:uid="{00000000-0010-0000-0400-000005000000}" name="Drei-_x000a_personen-_x000a_haushalte" dataDxfId="268"/>
    <tableColumn id="6" xr3:uid="{00000000-0010-0000-0400-000006000000}" name="Vier-_x000a_personen-_x000a_haushalte" dataDxfId="267"/>
    <tableColumn id="7" xr3:uid="{00000000-0010-0000-0400-000007000000}" name="Haushalte mit_x000a_5 oder mehr_x000a_Personen" dataDxfId="266"/>
    <tableColumn id="8" xr3:uid="{00000000-0010-0000-0400-000008000000}" name="Mehr-_x000a_personen-_x000a_haushalte" dataDxfId="265"/>
    <tableColumn id="9" xr3:uid="{00000000-0010-0000-0400-000009000000}" name="Personen je_x000a_Haushalt" dataDxfId="264"/>
    <tableColumn id="10" xr3:uid="{00000000-0010-0000-0400-00000A000000}" name="Nachrichtlich:_x000a_Personen je_x000a_Haushalt in_x000a_Deutschland" dataDxfId="263"/>
  </tableColumns>
  <tableStyleInfo name="StatA Jahrbuch" showFirstColumn="1" showLastColumn="0" showRowStripes="0" showColumnStripes="0"/>
  <extLst>
    <ext xmlns:x14="http://schemas.microsoft.com/office/spreadsheetml/2009/9/main" uri="{504A1905-F514-4f6f-8877-14C23A59335A}">
      <x14:table altTextSummary="Tabelle mit einer Vorspalte und 9 Datenspalten"/>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5000000}" name="GrafikDaten_2.5" displayName="GrafikDaten_2.5" ref="H14:J19" totalsRowShown="0" headerRowDxfId="262" dataDxfId="261">
  <autoFilter ref="H14:J19" xr:uid="{00000000-0009-0000-0100-000005000000}">
    <filterColumn colId="0" hiddenButton="1"/>
    <filterColumn colId="1" hiddenButton="1"/>
    <filterColumn colId="2" hiddenButton="1"/>
  </autoFilter>
  <tableColumns count="3">
    <tableColumn id="1" xr3:uid="{00000000-0010-0000-0500-000001000000}" name="Haushalte mit …" dataDxfId="260"/>
    <tableColumn id="2" xr3:uid="{00000000-0010-0000-0500-000002000000}" name="1991" dataDxfId="259"/>
    <tableColumn id="3" xr3:uid="{00000000-0010-0000-0500-000003000000}" name="2024" dataDxfId="258"/>
  </tableColumns>
  <tableStyleInfo name="GrafikDaten" showFirstColumn="1" showLastColumn="0" showRowStripes="0" showColumnStripes="0"/>
  <extLst>
    <ext xmlns:x14="http://schemas.microsoft.com/office/spreadsheetml/2009/9/main" uri="{504A1905-F514-4f6f-8877-14C23A59335A}">
      <x14:table altTextSummary="Tabelle mit einer Vorspalte und 2 Datenspalten"/>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6000000}" name="Tabelle_2.1.2" displayName="Tabelle_2.1.2" ref="A4:F11" totalsRowShown="0" headerRowDxfId="257" dataDxfId="255" headerRowBorderDxfId="256" tableBorderDxfId="254">
  <autoFilter ref="A4:F11" xr:uid="{00000000-0009-0000-0100-00000D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0600-000001000000}" name="Haushaltsgröße" dataDxfId="253"/>
    <tableColumn id="2" xr3:uid="{00000000-0010-0000-0600-000002000000}" name="_x000a_April 1991_x000a_in %" dataDxfId="252"/>
    <tableColumn id="3" xr3:uid="{00000000-0010-0000-0600-000003000000}" name="Jahresdurchschnitt_x000a_2011_x000a_in %" dataDxfId="251"/>
    <tableColumn id="4" xr3:uid="{00000000-0010-0000-0600-000004000000}" name="Jahresdurchschnitt_x000a_2020_x000a_in %" dataDxfId="250"/>
    <tableColumn id="5" xr3:uid="{00000000-0010-0000-0600-000005000000}" name="Jahresdurchschnitt_x000a_2024_x000a_in %" dataDxfId="249"/>
    <tableColumn id="6" xr3:uid="{00000000-0010-0000-0600-000006000000}" name="Nachrichtlich:_x000a_Deutschland 2024_x000a_in %" dataDxfId="248"/>
  </tableColumns>
  <tableStyleInfo name="StatA Jahrbuch" showFirstColumn="1" showLastColumn="0" showRowStripes="0" showColumnStripes="0"/>
  <extLst>
    <ext xmlns:x14="http://schemas.microsoft.com/office/spreadsheetml/2009/9/main" uri="{504A1905-F514-4f6f-8877-14C23A59335A}">
      <x14:table altTextSummary="Tabelle mit einer Vorspalte und 5 Datenspalten"/>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7000000}" name="Tabelle_2.1.3" displayName="Tabelle_2.1.3" ref="A39:E53" totalsRowShown="0" headerRowDxfId="247" dataDxfId="245" headerRowBorderDxfId="246" tableBorderDxfId="244">
  <autoFilter ref="A39:E53" xr:uid="{00000000-0009-0000-0100-00000E000000}">
    <filterColumn colId="0" hiddenButton="1"/>
    <filterColumn colId="1" hiddenButton="1"/>
    <filterColumn colId="2" hiddenButton="1"/>
    <filterColumn colId="3" hiddenButton="1"/>
    <filterColumn colId="4" hiddenButton="1"/>
  </autoFilter>
  <tableColumns count="5">
    <tableColumn id="1" xr3:uid="{00000000-0010-0000-0700-000001000000}" name="Haushaltsgröße" dataDxfId="243"/>
    <tableColumn id="2" xr3:uid="{00000000-0010-0000-0700-000002000000}" name="Haushalte" dataDxfId="242"/>
    <tableColumn id="3" xr3:uid="{00000000-0010-0000-0700-000003000000}" name="Haushalte_x000a_in %" dataDxfId="241"/>
    <tableColumn id="4" xr3:uid="{00000000-0010-0000-0700-000004000000}" name="Haushaltsmitglieder" dataDxfId="240"/>
    <tableColumn id="5" xr3:uid="{00000000-0010-0000-0700-000005000000}" name="Haushaltsmitglieder _x000a_in %" dataDxfId="239"/>
  </tableColumns>
  <tableStyleInfo name="StatA Jahrbuch" showFirstColumn="1" showLastColumn="0" showRowStripes="0" showColumnStripes="0"/>
  <extLst>
    <ext xmlns:x14="http://schemas.microsoft.com/office/spreadsheetml/2009/9/main" uri="{504A1905-F514-4f6f-8877-14C23A59335A}">
      <x14:table altTextSummary="Tabelle mit einer Vorspalte und 4 Datenspalten"/>
    </ext>
  </extLst>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8000000}" name="GrafikDaten_2.6" displayName="GrafikDaten_2.6" ref="J16:O18" totalsRowShown="0" headerRowDxfId="238" dataDxfId="237">
  <autoFilter ref="J16:O18" xr:uid="{00000000-0009-0000-0100-000006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0800-000001000000}" name="Merkmal" dataDxfId="236"/>
    <tableColumn id="2" xr3:uid="{00000000-0010-0000-0800-000002000000}" name="Unter 25" dataDxfId="235"/>
    <tableColumn id="3" xr3:uid="{00000000-0010-0000-0800-000003000000}" name="25 bis unter 45" dataDxfId="234"/>
    <tableColumn id="4" xr3:uid="{00000000-0010-0000-0800-000004000000}" name="45 bis unter 65" dataDxfId="233"/>
    <tableColumn id="5" xr3:uid="{00000000-0010-0000-0800-000005000000}" name="65 bis unter 85" dataDxfId="232"/>
    <tableColumn id="6" xr3:uid="{00000000-0010-0000-0800-000006000000}" name="85 und mehr" dataDxfId="231"/>
  </tableColumns>
  <tableStyleInfo name="GrafikDaten" showFirstColumn="1" showLastColumn="0" showRowStripes="0" showColumnStripes="0"/>
  <extLst>
    <ext xmlns:x14="http://schemas.microsoft.com/office/spreadsheetml/2009/9/main" uri="{504A1905-F514-4f6f-8877-14C23A59335A}">
      <x14:table altTextSummary="Tabelle mit einer Vorspalte und 5 Datenspalten"/>
    </ext>
  </extLst>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9000000}" name="Tabelle_2.1.5" displayName="Tabelle_2.1.5" ref="A31:H55" totalsRowShown="0" headerRowDxfId="230" dataDxfId="228" headerRowBorderDxfId="229" tableBorderDxfId="227">
  <autoFilter ref="A31:H55" xr:uid="{00000000-0009-0000-0100-00000F000000}">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00000000-0010-0000-0900-000001000000}" name="Alter von ... bis_x000a_unter ... Jahren" dataDxfId="226"/>
    <tableColumn id="2" xr3:uid="{00000000-0010-0000-0900-000002000000}" name="2018" dataDxfId="225"/>
    <tableColumn id="3" xr3:uid="{00000000-0010-0000-0900-000003000000}" name="2019" dataDxfId="224"/>
    <tableColumn id="4" xr3:uid="{00000000-0010-0000-0900-000004000000}" name="2020" dataDxfId="223"/>
    <tableColumn id="5" xr3:uid="{00000000-0010-0000-0900-000005000000}" name="2021" dataDxfId="222"/>
    <tableColumn id="6" xr3:uid="{00000000-0010-0000-0900-000006000000}" name="2022" dataDxfId="221"/>
    <tableColumn id="7" xr3:uid="{00000000-0010-0000-0900-000007000000}" name="2023" dataDxfId="220"/>
    <tableColumn id="8" xr3:uid="{00000000-0010-0000-0900-000008000000}" name="2024" dataDxfId="219"/>
  </tableColumns>
  <tableStyleInfo name="StatA Jahrbuch" showFirstColumn="1" showLastColumn="0" showRowStripes="0" showColumnStripes="0"/>
  <extLst>
    <ext xmlns:x14="http://schemas.microsoft.com/office/spreadsheetml/2009/9/main" uri="{504A1905-F514-4f6f-8877-14C23A59335A}">
      <x14:table altTextSummary="Tabelle mit einer Vorspalte und 7 Datenspalten"/>
    </ext>
  </extLst>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A000000}" name="Tabelle_2.1.4" displayName="Tabelle_2.1.4" ref="A4:G13" totalsRowShown="0" headerRowDxfId="218" dataDxfId="216" headerRowBorderDxfId="217" tableBorderDxfId="215">
  <autoFilter ref="A4:G13" xr:uid="{00000000-0009-0000-0100-000010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0000000-0010-0000-0A00-000001000000}" name="Alter von ... bis_x000a_unter … Jahren" dataDxfId="214"/>
    <tableColumn id="2" xr3:uid="{00000000-0010-0000-0A00-000002000000}" name="Hauptwohnsitz-_x000a_haushalte_x000a_insgesamt" dataDxfId="213"/>
    <tableColumn id="3" xr3:uid="{00000000-0010-0000-0A00-000003000000}" name="Einpersonen-_x000a_haushalte" dataDxfId="212"/>
    <tableColumn id="4" xr3:uid="{00000000-0010-0000-0A00-000004000000}" name="Zweipersonen-_x000a_haushalte" dataDxfId="211"/>
    <tableColumn id="5" xr3:uid="{00000000-0010-0000-0A00-000005000000}" name="Dreipersonen-_x000a_haushalte" dataDxfId="210"/>
    <tableColumn id="6" xr3:uid="{00000000-0010-0000-0A00-000006000000}" name="Haushalte mit_x000a_4 oder mehr_x000a_Personen" dataDxfId="209"/>
    <tableColumn id="7" xr3:uid="{00000000-0010-0000-0A00-000007000000}" name="Mehrpersonen-_x000a_haushalte" dataDxfId="208"/>
  </tableColumns>
  <tableStyleInfo name="StatA Jahrbuch" showFirstColumn="1" showLastColumn="0" showRowStripes="0" showColumnStripes="0"/>
  <extLst>
    <ext xmlns:x14="http://schemas.microsoft.com/office/spreadsheetml/2009/9/main" uri="{504A1905-F514-4f6f-8877-14C23A59335A}">
      <x14:table altTextSummary="Tabelle mit einer Vorspalte und 6 Datenspalten"/>
    </ext>
  </extLst>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B000000}" name="GrafikDaten_2.7" displayName="GrafikDaten_2.7" ref="H24:I41" totalsRowShown="0" headerRowDxfId="205" dataDxfId="204">
  <autoFilter ref="H24:I41" xr:uid="{00000000-0009-0000-0100-000007000000}">
    <filterColumn colId="0" hiddenButton="1"/>
    <filterColumn colId="1" hiddenButton="1"/>
  </autoFilter>
  <tableColumns count="2">
    <tableColumn id="1" xr3:uid="{00000000-0010-0000-0B00-000001000000}" name="Bundesland" dataDxfId="203"/>
    <tableColumn id="2" xr3:uid="{00000000-0010-0000-0B00-000002000000}" name="Haushaltsmitglieder je Haushalt" dataDxfId="202"/>
  </tableColumns>
  <tableStyleInfo name="GrafikDaten" showFirstColumn="1" showLastColumn="0" showRowStripes="0" showColumnStripes="0"/>
  <extLst>
    <ext xmlns:x14="http://schemas.microsoft.com/office/spreadsheetml/2009/9/main" uri="{504A1905-F514-4f6f-8877-14C23A59335A}">
      <x14:table altTextSummary="Tabelle mit einer Vorspalte und einer Datenspalte"/>
    </ext>
  </extLst>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0C000000}" name="Tabelle_2.1.6" displayName="Tabelle_2.1.6" ref="A4:F21" totalsRowShown="0" headerRowDxfId="201" dataDxfId="199" headerRowBorderDxfId="200" tableBorderDxfId="198">
  <autoFilter ref="A4:F21" xr:uid="{00000000-0009-0000-0100-000011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0C00-000001000000}" name="Land" dataDxfId="197"/>
    <tableColumn id="2" xr3:uid="{00000000-0010-0000-0C00-000002000000}" name="Hauptwohnsitz-_x000a_haushalte" dataDxfId="196"/>
    <tableColumn id="3" xr3:uid="{00000000-0010-0000-0C00-000003000000}" name="Anteil der_x000a_Einpersonen-_x000a_haushalte _x000a_in %" dataDxfId="195"/>
    <tableColumn id="4" xr3:uid="{00000000-0010-0000-0C00-000004000000}" name="Anteil der_x000a_Mehrpersonen-_x000a_haushalte _x000a_in %" dataDxfId="194"/>
    <tableColumn id="5" xr3:uid="{00000000-0010-0000-0C00-000005000000}" name="Nachrichtlich:_x000a_Haushaltsmitglieder_x000a_" dataDxfId="193"/>
    <tableColumn id="6" xr3:uid="{00000000-0010-0000-0C00-000006000000}" name="Nachrichtlich:_x000a_Haushaltsmitglieder_x000a_je Haushalt" dataDxfId="192"/>
  </tableColumns>
  <tableStyleInfo name="StatA Jahrbuch" showFirstColumn="1" showLastColumn="0" showRowStripes="0" showColumnStripes="0"/>
  <extLst>
    <ext xmlns:x14="http://schemas.microsoft.com/office/spreadsheetml/2009/9/main" uri="{504A1905-F514-4f6f-8877-14C23A59335A}">
      <x14:table altTextSummary="Tabelle mit einer Vorspalte und 5 Datenspalten"/>
    </ext>
  </extLst>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D000000}" name="GrafikDaten_2.8" displayName="GrafikDaten_2.8" ref="I34:M42" totalsRowShown="0" headerRowDxfId="191" dataDxfId="190">
  <autoFilter ref="I34:M42" xr:uid="{00000000-0009-0000-0100-000008000000}">
    <filterColumn colId="0" hiddenButton="1"/>
    <filterColumn colId="1" hiddenButton="1"/>
    <filterColumn colId="2" hiddenButton="1"/>
    <filterColumn colId="3" hiddenButton="1"/>
    <filterColumn colId="4" hiddenButton="1"/>
  </autoFilter>
  <tableColumns count="5">
    <tableColumn id="1" xr3:uid="{00000000-0010-0000-0D00-000001000000}" name="Altersgruppe" dataDxfId="189"/>
    <tableColumn id="2" xr3:uid="{00000000-0010-0000-0D00-000002000000}" name="Männliche Haushaltsmitglieder insgesamt" dataDxfId="188">
      <calculatedColumnFormula>B15</calculatedColumnFormula>
    </tableColumn>
    <tableColumn id="3" xr3:uid="{00000000-0010-0000-0D00-000003000000}" name="Weibliche Haushaltsmitglieder insgesamt" dataDxfId="187">
      <calculatedColumnFormula>B24</calculatedColumnFormula>
    </tableColumn>
    <tableColumn id="4" xr3:uid="{00000000-0010-0000-0D00-000004000000}" name="Männliche Haushaltsmitglieder in Mehrpersonenhaushalten" dataDxfId="186">
      <calculatedColumnFormula>G15</calculatedColumnFormula>
    </tableColumn>
    <tableColumn id="5" xr3:uid="{00000000-0010-0000-0D00-000005000000}" name="Weibliche Haushaltsmitglieder in Mehrpersonenhaushalten" dataDxfId="185">
      <calculatedColumnFormula>G24</calculatedColumnFormula>
    </tableColumn>
  </tableColumns>
  <tableStyleInfo name="GrafikDaten" showFirstColumn="1" showLastColumn="0" showRowStripes="0" showColumnStripes="0"/>
  <extLst>
    <ext xmlns:x14="http://schemas.microsoft.com/office/spreadsheetml/2009/9/main" uri="{504A1905-F514-4f6f-8877-14C23A59335A}">
      <x14:table altTextSummary="Tabelle mit einer Vorspalte und 4 Datenspalten"/>
    </ext>
  </extLst>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0E000000}" name="Tabelle_2.2.1" displayName="Tabelle_2.2.1" ref="A4:G31" totalsRowShown="0" headerRowDxfId="184" dataDxfId="182" headerRowBorderDxfId="183" tableBorderDxfId="181">
  <autoFilter ref="A4:G31" xr:uid="{00000000-0009-0000-0100-000012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0000000-0010-0000-0E00-000001000000}" name="Alter von ... bis_x000a_unter ... Jahren" dataDxfId="180"/>
    <tableColumn id="2" xr3:uid="{00000000-0010-0000-0E00-000002000000}" name="Haushalts-_x000a_mitglieder_x000a_insgesamt" dataDxfId="179"/>
    <tableColumn id="3" xr3:uid="{00000000-0010-0000-0E00-000003000000}" name="Haushalts-_x000a_mitglieder der_x000a_Einpersonen-_x000a_haushalte" dataDxfId="178"/>
    <tableColumn id="4" xr3:uid="{00000000-0010-0000-0E00-000004000000}" name="Haushalts-_x000a_mitglieder der_x000a_Zweipersonen-_x000a_haushalte" dataDxfId="177"/>
    <tableColumn id="5" xr3:uid="{00000000-0010-0000-0E00-000005000000}" name="Haushalts-_x000a_mitglieder der_x000a_Dreipersonen-_x000a_haushalte" dataDxfId="176"/>
    <tableColumn id="6" xr3:uid="{00000000-0010-0000-0E00-000006000000}" name="Haushalts-_x000a_mitglieder der_x000a_Haushalte mit 4_x000a_oder mehr_x000a_Personen" dataDxfId="175"/>
    <tableColumn id="7" xr3:uid="{00000000-0010-0000-0E00-000007000000}" name="Haushalts-_x000a_mitglieder der_x000a_Mehrpersonen-_x000a_haushalte" dataDxfId="174"/>
  </tableColumns>
  <tableStyleInfo name="StatA Jahrbuch" showFirstColumn="1" showLastColumn="0" showRowStripes="0" showColumnStripes="0"/>
  <extLst>
    <ext xmlns:x14="http://schemas.microsoft.com/office/spreadsheetml/2009/9/main" uri="{504A1905-F514-4f6f-8877-14C23A59335A}">
      <x14:table altTextSummary="Tabelle mit einer Vorspalte und 6 Datenspalten"/>
    </ext>
  </extLst>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0F000000}" name="Tabelle_2.2.2" displayName="Tabelle_2.2.2" ref="A5:I32" totalsRowShown="0" headerRowDxfId="173" dataDxfId="171" headerRowBorderDxfId="172" tableBorderDxfId="170">
  <autoFilter ref="A5:I32" xr:uid="{00000000-0009-0000-0100-000019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0F00-000001000000}" name="Überwiegender_x000a_Lebensunterhalt" dataDxfId="169"/>
    <tableColumn id="2" xr3:uid="{00000000-0010-0000-0F00-000002000000}" name="Bevölkerung_x000a_insgesamt" dataDxfId="168"/>
    <tableColumn id="3" xr3:uid="{00000000-0010-0000-0F00-000003000000}" name="Bevölkerung_x000a_mit Angabe _x000a_zum_x000a_monatlichen_x000a_Netto-_x000a_einkommen" dataDxfId="167"/>
    <tableColumn id="4" xr3:uid="{00000000-0010-0000-0F00-000004000000}" name="Einkommen _x000a__x000a_unter_x000a_1.000 EUR" dataDxfId="166"/>
    <tableColumn id="5" xr3:uid="{00000000-0010-0000-0F00-000005000000}" name="Einkommen_x000a_von 1.000_x000a_bis unter_x000a_1.500 EUR" dataDxfId="165"/>
    <tableColumn id="6" xr3:uid="{00000000-0010-0000-0F00-000006000000}" name="Einkommen_x000a_von 1.500_x000a_bis unter_x000a_2.000 EUR" dataDxfId="164"/>
    <tableColumn id="7" xr3:uid="{00000000-0010-0000-0F00-000007000000}" name="Einkommen_x000a_von 2.000_x000a_bis unter_x000a_2.500 EUR" dataDxfId="163"/>
    <tableColumn id="8" xr3:uid="{00000000-0010-0000-0F00-000008000000}" name="Einkommen_x000a_von 2.500_x000a_bis unter_x000a_3.000 EUR" dataDxfId="162"/>
    <tableColumn id="9" xr3:uid="{00000000-0010-0000-0F00-000009000000}" name="Einkommen_x000a_von 3.000_x000a_EUR_x000a_und mehr" dataDxfId="161"/>
  </tableColumns>
  <tableStyleInfo name="StatA Jahrbuch" showFirstColumn="1" showLastColumn="0" showRowStripes="0" showColumnStripes="0"/>
  <extLst>
    <ext xmlns:x14="http://schemas.microsoft.com/office/spreadsheetml/2009/9/main" uri="{504A1905-F514-4f6f-8877-14C23A59335A}">
      <x14:table altTextSummary="Tabelle mit einer Vorspalte und 8 Datenspalten"/>
    </ext>
  </extLst>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10000000}" name="GrafikDaten_2.9" displayName="GrafikDaten_2.9" ref="I40:L74" totalsRowShown="0" headerRowDxfId="160" dataDxfId="159">
  <autoFilter ref="I40:L74" xr:uid="{00000000-0009-0000-0100-000009000000}">
    <filterColumn colId="0" hiddenButton="1"/>
    <filterColumn colId="1" hiddenButton="1"/>
    <filterColumn colId="2" hiddenButton="1"/>
    <filterColumn colId="3" hiddenButton="1"/>
  </autoFilter>
  <tableColumns count="4">
    <tableColumn id="1" xr3:uid="{00000000-0010-0000-1000-000001000000}" name="Jahr" dataDxfId="158"/>
    <tableColumn id="2" xr3:uid="{00000000-0010-0000-1000-000002000000}" name="Familien mit Kindern im Haushalt" dataDxfId="157">
      <calculatedColumnFormula>B5</calculatedColumnFormula>
    </tableColumn>
    <tableColumn id="3" xr3:uid="{00000000-0010-0000-1000-000003000000}" name="Ledige Kinder unter 18 Jahre" dataDxfId="156">
      <calculatedColumnFormula>F5</calculatedColumnFormula>
    </tableColumn>
    <tableColumn id="4" xr3:uid="{00000000-0010-0000-1000-000004000000}" name="Ledige Kinder 18 Jahre und älter" dataDxfId="155">
      <calculatedColumnFormula>G5</calculatedColumnFormula>
    </tableColumn>
  </tableColumns>
  <tableStyleInfo name="GrafikDaten" showFirstColumn="1" showLastColumn="0" showRowStripes="0" showColumnStripes="0"/>
  <extLst>
    <ext xmlns:x14="http://schemas.microsoft.com/office/spreadsheetml/2009/9/main" uri="{504A1905-F514-4f6f-8877-14C23A59335A}">
      <x14:table altTextSummary="Tabelle mit einer Vorspalte und 3 Datenspalten"/>
    </ext>
  </extLst>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1000000}" name="Tabelle_2.3.1" displayName="Tabelle_2.3.1" ref="A4:G38" totalsRowShown="0" headerRowDxfId="154" dataDxfId="152" headerRowBorderDxfId="153" tableBorderDxfId="151">
  <autoFilter ref="A4:G38" xr:uid="{00000000-0009-0000-0100-000014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0000000-0010-0000-1100-000001000000}" name="Jahr" dataDxfId="150"/>
    <tableColumn id="2" xr3:uid="{00000000-0010-0000-1100-000002000000}" name="Familien 3) mit_x000a_Kindern 4) im_x000a_Haushalt            " dataDxfId="149"/>
    <tableColumn id="3" xr3:uid="{00000000-0010-0000-1100-000003000000}" name="Ehepaare_x000a_mit Kindern" dataDxfId="148"/>
    <tableColumn id="4" xr3:uid="{00000000-0010-0000-1100-000004000000}" name="Alleinerziehende 5)" dataDxfId="147"/>
    <tableColumn id="5" xr3:uid="{00000000-0010-0000-1100-000005000000}" name="Ledige Kinder_x000a_in Familien_x000a_insgesamt" dataDxfId="146"/>
    <tableColumn id="6" xr3:uid="{00000000-0010-0000-1100-000006000000}" name="Ledige Kinder_x000a_unter 18 Jahre" dataDxfId="145"/>
    <tableColumn id="7" xr3:uid="{00000000-0010-0000-1100-000007000000}" name="Ledige Kinder_x000a_18 Jahre und älter" dataDxfId="144"/>
  </tableColumns>
  <tableStyleInfo name="StatA Jahrbuch" showFirstColumn="1" showLastColumn="0" showRowStripes="0" showColumnStripes="0"/>
  <extLst>
    <ext xmlns:x14="http://schemas.microsoft.com/office/spreadsheetml/2009/9/main" uri="{504A1905-F514-4f6f-8877-14C23A59335A}">
      <x14:table altTextSummary="Tabelle mit einer Vorspalte und 6 Datenspalten"/>
    </ext>
  </extLst>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2000000}" name="Tabelle_2.3.2" displayName="Tabelle_2.3.2" ref="A4:F45" totalsRowShown="0" headerRowDxfId="143" dataDxfId="141" headerRowBorderDxfId="142" tableBorderDxfId="140">
  <autoFilter ref="A4:F45" xr:uid="{00000000-0009-0000-0100-000015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1200-000001000000}" name="Merkmal" dataDxfId="139"/>
    <tableColumn id="2" xr3:uid="{00000000-0010-0000-1200-000002000000}" name="Familien" dataDxfId="138"/>
    <tableColumn id="3" xr3:uid="{00000000-0010-0000-1200-000003000000}" name="Familien_x000a_in %" dataDxfId="137"/>
    <tableColumn id="4" xr3:uid="{00000000-0010-0000-1200-000004000000}" name="Familienmitglieder" dataDxfId="136"/>
    <tableColumn id="5" xr3:uid="{00000000-0010-0000-1200-000005000000}" name="Familienmitglieder_x000a_in %" dataDxfId="135"/>
    <tableColumn id="6" xr3:uid="{00000000-0010-0000-1200-000006000000}" name="Familienmitglieder_x000a_je Familie" dataDxfId="134"/>
  </tableColumns>
  <tableStyleInfo name="StatA Jahrbuch" showFirstColumn="1" showLastColumn="0" showRowStripes="0" showColumnStripes="0"/>
  <extLst>
    <ext xmlns:x14="http://schemas.microsoft.com/office/spreadsheetml/2009/9/main" uri="{504A1905-F514-4f6f-8877-14C23A59335A}">
      <x14:table altTextSummary="Tabelle mit einer Vorspalte und 5 Datenspalten"/>
    </ext>
  </extLst>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3000000}" name="Tabelle_2.3.3" displayName="Tabelle_2.3.3" ref="A4:G59" totalsRowShown="0" headerRowDxfId="133" dataDxfId="131" headerRowBorderDxfId="132" tableBorderDxfId="130">
  <autoFilter ref="A4:G59" xr:uid="{00000000-0009-0000-0100-000016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0000000-0010-0000-1300-000001000000}" name="Merkmal" dataDxfId="129"/>
    <tableColumn id="2" xr3:uid="{00000000-0010-0000-1300-000002000000}" name="Familien_x000a_insgesamt" dataDxfId="128"/>
    <tableColumn id="3" xr3:uid="{00000000-0010-0000-1300-000003000000}" name="Mit 1_x000a_ledigem_x000a_Kind" dataDxfId="127"/>
    <tableColumn id="4" xr3:uid="{00000000-0010-0000-1300-000004000000}" name="Mit 2_x000a_ledigen_x000a_Kindern" dataDxfId="126"/>
    <tableColumn id="5" xr3:uid="{00000000-0010-0000-1300-000005000000}" name="Mit 3 und_x000a_mehr ledigen_x000a_Kindern" dataDxfId="125"/>
    <tableColumn id="6" xr3:uid="{00000000-0010-0000-1300-000006000000}" name="Familien-_x000a_mitglieder" dataDxfId="124"/>
    <tableColumn id="7" xr3:uid="{00000000-0010-0000-1300-000007000000}" name="Familien-_x000a_mitglieder je_x000a_Familie" dataDxfId="123"/>
  </tableColumns>
  <tableStyleInfo name="StatA Jahrbuch" showFirstColumn="1" showLastColumn="0" showRowStripes="0" showColumnStripes="0"/>
  <extLst>
    <ext xmlns:x14="http://schemas.microsoft.com/office/spreadsheetml/2009/9/main" uri="{504A1905-F514-4f6f-8877-14C23A59335A}">
      <x14:table altTextSummary="Tabelle mit einer Vorspalte und 6 Datenspalten"/>
    </ext>
  </extLst>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14000000}" name="Tabelle_2.3.4" displayName="Tabelle_2.3.4" ref="A4:I54" totalsRowShown="0" headerRowDxfId="122" dataDxfId="120" headerRowBorderDxfId="121" tableBorderDxfId="119">
  <autoFilter ref="A4:I54" xr:uid="{00000000-0009-0000-0100-00001B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1400-000001000000}" name="Zahl der ledigen Kinder" dataDxfId="118"/>
    <tableColumn id="2" xr3:uid="{00000000-0010-0000-1400-000002000000}" name="Familien_x000a_insgesamt_x000a_" dataDxfId="117"/>
    <tableColumn id="3" xr3:uid="{00000000-0010-0000-1400-000003000000}" name="Familien mit _x000a_Angabe zum _x000a_monatlichen _x000a_Netto-_x000a_einkommen" dataDxfId="116"/>
    <tableColumn id="4" xr3:uid="{00000000-0010-0000-1400-000004000000}" name="Ein-_x000a_kommen _x000a__x000a_unter_x000a_1.000 EUR" dataDxfId="115"/>
    <tableColumn id="5" xr3:uid="{00000000-0010-0000-1400-000005000000}" name="Ein-_x000a_kommen_x000a_von 1.000_x000a_bis unter_x000a_1.500 EUR" dataDxfId="114"/>
    <tableColumn id="6" xr3:uid="{00000000-0010-0000-1400-000006000000}" name="Ein-_x000a_kommen_x000a_von 1.500_x000a_bis unter_x000a_2.000 EUR" dataDxfId="113"/>
    <tableColumn id="7" xr3:uid="{00000000-0010-0000-1400-000007000000}" name="Ein-_x000a_kommen_x000a_von 2.000_x000a_bis unter_x000a_2.500 EUR" dataDxfId="112"/>
    <tableColumn id="8" xr3:uid="{00000000-0010-0000-1400-000008000000}" name="Ein-_x000a_kommen_x000a_von 2.500_x000a_bis unter_x000a_3.000 EUR" dataDxfId="111"/>
    <tableColumn id="9" xr3:uid="{00000000-0010-0000-1400-000009000000}" name="Ein-_x000a_kommen_x000a_von 3.000_x000a_EUR und_x000a_mehr" dataDxfId="110"/>
  </tableColumns>
  <tableStyleInfo name="StatA Jahrbuch" showFirstColumn="1" showLastColumn="0" showRowStripes="0" showColumnStripes="0"/>
  <extLst>
    <ext xmlns:x14="http://schemas.microsoft.com/office/spreadsheetml/2009/9/main" uri="{504A1905-F514-4f6f-8877-14C23A59335A}">
      <x14:table altTextSummary="Tabelle mit einer Vorspalte und 8 Datenspalten"/>
    </ext>
  </extLst>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5000000}" name="Tabelle_2.3.5" displayName="Tabelle_2.3.5" ref="A4:G19" totalsRowShown="0" headerRowDxfId="109" dataDxfId="107" headerRowBorderDxfId="108" tableBorderDxfId="106">
  <autoFilter ref="A4:G19" xr:uid="{00000000-0009-0000-0100-000013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0000000-0010-0000-1500-000001000000}" name="Beteiligung am Erwerbsleben" dataDxfId="105"/>
    <tableColumn id="2" xr3:uid="{00000000-0010-0000-1500-000002000000}" name="Familien_x000a_insgesamt" dataDxfId="104"/>
    <tableColumn id="3" xr3:uid="{00000000-0010-0000-1500-000003000000}" name="Mit 1_x000a_ledigem Kind" dataDxfId="103"/>
    <tableColumn id="4" xr3:uid="{00000000-0010-0000-1500-000004000000}" name="Mit 2_x000a_ledigen Kindern" dataDxfId="102"/>
    <tableColumn id="5" xr3:uid="{00000000-0010-0000-1500-000005000000}" name="Mit 3 und mehr_x000a_ledigen Kindern" dataDxfId="101"/>
    <tableColumn id="6" xr3:uid="{00000000-0010-0000-1500-000006000000}" name="Ledige Kinder_x000a_insgesamt" dataDxfId="100"/>
    <tableColumn id="7" xr3:uid="{00000000-0010-0000-1500-000007000000}" name="Ledige Kinder_x000a_je Familie" dataDxfId="99"/>
  </tableColumns>
  <tableStyleInfo name="StatA Jahrbuch" showFirstColumn="1" showLastColumn="0" showRowStripes="0" showColumnStripes="0"/>
  <extLst>
    <ext xmlns:x14="http://schemas.microsoft.com/office/spreadsheetml/2009/9/main" uri="{504A1905-F514-4f6f-8877-14C23A59335A}">
      <x14:table altTextSummary="Tabelle mit einer Vorspalte und 6 Datenspalten"/>
    </ext>
  </extLst>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6000000}" name="Tabelle_2.3.6" displayName="Tabelle_2.3.6" ref="A23:G38" totalsRowShown="0" headerRowDxfId="98" dataDxfId="96" headerRowBorderDxfId="97" tableBorderDxfId="95">
  <autoFilter ref="A23:G38" xr:uid="{00000000-0009-0000-0100-000017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0000000-0010-0000-1600-000001000000}" name="Beteiligung am Erwerbsleben" dataDxfId="94"/>
    <tableColumn id="2" xr3:uid="{00000000-0010-0000-1600-000002000000}" name="Familien mit_x000a_ledigen Kindern_x000a_unter 18 Jahren_x000a_insgesamt" dataDxfId="93"/>
    <tableColumn id="3" xr3:uid="{00000000-0010-0000-1600-000003000000}" name="Mit 1_x000a_ledigem Kind_x000a_unter 18 Jahren" dataDxfId="92"/>
    <tableColumn id="4" xr3:uid="{00000000-0010-0000-1600-000004000000}" name="Mit 2_x000a_ledigen Kindern_x000a_unter 18 Jahren" dataDxfId="91"/>
    <tableColumn id="5" xr3:uid="{00000000-0010-0000-1600-000005000000}" name="Mit 3 und mehr_x000a_ledigen Kindern_x000a_unter 18 Jahren" dataDxfId="90"/>
    <tableColumn id="6" xr3:uid="{00000000-0010-0000-1600-000006000000}" name="Ledige Kinder_x000a_unter 18 Jahren" dataDxfId="89"/>
    <tableColumn id="7" xr3:uid="{00000000-0010-0000-1600-000007000000}" name="Ledige Kinder_x000a_je Familie mit_x000a_Kindern unter_x000a_18 Jahren" dataDxfId="88"/>
  </tableColumns>
  <tableStyleInfo name="StatA Jahrbuch" showFirstColumn="1" showLastColumn="0" showRowStripes="0" showColumnStripes="0"/>
  <extLst>
    <ext xmlns:x14="http://schemas.microsoft.com/office/spreadsheetml/2009/9/main" uri="{504A1905-F514-4f6f-8877-14C23A59335A}">
      <x14:table altTextSummary="Tabelle mit einer Vorspalte und 6 Datenspalten"/>
    </ext>
  </extLst>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17000000}" name="GrafikDaten_2.10" displayName="GrafikDaten_2.10" ref="I24:J41" totalsRowShown="0" headerRowDxfId="85" dataDxfId="84">
  <autoFilter ref="I24:J41" xr:uid="{00000000-0009-0000-0100-00000A000000}">
    <filterColumn colId="0" hiddenButton="1"/>
    <filterColumn colId="1" hiddenButton="1"/>
  </autoFilter>
  <tableColumns count="2">
    <tableColumn id="1" xr3:uid="{00000000-0010-0000-1700-000001000000}" name="Bundesland" dataDxfId="83"/>
    <tableColumn id="2" xr3:uid="{00000000-0010-0000-1700-000002000000}" name="Familienmitglieder je Familie" dataDxfId="82"/>
  </tableColumns>
  <tableStyleInfo name="GrafikDaten" showFirstColumn="1" showLastColumn="0" showRowStripes="0" showColumnStripes="0"/>
  <extLst>
    <ext xmlns:x14="http://schemas.microsoft.com/office/spreadsheetml/2009/9/main" uri="{504A1905-F514-4f6f-8877-14C23A59335A}">
      <x14:table altTextSummary="Tabelle mit einer Vorspalte und einer Datenspalte"/>
    </ext>
  </extLst>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18000000}" name="Tabelle_2.3.7" displayName="Tabelle_2.3.7" ref="A4:G21" totalsRowShown="0" headerRowDxfId="81" dataDxfId="79" headerRowBorderDxfId="80" tableBorderDxfId="78">
  <autoFilter ref="A4:G21" xr:uid="{00000000-0009-0000-0100-000018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0000000-0010-0000-1800-000001000000}" name="Land" dataDxfId="77"/>
    <tableColumn id="2" xr3:uid="{00000000-0010-0000-1800-000002000000}" name="Familien_x000a_insgesamt" dataDxfId="76"/>
    <tableColumn id="3" xr3:uid="{00000000-0010-0000-1800-000003000000}" name="Ehepaare" dataDxfId="75"/>
    <tableColumn id="4" xr3:uid="{00000000-0010-0000-1800-000004000000}" name="Lebens-_x000a_gemeinschaften" dataDxfId="74"/>
    <tableColumn id="9" xr3:uid="{00000000-0010-0000-1800-000009000000}" name="Alleinerziehende" dataDxfId="73"/>
    <tableColumn id="8" xr3:uid="{00000000-0010-0000-1800-000008000000}" name="Nachrichtlich: _x000a_Familienmitglieder" dataDxfId="72"/>
    <tableColumn id="5" xr3:uid="{00000000-0010-0000-1800-000005000000}" name="Nachrichtlich:_x000a_Familienmitglieder _x000a_je Familie" dataDxfId="71"/>
  </tableColumns>
  <tableStyleInfo name="StatA Jahrbuch" showFirstColumn="1" showLastColumn="0" showRowStripes="0" showColumnStripes="0"/>
  <extLst>
    <ext xmlns:x14="http://schemas.microsoft.com/office/spreadsheetml/2009/9/main" uri="{504A1905-F514-4f6f-8877-14C23A59335A}">
      <x14:table altTextSummary="Tabelle mti einer Vorspalte und 6 Datenspalten"/>
    </ext>
  </extLst>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19000000}" name="GrafikDaten_2.11" displayName="GrafikDaten_2.11" ref="H22:J25" totalsRowShown="0" headerRowDxfId="70" dataDxfId="69">
  <autoFilter ref="H22:J25" xr:uid="{00000000-0009-0000-0100-00000B000000}">
    <filterColumn colId="0" hiddenButton="1"/>
    <filterColumn colId="1" hiddenButton="1"/>
    <filterColumn colId="2" hiddenButton="1"/>
  </autoFilter>
  <tableColumns count="3">
    <tableColumn id="1" xr3:uid="{00000000-0010-0000-1900-000001000000}" name="Merkmal" dataDxfId="68"/>
    <tableColumn id="2" xr3:uid="{00000000-0010-0000-1900-000002000000}" name="Unter 18 Jahren (Insgesamt = 100 %)" dataDxfId="67"/>
    <tableColumn id="3" xr3:uid="{00000000-0010-0000-1900-000003000000}" name="18 Jahre und mehr (Insgesamt = 100 %)" dataDxfId="66"/>
  </tableColumns>
  <tableStyleInfo name="GrafikDaten" showFirstColumn="1" showLastColumn="0" showRowStripes="0" showColumnStripes="0"/>
  <extLst>
    <ext xmlns:x14="http://schemas.microsoft.com/office/spreadsheetml/2009/9/main" uri="{504A1905-F514-4f6f-8877-14C23A59335A}">
      <x14:table altTextSummary="Tabelle mit einer Vorspalte und 2 Datenspalten"/>
    </ext>
  </extLst>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1A000000}" name="Tabelle_2.4.1" displayName="Tabelle_2.4.1" ref="A4:F19" totalsRowShown="0" headerRowDxfId="65" dataDxfId="63" headerRowBorderDxfId="64" tableBorderDxfId="62">
  <autoFilter ref="A4:F19" xr:uid="{00000000-0009-0000-0100-00001A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1A00-000001000000}" name="Zahl der Geschwister in der Familie" dataDxfId="61"/>
    <tableColumn id="2" xr3:uid="{00000000-0010-0000-1A00-000002000000}" name="Ledige Kinder_x000a_insgesamt" dataDxfId="60"/>
    <tableColumn id="3" xr3:uid="{00000000-0010-0000-1A00-000003000000}" name="Ledige Kinder _x000a_bei Ehepaaren" dataDxfId="59"/>
    <tableColumn id="4" xr3:uid="{00000000-0010-0000-1A00-000004000000}" name="Ledige Kinder _x000a_bei Lebens-_x000a_gemeinschaften" dataDxfId="58"/>
    <tableColumn id="5" xr3:uid="{00000000-0010-0000-1A00-000005000000}" name="Ledige Kinder _x000a_bei Allein-_x000a_erziehenden" dataDxfId="57"/>
    <tableColumn id="6" xr3:uid="{00000000-0010-0000-1A00-000006000000}" name="Ledige Kinder _x000a_bei alleinerziehen-_x000a_den Müttern" dataDxfId="56"/>
  </tableColumns>
  <tableStyleInfo name="StatA Jahrbuch" showFirstColumn="1" showLastColumn="0" showRowStripes="0" showColumnStripes="0"/>
  <extLst>
    <ext xmlns:x14="http://schemas.microsoft.com/office/spreadsheetml/2009/9/main" uri="{504A1905-F514-4f6f-8877-14C23A59335A}">
      <x14:table altTextSummary="Tabelle mit einer Vorspalte und 5 Datenspalten"/>
    </ext>
  </extLst>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1B000000}" name="Tabelle_2.4.2" displayName="Tabelle_2.4.2" ref="A36:E53" totalsRowShown="0" headerRowDxfId="55" dataDxfId="53" headerRowBorderDxfId="54" tableBorderDxfId="52">
  <autoFilter ref="A36:E53" xr:uid="{00000000-0009-0000-0100-00001C000000}">
    <filterColumn colId="0" hiddenButton="1"/>
    <filterColumn colId="1" hiddenButton="1"/>
    <filterColumn colId="2" hiddenButton="1"/>
    <filterColumn colId="3" hiddenButton="1"/>
    <filterColumn colId="4" hiddenButton="1"/>
  </autoFilter>
  <tableColumns count="5">
    <tableColumn id="1" xr3:uid="{00000000-0010-0000-1B00-000001000000}" name="Land" dataDxfId="51"/>
    <tableColumn id="2" xr3:uid="{00000000-0010-0000-1B00-000002000000}" name="Ledige Kinder_x000a_insgesamt" dataDxfId="50"/>
    <tableColumn id="3" xr3:uid="{00000000-0010-0000-1B00-000003000000}" name="Ledige Kinder _x000a_bei Ehepaaren" dataDxfId="49"/>
    <tableColumn id="4" xr3:uid="{00000000-0010-0000-1B00-000004000000}" name="Ledige Kinder _x000a_bei Lebens-_x000a_gemeinschaften" dataDxfId="48"/>
    <tableColumn id="5" xr3:uid="{00000000-0010-0000-1B00-000005000000}" name="Ledige Kinder _x000a_bei Allein-_x000a_erziehenden" dataDxfId="47"/>
  </tableColumns>
  <tableStyleInfo name="StatA Jahrbuch" showFirstColumn="0" showLastColumn="0" showRowStripes="0" showColumnStripes="0"/>
  <extLst>
    <ext xmlns:x14="http://schemas.microsoft.com/office/spreadsheetml/2009/9/main" uri="{504A1905-F514-4f6f-8877-14C23A59335A}">
      <x14:table altTextSummary="Tabelle mit einer Vorspalte und 4 Datenspalten"/>
    </ext>
  </extLst>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0000000-000C-0000-FFFF-FFFF1C000000}" name="Tabelle_2.5.1" displayName="Tabelle_2.5.1" ref="A4:K57" totalsRowShown="0" headerRowDxfId="46" dataDxfId="44" headerRowBorderDxfId="45" tableBorderDxfId="43">
  <autoFilter ref="A4:K57" xr:uid="{00000000-0009-0000-0100-00001E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0000000-0010-0000-1C00-000001000000}" name="Jahr" dataDxfId="42"/>
    <tableColumn id="2" xr3:uid="{00000000-0010-0000-1C00-000002000000}" name="Kirchge-_x000a_meinden" dataDxfId="41"/>
    <tableColumn id="3" xr3:uid="{00000000-0010-0000-1C00-000003000000}" name="Pastoren" dataDxfId="40"/>
    <tableColumn id="4" xr3:uid="{00000000-0010-0000-1C00-000004000000}" name="Gemein-_x000a_demit-_x000a_glieder in_x000a_1.000" dataDxfId="39"/>
    <tableColumn id="5" xr3:uid="{00000000-0010-0000-1C00-000005000000}" name="Taufen" dataDxfId="38"/>
    <tableColumn id="6" xr3:uid="{00000000-0010-0000-1C00-000006000000}" name="Konfir-_x000a_matio-_x000a_nen" dataDxfId="37"/>
    <tableColumn id="7" xr3:uid="{00000000-0010-0000-1C00-000007000000}" name="Trau-_x000a_ungen" dataDxfId="36"/>
    <tableColumn id="8" xr3:uid="{00000000-0010-0000-1C00-000008000000}" name="Bestat-_x000a_tungen" dataDxfId="35"/>
    <tableColumn id="9" xr3:uid="{00000000-0010-0000-1C00-000009000000}" name="Über-/_x000a_Wieder-_x000a_eintritte" dataDxfId="34"/>
    <tableColumn id="10" xr3:uid="{00000000-0010-0000-1C00-00000A000000}" name="Austritte" dataDxfId="33"/>
    <tableColumn id="11" xr3:uid="{00000000-0010-0000-1C00-00000B000000}" name="Gottes-_x000a_dienstbe-_x000a_sucherin-_x000a_nen und_x000a_‑besucher_x000a_in 1.000" dataDxfId="32"/>
  </tableColumns>
  <tableStyleInfo name="StatA Jahrbuch" showFirstColumn="1" showLastColumn="0" showRowStripes="0" showColumnStripes="0"/>
  <extLst>
    <ext xmlns:x14="http://schemas.microsoft.com/office/spreadsheetml/2009/9/main" uri="{504A1905-F514-4f6f-8877-14C23A59335A}">
      <x14:table altTextSummary="Tabelle mit einer Vorspalte und 11 Datenspalten"/>
    </ext>
  </extLst>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00000000-000C-0000-FFFF-FFFF1D000000}" name="Tabelle_2.5.2" displayName="Tabelle_2.5.2" ref="A4:L50" totalsRowShown="0" headerRowDxfId="31" dataDxfId="29" headerRowBorderDxfId="30" tableBorderDxfId="28">
  <autoFilter ref="A4:L50" xr:uid="{00000000-0009-0000-0100-00001F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xr3:uid="{00000000-0010-0000-1D00-000001000000}" name="Jahr" dataDxfId="27"/>
    <tableColumn id="2" xr3:uid="{00000000-0010-0000-1D00-000002000000}" name="Pfar-_x000a_reien" dataDxfId="26"/>
    <tableColumn id="3" xr3:uid="{00000000-0010-0000-1D00-000003000000}" name="Pfarr-_x000a_seel-_x000a_sorger" dataDxfId="25"/>
    <tableColumn id="4" xr3:uid="{00000000-0010-0000-1D00-000004000000}" name="Kirchen-_x000a_mit-_x000a_glieder_x000a_in 1.000" dataDxfId="24"/>
    <tableColumn id="5" xr3:uid="{00000000-0010-0000-1D00-000005000000}" name="Taufen" dataDxfId="23"/>
    <tableColumn id="6" xr3:uid="{00000000-0010-0000-1D00-000006000000}" name="Erst-_x000a_kommu-_x000a_nionen" dataDxfId="22"/>
    <tableColumn id="7" xr3:uid="{00000000-0010-0000-1D00-000007000000}" name="Firmun-_x000a_gen" dataDxfId="21"/>
    <tableColumn id="8" xr3:uid="{00000000-0010-0000-1D00-000008000000}" name="Trau-_x000a_ungen" dataDxfId="20"/>
    <tableColumn id="9" xr3:uid="{00000000-0010-0000-1D00-000009000000}" name="Bestat-_x000a_tungen" dataDxfId="19"/>
    <tableColumn id="10" xr3:uid="{00000000-0010-0000-1D00-00000A000000}" name="Über-/_x000a_Wieder-_x000a_eintritte" dataDxfId="18"/>
    <tableColumn id="11" xr3:uid="{00000000-0010-0000-1D00-00000B000000}" name="Austritte" dataDxfId="17"/>
    <tableColumn id="12" xr3:uid="{00000000-0010-0000-1D00-00000C000000}" name="Gottes-_x000a_dienstbe-_x000a_sucherin-_x000a_nen und_x000a_‑besu-_x000a_cher 8)_x000a_in 1.000" dataDxfId="16"/>
  </tableColumns>
  <tableStyleInfo name="StatA Jahrbuch" showFirstColumn="1" showLastColumn="0" showRowStripes="0" showColumnStripes="0"/>
  <extLst>
    <ext xmlns:x14="http://schemas.microsoft.com/office/spreadsheetml/2009/9/main" uri="{504A1905-F514-4f6f-8877-14C23A59335A}">
      <x14:table altTextSummary="Tabelle mit einer Vorspalte und 11 Datenspalten"/>
    </ext>
  </extLst>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00000000-000C-0000-FFFF-FFFF1E000000}" name="Tabelle_2.5.3" displayName="Tabelle_2.5.3" ref="A53:L55" totalsRowShown="0" headerRowDxfId="15" dataDxfId="13" headerRowBorderDxfId="14" tableBorderDxfId="12">
  <autoFilter ref="A53:L55" xr:uid="{00000000-0009-0000-0100-000020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xr3:uid="{00000000-0010-0000-1E00-000001000000}" name="Merkmal" dataDxfId="11"/>
    <tableColumn id="2" xr3:uid="{00000000-0010-0000-1E00-000002000000}" name="2002" dataDxfId="10"/>
    <tableColumn id="3" xr3:uid="{00000000-0010-0000-1E00-000003000000}" name="2005" dataDxfId="9"/>
    <tableColumn id="4" xr3:uid="{00000000-0010-0000-1E00-000004000000}" name="2010" dataDxfId="8"/>
    <tableColumn id="5" xr3:uid="{00000000-0010-0000-1E00-000005000000}" name="2015" dataDxfId="7"/>
    <tableColumn id="6" xr3:uid="{00000000-0010-0000-1E00-000006000000}" name="2018" dataDxfId="6"/>
    <tableColumn id="7" xr3:uid="{00000000-0010-0000-1E00-000007000000}" name="2019" dataDxfId="5"/>
    <tableColumn id="8" xr3:uid="{00000000-0010-0000-1E00-000008000000}" name="2020" dataDxfId="4"/>
    <tableColumn id="9" xr3:uid="{00000000-0010-0000-1E00-000009000000}" name="2022" dataDxfId="3"/>
    <tableColumn id="10" xr3:uid="{00000000-0010-0000-1E00-00000A000000}" name="2023" dataDxfId="2"/>
    <tableColumn id="11" xr3:uid="{00000000-0010-0000-1E00-00000B000000}" name="2024" dataDxfId="1"/>
    <tableColumn id="12" xr3:uid="{00000000-0010-0000-1E00-00000C000000}" name="2025" dataDxfId="0"/>
  </tableColumns>
  <tableStyleInfo name="StatA Jahrbuch" showFirstColumn="1" showLastColumn="0" showRowStripes="0" showColumnStripes="0"/>
  <extLst>
    <ext xmlns:x14="http://schemas.microsoft.com/office/spreadsheetml/2009/9/main" uri="{504A1905-F514-4f6f-8877-14C23A59335A}">
      <x14:table altTextSummary="Tabelle mit einer Vorspalte und 11  Datenspalten"/>
    </ext>
  </extLst>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5.bin"/><Relationship Id="rId6" Type="http://schemas.openxmlformats.org/officeDocument/2006/relationships/comments" Target="../comments1.xml"/><Relationship Id="rId5" Type="http://schemas.openxmlformats.org/officeDocument/2006/relationships/table" Target="../tables/table5.xml"/><Relationship Id="rId4" Type="http://schemas.openxmlformats.org/officeDocument/2006/relationships/table" Target="../tables/table4.xml"/></Relationships>
</file>

<file path=xl/worksheets/_rels/sheet6.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4.xml"/><Relationship Id="rId1" Type="http://schemas.openxmlformats.org/officeDocument/2006/relationships/printerSettings" Target="../printerSettings/printerSettings6.bin"/><Relationship Id="rId5" Type="http://schemas.openxmlformats.org/officeDocument/2006/relationships/table" Target="../tables/table8.xml"/><Relationship Id="rId4" Type="http://schemas.openxmlformats.org/officeDocument/2006/relationships/table" Target="../tables/table7.xml"/></Relationships>
</file>

<file path=xl/worksheets/_rels/sheet7.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drawing" Target="../drawings/drawing5.xml"/><Relationship Id="rId1" Type="http://schemas.openxmlformats.org/officeDocument/2006/relationships/printerSettings" Target="../printerSettings/printerSettings7.bin"/><Relationship Id="rId5" Type="http://schemas.openxmlformats.org/officeDocument/2006/relationships/table" Target="../tables/table11.xml"/><Relationship Id="rId4" Type="http://schemas.openxmlformats.org/officeDocument/2006/relationships/table" Target="../tables/table10.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6.xml"/><Relationship Id="rId1" Type="http://schemas.openxmlformats.org/officeDocument/2006/relationships/printerSettings" Target="../printerSettings/printerSettings8.bin"/><Relationship Id="rId6" Type="http://schemas.openxmlformats.org/officeDocument/2006/relationships/comments" Target="../comments2.xml"/><Relationship Id="rId5" Type="http://schemas.openxmlformats.org/officeDocument/2006/relationships/table" Target="../tables/table13.xml"/><Relationship Id="rId4" Type="http://schemas.openxmlformats.org/officeDocument/2006/relationships/table" Target="../tables/table12.xml"/></Relationships>
</file>

<file path=xl/worksheets/_rels/sheet9.xml.rels><?xml version="1.0" encoding="UTF-8" standalone="yes"?>
<Relationships xmlns="http://schemas.openxmlformats.org/package/2006/relationships"><Relationship Id="rId3" Type="http://schemas.openxmlformats.org/officeDocument/2006/relationships/table" Target="../tables/table14.xml"/><Relationship Id="rId2" Type="http://schemas.openxmlformats.org/officeDocument/2006/relationships/drawing" Target="../drawings/drawing7.xml"/><Relationship Id="rId1" Type="http://schemas.openxmlformats.org/officeDocument/2006/relationships/printerSettings" Target="../printerSettings/printerSettings9.bin"/><Relationship Id="rId4" Type="http://schemas.openxmlformats.org/officeDocument/2006/relationships/table" Target="../tables/table15.xml"/></Relationships>
</file>

<file path=xl/worksheets/_rels/sheet10.xml.rels><?xml version="1.0" encoding="UTF-8" standalone="yes"?>
<Relationships xmlns="http://schemas.openxmlformats.org/package/2006/relationships"><Relationship Id="rId2" Type="http://schemas.openxmlformats.org/officeDocument/2006/relationships/table" Target="../tables/table1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8.xml"/><Relationship Id="rId1" Type="http://schemas.openxmlformats.org/officeDocument/2006/relationships/printerSettings" Target="../printerSettings/printerSettings11.bin"/><Relationship Id="rId6" Type="http://schemas.openxmlformats.org/officeDocument/2006/relationships/comments" Target="../comments3.xml"/><Relationship Id="rId5" Type="http://schemas.openxmlformats.org/officeDocument/2006/relationships/table" Target="../tables/table18.xml"/><Relationship Id="rId4" Type="http://schemas.openxmlformats.org/officeDocument/2006/relationships/table" Target="../tables/table17.xml"/></Relationships>
</file>

<file path=xl/worksheets/_rels/sheet12.xml.rels><?xml version="1.0" encoding="UTF-8" standalone="yes"?>
<Relationships xmlns="http://schemas.openxmlformats.org/package/2006/relationships"><Relationship Id="rId2" Type="http://schemas.openxmlformats.org/officeDocument/2006/relationships/table" Target="../tables/table19.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20.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21.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table" Target="../tables/table23.xml"/><Relationship Id="rId2" Type="http://schemas.openxmlformats.org/officeDocument/2006/relationships/table" Target="../tables/table22.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9.xml"/><Relationship Id="rId1" Type="http://schemas.openxmlformats.org/officeDocument/2006/relationships/printerSettings" Target="../printerSettings/printerSettings16.bin"/><Relationship Id="rId6" Type="http://schemas.openxmlformats.org/officeDocument/2006/relationships/comments" Target="../comments4.xml"/><Relationship Id="rId5" Type="http://schemas.openxmlformats.org/officeDocument/2006/relationships/table" Target="../tables/table25.xml"/><Relationship Id="rId4" Type="http://schemas.openxmlformats.org/officeDocument/2006/relationships/table" Target="../tables/table24.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5.vml"/><Relationship Id="rId7" Type="http://schemas.openxmlformats.org/officeDocument/2006/relationships/comments" Target="../comments5.xml"/><Relationship Id="rId2" Type="http://schemas.openxmlformats.org/officeDocument/2006/relationships/drawing" Target="../drawings/drawing10.xml"/><Relationship Id="rId1" Type="http://schemas.openxmlformats.org/officeDocument/2006/relationships/printerSettings" Target="../printerSettings/printerSettings17.bin"/><Relationship Id="rId6" Type="http://schemas.openxmlformats.org/officeDocument/2006/relationships/table" Target="../tables/table28.xml"/><Relationship Id="rId5" Type="http://schemas.openxmlformats.org/officeDocument/2006/relationships/table" Target="../tables/table27.xml"/><Relationship Id="rId4" Type="http://schemas.openxmlformats.org/officeDocument/2006/relationships/table" Target="../tables/table26.xml"/></Relationships>
</file>

<file path=xl/worksheets/_rels/sheet18.xml.rels><?xml version="1.0" encoding="UTF-8" standalone="yes"?>
<Relationships xmlns="http://schemas.openxmlformats.org/package/2006/relationships"><Relationship Id="rId3" Type="http://schemas.openxmlformats.org/officeDocument/2006/relationships/table" Target="../tables/table29.xml"/><Relationship Id="rId2" Type="http://schemas.openxmlformats.org/officeDocument/2006/relationships/vmlDrawing" Target="../drawings/vmlDrawing6.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3" Type="http://schemas.openxmlformats.org/officeDocument/2006/relationships/table" Target="../tables/table30.xml"/><Relationship Id="rId2" Type="http://schemas.openxmlformats.org/officeDocument/2006/relationships/vmlDrawing" Target="../drawings/vmlDrawing7.vml"/><Relationship Id="rId1" Type="http://schemas.openxmlformats.org/officeDocument/2006/relationships/printerSettings" Target="../printerSettings/printerSettings19.bin"/><Relationship Id="rId5" Type="http://schemas.openxmlformats.org/officeDocument/2006/relationships/comments" Target="../comments7.xml"/><Relationship Id="rId4" Type="http://schemas.openxmlformats.org/officeDocument/2006/relationships/table" Target="../tables/table31.xml"/></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8" Type="http://schemas.openxmlformats.org/officeDocument/2006/relationships/hyperlink" Target="mailto:martin.axnick@statistik-mv.de" TargetMode="External"/><Relationship Id="rId3" Type="http://schemas.openxmlformats.org/officeDocument/2006/relationships/hyperlink" Target="http://www.laiv-mv.de/Statistik/Zahlen-und-Fakten/Gesellschaft-&amp;-Staat/Privathaushalte-&amp;-Familien/" TargetMode="External"/><Relationship Id="rId7" Type="http://schemas.openxmlformats.org/officeDocument/2006/relationships/hyperlink" Target="https://www.destatis.de/DE/Methoden/Qualitaet/Qualitaetsberichte/Bevoelkerung/einfuehrung.html" TargetMode="External"/><Relationship Id="rId12" Type="http://schemas.openxmlformats.org/officeDocument/2006/relationships/drawing" Target="../drawings/drawing12.xml"/><Relationship Id="rId2" Type="http://schemas.openxmlformats.org/officeDocument/2006/relationships/hyperlink" Target="https://www.laiv-mv.de/Statistik/Zahlen-und-Fakten/Gesellschaft-&amp;-Staat/Privathaushalte-&amp;-Familien/" TargetMode="External"/><Relationship Id="rId1" Type="http://schemas.openxmlformats.org/officeDocument/2006/relationships/hyperlink" Target="http://www.laiv-mv.de/Statistik/Zahlen-und-Fakten/Gesellschaft-&amp;-Staat/Privathaushalte-&amp;-Familien/" TargetMode="External"/><Relationship Id="rId6" Type="http://schemas.openxmlformats.org/officeDocument/2006/relationships/hyperlink" Target="https://www.laiv-mv.de/Statistik/Zahlen-und-Fakten/Gesellschaft-&amp;-Staat/Privathaushalte-&amp;-Familien/Statistische-Berichte" TargetMode="External"/><Relationship Id="rId11" Type="http://schemas.openxmlformats.org/officeDocument/2006/relationships/printerSettings" Target="../printerSettings/printerSettings23.bin"/><Relationship Id="rId5" Type="http://schemas.openxmlformats.org/officeDocument/2006/relationships/hyperlink" Target="https://www.laiv-mv.de/Statistik/Zahlen-und-Fakten/Gesellschaft-&amp;-Staat/Privathaushalte-&amp;-Familien" TargetMode="External"/><Relationship Id="rId10" Type="http://schemas.openxmlformats.org/officeDocument/2006/relationships/hyperlink" Target="mailto:marco.zimmermann@statistik-mv.de" TargetMode="External"/><Relationship Id="rId4" Type="http://schemas.openxmlformats.org/officeDocument/2006/relationships/hyperlink" Target="http://www.laiv-mv.de/Statistik/Zahlen-und-Fakten/Gesellschaft-&amp;-Staat/Privathaushalte-&amp;-Familien/" TargetMode="External"/><Relationship Id="rId9" Type="http://schemas.openxmlformats.org/officeDocument/2006/relationships/hyperlink" Target="mailto:christoph.epperlein@statistik-mv.de" TargetMode="External"/></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I35"/>
  <sheetViews>
    <sheetView tabSelected="1" zoomScale="160" zoomScaleNormal="160" workbookViewId="0"/>
  </sheetViews>
  <sheetFormatPr baseColWidth="10" defaultRowHeight="12" customHeight="1" x14ac:dyDescent="0.2"/>
  <cols>
    <col min="1" max="1" width="91.7109375" customWidth="1"/>
    <col min="2" max="2" width="2.7109375" style="5" customWidth="1"/>
    <col min="3" max="3" width="11.42578125" style="124"/>
    <col min="4" max="4" width="20.5703125" style="124" customWidth="1"/>
    <col min="5" max="5" width="20.85546875" style="124" customWidth="1"/>
    <col min="6" max="6" width="11.42578125" style="124"/>
    <col min="7" max="7" width="11.42578125" style="5"/>
    <col min="8" max="8" width="11.42578125" style="6"/>
  </cols>
  <sheetData>
    <row r="1" spans="1:8" ht="12" customHeight="1" x14ac:dyDescent="0.2">
      <c r="A1" s="122" t="s">
        <v>192</v>
      </c>
    </row>
    <row r="2" spans="1:8" s="3" customFormat="1" ht="50.1" customHeight="1" x14ac:dyDescent="0.2">
      <c r="A2" s="304" t="s">
        <v>533</v>
      </c>
      <c r="B2" s="1"/>
      <c r="C2" s="125"/>
      <c r="D2" s="125"/>
      <c r="E2" s="125"/>
      <c r="F2" s="125"/>
      <c r="G2" s="1"/>
      <c r="H2" s="2"/>
    </row>
    <row r="3" spans="1:8" s="3" customFormat="1" ht="12" customHeight="1" x14ac:dyDescent="0.2">
      <c r="A3" s="4"/>
      <c r="B3" s="1"/>
      <c r="C3" s="125"/>
      <c r="D3" s="125"/>
      <c r="E3" s="125"/>
      <c r="F3" s="125"/>
      <c r="G3" s="1"/>
      <c r="H3" s="2"/>
    </row>
    <row r="4" spans="1:8" s="208" customFormat="1" ht="12" customHeight="1" x14ac:dyDescent="0.2">
      <c r="A4" s="463"/>
      <c r="B4" s="205"/>
      <c r="C4" s="206"/>
      <c r="D4" s="123"/>
      <c r="E4" s="207"/>
    </row>
    <row r="5" spans="1:8" s="208" customFormat="1" ht="12" customHeight="1" x14ac:dyDescent="0.2">
      <c r="A5" s="463"/>
      <c r="B5" s="205"/>
      <c r="C5" s="305"/>
      <c r="D5" s="125"/>
      <c r="E5" s="125"/>
      <c r="F5" s="125"/>
      <c r="G5" s="125"/>
    </row>
    <row r="6" spans="1:8" s="208" customFormat="1" ht="12" customHeight="1" x14ac:dyDescent="0.2">
      <c r="A6" s="301"/>
      <c r="B6" s="205"/>
      <c r="C6" s="209"/>
      <c r="D6" s="123"/>
      <c r="E6" s="207"/>
    </row>
    <row r="7" spans="1:8" s="208" customFormat="1" ht="12" customHeight="1" x14ac:dyDescent="0.2">
      <c r="A7" s="301"/>
      <c r="B7" s="205"/>
      <c r="C7" s="209"/>
      <c r="D7" s="123"/>
      <c r="E7" s="207"/>
    </row>
    <row r="8" spans="1:8" s="208" customFormat="1" ht="12" customHeight="1" x14ac:dyDescent="0.2">
      <c r="A8" s="423"/>
      <c r="B8" s="205"/>
      <c r="C8" s="209"/>
      <c r="D8" s="123"/>
      <c r="E8" s="207"/>
    </row>
    <row r="9" spans="1:8" s="208" customFormat="1" ht="12" customHeight="1" x14ac:dyDescent="0.2">
      <c r="A9" s="423"/>
      <c r="B9" s="205"/>
      <c r="C9" s="123"/>
      <c r="D9" s="123"/>
      <c r="E9" s="207"/>
    </row>
    <row r="10" spans="1:8" s="208" customFormat="1" ht="12" customHeight="1" x14ac:dyDescent="0.2">
      <c r="A10" s="194"/>
      <c r="B10" s="205"/>
      <c r="C10" s="123"/>
      <c r="D10" s="123"/>
      <c r="E10" s="207"/>
    </row>
    <row r="11" spans="1:8" s="3" customFormat="1" ht="12" customHeight="1" x14ac:dyDescent="0.2">
      <c r="A11" s="194"/>
      <c r="B11" s="1"/>
      <c r="C11" s="125"/>
      <c r="D11" s="125"/>
      <c r="E11" s="125"/>
      <c r="F11" s="125"/>
      <c r="G11" s="1"/>
      <c r="H11" s="2"/>
    </row>
    <row r="12" spans="1:8" s="3" customFormat="1" ht="12" customHeight="1" x14ac:dyDescent="0.2">
      <c r="A12" s="4"/>
      <c r="B12" s="1"/>
      <c r="C12" s="125"/>
      <c r="D12" s="125"/>
      <c r="E12" s="125"/>
      <c r="F12" s="125"/>
      <c r="G12" s="1"/>
      <c r="H12" s="2"/>
    </row>
    <row r="13" spans="1:8" s="3" customFormat="1" ht="12" customHeight="1" x14ac:dyDescent="0.2">
      <c r="A13" s="4"/>
      <c r="B13" s="1"/>
      <c r="C13" s="125"/>
      <c r="D13" s="125"/>
      <c r="E13" s="125"/>
      <c r="F13" s="125"/>
      <c r="G13" s="1"/>
      <c r="H13" s="2"/>
    </row>
    <row r="14" spans="1:8" s="3" customFormat="1" ht="12" customHeight="1" x14ac:dyDescent="0.2">
      <c r="A14" s="4"/>
      <c r="B14" s="1"/>
      <c r="C14" s="125"/>
      <c r="D14" s="125"/>
      <c r="E14" s="125"/>
      <c r="F14" s="125"/>
      <c r="G14" s="1"/>
      <c r="H14" s="2"/>
    </row>
    <row r="15" spans="1:8" s="3" customFormat="1" ht="12" customHeight="1" x14ac:dyDescent="0.2">
      <c r="A15" s="4"/>
      <c r="B15" s="1"/>
      <c r="C15" s="125"/>
      <c r="D15" s="125"/>
      <c r="E15" s="125"/>
      <c r="F15" s="125"/>
      <c r="G15" s="1"/>
      <c r="H15" s="2"/>
    </row>
    <row r="16" spans="1:8" s="3" customFormat="1" ht="12" customHeight="1" x14ac:dyDescent="0.2">
      <c r="A16" s="4"/>
      <c r="B16" s="1"/>
      <c r="C16" s="125"/>
      <c r="D16" s="125"/>
      <c r="E16" s="125"/>
      <c r="F16" s="125"/>
      <c r="G16" s="1"/>
      <c r="H16" s="2"/>
    </row>
    <row r="17" spans="1:9" s="3" customFormat="1" ht="12" customHeight="1" x14ac:dyDescent="0.2">
      <c r="A17" s="4"/>
      <c r="B17" s="1"/>
      <c r="C17" s="125"/>
      <c r="D17" s="125"/>
      <c r="E17" s="125"/>
      <c r="F17" s="125"/>
      <c r="G17" s="1"/>
      <c r="H17" s="2"/>
    </row>
    <row r="18" spans="1:9" s="3" customFormat="1" ht="12" customHeight="1" x14ac:dyDescent="0.2">
      <c r="A18" s="4"/>
      <c r="B18" s="1"/>
      <c r="C18" s="125"/>
      <c r="D18" s="125"/>
      <c r="E18" s="125"/>
      <c r="F18" s="125"/>
      <c r="G18" s="1"/>
      <c r="H18" s="2"/>
    </row>
    <row r="19" spans="1:9" s="3" customFormat="1" ht="12" customHeight="1" x14ac:dyDescent="0.2">
      <c r="A19" s="4"/>
      <c r="B19" s="1"/>
      <c r="C19" s="125"/>
      <c r="D19" s="125"/>
      <c r="E19" s="125"/>
      <c r="F19" s="125"/>
      <c r="G19" s="1"/>
      <c r="H19" s="2"/>
    </row>
    <row r="20" spans="1:9" s="3" customFormat="1" ht="12" customHeight="1" x14ac:dyDescent="0.2">
      <c r="A20" s="126" t="s">
        <v>193</v>
      </c>
      <c r="B20" s="1"/>
      <c r="C20" s="409"/>
      <c r="D20" s="409"/>
      <c r="E20" s="125"/>
      <c r="F20" s="125"/>
      <c r="G20" s="1"/>
      <c r="H20" s="2"/>
    </row>
    <row r="21" spans="1:9" s="3" customFormat="1" ht="12" customHeight="1" x14ac:dyDescent="0.2">
      <c r="A21" s="4"/>
      <c r="B21" s="1"/>
      <c r="C21" s="406" t="s">
        <v>535</v>
      </c>
      <c r="D21" s="123"/>
      <c r="E21" s="123"/>
      <c r="F21" s="125"/>
      <c r="G21" s="1"/>
      <c r="H21" s="2"/>
    </row>
    <row r="22" spans="1:9" s="3" customFormat="1" ht="12" customHeight="1" x14ac:dyDescent="0.2">
      <c r="A22" s="4"/>
      <c r="B22" s="1"/>
      <c r="C22" s="123" t="s">
        <v>235</v>
      </c>
      <c r="D22" s="123" t="s">
        <v>237</v>
      </c>
      <c r="E22" s="123" t="s">
        <v>236</v>
      </c>
      <c r="F22" s="125"/>
      <c r="G22" s="1"/>
      <c r="H22" s="2"/>
    </row>
    <row r="23" spans="1:9" s="3" customFormat="1" ht="12" customHeight="1" x14ac:dyDescent="0.2">
      <c r="A23" s="4"/>
      <c r="B23" s="1"/>
      <c r="C23" s="123" t="s">
        <v>233</v>
      </c>
      <c r="D23" s="407">
        <f>'2.2.1'!B15*100/'2.2.1'!B14</f>
        <v>22.85227867993714</v>
      </c>
      <c r="E23" s="407">
        <f>'2.2.1'!B24*100/Tabelle_2.2.1[[#This Row],[Haushalts-
mitglieder
insgesamt]]</f>
        <v>20.873847708043947</v>
      </c>
      <c r="F23" s="125"/>
      <c r="G23" s="1"/>
      <c r="H23" s="2"/>
    </row>
    <row r="24" spans="1:9" s="3" customFormat="1" ht="12" customHeight="1" x14ac:dyDescent="0.2">
      <c r="A24" s="4"/>
      <c r="B24" s="1"/>
      <c r="C24" s="123" t="s">
        <v>238</v>
      </c>
      <c r="D24" s="407">
        <f>('2.2.1'!B16+'2.2.1'!B17)*100/'2.2.1'!B14</f>
        <v>22.878470403352541</v>
      </c>
      <c r="E24" s="407">
        <f>('2.2.1'!B25+'2.2.1'!B26)*100/'2.2.1'!B23</f>
        <v>20.949614850359893</v>
      </c>
      <c r="F24" s="125"/>
      <c r="G24" s="1"/>
      <c r="H24" s="2"/>
    </row>
    <row r="25" spans="1:9" ht="12" customHeight="1" x14ac:dyDescent="0.2">
      <c r="C25" s="252" t="s">
        <v>239</v>
      </c>
      <c r="D25" s="408">
        <f>('2.2.1'!B18+'2.2.1'!B19)*100/'2.2.1'!B14</f>
        <v>30.264536406495548</v>
      </c>
      <c r="E25" s="408">
        <f>('2.2.1'!B27+'2.2.1'!B28)*100/'2.2.1'!B23</f>
        <v>28.753630508902638</v>
      </c>
    </row>
    <row r="26" spans="1:9" ht="12" customHeight="1" x14ac:dyDescent="0.2">
      <c r="C26" s="252" t="s">
        <v>240</v>
      </c>
      <c r="D26" s="408">
        <f>'2.2.1'!B20*100/'2.2.1'!B14</f>
        <v>14.64117338920901</v>
      </c>
      <c r="E26" s="408">
        <f>'2.2.1'!B29*100/'2.2.1'!B23</f>
        <v>16.062634170981184</v>
      </c>
    </row>
    <row r="27" spans="1:9" ht="12" customHeight="1" x14ac:dyDescent="0.2">
      <c r="C27" s="252" t="s">
        <v>234</v>
      </c>
      <c r="D27" s="408">
        <f>('2.2.1'!B21+'2.2.1'!B22)*100/'2.2.1'!B14</f>
        <v>9.3766369827134621</v>
      </c>
      <c r="E27" s="408">
        <f>('2.2.1'!B30+'2.2.1'!B31)*100/'2.2.1'!B23</f>
        <v>13.372900618764996</v>
      </c>
    </row>
    <row r="29" spans="1:9" ht="12" customHeight="1" x14ac:dyDescent="0.2">
      <c r="C29" s="46"/>
      <c r="D29" s="46"/>
      <c r="E29" s="283"/>
      <c r="F29" s="167"/>
      <c r="G29" s="168"/>
      <c r="H29" s="169"/>
      <c r="I29" s="169"/>
    </row>
    <row r="30" spans="1:9" ht="12" customHeight="1" x14ac:dyDescent="0.2">
      <c r="C30" s="123"/>
      <c r="D30" s="407"/>
      <c r="E30" s="407"/>
      <c r="F30" s="167"/>
      <c r="G30" s="133"/>
      <c r="H30" s="133"/>
      <c r="I30" s="169"/>
    </row>
    <row r="31" spans="1:9" ht="12" customHeight="1" x14ac:dyDescent="0.2">
      <c r="C31" s="123"/>
      <c r="D31" s="407"/>
      <c r="E31" s="407"/>
      <c r="F31" s="167"/>
      <c r="G31" s="133"/>
      <c r="H31" s="133"/>
      <c r="I31" s="169"/>
    </row>
    <row r="32" spans="1:9" ht="12" customHeight="1" x14ac:dyDescent="0.2">
      <c r="C32" s="252"/>
      <c r="D32" s="408"/>
      <c r="E32" s="408"/>
      <c r="F32" s="167"/>
      <c r="G32" s="133"/>
      <c r="H32" s="133"/>
      <c r="I32" s="169"/>
    </row>
    <row r="33" spans="3:9" ht="12" customHeight="1" x14ac:dyDescent="0.2">
      <c r="C33" s="252"/>
      <c r="D33" s="408"/>
      <c r="E33" s="408"/>
      <c r="F33" s="167"/>
      <c r="G33" s="133"/>
      <c r="H33" s="133"/>
      <c r="I33" s="169"/>
    </row>
    <row r="34" spans="3:9" ht="12" customHeight="1" x14ac:dyDescent="0.2">
      <c r="C34" s="252"/>
      <c r="D34" s="408"/>
      <c r="E34" s="408"/>
      <c r="F34" s="167"/>
      <c r="G34" s="133"/>
      <c r="H34" s="133"/>
      <c r="I34" s="169"/>
    </row>
    <row r="35" spans="3:9" ht="12" customHeight="1" x14ac:dyDescent="0.2">
      <c r="C35" s="167"/>
      <c r="D35" s="167"/>
      <c r="E35" s="167"/>
      <c r="F35" s="167"/>
      <c r="G35" s="168"/>
      <c r="H35" s="169"/>
      <c r="I35" s="169"/>
    </row>
  </sheetData>
  <conditionalFormatting sqref="G30:H34">
    <cfRule type="cellIs" dxfId="302" priority="1" operator="notEqual">
      <formula>0</formula>
    </cfRule>
  </conditionalFormatting>
  <hyperlinks>
    <hyperlink ref="A1" location="Inhalt!A1" display="Titelblatt des Kapitels 2 &quot;Privathaushalte und Familien&quot;: Link zum Inhaltsverzeichnis" xr:uid="{00000000-0004-0000-0000-000000000000}"/>
    <hyperlink ref="A20" location="_GrafikDaten_2.1" display="            Grafik 2.1" xr:uid="{00000000-0004-0000-0000-000001000000}"/>
  </hyperlinks>
  <pageMargins left="0.59055118110236227" right="0.59055118110236227" top="0.59055118110236227" bottom="0.59055118110236227" header="0.39370078740157483" footer="0.39370078740157483"/>
  <pageSetup paperSize="9" firstPageNumber="53" pageOrder="overThenDown" orientation="portrait" useFirstPageNumber="1" r:id="rId1"/>
  <headerFooter differentOddEven="1" differentFirst="1">
    <oddHeader>&amp;C&amp;"-,Standard"&amp;7 2 Privathaushalte und Familien</oddHeader>
    <oddFooter>&amp;L&amp;"-,Standard"&amp;7StatA MV, Statistisches Jahrbuch 2026&amp;R&amp;"-,Standard"&amp;7&amp;P</oddFooter>
    <evenHeader>&amp;C&amp;"-,Standard"&amp;7 2 Privathaushalte und Familien</evenHeader>
    <evenFooter>&amp;L&amp;"-,Standard"&amp;7&amp;P&amp;R&amp;"-,Standard"&amp;7StatA MV, Statistisches Jahrbuch 2026</evenFooter>
  </headerFooter>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J47"/>
  <sheetViews>
    <sheetView zoomScale="160" zoomScaleNormal="160" workbookViewId="0"/>
  </sheetViews>
  <sheetFormatPr baseColWidth="10" defaultColWidth="10.7109375" defaultRowHeight="12" customHeight="1" x14ac:dyDescent="0.2"/>
  <cols>
    <col min="1" max="1" width="8.7109375" style="12" customWidth="1"/>
    <col min="2" max="2" width="77.7109375" style="9" customWidth="1"/>
    <col min="3" max="3" width="4.7109375" style="9" customWidth="1"/>
    <col min="4" max="4" width="1.7109375" style="9" customWidth="1"/>
    <col min="5" max="10" width="8.7109375" style="9" customWidth="1"/>
    <col min="11" max="16384" width="10.7109375" style="9"/>
  </cols>
  <sheetData>
    <row r="1" spans="1:10" ht="12" customHeight="1" x14ac:dyDescent="0.2">
      <c r="A1" s="84" t="s">
        <v>194</v>
      </c>
    </row>
    <row r="2" spans="1:10" s="8" customFormat="1" ht="30" customHeight="1" thickBot="1" x14ac:dyDescent="0.3">
      <c r="A2" s="85" t="s">
        <v>1</v>
      </c>
      <c r="B2" s="82"/>
      <c r="C2" s="83" t="s">
        <v>2</v>
      </c>
      <c r="D2" s="80"/>
      <c r="E2" s="7"/>
      <c r="F2" s="7"/>
      <c r="G2" s="7"/>
      <c r="H2" s="7"/>
      <c r="I2" s="7"/>
      <c r="J2" s="7"/>
    </row>
    <row r="3" spans="1:10" ht="20.100000000000001" customHeight="1" x14ac:dyDescent="0.2">
      <c r="A3" s="105" t="s">
        <v>3</v>
      </c>
      <c r="B3" s="106" t="s">
        <v>195</v>
      </c>
      <c r="C3" s="89">
        <f>D3+52</f>
        <v>55</v>
      </c>
      <c r="D3" s="87">
        <v>3</v>
      </c>
      <c r="E3" s="302"/>
      <c r="F3" s="302"/>
      <c r="G3" s="302"/>
      <c r="H3" s="302"/>
      <c r="I3" s="302"/>
    </row>
    <row r="4" spans="1:10" ht="12" customHeight="1" x14ac:dyDescent="0.2">
      <c r="A4" s="71"/>
      <c r="B4" s="77" t="s">
        <v>197</v>
      </c>
      <c r="C4" s="89">
        <f t="shared" ref="C4:C47" si="0">D4+52</f>
        <v>56</v>
      </c>
      <c r="D4" s="88">
        <v>4</v>
      </c>
    </row>
    <row r="5" spans="1:10" ht="20.100000000000001" customHeight="1" x14ac:dyDescent="0.2">
      <c r="A5" s="171" t="s">
        <v>198</v>
      </c>
      <c r="B5" s="172"/>
      <c r="C5" s="89"/>
      <c r="D5" s="10"/>
    </row>
    <row r="6" spans="1:10" ht="12" customHeight="1" x14ac:dyDescent="0.2">
      <c r="A6" s="173" t="s">
        <v>4</v>
      </c>
      <c r="B6" s="320" t="s">
        <v>388</v>
      </c>
      <c r="C6" s="89"/>
      <c r="D6" s="10"/>
    </row>
    <row r="7" spans="1:10" ht="12" customHeight="1" x14ac:dyDescent="0.2">
      <c r="A7" s="174" t="s">
        <v>5</v>
      </c>
      <c r="B7" s="79" t="s">
        <v>6</v>
      </c>
      <c r="C7" s="89">
        <f t="shared" si="0"/>
        <v>57</v>
      </c>
      <c r="D7" s="10">
        <v>5</v>
      </c>
    </row>
    <row r="8" spans="1:10" ht="12" customHeight="1" x14ac:dyDescent="0.2">
      <c r="A8" s="174" t="s">
        <v>7</v>
      </c>
      <c r="B8" s="79" t="s">
        <v>8</v>
      </c>
      <c r="C8" s="89">
        <f t="shared" si="0"/>
        <v>58</v>
      </c>
      <c r="D8" s="10">
        <v>6</v>
      </c>
    </row>
    <row r="9" spans="1:10" ht="12" customHeight="1" x14ac:dyDescent="0.2">
      <c r="A9" s="174" t="s">
        <v>9</v>
      </c>
      <c r="B9" s="79" t="s">
        <v>559</v>
      </c>
      <c r="C9" s="89">
        <f t="shared" si="0"/>
        <v>58</v>
      </c>
      <c r="D9" s="10">
        <v>6</v>
      </c>
    </row>
    <row r="10" spans="1:10" ht="12" customHeight="1" x14ac:dyDescent="0.2">
      <c r="A10" s="175" t="s">
        <v>389</v>
      </c>
      <c r="B10" s="312" t="s">
        <v>560</v>
      </c>
      <c r="C10" s="89">
        <f t="shared" si="0"/>
        <v>59</v>
      </c>
      <c r="D10" s="10">
        <v>7</v>
      </c>
    </row>
    <row r="11" spans="1:10" ht="12" customHeight="1" x14ac:dyDescent="0.2">
      <c r="A11" s="174" t="s">
        <v>10</v>
      </c>
      <c r="B11" s="79" t="s">
        <v>11</v>
      </c>
      <c r="C11" s="89">
        <f t="shared" si="0"/>
        <v>59</v>
      </c>
      <c r="D11" s="10">
        <v>7</v>
      </c>
    </row>
    <row r="12" spans="1:10" ht="12" customHeight="1" x14ac:dyDescent="0.2">
      <c r="A12" s="174" t="s">
        <v>12</v>
      </c>
      <c r="B12" s="79" t="s">
        <v>561</v>
      </c>
      <c r="C12" s="89">
        <f t="shared" si="0"/>
        <v>60</v>
      </c>
      <c r="D12" s="10">
        <v>8</v>
      </c>
    </row>
    <row r="13" spans="1:10" ht="12" customHeight="1" x14ac:dyDescent="0.2">
      <c r="A13" s="173" t="s">
        <v>13</v>
      </c>
      <c r="B13" s="320" t="s">
        <v>390</v>
      </c>
      <c r="C13" s="89"/>
      <c r="D13" s="10"/>
    </row>
    <row r="14" spans="1:10" ht="12" customHeight="1" x14ac:dyDescent="0.2">
      <c r="A14" s="174" t="s">
        <v>14</v>
      </c>
      <c r="B14" s="79" t="s">
        <v>562</v>
      </c>
      <c r="C14" s="89">
        <f t="shared" si="0"/>
        <v>61</v>
      </c>
      <c r="D14" s="10">
        <v>9</v>
      </c>
    </row>
    <row r="15" spans="1:10" ht="24" customHeight="1" x14ac:dyDescent="0.2">
      <c r="A15" s="175" t="s">
        <v>372</v>
      </c>
      <c r="B15" s="312" t="s">
        <v>563</v>
      </c>
      <c r="C15" s="89">
        <f t="shared" si="0"/>
        <v>62</v>
      </c>
      <c r="D15" s="10">
        <v>10</v>
      </c>
    </row>
    <row r="16" spans="1:10" ht="12" customHeight="1" x14ac:dyDescent="0.2">
      <c r="A16" s="173" t="s">
        <v>15</v>
      </c>
      <c r="B16" s="320" t="s">
        <v>16</v>
      </c>
      <c r="C16" s="89"/>
      <c r="D16" s="10"/>
    </row>
    <row r="17" spans="1:4" ht="12" customHeight="1" x14ac:dyDescent="0.2">
      <c r="A17" s="174" t="s">
        <v>17</v>
      </c>
      <c r="B17" s="79" t="s">
        <v>18</v>
      </c>
      <c r="C17" s="89">
        <f t="shared" si="0"/>
        <v>63</v>
      </c>
      <c r="D17" s="10">
        <v>11</v>
      </c>
    </row>
    <row r="18" spans="1:4" ht="12" customHeight="1" x14ac:dyDescent="0.2">
      <c r="A18" s="174" t="s">
        <v>19</v>
      </c>
      <c r="B18" s="79" t="s">
        <v>565</v>
      </c>
      <c r="C18" s="89">
        <f t="shared" si="0"/>
        <v>64</v>
      </c>
      <c r="D18" s="10">
        <v>12</v>
      </c>
    </row>
    <row r="19" spans="1:4" ht="12" customHeight="1" x14ac:dyDescent="0.2">
      <c r="A19" s="174" t="s">
        <v>20</v>
      </c>
      <c r="B19" s="79" t="s">
        <v>566</v>
      </c>
      <c r="C19" s="89">
        <f t="shared" si="0"/>
        <v>65</v>
      </c>
      <c r="D19" s="10">
        <v>13</v>
      </c>
    </row>
    <row r="20" spans="1:4" ht="12" customHeight="1" x14ac:dyDescent="0.2">
      <c r="A20" s="174" t="s">
        <v>21</v>
      </c>
      <c r="B20" s="79" t="s">
        <v>567</v>
      </c>
      <c r="C20" s="89">
        <f t="shared" si="0"/>
        <v>66</v>
      </c>
      <c r="D20" s="10">
        <v>14</v>
      </c>
    </row>
    <row r="21" spans="1:4" ht="12" customHeight="1" x14ac:dyDescent="0.2">
      <c r="A21" s="174" t="s">
        <v>22</v>
      </c>
      <c r="B21" s="79" t="s">
        <v>568</v>
      </c>
      <c r="C21" s="89">
        <f t="shared" si="0"/>
        <v>67</v>
      </c>
      <c r="D21" s="10">
        <v>15</v>
      </c>
    </row>
    <row r="22" spans="1:4" s="86" customFormat="1" ht="12" customHeight="1" x14ac:dyDescent="0.2">
      <c r="A22" s="201" t="s">
        <v>23</v>
      </c>
      <c r="B22" s="79" t="s">
        <v>569</v>
      </c>
      <c r="C22" s="89">
        <f t="shared" si="0"/>
        <v>67</v>
      </c>
      <c r="D22" s="10">
        <v>15</v>
      </c>
    </row>
    <row r="23" spans="1:4" ht="12" customHeight="1" x14ac:dyDescent="0.2">
      <c r="A23" s="201" t="s">
        <v>383</v>
      </c>
      <c r="B23" s="79" t="s">
        <v>570</v>
      </c>
      <c r="C23" s="89">
        <f t="shared" si="0"/>
        <v>68</v>
      </c>
      <c r="D23" s="10">
        <v>16</v>
      </c>
    </row>
    <row r="24" spans="1:4" ht="12" customHeight="1" x14ac:dyDescent="0.2">
      <c r="A24" s="173" t="s">
        <v>24</v>
      </c>
      <c r="B24" s="320" t="s">
        <v>25</v>
      </c>
      <c r="C24" s="89"/>
      <c r="D24" s="10"/>
    </row>
    <row r="25" spans="1:4" ht="24" customHeight="1" x14ac:dyDescent="0.2">
      <c r="A25" s="175" t="s">
        <v>373</v>
      </c>
      <c r="B25" s="312" t="s">
        <v>572</v>
      </c>
      <c r="C25" s="89">
        <f t="shared" si="0"/>
        <v>69</v>
      </c>
      <c r="D25" s="10">
        <v>17</v>
      </c>
    </row>
    <row r="26" spans="1:4" ht="12" customHeight="1" x14ac:dyDescent="0.2">
      <c r="A26" s="174" t="s">
        <v>26</v>
      </c>
      <c r="B26" s="79" t="s">
        <v>573</v>
      </c>
      <c r="C26" s="89">
        <f t="shared" si="0"/>
        <v>69</v>
      </c>
      <c r="D26" s="10">
        <v>17</v>
      </c>
    </row>
    <row r="27" spans="1:4" ht="12" customHeight="1" x14ac:dyDescent="0.2">
      <c r="A27" s="173" t="s">
        <v>27</v>
      </c>
      <c r="B27" s="443" t="s">
        <v>28</v>
      </c>
      <c r="C27" s="89"/>
      <c r="D27" s="10"/>
    </row>
    <row r="28" spans="1:4" ht="12" customHeight="1" x14ac:dyDescent="0.2">
      <c r="A28" s="174" t="s">
        <v>29</v>
      </c>
      <c r="B28" s="436" t="s">
        <v>30</v>
      </c>
      <c r="C28" s="89">
        <f t="shared" si="0"/>
        <v>70</v>
      </c>
      <c r="D28" s="10">
        <v>18</v>
      </c>
    </row>
    <row r="29" spans="1:4" ht="12" customHeight="1" x14ac:dyDescent="0.2">
      <c r="A29" s="174" t="s">
        <v>31</v>
      </c>
      <c r="B29" s="436" t="s">
        <v>32</v>
      </c>
      <c r="C29" s="89">
        <f t="shared" si="0"/>
        <v>71</v>
      </c>
      <c r="D29" s="10">
        <v>19</v>
      </c>
    </row>
    <row r="30" spans="1:4" ht="12" customHeight="1" x14ac:dyDescent="0.2">
      <c r="A30" s="174" t="s">
        <v>33</v>
      </c>
      <c r="B30" s="436" t="s">
        <v>34</v>
      </c>
      <c r="C30" s="89">
        <f t="shared" si="0"/>
        <v>71</v>
      </c>
      <c r="D30" s="10">
        <v>19</v>
      </c>
    </row>
    <row r="31" spans="1:4" ht="20.100000000000001" customHeight="1" x14ac:dyDescent="0.2">
      <c r="A31" s="176" t="s">
        <v>199</v>
      </c>
      <c r="B31" s="210"/>
      <c r="C31" s="89"/>
      <c r="D31" s="10"/>
    </row>
    <row r="32" spans="1:4" ht="12" customHeight="1" x14ac:dyDescent="0.2">
      <c r="A32" s="174" t="s">
        <v>4</v>
      </c>
      <c r="B32" s="79" t="s">
        <v>577</v>
      </c>
      <c r="C32" s="89">
        <f t="shared" si="0"/>
        <v>53</v>
      </c>
      <c r="D32" s="10">
        <v>1</v>
      </c>
    </row>
    <row r="33" spans="1:4" ht="12" customHeight="1" x14ac:dyDescent="0.2">
      <c r="A33" s="174" t="s">
        <v>13</v>
      </c>
      <c r="B33" s="79" t="s">
        <v>35</v>
      </c>
      <c r="C33" s="89">
        <f t="shared" si="0"/>
        <v>55</v>
      </c>
      <c r="D33" s="10">
        <v>3</v>
      </c>
    </row>
    <row r="34" spans="1:4" ht="12" customHeight="1" x14ac:dyDescent="0.2">
      <c r="A34" s="174" t="s">
        <v>15</v>
      </c>
      <c r="B34" s="79" t="s">
        <v>579</v>
      </c>
      <c r="C34" s="89">
        <f t="shared" si="0"/>
        <v>55</v>
      </c>
      <c r="D34" s="10">
        <v>3</v>
      </c>
    </row>
    <row r="35" spans="1:4" ht="12" customHeight="1" x14ac:dyDescent="0.2">
      <c r="A35" s="174" t="s">
        <v>24</v>
      </c>
      <c r="B35" s="79" t="s">
        <v>36</v>
      </c>
      <c r="C35" s="89">
        <f t="shared" si="0"/>
        <v>57</v>
      </c>
      <c r="D35" s="10">
        <v>5</v>
      </c>
    </row>
    <row r="36" spans="1:4" ht="12" customHeight="1" x14ac:dyDescent="0.2">
      <c r="A36" s="174" t="s">
        <v>27</v>
      </c>
      <c r="B36" s="79" t="s">
        <v>580</v>
      </c>
      <c r="C36" s="89">
        <f t="shared" si="0"/>
        <v>58</v>
      </c>
      <c r="D36" s="10">
        <v>6</v>
      </c>
    </row>
    <row r="37" spans="1:4" ht="12" customHeight="1" x14ac:dyDescent="0.2">
      <c r="A37" s="174" t="s">
        <v>200</v>
      </c>
      <c r="B37" s="79" t="s">
        <v>581</v>
      </c>
      <c r="C37" s="89">
        <f t="shared" si="0"/>
        <v>59</v>
      </c>
      <c r="D37" s="10">
        <v>7</v>
      </c>
    </row>
    <row r="38" spans="1:4" ht="12" customHeight="1" x14ac:dyDescent="0.2">
      <c r="A38" s="174" t="s">
        <v>201</v>
      </c>
      <c r="B38" s="79" t="s">
        <v>582</v>
      </c>
      <c r="C38" s="89">
        <f t="shared" si="0"/>
        <v>60</v>
      </c>
      <c r="D38" s="10">
        <v>8</v>
      </c>
    </row>
    <row r="39" spans="1:4" ht="12" customHeight="1" x14ac:dyDescent="0.2">
      <c r="A39" s="174" t="s">
        <v>202</v>
      </c>
      <c r="B39" s="79" t="s">
        <v>583</v>
      </c>
      <c r="C39" s="89">
        <f t="shared" si="0"/>
        <v>61</v>
      </c>
      <c r="D39" s="10">
        <v>9</v>
      </c>
    </row>
    <row r="40" spans="1:4" ht="12" customHeight="1" x14ac:dyDescent="0.2">
      <c r="A40" s="174" t="s">
        <v>203</v>
      </c>
      <c r="B40" s="79" t="s">
        <v>37</v>
      </c>
      <c r="C40" s="89">
        <f t="shared" si="0"/>
        <v>63</v>
      </c>
      <c r="D40" s="10">
        <v>11</v>
      </c>
    </row>
    <row r="41" spans="1:4" ht="12" customHeight="1" x14ac:dyDescent="0.2">
      <c r="A41" s="174" t="s">
        <v>204</v>
      </c>
      <c r="B41" s="79" t="s">
        <v>584</v>
      </c>
      <c r="C41" s="89">
        <f t="shared" si="0"/>
        <v>68</v>
      </c>
      <c r="D41" s="10">
        <v>16</v>
      </c>
    </row>
    <row r="42" spans="1:4" ht="12" customHeight="1" x14ac:dyDescent="0.2">
      <c r="A42" s="174" t="s">
        <v>205</v>
      </c>
      <c r="B42" s="79" t="s">
        <v>585</v>
      </c>
      <c r="C42" s="89">
        <f t="shared" si="0"/>
        <v>69</v>
      </c>
      <c r="D42" s="10">
        <v>17</v>
      </c>
    </row>
    <row r="43" spans="1:4" ht="20.100000000000001" customHeight="1" x14ac:dyDescent="0.2">
      <c r="A43" s="171" t="s">
        <v>38</v>
      </c>
      <c r="B43" s="171"/>
      <c r="C43" s="89"/>
      <c r="D43" s="10"/>
    </row>
    <row r="44" spans="1:4" ht="12" customHeight="1" x14ac:dyDescent="0.2">
      <c r="A44" s="107" t="s">
        <v>39</v>
      </c>
      <c r="B44" s="164"/>
      <c r="C44" s="89">
        <f t="shared" si="0"/>
        <v>72</v>
      </c>
      <c r="D44" s="10">
        <v>20</v>
      </c>
    </row>
    <row r="45" spans="1:4" ht="12" customHeight="1" x14ac:dyDescent="0.2">
      <c r="A45" s="97" t="s">
        <v>224</v>
      </c>
      <c r="B45" s="164"/>
      <c r="C45" s="89">
        <f t="shared" si="0"/>
        <v>73</v>
      </c>
      <c r="D45" s="10">
        <v>21</v>
      </c>
    </row>
    <row r="46" spans="1:4" s="86" customFormat="1" ht="12" customHeight="1" x14ac:dyDescent="0.2">
      <c r="A46" s="77" t="s">
        <v>223</v>
      </c>
      <c r="B46" s="164"/>
      <c r="C46" s="89">
        <f t="shared" si="0"/>
        <v>74</v>
      </c>
      <c r="D46" s="10">
        <v>22</v>
      </c>
    </row>
    <row r="47" spans="1:4" ht="12" customHeight="1" x14ac:dyDescent="0.2">
      <c r="A47" s="97" t="s">
        <v>40</v>
      </c>
      <c r="B47" s="164"/>
      <c r="C47" s="89">
        <f t="shared" si="0"/>
        <v>75</v>
      </c>
      <c r="D47" s="10">
        <v>23</v>
      </c>
    </row>
  </sheetData>
  <hyperlinks>
    <hyperlink ref="A33:A38" location="'17.1.1'!A1" display="  17.1" xr:uid="{00000000-0004-0000-0100-000000000000}"/>
    <hyperlink ref="A33" location="_GrafikDaten_17.2" display="  17.2" xr:uid="{00000000-0004-0000-0100-000001000000}"/>
    <hyperlink ref="A34" location="_GrafikDaten_17.3" display="  17.3" xr:uid="{00000000-0004-0000-0100-000002000000}"/>
    <hyperlink ref="A35" location="_GrafikDaten_17.4" display="  17.4" xr:uid="{00000000-0004-0000-0100-000003000000}"/>
    <hyperlink ref="A36" location="_GrafikDaten_17.5" display="  17.5" xr:uid="{00000000-0004-0000-0100-000004000000}"/>
    <hyperlink ref="A37" location="_GrafikDaten_17.6" display="  17.6" xr:uid="{00000000-0004-0000-0100-000005000000}"/>
    <hyperlink ref="A38" location="_GrafikDaten_17.7" display="  17.7" xr:uid="{00000000-0004-0000-0100-000006000000}"/>
    <hyperlink ref="B3" location="'Überblick in Grafiken'!A1" display="Überblick in Grafiken" xr:uid="{00000000-0004-0000-0100-000007000000}"/>
    <hyperlink ref="B4" location="'Überblick in Worten'!A1" display="Überblick in Worten" xr:uid="{00000000-0004-0000-0100-000008000000}"/>
    <hyperlink ref="A45" location="Methodik!A1" display="  Methodik" xr:uid="{00000000-0004-0000-0100-000009000000}"/>
    <hyperlink ref="A46" location="Glossar!A1" display="  Glossar" xr:uid="{00000000-0004-0000-0100-00000A000000}"/>
    <hyperlink ref="A47" location="'Mehr zum Thema'!A1" display="  Mehr zum Thema" xr:uid="{00000000-0004-0000-0100-00000B000000}"/>
    <hyperlink ref="A44" location="Fußnotenerläuterungen!A1" tooltip="Fußnotenerläuterungen" display="  Fußnotenerläuterungen" xr:uid="{00000000-0004-0000-0100-00000C000000}"/>
    <hyperlink ref="A7:B7" location="_Tabelle_2.1.1" display="  2.1.1" xr:uid="{00000000-0004-0000-0100-00000D000000}"/>
    <hyperlink ref="A8:B8" location="_Tabelle_2.1.2" display="  2.1.2" xr:uid="{00000000-0004-0000-0100-00000E000000}"/>
    <hyperlink ref="A9:B9" location="_Tabelle_2.1.3" display="  2.1.3" xr:uid="{00000000-0004-0000-0100-00000F000000}"/>
    <hyperlink ref="A10:B10" location="_Tabelle_2.1.4" display="_Tabelle_2.1.4" xr:uid="{00000000-0004-0000-0100-000010000000}"/>
    <hyperlink ref="A11:B11" location="_Tabelle_2.1.5" display="  2.1.5" xr:uid="{00000000-0004-0000-0100-000011000000}"/>
    <hyperlink ref="A12:B12" location="_Tabelle_2.1.6" display="  2.1.6" xr:uid="{00000000-0004-0000-0100-000012000000}"/>
    <hyperlink ref="A14:B14" location="_Tabelle_2.2.1" display="  2.2.1" xr:uid="{00000000-0004-0000-0100-000013000000}"/>
    <hyperlink ref="A15:B15" location="_Tabelle_2.2.2" display="_Tabelle_2.2.2" xr:uid="{00000000-0004-0000-0100-000014000000}"/>
    <hyperlink ref="A17:B17" location="_Tabelle_2.3.1" display="  2.3.1" xr:uid="{00000000-0004-0000-0100-000015000000}"/>
    <hyperlink ref="A18:B18" location="_Tabelle_2.3.2" display="  2.3.2" xr:uid="{00000000-0004-0000-0100-000016000000}"/>
    <hyperlink ref="A19:B19" location="_Tabelle_2.3.3" display="  2.3.3" xr:uid="{00000000-0004-0000-0100-000017000000}"/>
    <hyperlink ref="A20:B20" location="_Tabelle_2.3.4" display="  2.3.4" xr:uid="{00000000-0004-0000-0100-000018000000}"/>
    <hyperlink ref="A21:B21" location="_Tabelle_2.3.5" display="  2.3.5" xr:uid="{00000000-0004-0000-0100-000019000000}"/>
    <hyperlink ref="A23:B23" location="_Tabelle_2.3.7" display="  2.3.7" xr:uid="{00000000-0004-0000-0100-00001A000000}"/>
    <hyperlink ref="A25:B25" location="_Tabelle_2.4.1" display="_Tabelle_2.4.1" xr:uid="{00000000-0004-0000-0100-00001B000000}"/>
    <hyperlink ref="A26:B26" location="_Tabelle_2.4.2" display="  2.4.2" xr:uid="{00000000-0004-0000-0100-00001C000000}"/>
    <hyperlink ref="A28:B28" location="_Tabelle_2.5.1" display="  2.5.1" xr:uid="{00000000-0004-0000-0100-00001D000000}"/>
    <hyperlink ref="A29:B29" location="_Tabelle_2.5.2" display="  2.5.2" xr:uid="{00000000-0004-0000-0100-00001E000000}"/>
    <hyperlink ref="A30:B30" location="_Tabelle_2.5.3" display="  2.5.3" xr:uid="{00000000-0004-0000-0100-00001F000000}"/>
    <hyperlink ref="A32:B32" location="_GrafikDaten_2.1" display="  2.1" xr:uid="{00000000-0004-0000-0100-000020000000}"/>
    <hyperlink ref="A33:B33" location="_GrafikDaten_2.2" display="  2.2" xr:uid="{00000000-0004-0000-0100-000021000000}"/>
    <hyperlink ref="A34:B34" location="_GrafikDaten_2.3" display="  2.3" xr:uid="{00000000-0004-0000-0100-000022000000}"/>
    <hyperlink ref="A35:B35" location="_GrafikDaten_2.4" display="  2.4" xr:uid="{00000000-0004-0000-0100-000023000000}"/>
    <hyperlink ref="A36:B36" location="_GrafikDaten_2.5" display="  2.5" xr:uid="{00000000-0004-0000-0100-000024000000}"/>
    <hyperlink ref="A37:B37" location="_GrafikDaten_2.6" display="  2.6" xr:uid="{00000000-0004-0000-0100-000025000000}"/>
    <hyperlink ref="A38:B38" location="_GrafikDaten_2.7" display="  2.7" xr:uid="{00000000-0004-0000-0100-000026000000}"/>
    <hyperlink ref="A39:B39" location="_GrafikDaten_2.8" display="  2.8" xr:uid="{00000000-0004-0000-0100-000027000000}"/>
    <hyperlink ref="A40:B40" location="_GrafikDaten_2.9" display="  2.9" xr:uid="{00000000-0004-0000-0100-000028000000}"/>
    <hyperlink ref="A41:B41" location="_GrafikDaten_2.10" display="  2.10" xr:uid="{00000000-0004-0000-0100-000029000000}"/>
    <hyperlink ref="A42:B42" location="_GrafikDaten_2.11" display="  2.11" xr:uid="{00000000-0004-0000-0100-00002A000000}"/>
    <hyperlink ref="A22" location="_Tabelle_2.3.5" display="  2.3.5" xr:uid="{00000000-0004-0000-0100-00002B000000}"/>
    <hyperlink ref="A22:B22" location="_Tabelle_2.3.6" display="  2.3.6" xr:uid="{00000000-0004-0000-0100-00002C000000}"/>
  </hyperlinks>
  <pageMargins left="0.59055118110236227" right="0.59055118110236227" top="0.59055118110236227" bottom="0.59055118110236227" header="0.39370078740157483" footer="0.39370078740157483"/>
  <pageSetup paperSize="9" pageOrder="overThenDown" orientation="portrait" r:id="rId1"/>
  <headerFooter differentOddEven="1" differentFirst="1">
    <oddHeader>&amp;C&amp;"-,Standard"&amp;7 2 Privathaushalte und Familien</oddHeader>
    <oddFooter>&amp;L&amp;"-,Standard"&amp;7StatA MV, Statistisches Jahrbuch 2026&amp;R&amp;"-,Standard"&amp;7&amp;P</oddFooter>
    <evenHeader>&amp;C&amp;"-,Standard"&amp;7 2 Privathaushalte und Familien</evenHeader>
    <evenFooter>&amp;L&amp;"-,Standard"&amp;7&amp;P&amp;R&amp;"-,Standard"&amp;7StatA MV, Statistisches Jahrbuch 2026</evenFooter>
  </headerFooter>
  <ignoredErrors>
    <ignoredError sqref="A28:A30 A7:A9 A16:A21 A11:A14 A26:A27 A10 A15 A22:A25" twoDigitTextYea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O149"/>
  <sheetViews>
    <sheetView zoomScale="160" zoomScaleNormal="160" workbookViewId="0"/>
  </sheetViews>
  <sheetFormatPr baseColWidth="10" defaultRowHeight="11.45" customHeight="1" x14ac:dyDescent="0.2"/>
  <cols>
    <col min="1" max="1" width="91.7109375" style="17" customWidth="1"/>
    <col min="2" max="2" width="2.7109375" style="18" customWidth="1"/>
    <col min="3" max="3" width="13.7109375" style="124" customWidth="1"/>
    <col min="4" max="8" width="10.7109375" style="124" customWidth="1"/>
    <col min="9" max="12" width="11.42578125" style="124"/>
    <col min="13" max="16384" width="11.42578125" style="18"/>
  </cols>
  <sheetData>
    <row r="1" spans="1:15" ht="12" customHeight="1" x14ac:dyDescent="0.2">
      <c r="A1" s="78" t="s">
        <v>196</v>
      </c>
    </row>
    <row r="2" spans="1:15" s="8" customFormat="1" ht="30" customHeight="1" thickBot="1" x14ac:dyDescent="0.3">
      <c r="A2" s="81" t="s">
        <v>195</v>
      </c>
      <c r="B2" s="7"/>
      <c r="C2" s="410"/>
      <c r="D2" s="410"/>
      <c r="E2" s="127"/>
      <c r="F2" s="127"/>
      <c r="G2" s="127"/>
      <c r="H2" s="127"/>
      <c r="I2" s="127"/>
      <c r="J2" s="127"/>
      <c r="K2" s="127"/>
      <c r="L2" s="127"/>
    </row>
    <row r="3" spans="1:15" s="9" customFormat="1" ht="20.100000000000001" customHeight="1" x14ac:dyDescent="0.2">
      <c r="A3" s="126" t="s">
        <v>206</v>
      </c>
      <c r="B3" s="91"/>
      <c r="C3" s="128" t="s">
        <v>208</v>
      </c>
      <c r="D3" s="124"/>
      <c r="E3" s="124"/>
      <c r="F3" s="124"/>
      <c r="G3" s="124"/>
      <c r="H3" s="124"/>
      <c r="I3" s="124"/>
      <c r="J3" s="124"/>
      <c r="K3" s="124"/>
      <c r="L3" s="124"/>
    </row>
    <row r="4" spans="1:15" s="9" customFormat="1" ht="24" customHeight="1" x14ac:dyDescent="0.2">
      <c r="A4" s="11"/>
      <c r="B4" s="13"/>
      <c r="C4" s="130" t="s">
        <v>43</v>
      </c>
      <c r="D4" s="130" t="s">
        <v>400</v>
      </c>
      <c r="E4" s="130" t="s">
        <v>401</v>
      </c>
      <c r="F4" s="130" t="s">
        <v>402</v>
      </c>
      <c r="G4" s="130" t="s">
        <v>403</v>
      </c>
      <c r="H4" s="130" t="s">
        <v>404</v>
      </c>
      <c r="I4" s="124"/>
      <c r="J4" s="124"/>
      <c r="K4" s="124"/>
      <c r="L4" s="124"/>
    </row>
    <row r="5" spans="1:15" s="9" customFormat="1" ht="11.45" customHeight="1" x14ac:dyDescent="0.2">
      <c r="A5" s="14"/>
      <c r="C5" s="123">
        <v>1991</v>
      </c>
      <c r="D5" s="170">
        <v>179800</v>
      </c>
      <c r="E5" s="170">
        <v>208800</v>
      </c>
      <c r="F5" s="170">
        <v>158100</v>
      </c>
      <c r="G5" s="170">
        <v>150500</v>
      </c>
      <c r="H5" s="170">
        <v>45200</v>
      </c>
      <c r="I5" s="124"/>
      <c r="J5" s="124"/>
      <c r="K5" s="124"/>
      <c r="L5" s="124"/>
      <c r="M5" s="124"/>
      <c r="N5" s="124"/>
      <c r="O5" s="124"/>
    </row>
    <row r="6" spans="1:15" s="9" customFormat="1" ht="11.45" customHeight="1" x14ac:dyDescent="0.2">
      <c r="A6" s="11"/>
      <c r="B6" s="15"/>
      <c r="C6" s="123">
        <v>1992</v>
      </c>
      <c r="D6" s="170">
        <v>176700</v>
      </c>
      <c r="E6" s="170">
        <v>215800</v>
      </c>
      <c r="F6" s="170">
        <v>153300</v>
      </c>
      <c r="G6" s="170">
        <v>148200</v>
      </c>
      <c r="H6" s="170">
        <v>42700</v>
      </c>
      <c r="I6" s="124"/>
      <c r="J6" s="124"/>
      <c r="K6" s="124"/>
      <c r="L6" s="124"/>
      <c r="M6" s="124"/>
      <c r="N6" s="124"/>
    </row>
    <row r="7" spans="1:15" s="9" customFormat="1" ht="11.45" customHeight="1" x14ac:dyDescent="0.2">
      <c r="A7" s="11"/>
      <c r="C7" s="129">
        <v>1993</v>
      </c>
      <c r="D7" s="170">
        <v>190000</v>
      </c>
      <c r="E7" s="170">
        <v>227500</v>
      </c>
      <c r="F7" s="170">
        <v>148500</v>
      </c>
      <c r="G7" s="170">
        <v>143200</v>
      </c>
      <c r="H7" s="170">
        <v>37600</v>
      </c>
      <c r="I7" s="124"/>
      <c r="J7" s="124"/>
      <c r="K7" s="124"/>
      <c r="L7" s="124"/>
      <c r="M7" s="124"/>
      <c r="N7" s="124"/>
    </row>
    <row r="8" spans="1:15" s="9" customFormat="1" ht="11.45" customHeight="1" x14ac:dyDescent="0.2">
      <c r="A8" s="11"/>
      <c r="C8" s="129">
        <v>1994</v>
      </c>
      <c r="D8" s="170">
        <v>201100</v>
      </c>
      <c r="E8" s="170">
        <v>241100</v>
      </c>
      <c r="F8" s="170">
        <v>146400</v>
      </c>
      <c r="G8" s="170">
        <v>132900</v>
      </c>
      <c r="H8" s="170">
        <v>35600</v>
      </c>
      <c r="I8" s="124"/>
      <c r="J8" s="124"/>
      <c r="K8" s="124"/>
      <c r="L8" s="124"/>
      <c r="M8" s="124"/>
      <c r="N8" s="124"/>
    </row>
    <row r="9" spans="1:15" s="9" customFormat="1" ht="11.45" customHeight="1" x14ac:dyDescent="0.2">
      <c r="A9" s="11"/>
      <c r="C9" s="129">
        <v>1995</v>
      </c>
      <c r="D9" s="170">
        <v>208000</v>
      </c>
      <c r="E9" s="170">
        <v>244200</v>
      </c>
      <c r="F9" s="170">
        <v>150400</v>
      </c>
      <c r="G9" s="170">
        <v>123400</v>
      </c>
      <c r="H9" s="170">
        <v>35000</v>
      </c>
      <c r="I9" s="124"/>
      <c r="J9" s="124"/>
      <c r="K9" s="124"/>
      <c r="L9" s="124"/>
      <c r="M9" s="124"/>
      <c r="N9" s="124"/>
    </row>
    <row r="10" spans="1:15" s="9" customFormat="1" ht="11.45" customHeight="1" x14ac:dyDescent="0.2">
      <c r="A10" s="11"/>
      <c r="C10" s="129">
        <v>1996</v>
      </c>
      <c r="D10" s="170">
        <v>218300</v>
      </c>
      <c r="E10" s="170">
        <v>245700</v>
      </c>
      <c r="F10" s="170">
        <v>143300</v>
      </c>
      <c r="G10" s="170">
        <v>122000</v>
      </c>
      <c r="H10" s="170">
        <v>35300</v>
      </c>
      <c r="I10" s="124"/>
      <c r="J10" s="124"/>
      <c r="K10" s="124"/>
      <c r="L10" s="124"/>
      <c r="M10" s="124"/>
      <c r="N10" s="124"/>
    </row>
    <row r="11" spans="1:15" s="9" customFormat="1" ht="11.45" customHeight="1" x14ac:dyDescent="0.2">
      <c r="A11" s="11"/>
      <c r="C11" s="129">
        <v>1997</v>
      </c>
      <c r="D11" s="170">
        <v>218200</v>
      </c>
      <c r="E11" s="170">
        <v>250800</v>
      </c>
      <c r="F11" s="170">
        <v>139100</v>
      </c>
      <c r="G11" s="170">
        <v>120900</v>
      </c>
      <c r="H11" s="170">
        <v>35600</v>
      </c>
      <c r="I11" s="124"/>
      <c r="J11" s="124"/>
      <c r="K11" s="124"/>
      <c r="L11" s="124"/>
      <c r="M11" s="124"/>
      <c r="N11" s="124"/>
    </row>
    <row r="12" spans="1:15" s="9" customFormat="1" ht="11.45" customHeight="1" x14ac:dyDescent="0.2">
      <c r="A12" s="11"/>
      <c r="C12" s="129">
        <v>1998</v>
      </c>
      <c r="D12" s="170">
        <v>234200</v>
      </c>
      <c r="E12" s="170">
        <v>254500</v>
      </c>
      <c r="F12" s="170">
        <v>138200</v>
      </c>
      <c r="G12" s="170">
        <v>117200</v>
      </c>
      <c r="H12" s="170">
        <v>31300</v>
      </c>
      <c r="I12" s="124"/>
      <c r="J12" s="124"/>
      <c r="K12" s="124"/>
      <c r="L12" s="124"/>
      <c r="M12" s="124"/>
      <c r="N12" s="124"/>
    </row>
    <row r="13" spans="1:15" s="9" customFormat="1" ht="11.45" customHeight="1" x14ac:dyDescent="0.2">
      <c r="A13" s="11"/>
      <c r="C13" s="129">
        <v>1999</v>
      </c>
      <c r="D13" s="170">
        <v>254700</v>
      </c>
      <c r="E13" s="170">
        <v>266100</v>
      </c>
      <c r="F13" s="170">
        <v>138100</v>
      </c>
      <c r="G13" s="170">
        <v>110200</v>
      </c>
      <c r="H13" s="170">
        <v>28600</v>
      </c>
      <c r="I13" s="124"/>
      <c r="J13" s="124"/>
      <c r="K13" s="124"/>
      <c r="L13" s="124"/>
      <c r="M13" s="124"/>
      <c r="N13" s="124"/>
    </row>
    <row r="14" spans="1:15" s="9" customFormat="1" ht="11.45" customHeight="1" x14ac:dyDescent="0.2">
      <c r="A14" s="11"/>
      <c r="C14" s="129">
        <v>2000</v>
      </c>
      <c r="D14" s="170">
        <v>280000</v>
      </c>
      <c r="E14" s="170">
        <v>274800</v>
      </c>
      <c r="F14" s="170">
        <v>140200</v>
      </c>
      <c r="G14" s="170">
        <v>96800</v>
      </c>
      <c r="H14" s="170">
        <v>28300</v>
      </c>
      <c r="I14" s="124"/>
      <c r="J14" s="124"/>
      <c r="K14" s="124"/>
      <c r="L14" s="124"/>
      <c r="M14" s="124"/>
      <c r="N14" s="124"/>
    </row>
    <row r="15" spans="1:15" s="9" customFormat="1" ht="11.45" customHeight="1" x14ac:dyDescent="0.2">
      <c r="A15" s="11"/>
      <c r="C15" s="129">
        <v>2001</v>
      </c>
      <c r="D15" s="170">
        <v>294200</v>
      </c>
      <c r="E15" s="170">
        <v>281300</v>
      </c>
      <c r="F15" s="170">
        <v>133900</v>
      </c>
      <c r="G15" s="170">
        <v>93300</v>
      </c>
      <c r="H15" s="170">
        <v>25500</v>
      </c>
      <c r="I15" s="124"/>
      <c r="J15" s="124"/>
      <c r="K15" s="124"/>
      <c r="L15" s="124"/>
      <c r="M15" s="124"/>
      <c r="N15" s="124"/>
    </row>
    <row r="16" spans="1:15" s="9" customFormat="1" ht="11.45" customHeight="1" x14ac:dyDescent="0.2">
      <c r="A16" s="11"/>
      <c r="C16" s="129">
        <v>2002</v>
      </c>
      <c r="D16" s="170">
        <v>291500</v>
      </c>
      <c r="E16" s="170">
        <v>292700</v>
      </c>
      <c r="F16" s="170">
        <v>135600</v>
      </c>
      <c r="G16" s="170">
        <v>84700</v>
      </c>
      <c r="H16" s="170">
        <v>25300</v>
      </c>
      <c r="I16" s="124"/>
      <c r="J16" s="124"/>
      <c r="K16" s="124"/>
      <c r="L16" s="124"/>
      <c r="M16" s="124"/>
      <c r="N16" s="124"/>
    </row>
    <row r="17" spans="1:14" s="9" customFormat="1" ht="11.45" customHeight="1" x14ac:dyDescent="0.2">
      <c r="A17" s="11"/>
      <c r="C17" s="129">
        <v>2003</v>
      </c>
      <c r="D17" s="170">
        <v>285400</v>
      </c>
      <c r="E17" s="170">
        <v>289100</v>
      </c>
      <c r="F17" s="170">
        <v>137700</v>
      </c>
      <c r="G17" s="170">
        <v>84700</v>
      </c>
      <c r="H17" s="170">
        <v>23400</v>
      </c>
      <c r="I17" s="124"/>
      <c r="J17" s="124"/>
      <c r="K17" s="124"/>
      <c r="L17" s="124"/>
      <c r="M17" s="124"/>
      <c r="N17" s="124"/>
    </row>
    <row r="18" spans="1:14" s="9" customFormat="1" ht="11.45" customHeight="1" x14ac:dyDescent="0.2">
      <c r="A18" s="11"/>
      <c r="C18" s="129">
        <v>2004</v>
      </c>
      <c r="D18" s="170">
        <v>276500</v>
      </c>
      <c r="E18" s="170">
        <v>293400</v>
      </c>
      <c r="F18" s="170">
        <v>141900</v>
      </c>
      <c r="G18" s="170">
        <v>81300</v>
      </c>
      <c r="H18" s="170">
        <v>21300</v>
      </c>
      <c r="I18" s="124"/>
      <c r="J18" s="124"/>
      <c r="K18" s="124"/>
      <c r="L18" s="124"/>
      <c r="M18" s="124"/>
      <c r="N18" s="124"/>
    </row>
    <row r="19" spans="1:14" s="9" customFormat="1" ht="11.45" customHeight="1" x14ac:dyDescent="0.2">
      <c r="A19" s="11"/>
      <c r="C19" s="129">
        <v>2005</v>
      </c>
      <c r="D19" s="170">
        <v>302000</v>
      </c>
      <c r="E19" s="170">
        <v>304500</v>
      </c>
      <c r="F19" s="170">
        <v>136900</v>
      </c>
      <c r="G19" s="170">
        <v>72500</v>
      </c>
      <c r="H19" s="170">
        <v>17800</v>
      </c>
      <c r="I19" s="124"/>
      <c r="J19" s="124"/>
      <c r="K19" s="124"/>
      <c r="L19" s="124"/>
      <c r="M19" s="124"/>
      <c r="N19" s="124"/>
    </row>
    <row r="20" spans="1:14" s="9" customFormat="1" ht="11.45" customHeight="1" x14ac:dyDescent="0.2">
      <c r="A20" s="11"/>
      <c r="C20" s="129">
        <v>2006</v>
      </c>
      <c r="D20" s="170">
        <v>317500</v>
      </c>
      <c r="E20" s="170">
        <v>308400</v>
      </c>
      <c r="F20" s="170">
        <v>134800</v>
      </c>
      <c r="G20" s="170">
        <v>67900</v>
      </c>
      <c r="H20" s="170">
        <v>16500</v>
      </c>
      <c r="I20" s="124"/>
      <c r="J20" s="124"/>
      <c r="K20" s="124"/>
      <c r="L20" s="124"/>
      <c r="M20" s="124"/>
      <c r="N20" s="124"/>
    </row>
    <row r="21" spans="1:14" s="9" customFormat="1" ht="11.45" customHeight="1" x14ac:dyDescent="0.2">
      <c r="A21" s="11"/>
      <c r="C21" s="129">
        <v>2007</v>
      </c>
      <c r="D21" s="170">
        <v>333900</v>
      </c>
      <c r="E21" s="170">
        <v>311600</v>
      </c>
      <c r="F21" s="170">
        <v>132800</v>
      </c>
      <c r="G21" s="170">
        <v>60400</v>
      </c>
      <c r="H21" s="170">
        <v>17700</v>
      </c>
      <c r="I21" s="124"/>
      <c r="J21" s="124"/>
      <c r="K21" s="124"/>
      <c r="L21" s="124"/>
      <c r="M21" s="124"/>
      <c r="N21" s="124"/>
    </row>
    <row r="22" spans="1:14" s="9" customFormat="1" ht="11.45" customHeight="1" x14ac:dyDescent="0.2">
      <c r="A22" s="11"/>
      <c r="C22" s="129">
        <v>2008</v>
      </c>
      <c r="D22" s="170">
        <v>342300</v>
      </c>
      <c r="E22" s="170">
        <v>309100</v>
      </c>
      <c r="F22" s="170">
        <v>128800.00000000001</v>
      </c>
      <c r="G22" s="170">
        <v>61200</v>
      </c>
      <c r="H22" s="170">
        <v>14300</v>
      </c>
      <c r="I22" s="124"/>
      <c r="J22" s="124"/>
      <c r="K22" s="124"/>
      <c r="L22" s="124"/>
      <c r="M22" s="124"/>
      <c r="N22" s="124"/>
    </row>
    <row r="23" spans="1:14" s="9" customFormat="1" ht="11.45" customHeight="1" x14ac:dyDescent="0.2">
      <c r="A23" s="11"/>
      <c r="B23" s="13"/>
      <c r="C23" s="129">
        <v>2009</v>
      </c>
      <c r="D23" s="170">
        <v>341400</v>
      </c>
      <c r="E23" s="170">
        <v>321600</v>
      </c>
      <c r="F23" s="170">
        <v>122100</v>
      </c>
      <c r="G23" s="170">
        <v>57600</v>
      </c>
      <c r="H23" s="170">
        <v>15300</v>
      </c>
      <c r="I23" s="124"/>
      <c r="J23" s="124"/>
      <c r="K23" s="124"/>
      <c r="L23" s="124"/>
      <c r="M23" s="124"/>
      <c r="N23" s="124"/>
    </row>
    <row r="24" spans="1:14" s="9" customFormat="1" ht="11.45" customHeight="1" x14ac:dyDescent="0.2">
      <c r="A24" s="11"/>
      <c r="C24" s="129">
        <v>2010</v>
      </c>
      <c r="D24" s="170">
        <v>344300</v>
      </c>
      <c r="E24" s="170">
        <v>320000</v>
      </c>
      <c r="F24" s="170">
        <v>117600</v>
      </c>
      <c r="G24" s="170">
        <v>56200</v>
      </c>
      <c r="H24" s="170">
        <v>15000</v>
      </c>
      <c r="I24" s="124"/>
      <c r="J24" s="124"/>
      <c r="K24" s="124"/>
      <c r="L24" s="124"/>
      <c r="M24" s="124"/>
      <c r="N24" s="124"/>
    </row>
    <row r="25" spans="1:14" s="9" customFormat="1" ht="11.45" customHeight="1" x14ac:dyDescent="0.2">
      <c r="A25" s="11"/>
      <c r="B25" s="11"/>
      <c r="C25" s="129">
        <v>2011</v>
      </c>
      <c r="D25" s="170">
        <v>334300</v>
      </c>
      <c r="E25" s="170">
        <v>309900</v>
      </c>
      <c r="F25" s="170">
        <v>115900</v>
      </c>
      <c r="G25" s="170">
        <v>55100</v>
      </c>
      <c r="H25" s="170">
        <v>15200</v>
      </c>
      <c r="I25" s="124"/>
      <c r="J25" s="124"/>
      <c r="K25" s="124"/>
      <c r="L25" s="124"/>
      <c r="M25" s="124"/>
      <c r="N25" s="124"/>
    </row>
    <row r="26" spans="1:14" s="9" customFormat="1" ht="11.45" customHeight="1" x14ac:dyDescent="0.2">
      <c r="A26" s="11"/>
      <c r="C26" s="129">
        <v>2012</v>
      </c>
      <c r="D26" s="170">
        <v>338800</v>
      </c>
      <c r="E26" s="170">
        <v>318700</v>
      </c>
      <c r="F26" s="170">
        <v>110900</v>
      </c>
      <c r="G26" s="170">
        <v>51400</v>
      </c>
      <c r="H26" s="170">
        <v>15700</v>
      </c>
      <c r="I26" s="124"/>
      <c r="J26" s="124"/>
      <c r="K26" s="124"/>
      <c r="L26" s="124"/>
      <c r="M26" s="124"/>
      <c r="N26" s="124"/>
    </row>
    <row r="27" spans="1:14" s="9" customFormat="1" ht="11.45" customHeight="1" x14ac:dyDescent="0.2">
      <c r="A27" s="11"/>
      <c r="C27" s="129">
        <v>2013</v>
      </c>
      <c r="D27" s="170">
        <v>336300</v>
      </c>
      <c r="E27" s="170">
        <v>313900</v>
      </c>
      <c r="F27" s="170">
        <v>107600</v>
      </c>
      <c r="G27" s="170">
        <v>53900</v>
      </c>
      <c r="H27" s="170">
        <v>16200</v>
      </c>
      <c r="I27" s="124"/>
      <c r="J27" s="124"/>
      <c r="K27" s="124"/>
      <c r="L27" s="124"/>
      <c r="M27" s="124"/>
      <c r="N27" s="124"/>
    </row>
    <row r="28" spans="1:14" s="9" customFormat="1" ht="11.45" customHeight="1" x14ac:dyDescent="0.2">
      <c r="A28" s="11"/>
      <c r="C28" s="129">
        <v>2014</v>
      </c>
      <c r="D28" s="170">
        <v>334900</v>
      </c>
      <c r="E28" s="170">
        <v>316900</v>
      </c>
      <c r="F28" s="170">
        <v>105100</v>
      </c>
      <c r="G28" s="170">
        <v>55300</v>
      </c>
      <c r="H28" s="170">
        <v>16600</v>
      </c>
      <c r="I28" s="124"/>
      <c r="J28" s="124"/>
      <c r="K28" s="124"/>
      <c r="L28" s="124"/>
      <c r="M28" s="124"/>
      <c r="N28" s="124"/>
    </row>
    <row r="29" spans="1:14" s="9" customFormat="1" ht="11.45" customHeight="1" x14ac:dyDescent="0.2">
      <c r="A29" s="11"/>
      <c r="C29" s="129">
        <v>2015</v>
      </c>
      <c r="D29" s="170">
        <v>340700</v>
      </c>
      <c r="E29" s="170">
        <v>323800</v>
      </c>
      <c r="F29" s="170">
        <v>99000</v>
      </c>
      <c r="G29" s="170">
        <v>56300</v>
      </c>
      <c r="H29" s="170">
        <v>17200</v>
      </c>
      <c r="I29" s="124"/>
      <c r="J29" s="124"/>
      <c r="K29" s="124"/>
      <c r="L29" s="124"/>
      <c r="M29" s="124"/>
      <c r="N29" s="124"/>
    </row>
    <row r="30" spans="1:14" s="9" customFormat="1" ht="11.45" customHeight="1" x14ac:dyDescent="0.2">
      <c r="A30" s="11"/>
      <c r="C30" s="129">
        <v>2016</v>
      </c>
      <c r="D30" s="170">
        <v>339800</v>
      </c>
      <c r="E30" s="170">
        <v>321900</v>
      </c>
      <c r="F30" s="170">
        <v>101900</v>
      </c>
      <c r="G30" s="170">
        <v>57800</v>
      </c>
      <c r="H30" s="170">
        <v>17000</v>
      </c>
      <c r="I30" s="124"/>
      <c r="J30" s="124"/>
      <c r="K30" s="124"/>
      <c r="L30" s="124"/>
      <c r="M30" s="124"/>
      <c r="N30" s="124"/>
    </row>
    <row r="31" spans="1:14" s="9" customFormat="1" ht="11.45" customHeight="1" x14ac:dyDescent="0.2">
      <c r="A31" s="11"/>
      <c r="C31" s="129">
        <v>2017</v>
      </c>
      <c r="D31" s="170">
        <v>334700</v>
      </c>
      <c r="E31" s="170">
        <v>315200</v>
      </c>
      <c r="F31" s="170">
        <v>97400</v>
      </c>
      <c r="G31" s="170">
        <v>59000</v>
      </c>
      <c r="H31" s="170">
        <v>19400</v>
      </c>
      <c r="I31" s="124"/>
      <c r="J31" s="124"/>
      <c r="K31" s="124"/>
      <c r="L31" s="124"/>
      <c r="M31" s="124"/>
      <c r="N31" s="124"/>
    </row>
    <row r="32" spans="1:14" s="9" customFormat="1" ht="11.45" customHeight="1" x14ac:dyDescent="0.2">
      <c r="A32" s="11"/>
      <c r="C32" s="129">
        <v>2018</v>
      </c>
      <c r="D32" s="170">
        <v>346700</v>
      </c>
      <c r="E32" s="170">
        <v>313400</v>
      </c>
      <c r="F32" s="170">
        <v>91200</v>
      </c>
      <c r="G32" s="170">
        <v>56800</v>
      </c>
      <c r="H32" s="170">
        <v>22300</v>
      </c>
      <c r="I32" s="124"/>
      <c r="J32" s="124"/>
      <c r="K32" s="124"/>
      <c r="L32" s="124"/>
      <c r="M32" s="124"/>
      <c r="N32" s="124"/>
    </row>
    <row r="33" spans="1:14" s="9" customFormat="1" ht="11.45" customHeight="1" x14ac:dyDescent="0.2">
      <c r="A33" s="11"/>
      <c r="C33" s="129">
        <v>2019</v>
      </c>
      <c r="D33" s="170">
        <v>354700</v>
      </c>
      <c r="E33" s="170">
        <v>307300</v>
      </c>
      <c r="F33" s="170">
        <v>96300</v>
      </c>
      <c r="G33" s="170">
        <v>57100</v>
      </c>
      <c r="H33" s="170">
        <v>21300</v>
      </c>
      <c r="I33" s="124"/>
      <c r="J33" s="124"/>
      <c r="K33" s="124"/>
      <c r="L33" s="124"/>
      <c r="M33" s="124"/>
      <c r="N33" s="124"/>
    </row>
    <row r="34" spans="1:14" s="86" customFormat="1" ht="11.45" customHeight="1" x14ac:dyDescent="0.2">
      <c r="A34" s="11"/>
      <c r="C34" s="129">
        <v>2020</v>
      </c>
      <c r="D34" s="170">
        <v>342800</v>
      </c>
      <c r="E34" s="170">
        <v>315500</v>
      </c>
      <c r="F34" s="170">
        <v>96100</v>
      </c>
      <c r="G34" s="170">
        <v>59700</v>
      </c>
      <c r="H34" s="170">
        <v>19300</v>
      </c>
      <c r="I34" s="124"/>
      <c r="J34" s="124"/>
      <c r="K34" s="124"/>
      <c r="L34" s="124"/>
      <c r="M34" s="124"/>
      <c r="N34" s="124"/>
    </row>
    <row r="35" spans="1:14" s="86" customFormat="1" ht="11.45" customHeight="1" x14ac:dyDescent="0.2">
      <c r="A35" s="11"/>
      <c r="C35" s="165">
        <v>2021</v>
      </c>
      <c r="D35" s="152">
        <v>351100</v>
      </c>
      <c r="E35" s="152">
        <v>319500</v>
      </c>
      <c r="F35" s="152">
        <v>91500</v>
      </c>
      <c r="G35" s="152">
        <v>61600</v>
      </c>
      <c r="H35" s="152">
        <v>19500</v>
      </c>
      <c r="I35" s="124"/>
      <c r="J35" s="124"/>
      <c r="K35" s="124"/>
      <c r="L35" s="124"/>
      <c r="M35" s="124"/>
      <c r="N35" s="124"/>
    </row>
    <row r="36" spans="1:14" s="86" customFormat="1" ht="11.45" customHeight="1" x14ac:dyDescent="0.2">
      <c r="A36" s="11"/>
      <c r="C36" s="165">
        <v>2022</v>
      </c>
      <c r="D36" s="152">
        <v>358400</v>
      </c>
      <c r="E36" s="152">
        <v>318600</v>
      </c>
      <c r="F36" s="152">
        <v>95900</v>
      </c>
      <c r="G36" s="152">
        <v>59400</v>
      </c>
      <c r="H36" s="152">
        <v>21900</v>
      </c>
      <c r="I36" s="124"/>
      <c r="J36" s="124"/>
      <c r="K36" s="124"/>
      <c r="L36" s="124"/>
    </row>
    <row r="37" spans="1:14" s="9" customFormat="1" ht="11.45" customHeight="1" x14ac:dyDescent="0.2">
      <c r="A37" s="126" t="s">
        <v>207</v>
      </c>
      <c r="C37" s="165">
        <v>2023</v>
      </c>
      <c r="D37" s="152">
        <v>356100</v>
      </c>
      <c r="E37" s="152">
        <v>303300</v>
      </c>
      <c r="F37" s="152">
        <v>95600</v>
      </c>
      <c r="G37" s="152">
        <v>57300</v>
      </c>
      <c r="H37" s="152">
        <v>21100</v>
      </c>
      <c r="I37" s="124"/>
      <c r="J37" s="124"/>
      <c r="K37" s="124"/>
      <c r="L37" s="124"/>
    </row>
    <row r="38" spans="1:14" s="86" customFormat="1" ht="11.45" customHeight="1" x14ac:dyDescent="0.2">
      <c r="A38" s="126"/>
      <c r="C38" s="165">
        <v>2024</v>
      </c>
      <c r="D38" s="152">
        <f>Tabelle_2.1.1[[#This Row],[Ein-
personen-
haushalte]]</f>
        <v>355700</v>
      </c>
      <c r="E38" s="152">
        <f>Tabelle_2.1.1[[#This Row],[Zwei-
personen-
haushalte]]</f>
        <v>301500</v>
      </c>
      <c r="F38" s="152">
        <f>Tabelle_2.1.1[[#This Row],[Drei-
personen-
haushalte]]</f>
        <v>93600</v>
      </c>
      <c r="G38" s="152">
        <f>Tabelle_2.1.1[[#This Row],[Vier-
personen-
haushalte]]</f>
        <v>59100</v>
      </c>
      <c r="H38" s="152">
        <f>Tabelle_2.1.1[[#This Row],[Haushalte mit
5 oder mehr
Personen]]</f>
        <v>19300</v>
      </c>
      <c r="I38" s="124"/>
      <c r="J38" s="124"/>
      <c r="K38" s="124"/>
      <c r="L38" s="124"/>
    </row>
    <row r="39" spans="1:14" s="86" customFormat="1" ht="11.45" customHeight="1" x14ac:dyDescent="0.2">
      <c r="A39" s="126"/>
      <c r="C39" s="284"/>
      <c r="D39" s="285"/>
      <c r="E39" s="152"/>
      <c r="F39" s="152"/>
      <c r="G39" s="152"/>
      <c r="H39" s="152"/>
      <c r="I39" s="124"/>
      <c r="J39" s="124"/>
      <c r="K39" s="124"/>
      <c r="L39" s="124"/>
    </row>
    <row r="40" spans="1:14" s="86" customFormat="1" ht="11.45" customHeight="1" x14ac:dyDescent="0.2">
      <c r="A40" s="126"/>
      <c r="C40" s="165"/>
      <c r="D40" s="152"/>
      <c r="E40" s="152"/>
      <c r="F40" s="152"/>
      <c r="G40" s="152"/>
      <c r="H40" s="152"/>
      <c r="I40" s="124"/>
      <c r="J40" s="124"/>
      <c r="K40" s="124"/>
      <c r="L40" s="124"/>
    </row>
    <row r="41" spans="1:14" s="9" customFormat="1" ht="11.45" customHeight="1" x14ac:dyDescent="0.2">
      <c r="A41" s="11"/>
      <c r="C41" s="411"/>
      <c r="D41" s="195"/>
      <c r="E41" s="195"/>
      <c r="F41" s="124"/>
      <c r="G41" s="124"/>
      <c r="H41" s="124"/>
      <c r="I41" s="124"/>
      <c r="J41" s="124"/>
      <c r="K41" s="124"/>
      <c r="L41" s="124"/>
    </row>
    <row r="42" spans="1:14" s="9" customFormat="1" ht="11.45" customHeight="1" x14ac:dyDescent="0.2">
      <c r="A42" s="11"/>
      <c r="C42" s="128" t="s">
        <v>536</v>
      </c>
      <c r="D42" s="252"/>
      <c r="E42" s="252"/>
      <c r="F42" s="124"/>
      <c r="G42" s="124"/>
      <c r="H42" s="124"/>
      <c r="I42" s="124"/>
      <c r="J42" s="124"/>
      <c r="K42" s="124"/>
      <c r="L42" s="124"/>
    </row>
    <row r="43" spans="1:14" s="9" customFormat="1" ht="11.45" customHeight="1" x14ac:dyDescent="0.2">
      <c r="A43" s="11"/>
      <c r="C43" s="136" t="s">
        <v>246</v>
      </c>
      <c r="D43" s="204" t="s">
        <v>247</v>
      </c>
      <c r="E43" s="204" t="s">
        <v>521</v>
      </c>
      <c r="F43" s="124"/>
      <c r="G43" s="124"/>
      <c r="H43" s="124"/>
      <c r="I43" s="124"/>
      <c r="J43" s="124"/>
      <c r="K43" s="124"/>
      <c r="L43" s="124"/>
    </row>
    <row r="44" spans="1:14" s="9" customFormat="1" ht="11.45" customHeight="1" x14ac:dyDescent="0.2">
      <c r="A44" s="11"/>
      <c r="C44" s="123" t="s">
        <v>248</v>
      </c>
      <c r="D44" s="133">
        <v>48.7</v>
      </c>
      <c r="E44" s="133">
        <f>'2.3.3'!C5*100/'2.3.3'!B5</f>
        <v>57.692307692307693</v>
      </c>
      <c r="F44" s="124"/>
      <c r="G44" s="177"/>
      <c r="H44" s="124"/>
      <c r="I44" s="124"/>
      <c r="J44" s="124"/>
      <c r="K44" s="124"/>
      <c r="L44" s="124"/>
    </row>
    <row r="45" spans="1:14" s="9" customFormat="1" ht="11.45" customHeight="1" x14ac:dyDescent="0.2">
      <c r="A45" s="11"/>
      <c r="C45" s="123" t="s">
        <v>249</v>
      </c>
      <c r="D45" s="133">
        <v>41</v>
      </c>
      <c r="E45" s="133">
        <f>'2.3.3'!D5*100/'2.3.3'!B5</f>
        <v>32.570593962999027</v>
      </c>
      <c r="F45" s="124"/>
      <c r="G45" s="177"/>
      <c r="H45" s="124"/>
      <c r="I45" s="124"/>
      <c r="J45" s="124"/>
      <c r="K45" s="124"/>
      <c r="L45" s="124"/>
    </row>
    <row r="46" spans="1:14" s="9" customFormat="1" ht="11.45" customHeight="1" x14ac:dyDescent="0.2">
      <c r="A46" s="11"/>
      <c r="C46" s="252" t="s">
        <v>250</v>
      </c>
      <c r="D46" s="133">
        <v>10.3</v>
      </c>
      <c r="E46" s="133">
        <f>'2.3.3'!E5*100/'2.3.3'!B5</f>
        <v>9.7370983446932815</v>
      </c>
      <c r="F46" s="124"/>
      <c r="G46" s="177"/>
      <c r="H46" s="124"/>
      <c r="I46" s="124"/>
      <c r="J46" s="124"/>
      <c r="K46" s="124"/>
      <c r="L46" s="124"/>
    </row>
    <row r="47" spans="1:14" s="9" customFormat="1" ht="11.45" customHeight="1" x14ac:dyDescent="0.2">
      <c r="A47" s="11"/>
      <c r="B47" s="16"/>
      <c r="C47" s="124"/>
      <c r="D47" s="124"/>
      <c r="E47" s="124"/>
      <c r="F47" s="124"/>
      <c r="G47" s="124"/>
      <c r="H47" s="124"/>
      <c r="I47" s="124"/>
      <c r="J47" s="124"/>
      <c r="K47" s="124"/>
      <c r="L47" s="124"/>
    </row>
    <row r="48" spans="1:14" s="9" customFormat="1" ht="11.45" customHeight="1" x14ac:dyDescent="0.2">
      <c r="A48" s="11"/>
      <c r="C48" s="46"/>
      <c r="D48" s="188"/>
      <c r="E48" s="46"/>
      <c r="F48" s="46"/>
      <c r="G48" s="124"/>
      <c r="H48" s="124"/>
      <c r="I48" s="124"/>
      <c r="J48" s="124"/>
      <c r="K48" s="124"/>
      <c r="L48" s="124"/>
    </row>
    <row r="49" spans="1:12" s="9" customFormat="1" ht="11.45" customHeight="1" x14ac:dyDescent="0.2">
      <c r="A49" s="11"/>
      <c r="C49" s="124"/>
      <c r="D49" s="124"/>
      <c r="E49" s="124"/>
      <c r="F49" s="124"/>
      <c r="G49" s="124"/>
      <c r="H49" s="124"/>
      <c r="I49" s="124"/>
      <c r="J49" s="124"/>
      <c r="K49" s="124"/>
      <c r="L49" s="124"/>
    </row>
    <row r="50" spans="1:12" s="9" customFormat="1" ht="11.45" customHeight="1" x14ac:dyDescent="0.2">
      <c r="A50" s="11"/>
      <c r="C50" s="124"/>
      <c r="D50" s="124"/>
      <c r="E50" s="124"/>
      <c r="F50" s="124"/>
      <c r="G50" s="124"/>
      <c r="H50" s="124"/>
      <c r="I50" s="124"/>
      <c r="J50" s="124"/>
      <c r="K50" s="124"/>
      <c r="L50" s="124"/>
    </row>
    <row r="51" spans="1:12" s="9" customFormat="1" ht="11.45" customHeight="1" x14ac:dyDescent="0.2">
      <c r="A51" s="11"/>
      <c r="C51" s="124"/>
      <c r="D51" s="124"/>
      <c r="E51" s="124"/>
      <c r="F51" s="124"/>
      <c r="G51" s="124"/>
      <c r="H51" s="124"/>
      <c r="I51" s="124"/>
      <c r="J51" s="124"/>
      <c r="K51" s="124"/>
      <c r="L51" s="124"/>
    </row>
    <row r="52" spans="1:12" s="9" customFormat="1" ht="11.45" customHeight="1" x14ac:dyDescent="0.2">
      <c r="A52" s="11"/>
      <c r="C52" s="124"/>
      <c r="D52" s="124"/>
      <c r="E52" s="124"/>
      <c r="F52" s="124"/>
      <c r="G52" s="124"/>
      <c r="H52" s="124"/>
      <c r="I52" s="124"/>
      <c r="J52" s="124"/>
      <c r="K52" s="124"/>
      <c r="L52" s="124"/>
    </row>
    <row r="53" spans="1:12" s="9" customFormat="1" ht="11.45" customHeight="1" x14ac:dyDescent="0.2">
      <c r="A53" s="11"/>
      <c r="C53" s="124"/>
      <c r="D53" s="124"/>
      <c r="E53" s="124"/>
      <c r="F53" s="124"/>
      <c r="G53" s="124"/>
      <c r="H53" s="124"/>
      <c r="I53" s="124"/>
      <c r="J53" s="124"/>
      <c r="K53" s="124"/>
      <c r="L53" s="124"/>
    </row>
    <row r="54" spans="1:12" s="9" customFormat="1" ht="11.45" customHeight="1" x14ac:dyDescent="0.2">
      <c r="A54" s="11"/>
      <c r="C54" s="124"/>
      <c r="D54" s="124"/>
      <c r="E54" s="124"/>
      <c r="F54" s="124"/>
      <c r="G54" s="124"/>
      <c r="H54" s="124"/>
      <c r="I54" s="124"/>
      <c r="J54" s="124"/>
      <c r="K54" s="124"/>
      <c r="L54" s="124"/>
    </row>
    <row r="55" spans="1:12" s="9" customFormat="1" ht="11.45" customHeight="1" x14ac:dyDescent="0.2">
      <c r="A55" s="11"/>
      <c r="C55" s="124"/>
      <c r="D55" s="124"/>
      <c r="E55" s="124"/>
      <c r="F55" s="124"/>
      <c r="G55" s="124"/>
      <c r="H55" s="124"/>
      <c r="I55" s="124"/>
      <c r="J55" s="124"/>
      <c r="K55" s="124"/>
      <c r="L55" s="124"/>
    </row>
    <row r="56" spans="1:12" s="9" customFormat="1" ht="11.45" customHeight="1" x14ac:dyDescent="0.2">
      <c r="A56" s="11"/>
      <c r="C56" s="124"/>
      <c r="D56" s="124"/>
      <c r="E56" s="124"/>
      <c r="F56" s="124"/>
      <c r="G56" s="124"/>
      <c r="H56" s="124"/>
      <c r="I56" s="124"/>
      <c r="J56" s="124"/>
      <c r="K56" s="124"/>
      <c r="L56" s="124"/>
    </row>
    <row r="57" spans="1:12" s="9" customFormat="1" ht="11.45" customHeight="1" x14ac:dyDescent="0.2">
      <c r="A57" s="11"/>
      <c r="C57" s="124"/>
      <c r="D57" s="124"/>
      <c r="E57" s="124"/>
      <c r="F57" s="124"/>
      <c r="G57" s="124"/>
      <c r="H57" s="124"/>
      <c r="I57" s="124"/>
      <c r="J57" s="124"/>
      <c r="K57" s="124"/>
      <c r="L57" s="124"/>
    </row>
    <row r="58" spans="1:12" s="9" customFormat="1" ht="11.45" customHeight="1" x14ac:dyDescent="0.2">
      <c r="A58" s="11"/>
      <c r="C58" s="124"/>
      <c r="D58" s="124"/>
      <c r="E58" s="124"/>
      <c r="F58" s="124"/>
      <c r="G58" s="124"/>
      <c r="H58" s="124"/>
      <c r="I58" s="124"/>
      <c r="J58" s="124"/>
      <c r="K58" s="124"/>
      <c r="L58" s="124"/>
    </row>
    <row r="59" spans="1:12" s="9" customFormat="1" ht="11.45" customHeight="1" x14ac:dyDescent="0.2">
      <c r="A59" s="11"/>
      <c r="C59" s="124"/>
      <c r="D59" s="124"/>
      <c r="E59" s="124"/>
      <c r="F59" s="124"/>
      <c r="G59" s="124"/>
      <c r="H59" s="124"/>
      <c r="I59" s="124"/>
      <c r="J59" s="124"/>
      <c r="K59" s="124"/>
      <c r="L59" s="124"/>
    </row>
    <row r="60" spans="1:12" s="9" customFormat="1" ht="11.45" customHeight="1" x14ac:dyDescent="0.2">
      <c r="A60" s="11"/>
      <c r="C60" s="124"/>
      <c r="D60" s="124"/>
      <c r="E60" s="124"/>
      <c r="F60" s="124"/>
      <c r="G60" s="124"/>
      <c r="H60" s="124"/>
      <c r="I60" s="124"/>
      <c r="J60" s="124"/>
      <c r="K60" s="124"/>
      <c r="L60" s="124"/>
    </row>
    <row r="61" spans="1:12" s="9" customFormat="1" ht="11.45" customHeight="1" x14ac:dyDescent="0.2">
      <c r="A61" s="11"/>
      <c r="C61" s="124"/>
      <c r="D61" s="124"/>
      <c r="E61" s="124"/>
      <c r="F61" s="124"/>
      <c r="G61" s="124"/>
      <c r="H61" s="124"/>
      <c r="I61" s="124"/>
      <c r="J61" s="124"/>
      <c r="K61" s="124"/>
      <c r="L61" s="124"/>
    </row>
    <row r="62" spans="1:12" s="9" customFormat="1" ht="11.45" customHeight="1" x14ac:dyDescent="0.2">
      <c r="A62" s="11"/>
      <c r="C62" s="124"/>
      <c r="D62" s="124"/>
      <c r="E62" s="124"/>
      <c r="F62" s="124"/>
      <c r="G62" s="124"/>
      <c r="H62" s="124"/>
      <c r="I62" s="124"/>
      <c r="J62" s="124"/>
      <c r="K62" s="124"/>
      <c r="L62" s="124"/>
    </row>
    <row r="63" spans="1:12" s="9" customFormat="1" ht="11.45" customHeight="1" x14ac:dyDescent="0.2">
      <c r="A63" s="11"/>
      <c r="C63" s="124"/>
      <c r="D63" s="124"/>
      <c r="E63" s="124"/>
      <c r="F63" s="124"/>
      <c r="G63" s="124"/>
      <c r="H63" s="124"/>
      <c r="I63" s="124"/>
      <c r="J63" s="124"/>
      <c r="K63" s="124"/>
      <c r="L63" s="124"/>
    </row>
    <row r="64" spans="1:12" s="9" customFormat="1" ht="11.45" customHeight="1" x14ac:dyDescent="0.2">
      <c r="A64" s="11"/>
      <c r="C64" s="124"/>
      <c r="D64" s="124"/>
      <c r="E64" s="124"/>
      <c r="F64" s="124"/>
      <c r="G64" s="124"/>
      <c r="H64" s="124"/>
      <c r="I64" s="124"/>
      <c r="J64" s="124"/>
      <c r="K64" s="124"/>
      <c r="L64" s="124"/>
    </row>
    <row r="65" spans="1:12" s="9" customFormat="1" ht="11.45" customHeight="1" x14ac:dyDescent="0.2">
      <c r="A65" s="11"/>
      <c r="C65" s="124"/>
      <c r="D65" s="124"/>
      <c r="E65" s="124"/>
      <c r="F65" s="124"/>
      <c r="G65" s="124"/>
      <c r="H65" s="124"/>
      <c r="I65" s="124"/>
      <c r="J65" s="124"/>
      <c r="K65" s="124"/>
      <c r="L65" s="124"/>
    </row>
    <row r="66" spans="1:12" s="9" customFormat="1" ht="11.45" customHeight="1" x14ac:dyDescent="0.2">
      <c r="A66" s="11"/>
      <c r="C66" s="124"/>
      <c r="D66" s="124"/>
      <c r="E66" s="124"/>
      <c r="F66" s="124"/>
      <c r="G66" s="124"/>
      <c r="H66" s="124"/>
      <c r="I66" s="124"/>
      <c r="J66" s="124"/>
      <c r="K66" s="124"/>
      <c r="L66" s="124"/>
    </row>
    <row r="67" spans="1:12" s="9" customFormat="1" ht="11.45" customHeight="1" x14ac:dyDescent="0.2">
      <c r="A67" s="11"/>
      <c r="C67" s="124"/>
      <c r="D67" s="124"/>
      <c r="E67" s="124"/>
      <c r="F67" s="124"/>
      <c r="G67" s="124"/>
      <c r="H67" s="124"/>
      <c r="I67" s="124"/>
      <c r="J67" s="124"/>
      <c r="K67" s="124"/>
      <c r="L67" s="124"/>
    </row>
    <row r="68" spans="1:12" s="9" customFormat="1" ht="11.45" customHeight="1" x14ac:dyDescent="0.2">
      <c r="A68" s="11"/>
      <c r="C68" s="124"/>
      <c r="D68" s="124"/>
      <c r="E68" s="124"/>
      <c r="F68" s="124"/>
      <c r="G68" s="124"/>
      <c r="H68" s="124"/>
      <c r="I68" s="124"/>
      <c r="J68" s="124"/>
      <c r="K68" s="124"/>
      <c r="L68" s="124"/>
    </row>
    <row r="69" spans="1:12" s="9" customFormat="1" ht="11.45" customHeight="1" x14ac:dyDescent="0.2">
      <c r="A69" s="11"/>
      <c r="C69" s="124"/>
      <c r="D69" s="124"/>
      <c r="E69" s="124"/>
      <c r="F69" s="124"/>
      <c r="G69" s="124"/>
      <c r="H69" s="124"/>
      <c r="I69" s="124"/>
      <c r="J69" s="124"/>
      <c r="K69" s="124"/>
      <c r="L69" s="124"/>
    </row>
    <row r="70" spans="1:12" s="9" customFormat="1" ht="11.45" customHeight="1" x14ac:dyDescent="0.2">
      <c r="A70" s="11"/>
      <c r="C70" s="124"/>
      <c r="D70" s="124"/>
      <c r="E70" s="124"/>
      <c r="F70" s="124"/>
      <c r="G70" s="124"/>
      <c r="H70" s="124"/>
      <c r="I70" s="124"/>
      <c r="J70" s="124"/>
      <c r="K70" s="124"/>
      <c r="L70" s="124"/>
    </row>
    <row r="71" spans="1:12" s="9" customFormat="1" ht="11.45" customHeight="1" x14ac:dyDescent="0.2">
      <c r="A71" s="11"/>
      <c r="C71" s="124"/>
      <c r="D71" s="124"/>
      <c r="E71" s="124"/>
      <c r="F71" s="124"/>
      <c r="G71" s="124"/>
      <c r="H71" s="124"/>
      <c r="I71" s="124"/>
      <c r="J71" s="124"/>
      <c r="K71" s="124"/>
      <c r="L71" s="124"/>
    </row>
    <row r="72" spans="1:12" s="9" customFormat="1" ht="11.45" customHeight="1" x14ac:dyDescent="0.2">
      <c r="A72" s="11"/>
      <c r="C72" s="124"/>
      <c r="D72" s="124"/>
      <c r="E72" s="124"/>
      <c r="F72" s="124"/>
      <c r="G72" s="124"/>
      <c r="H72" s="124"/>
      <c r="I72" s="124"/>
      <c r="J72" s="124"/>
      <c r="K72" s="124"/>
      <c r="L72" s="124"/>
    </row>
    <row r="73" spans="1:12" s="9" customFormat="1" ht="11.45" customHeight="1" x14ac:dyDescent="0.2">
      <c r="A73" s="11"/>
      <c r="C73" s="124"/>
      <c r="D73" s="124"/>
      <c r="E73" s="124"/>
      <c r="F73" s="124"/>
      <c r="G73" s="124"/>
      <c r="H73" s="124"/>
      <c r="I73" s="124"/>
      <c r="J73" s="124"/>
      <c r="K73" s="124"/>
      <c r="L73" s="124"/>
    </row>
    <row r="74" spans="1:12" s="9" customFormat="1" ht="11.45" customHeight="1" x14ac:dyDescent="0.2">
      <c r="A74" s="11"/>
      <c r="C74" s="124"/>
      <c r="D74" s="124"/>
      <c r="E74" s="124"/>
      <c r="F74" s="124"/>
      <c r="G74" s="124"/>
      <c r="H74" s="124"/>
      <c r="I74" s="124"/>
      <c r="J74" s="124"/>
      <c r="K74" s="124"/>
      <c r="L74" s="124"/>
    </row>
    <row r="75" spans="1:12" s="9" customFormat="1" ht="11.45" customHeight="1" x14ac:dyDescent="0.2">
      <c r="A75" s="11"/>
      <c r="C75" s="124"/>
      <c r="D75" s="124"/>
      <c r="E75" s="124"/>
      <c r="F75" s="124"/>
      <c r="G75" s="124"/>
      <c r="H75" s="124"/>
      <c r="I75" s="124"/>
      <c r="J75" s="124"/>
      <c r="K75" s="124"/>
      <c r="L75" s="124"/>
    </row>
    <row r="76" spans="1:12" s="9" customFormat="1" ht="11.45" customHeight="1" x14ac:dyDescent="0.2">
      <c r="A76" s="11"/>
      <c r="C76" s="124"/>
      <c r="D76" s="124"/>
      <c r="E76" s="124"/>
      <c r="F76" s="124"/>
      <c r="G76" s="124"/>
      <c r="H76" s="124"/>
      <c r="I76" s="124"/>
      <c r="J76" s="124"/>
      <c r="K76" s="124"/>
      <c r="L76" s="124"/>
    </row>
    <row r="77" spans="1:12" s="9" customFormat="1" ht="11.45" customHeight="1" x14ac:dyDescent="0.2">
      <c r="A77" s="11"/>
      <c r="C77" s="124"/>
      <c r="D77" s="124"/>
      <c r="E77" s="124"/>
      <c r="F77" s="124"/>
      <c r="G77" s="124"/>
      <c r="H77" s="124"/>
      <c r="I77" s="124"/>
      <c r="J77" s="124"/>
      <c r="K77" s="124"/>
      <c r="L77" s="124"/>
    </row>
    <row r="78" spans="1:12" s="9" customFormat="1" ht="11.45" customHeight="1" x14ac:dyDescent="0.2">
      <c r="A78" s="11"/>
      <c r="C78" s="124"/>
      <c r="D78" s="124"/>
      <c r="E78" s="124"/>
      <c r="F78" s="124"/>
      <c r="G78" s="124"/>
      <c r="H78" s="124"/>
      <c r="I78" s="124"/>
      <c r="J78" s="124"/>
      <c r="K78" s="124"/>
      <c r="L78" s="124"/>
    </row>
    <row r="79" spans="1:12" s="9" customFormat="1" ht="11.45" customHeight="1" x14ac:dyDescent="0.2">
      <c r="A79" s="11"/>
      <c r="C79" s="124"/>
      <c r="D79" s="124"/>
      <c r="E79" s="124"/>
      <c r="F79" s="124"/>
      <c r="G79" s="124"/>
      <c r="H79" s="124"/>
      <c r="I79" s="124"/>
      <c r="J79" s="124"/>
      <c r="K79" s="124"/>
      <c r="L79" s="124"/>
    </row>
    <row r="80" spans="1:12" s="9" customFormat="1" ht="11.45" customHeight="1" x14ac:dyDescent="0.2">
      <c r="A80" s="11"/>
      <c r="C80" s="124"/>
      <c r="D80" s="124"/>
      <c r="E80" s="124"/>
      <c r="F80" s="124"/>
      <c r="G80" s="124"/>
      <c r="H80" s="124"/>
      <c r="I80" s="124"/>
      <c r="J80" s="124"/>
      <c r="K80" s="124"/>
      <c r="L80" s="124"/>
    </row>
    <row r="81" spans="1:12" s="9" customFormat="1" ht="11.45" customHeight="1" x14ac:dyDescent="0.2">
      <c r="A81" s="11"/>
      <c r="C81" s="124"/>
      <c r="D81" s="124"/>
      <c r="E81" s="124"/>
      <c r="F81" s="124"/>
      <c r="G81" s="124"/>
      <c r="H81" s="124"/>
      <c r="I81" s="124"/>
      <c r="J81" s="124"/>
      <c r="K81" s="124"/>
      <c r="L81" s="124"/>
    </row>
    <row r="82" spans="1:12" s="9" customFormat="1" ht="11.45" customHeight="1" x14ac:dyDescent="0.2">
      <c r="A82" s="11"/>
      <c r="C82" s="124"/>
      <c r="D82" s="124"/>
      <c r="E82" s="124"/>
      <c r="F82" s="124"/>
      <c r="G82" s="124"/>
      <c r="H82" s="124"/>
      <c r="I82" s="124"/>
      <c r="J82" s="124"/>
      <c r="K82" s="124"/>
      <c r="L82" s="124"/>
    </row>
    <row r="83" spans="1:12" s="9" customFormat="1" ht="11.45" customHeight="1" x14ac:dyDescent="0.2">
      <c r="A83" s="11"/>
      <c r="C83" s="124"/>
      <c r="D83" s="124"/>
      <c r="E83" s="124"/>
      <c r="F83" s="124"/>
      <c r="G83" s="124"/>
      <c r="H83" s="124"/>
      <c r="I83" s="124"/>
      <c r="J83" s="124"/>
      <c r="K83" s="124"/>
      <c r="L83" s="124"/>
    </row>
    <row r="84" spans="1:12" s="9" customFormat="1" ht="11.45" customHeight="1" x14ac:dyDescent="0.2">
      <c r="A84" s="11"/>
      <c r="C84" s="124"/>
      <c r="D84" s="124"/>
      <c r="E84" s="124"/>
      <c r="F84" s="124"/>
      <c r="G84" s="124"/>
      <c r="H84" s="124"/>
      <c r="I84" s="124"/>
      <c r="J84" s="124"/>
      <c r="K84" s="124"/>
      <c r="L84" s="124"/>
    </row>
    <row r="85" spans="1:12" s="9" customFormat="1" ht="11.45" customHeight="1" x14ac:dyDescent="0.2">
      <c r="A85" s="11"/>
      <c r="C85" s="124"/>
      <c r="D85" s="124"/>
      <c r="E85" s="124"/>
      <c r="F85" s="124"/>
      <c r="G85" s="124"/>
      <c r="H85" s="124"/>
      <c r="I85" s="124"/>
      <c r="J85" s="124"/>
      <c r="K85" s="124"/>
      <c r="L85" s="124"/>
    </row>
    <row r="86" spans="1:12" s="9" customFormat="1" ht="11.45" customHeight="1" x14ac:dyDescent="0.2">
      <c r="A86" s="11"/>
      <c r="C86" s="124"/>
      <c r="D86" s="124"/>
      <c r="E86" s="124"/>
      <c r="F86" s="124"/>
      <c r="G86" s="124"/>
      <c r="H86" s="124"/>
      <c r="I86" s="124"/>
      <c r="J86" s="124"/>
      <c r="K86" s="124"/>
      <c r="L86" s="124"/>
    </row>
    <row r="87" spans="1:12" s="9" customFormat="1" ht="11.45" customHeight="1" x14ac:dyDescent="0.2">
      <c r="A87" s="11"/>
      <c r="C87" s="124"/>
      <c r="D87" s="124"/>
      <c r="E87" s="124"/>
      <c r="F87" s="124"/>
      <c r="G87" s="124"/>
      <c r="H87" s="124"/>
      <c r="I87" s="124"/>
      <c r="J87" s="124"/>
      <c r="K87" s="124"/>
      <c r="L87" s="124"/>
    </row>
    <row r="88" spans="1:12" s="9" customFormat="1" ht="11.45" customHeight="1" x14ac:dyDescent="0.2">
      <c r="A88" s="11"/>
      <c r="C88" s="124"/>
      <c r="D88" s="124"/>
      <c r="E88" s="124"/>
      <c r="F88" s="124"/>
      <c r="G88" s="124"/>
      <c r="H88" s="124"/>
      <c r="I88" s="124"/>
      <c r="J88" s="124"/>
      <c r="K88" s="124"/>
      <c r="L88" s="124"/>
    </row>
    <row r="89" spans="1:12" s="9" customFormat="1" ht="11.45" customHeight="1" x14ac:dyDescent="0.2">
      <c r="A89" s="11"/>
      <c r="C89" s="124"/>
      <c r="D89" s="124"/>
      <c r="E89" s="124"/>
      <c r="F89" s="124"/>
      <c r="G89" s="124"/>
      <c r="H89" s="124"/>
      <c r="I89" s="124"/>
      <c r="J89" s="124"/>
      <c r="K89" s="124"/>
      <c r="L89" s="124"/>
    </row>
    <row r="90" spans="1:12" s="9" customFormat="1" ht="11.45" customHeight="1" x14ac:dyDescent="0.2">
      <c r="A90" s="11"/>
      <c r="C90" s="124"/>
      <c r="D90" s="124"/>
      <c r="E90" s="124"/>
      <c r="F90" s="124"/>
      <c r="G90" s="124"/>
      <c r="H90" s="124"/>
      <c r="I90" s="124"/>
      <c r="J90" s="124"/>
      <c r="K90" s="124"/>
      <c r="L90" s="124"/>
    </row>
    <row r="91" spans="1:12" s="9" customFormat="1" ht="11.45" customHeight="1" x14ac:dyDescent="0.2">
      <c r="A91" s="11"/>
      <c r="C91" s="124"/>
      <c r="D91" s="124"/>
      <c r="E91" s="124"/>
      <c r="F91" s="124"/>
      <c r="G91" s="124"/>
      <c r="H91" s="124"/>
      <c r="I91" s="124"/>
      <c r="J91" s="124"/>
      <c r="K91" s="124"/>
      <c r="L91" s="124"/>
    </row>
    <row r="92" spans="1:12" s="9" customFormat="1" ht="11.45" customHeight="1" x14ac:dyDescent="0.2">
      <c r="A92" s="11"/>
      <c r="C92" s="124"/>
      <c r="D92" s="124"/>
      <c r="E92" s="124"/>
      <c r="F92" s="124"/>
      <c r="G92" s="124"/>
      <c r="H92" s="124"/>
      <c r="I92" s="124"/>
      <c r="J92" s="124"/>
      <c r="K92" s="124"/>
      <c r="L92" s="124"/>
    </row>
    <row r="93" spans="1:12" s="9" customFormat="1" ht="11.45" customHeight="1" x14ac:dyDescent="0.2">
      <c r="A93" s="11"/>
      <c r="C93" s="124"/>
      <c r="D93" s="124"/>
      <c r="E93" s="124"/>
      <c r="F93" s="124"/>
      <c r="G93" s="124"/>
      <c r="H93" s="124"/>
      <c r="I93" s="124"/>
      <c r="J93" s="124"/>
      <c r="K93" s="124"/>
      <c r="L93" s="124"/>
    </row>
    <row r="94" spans="1:12" s="9" customFormat="1" ht="11.45" customHeight="1" x14ac:dyDescent="0.2">
      <c r="A94" s="11"/>
      <c r="C94" s="124"/>
      <c r="D94" s="124"/>
      <c r="E94" s="124"/>
      <c r="F94" s="124"/>
      <c r="G94" s="124"/>
      <c r="H94" s="124"/>
      <c r="I94" s="124"/>
      <c r="J94" s="124"/>
      <c r="K94" s="124"/>
      <c r="L94" s="124"/>
    </row>
    <row r="95" spans="1:12" s="9" customFormat="1" ht="11.45" customHeight="1" x14ac:dyDescent="0.2">
      <c r="A95" s="11"/>
      <c r="C95" s="124"/>
      <c r="D95" s="124"/>
      <c r="E95" s="124"/>
      <c r="F95" s="124"/>
      <c r="G95" s="124"/>
      <c r="H95" s="124"/>
      <c r="I95" s="124"/>
      <c r="J95" s="124"/>
      <c r="K95" s="124"/>
      <c r="L95" s="124"/>
    </row>
    <row r="96" spans="1:12" s="9" customFormat="1" ht="11.45" customHeight="1" x14ac:dyDescent="0.2">
      <c r="A96" s="11"/>
      <c r="C96" s="124"/>
      <c r="D96" s="124"/>
      <c r="E96" s="124"/>
      <c r="F96" s="124"/>
      <c r="G96" s="124"/>
      <c r="H96" s="124"/>
      <c r="I96" s="124"/>
      <c r="J96" s="124"/>
      <c r="K96" s="124"/>
      <c r="L96" s="124"/>
    </row>
    <row r="97" spans="1:12" s="9" customFormat="1" ht="11.45" customHeight="1" x14ac:dyDescent="0.2">
      <c r="A97" s="11"/>
      <c r="C97" s="124"/>
      <c r="D97" s="124"/>
      <c r="E97" s="124"/>
      <c r="F97" s="124"/>
      <c r="G97" s="124"/>
      <c r="H97" s="124"/>
      <c r="I97" s="124"/>
      <c r="J97" s="124"/>
      <c r="K97" s="124"/>
      <c r="L97" s="124"/>
    </row>
    <row r="98" spans="1:12" s="9" customFormat="1" ht="11.45" customHeight="1" x14ac:dyDescent="0.2">
      <c r="A98" s="11"/>
      <c r="C98" s="124"/>
      <c r="D98" s="124"/>
      <c r="E98" s="124"/>
      <c r="F98" s="124"/>
      <c r="G98" s="124"/>
      <c r="H98" s="124"/>
      <c r="I98" s="124"/>
      <c r="J98" s="124"/>
      <c r="K98" s="124"/>
      <c r="L98" s="124"/>
    </row>
    <row r="99" spans="1:12" s="9" customFormat="1" ht="11.45" customHeight="1" x14ac:dyDescent="0.2">
      <c r="A99" s="11"/>
      <c r="C99" s="124"/>
      <c r="D99" s="124"/>
      <c r="E99" s="124"/>
      <c r="F99" s="124"/>
      <c r="G99" s="124"/>
      <c r="H99" s="124"/>
      <c r="I99" s="124"/>
      <c r="J99" s="124"/>
      <c r="K99" s="124"/>
      <c r="L99" s="124"/>
    </row>
    <row r="100" spans="1:12" s="9" customFormat="1" ht="11.45" customHeight="1" x14ac:dyDescent="0.2">
      <c r="A100" s="11"/>
      <c r="C100" s="124"/>
      <c r="D100" s="124"/>
      <c r="E100" s="124"/>
      <c r="F100" s="124"/>
      <c r="G100" s="124"/>
      <c r="H100" s="124"/>
      <c r="I100" s="124"/>
      <c r="J100" s="124"/>
      <c r="K100" s="124"/>
      <c r="L100" s="124"/>
    </row>
    <row r="101" spans="1:12" s="9" customFormat="1" ht="11.45" customHeight="1" x14ac:dyDescent="0.2">
      <c r="A101" s="11"/>
      <c r="C101" s="124"/>
      <c r="D101" s="124"/>
      <c r="E101" s="124"/>
      <c r="F101" s="124"/>
      <c r="G101" s="124"/>
      <c r="H101" s="124"/>
      <c r="I101" s="124"/>
      <c r="J101" s="124"/>
      <c r="K101" s="124"/>
      <c r="L101" s="124"/>
    </row>
    <row r="102" spans="1:12" s="9" customFormat="1" ht="11.45" customHeight="1" x14ac:dyDescent="0.2">
      <c r="A102" s="11"/>
      <c r="C102" s="124"/>
      <c r="D102" s="124"/>
      <c r="E102" s="124"/>
      <c r="F102" s="124"/>
      <c r="G102" s="124"/>
      <c r="H102" s="124"/>
      <c r="I102" s="124"/>
      <c r="J102" s="124"/>
      <c r="K102" s="124"/>
      <c r="L102" s="124"/>
    </row>
    <row r="103" spans="1:12" s="9" customFormat="1" ht="11.45" customHeight="1" x14ac:dyDescent="0.2">
      <c r="A103" s="11"/>
      <c r="C103" s="124"/>
      <c r="D103" s="124"/>
      <c r="E103" s="124"/>
      <c r="F103" s="124"/>
      <c r="G103" s="124"/>
      <c r="H103" s="124"/>
      <c r="I103" s="124"/>
      <c r="J103" s="124"/>
      <c r="K103" s="124"/>
      <c r="L103" s="124"/>
    </row>
    <row r="104" spans="1:12" s="9" customFormat="1" ht="11.45" customHeight="1" x14ac:dyDescent="0.2">
      <c r="A104" s="11"/>
      <c r="C104" s="124"/>
      <c r="D104" s="124"/>
      <c r="E104" s="124"/>
      <c r="F104" s="124"/>
      <c r="G104" s="124"/>
      <c r="H104" s="124"/>
      <c r="I104" s="124"/>
      <c r="J104" s="124"/>
      <c r="K104" s="124"/>
      <c r="L104" s="124"/>
    </row>
    <row r="105" spans="1:12" s="9" customFormat="1" ht="11.45" customHeight="1" x14ac:dyDescent="0.2">
      <c r="A105" s="11"/>
      <c r="C105" s="124"/>
      <c r="D105" s="124"/>
      <c r="E105" s="124"/>
      <c r="F105" s="124"/>
      <c r="G105" s="124"/>
      <c r="H105" s="124"/>
      <c r="I105" s="124"/>
      <c r="J105" s="124"/>
      <c r="K105" s="124"/>
      <c r="L105" s="124"/>
    </row>
    <row r="106" spans="1:12" s="9" customFormat="1" ht="11.45" customHeight="1" x14ac:dyDescent="0.2">
      <c r="A106" s="11"/>
      <c r="C106" s="124"/>
      <c r="D106" s="124"/>
      <c r="E106" s="124"/>
      <c r="F106" s="124"/>
      <c r="G106" s="124"/>
      <c r="H106" s="124"/>
      <c r="I106" s="124"/>
      <c r="J106" s="124"/>
      <c r="K106" s="124"/>
      <c r="L106" s="124"/>
    </row>
    <row r="107" spans="1:12" s="9" customFormat="1" ht="11.45" customHeight="1" x14ac:dyDescent="0.2">
      <c r="A107" s="11"/>
      <c r="C107" s="124"/>
      <c r="D107" s="124"/>
      <c r="E107" s="124"/>
      <c r="F107" s="124"/>
      <c r="G107" s="124"/>
      <c r="H107" s="124"/>
      <c r="I107" s="124"/>
      <c r="J107" s="124"/>
      <c r="K107" s="124"/>
      <c r="L107" s="124"/>
    </row>
    <row r="108" spans="1:12" s="9" customFormat="1" ht="11.45" customHeight="1" x14ac:dyDescent="0.2">
      <c r="A108" s="11"/>
      <c r="C108" s="124"/>
      <c r="D108" s="124"/>
      <c r="E108" s="124"/>
      <c r="F108" s="124"/>
      <c r="G108" s="124"/>
      <c r="H108" s="124"/>
      <c r="I108" s="124"/>
      <c r="J108" s="124"/>
      <c r="K108" s="124"/>
      <c r="L108" s="124"/>
    </row>
    <row r="109" spans="1:12" s="9" customFormat="1" ht="11.45" customHeight="1" x14ac:dyDescent="0.2">
      <c r="A109" s="11"/>
      <c r="C109" s="124"/>
      <c r="D109" s="124"/>
      <c r="E109" s="124"/>
      <c r="F109" s="124"/>
      <c r="G109" s="124"/>
      <c r="H109" s="124"/>
      <c r="I109" s="124"/>
      <c r="J109" s="124"/>
      <c r="K109" s="124"/>
      <c r="L109" s="124"/>
    </row>
    <row r="110" spans="1:12" s="9" customFormat="1" ht="11.45" customHeight="1" x14ac:dyDescent="0.2">
      <c r="A110" s="11"/>
      <c r="C110" s="124"/>
      <c r="D110" s="124"/>
      <c r="E110" s="124"/>
      <c r="F110" s="124"/>
      <c r="G110" s="124"/>
      <c r="H110" s="124"/>
      <c r="I110" s="124"/>
      <c r="J110" s="124"/>
      <c r="K110" s="124"/>
      <c r="L110" s="124"/>
    </row>
    <row r="111" spans="1:12" s="9" customFormat="1" ht="11.45" customHeight="1" x14ac:dyDescent="0.2">
      <c r="A111" s="11"/>
      <c r="C111" s="124"/>
      <c r="D111" s="124"/>
      <c r="E111" s="124"/>
      <c r="F111" s="124"/>
      <c r="G111" s="124"/>
      <c r="H111" s="124"/>
      <c r="I111" s="124"/>
      <c r="J111" s="124"/>
      <c r="K111" s="124"/>
      <c r="L111" s="124"/>
    </row>
    <row r="112" spans="1:12" s="9" customFormat="1" ht="11.45" customHeight="1" x14ac:dyDescent="0.2">
      <c r="A112" s="11"/>
      <c r="C112" s="124"/>
      <c r="D112" s="124"/>
      <c r="E112" s="124"/>
      <c r="F112" s="124"/>
      <c r="G112" s="124"/>
      <c r="H112" s="124"/>
      <c r="I112" s="124"/>
      <c r="J112" s="124"/>
      <c r="K112" s="124"/>
      <c r="L112" s="124"/>
    </row>
    <row r="113" spans="1:12" s="9" customFormat="1" ht="11.45" customHeight="1" x14ac:dyDescent="0.2">
      <c r="A113" s="11"/>
      <c r="C113" s="124"/>
      <c r="D113" s="124"/>
      <c r="E113" s="124"/>
      <c r="F113" s="124"/>
      <c r="G113" s="124"/>
      <c r="H113" s="124"/>
      <c r="I113" s="124"/>
      <c r="J113" s="124"/>
      <c r="K113" s="124"/>
      <c r="L113" s="124"/>
    </row>
    <row r="114" spans="1:12" s="9" customFormat="1" ht="11.45" customHeight="1" x14ac:dyDescent="0.2">
      <c r="A114" s="11"/>
      <c r="C114" s="124"/>
      <c r="D114" s="124"/>
      <c r="E114" s="124"/>
      <c r="F114" s="124"/>
      <c r="G114" s="124"/>
      <c r="H114" s="124"/>
      <c r="I114" s="124"/>
      <c r="J114" s="124"/>
      <c r="K114" s="124"/>
      <c r="L114" s="124"/>
    </row>
    <row r="115" spans="1:12" s="9" customFormat="1" ht="11.45" customHeight="1" x14ac:dyDescent="0.2">
      <c r="A115" s="11"/>
      <c r="C115" s="124"/>
      <c r="D115" s="124"/>
      <c r="E115" s="124"/>
      <c r="F115" s="124"/>
      <c r="G115" s="124"/>
      <c r="H115" s="124"/>
      <c r="I115" s="124"/>
      <c r="J115" s="124"/>
      <c r="K115" s="124"/>
      <c r="L115" s="124"/>
    </row>
    <row r="116" spans="1:12" s="9" customFormat="1" ht="11.45" customHeight="1" x14ac:dyDescent="0.2">
      <c r="A116" s="11"/>
      <c r="C116" s="124"/>
      <c r="D116" s="124"/>
      <c r="E116" s="124"/>
      <c r="F116" s="124"/>
      <c r="G116" s="124"/>
      <c r="H116" s="124"/>
      <c r="I116" s="124"/>
      <c r="J116" s="124"/>
      <c r="K116" s="124"/>
      <c r="L116" s="124"/>
    </row>
    <row r="117" spans="1:12" s="9" customFormat="1" ht="11.45" customHeight="1" x14ac:dyDescent="0.2">
      <c r="A117" s="11"/>
      <c r="C117" s="124"/>
      <c r="D117" s="124"/>
      <c r="E117" s="124"/>
      <c r="F117" s="124"/>
      <c r="G117" s="124"/>
      <c r="H117" s="124"/>
      <c r="I117" s="124"/>
      <c r="J117" s="124"/>
      <c r="K117" s="124"/>
      <c r="L117" s="124"/>
    </row>
    <row r="118" spans="1:12" s="9" customFormat="1" ht="11.45" customHeight="1" x14ac:dyDescent="0.2">
      <c r="A118" s="11"/>
      <c r="C118" s="124"/>
      <c r="D118" s="124"/>
      <c r="E118" s="124"/>
      <c r="F118" s="124"/>
      <c r="G118" s="124"/>
      <c r="H118" s="124"/>
      <c r="I118" s="124"/>
      <c r="J118" s="124"/>
      <c r="K118" s="124"/>
      <c r="L118" s="124"/>
    </row>
    <row r="119" spans="1:12" s="9" customFormat="1" ht="11.45" customHeight="1" x14ac:dyDescent="0.2">
      <c r="A119" s="11"/>
      <c r="C119" s="124"/>
      <c r="D119" s="124"/>
      <c r="E119" s="124"/>
      <c r="F119" s="124"/>
      <c r="G119" s="124"/>
      <c r="H119" s="124"/>
      <c r="I119" s="124"/>
      <c r="J119" s="124"/>
      <c r="K119" s="124"/>
      <c r="L119" s="124"/>
    </row>
    <row r="120" spans="1:12" s="9" customFormat="1" ht="11.45" customHeight="1" x14ac:dyDescent="0.2">
      <c r="A120" s="11"/>
      <c r="C120" s="124"/>
      <c r="D120" s="124"/>
      <c r="E120" s="124"/>
      <c r="F120" s="124"/>
      <c r="G120" s="124"/>
      <c r="H120" s="124"/>
      <c r="I120" s="124"/>
      <c r="J120" s="124"/>
      <c r="K120" s="124"/>
      <c r="L120" s="124"/>
    </row>
    <row r="121" spans="1:12" s="9" customFormat="1" ht="11.45" customHeight="1" x14ac:dyDescent="0.2">
      <c r="A121" s="11"/>
      <c r="C121" s="124"/>
      <c r="D121" s="124"/>
      <c r="E121" s="124"/>
      <c r="F121" s="124"/>
      <c r="G121" s="124"/>
      <c r="H121" s="124"/>
      <c r="I121" s="124"/>
      <c r="J121" s="124"/>
      <c r="K121" s="124"/>
      <c r="L121" s="124"/>
    </row>
    <row r="122" spans="1:12" s="9" customFormat="1" ht="11.45" customHeight="1" x14ac:dyDescent="0.2">
      <c r="A122" s="11"/>
      <c r="C122" s="124"/>
      <c r="D122" s="124"/>
      <c r="E122" s="124"/>
      <c r="F122" s="124"/>
      <c r="G122" s="124"/>
      <c r="H122" s="124"/>
      <c r="I122" s="124"/>
      <c r="J122" s="124"/>
      <c r="K122" s="124"/>
      <c r="L122" s="124"/>
    </row>
    <row r="123" spans="1:12" s="9" customFormat="1" ht="11.45" customHeight="1" x14ac:dyDescent="0.2">
      <c r="A123" s="11"/>
      <c r="C123" s="124"/>
      <c r="D123" s="124"/>
      <c r="E123" s="124"/>
      <c r="F123" s="124"/>
      <c r="G123" s="124"/>
      <c r="H123" s="124"/>
      <c r="I123" s="124"/>
      <c r="J123" s="124"/>
      <c r="K123" s="124"/>
      <c r="L123" s="124"/>
    </row>
    <row r="124" spans="1:12" s="9" customFormat="1" ht="11.45" customHeight="1" x14ac:dyDescent="0.2">
      <c r="A124" s="11"/>
      <c r="C124" s="124"/>
      <c r="D124" s="124"/>
      <c r="E124" s="124"/>
      <c r="F124" s="124"/>
      <c r="G124" s="124"/>
      <c r="H124" s="124"/>
      <c r="I124" s="124"/>
      <c r="J124" s="124"/>
      <c r="K124" s="124"/>
      <c r="L124" s="124"/>
    </row>
    <row r="125" spans="1:12" s="9" customFormat="1" ht="11.45" customHeight="1" x14ac:dyDescent="0.2">
      <c r="A125" s="11"/>
      <c r="C125" s="124"/>
      <c r="D125" s="124"/>
      <c r="E125" s="124"/>
      <c r="F125" s="124"/>
      <c r="G125" s="124"/>
      <c r="H125" s="124"/>
      <c r="I125" s="124"/>
      <c r="J125" s="124"/>
      <c r="K125" s="124"/>
      <c r="L125" s="124"/>
    </row>
    <row r="126" spans="1:12" s="9" customFormat="1" ht="11.45" customHeight="1" x14ac:dyDescent="0.2">
      <c r="A126" s="11"/>
      <c r="C126" s="124"/>
      <c r="D126" s="124"/>
      <c r="E126" s="124"/>
      <c r="F126" s="124"/>
      <c r="G126" s="124"/>
      <c r="H126" s="124"/>
      <c r="I126" s="124"/>
      <c r="J126" s="124"/>
      <c r="K126" s="124"/>
      <c r="L126" s="124"/>
    </row>
    <row r="127" spans="1:12" s="9" customFormat="1" ht="11.45" customHeight="1" x14ac:dyDescent="0.2">
      <c r="A127" s="11"/>
      <c r="C127" s="124"/>
      <c r="D127" s="124"/>
      <c r="E127" s="124"/>
      <c r="F127" s="124"/>
      <c r="G127" s="124"/>
      <c r="H127" s="124"/>
      <c r="I127" s="124"/>
      <c r="J127" s="124"/>
      <c r="K127" s="124"/>
      <c r="L127" s="124"/>
    </row>
    <row r="128" spans="1:12" s="9" customFormat="1" ht="11.45" customHeight="1" x14ac:dyDescent="0.2">
      <c r="A128" s="11"/>
      <c r="C128" s="124"/>
      <c r="D128" s="124"/>
      <c r="E128" s="124"/>
      <c r="F128" s="124"/>
      <c r="G128" s="124"/>
      <c r="H128" s="124"/>
      <c r="I128" s="124"/>
      <c r="J128" s="124"/>
      <c r="K128" s="124"/>
      <c r="L128" s="124"/>
    </row>
    <row r="129" spans="1:12" s="9" customFormat="1" ht="11.45" customHeight="1" x14ac:dyDescent="0.2">
      <c r="A129" s="11"/>
      <c r="C129" s="124"/>
      <c r="D129" s="124"/>
      <c r="E129" s="124"/>
      <c r="F129" s="124"/>
      <c r="G129" s="124"/>
      <c r="H129" s="124"/>
      <c r="I129" s="124"/>
      <c r="J129" s="124"/>
      <c r="K129" s="124"/>
      <c r="L129" s="124"/>
    </row>
    <row r="130" spans="1:12" s="9" customFormat="1" ht="11.45" customHeight="1" x14ac:dyDescent="0.2">
      <c r="A130" s="11"/>
      <c r="C130" s="124"/>
      <c r="D130" s="124"/>
      <c r="E130" s="124"/>
      <c r="F130" s="124"/>
      <c r="G130" s="124"/>
      <c r="H130" s="124"/>
      <c r="I130" s="124"/>
      <c r="J130" s="124"/>
      <c r="K130" s="124"/>
      <c r="L130" s="124"/>
    </row>
    <row r="131" spans="1:12" s="9" customFormat="1" ht="11.45" customHeight="1" x14ac:dyDescent="0.2">
      <c r="A131" s="11"/>
      <c r="C131" s="124"/>
      <c r="D131" s="124"/>
      <c r="E131" s="124"/>
      <c r="F131" s="124"/>
      <c r="G131" s="124"/>
      <c r="H131" s="124"/>
      <c r="I131" s="124"/>
      <c r="J131" s="124"/>
      <c r="K131" s="124"/>
      <c r="L131" s="124"/>
    </row>
    <row r="132" spans="1:12" s="9" customFormat="1" ht="11.45" customHeight="1" x14ac:dyDescent="0.2">
      <c r="A132" s="11"/>
      <c r="C132" s="124"/>
      <c r="D132" s="124"/>
      <c r="E132" s="124"/>
      <c r="F132" s="124"/>
      <c r="G132" s="124"/>
      <c r="H132" s="124"/>
      <c r="I132" s="124"/>
      <c r="J132" s="124"/>
      <c r="K132" s="124"/>
      <c r="L132" s="124"/>
    </row>
    <row r="133" spans="1:12" s="9" customFormat="1" ht="11.45" customHeight="1" x14ac:dyDescent="0.2">
      <c r="A133" s="11"/>
      <c r="C133" s="124"/>
      <c r="D133" s="124"/>
      <c r="E133" s="124"/>
      <c r="F133" s="124"/>
      <c r="G133" s="124"/>
      <c r="H133" s="124"/>
      <c r="I133" s="124"/>
      <c r="J133" s="124"/>
      <c r="K133" s="124"/>
      <c r="L133" s="124"/>
    </row>
    <row r="134" spans="1:12" s="9" customFormat="1" ht="11.45" customHeight="1" x14ac:dyDescent="0.2">
      <c r="A134" s="11"/>
      <c r="C134" s="124"/>
      <c r="D134" s="124"/>
      <c r="E134" s="124"/>
      <c r="F134" s="124"/>
      <c r="G134" s="124"/>
      <c r="H134" s="124"/>
      <c r="I134" s="124"/>
      <c r="J134" s="124"/>
      <c r="K134" s="124"/>
      <c r="L134" s="124"/>
    </row>
    <row r="135" spans="1:12" s="9" customFormat="1" ht="11.45" customHeight="1" x14ac:dyDescent="0.2">
      <c r="A135" s="11"/>
      <c r="C135" s="124"/>
      <c r="D135" s="124"/>
      <c r="E135" s="124"/>
      <c r="F135" s="124"/>
      <c r="G135" s="124"/>
      <c r="H135" s="124"/>
      <c r="I135" s="124"/>
      <c r="J135" s="124"/>
      <c r="K135" s="124"/>
      <c r="L135" s="124"/>
    </row>
    <row r="136" spans="1:12" s="9" customFormat="1" ht="11.45" customHeight="1" x14ac:dyDescent="0.2">
      <c r="A136" s="11"/>
      <c r="C136" s="124"/>
      <c r="D136" s="124"/>
      <c r="E136" s="124"/>
      <c r="F136" s="124"/>
      <c r="G136" s="124"/>
      <c r="H136" s="124"/>
      <c r="I136" s="124"/>
      <c r="J136" s="124"/>
      <c r="K136" s="124"/>
      <c r="L136" s="124"/>
    </row>
    <row r="137" spans="1:12" s="9" customFormat="1" ht="11.45" customHeight="1" x14ac:dyDescent="0.2">
      <c r="A137" s="11"/>
      <c r="C137" s="124"/>
      <c r="D137" s="124"/>
      <c r="E137" s="124"/>
      <c r="F137" s="124"/>
      <c r="G137" s="124"/>
      <c r="H137" s="124"/>
      <c r="I137" s="124"/>
      <c r="J137" s="124"/>
      <c r="K137" s="124"/>
      <c r="L137" s="124"/>
    </row>
    <row r="138" spans="1:12" s="9" customFormat="1" ht="11.45" customHeight="1" x14ac:dyDescent="0.2">
      <c r="A138" s="11"/>
      <c r="C138" s="124"/>
      <c r="D138" s="124"/>
      <c r="E138" s="124"/>
      <c r="F138" s="124"/>
      <c r="G138" s="124"/>
      <c r="H138" s="124"/>
      <c r="I138" s="124"/>
      <c r="J138" s="124"/>
      <c r="K138" s="124"/>
      <c r="L138" s="124"/>
    </row>
    <row r="139" spans="1:12" s="9" customFormat="1" ht="11.45" customHeight="1" x14ac:dyDescent="0.2">
      <c r="A139" s="11"/>
      <c r="C139" s="124"/>
      <c r="D139" s="124"/>
      <c r="E139" s="124"/>
      <c r="F139" s="124"/>
      <c r="G139" s="124"/>
      <c r="H139" s="124"/>
      <c r="I139" s="124"/>
      <c r="J139" s="124"/>
      <c r="K139" s="124"/>
      <c r="L139" s="124"/>
    </row>
    <row r="140" spans="1:12" s="9" customFormat="1" ht="11.45" customHeight="1" x14ac:dyDescent="0.2">
      <c r="A140" s="11"/>
      <c r="C140" s="124"/>
      <c r="D140" s="124"/>
      <c r="E140" s="124"/>
      <c r="F140" s="124"/>
      <c r="G140" s="124"/>
      <c r="H140" s="124"/>
      <c r="I140" s="124"/>
      <c r="J140" s="124"/>
      <c r="K140" s="124"/>
      <c r="L140" s="124"/>
    </row>
    <row r="141" spans="1:12" s="9" customFormat="1" ht="11.45" customHeight="1" x14ac:dyDescent="0.2">
      <c r="A141" s="11"/>
      <c r="C141" s="124"/>
      <c r="D141" s="124"/>
      <c r="E141" s="124"/>
      <c r="F141" s="124"/>
      <c r="G141" s="124"/>
      <c r="H141" s="124"/>
      <c r="I141" s="124"/>
      <c r="J141" s="124"/>
      <c r="K141" s="124"/>
      <c r="L141" s="124"/>
    </row>
    <row r="142" spans="1:12" s="9" customFormat="1" ht="11.45" customHeight="1" x14ac:dyDescent="0.2">
      <c r="A142" s="11"/>
      <c r="C142" s="124"/>
      <c r="D142" s="124"/>
      <c r="E142" s="124"/>
      <c r="F142" s="124"/>
      <c r="G142" s="124"/>
      <c r="H142" s="124"/>
      <c r="I142" s="124"/>
      <c r="J142" s="124"/>
      <c r="K142" s="124"/>
      <c r="L142" s="124"/>
    </row>
    <row r="143" spans="1:12" s="9" customFormat="1" ht="11.45" customHeight="1" x14ac:dyDescent="0.2">
      <c r="A143" s="11"/>
      <c r="C143" s="124"/>
      <c r="D143" s="124"/>
      <c r="E143" s="124"/>
      <c r="F143" s="124"/>
      <c r="G143" s="124"/>
      <c r="H143" s="124"/>
      <c r="I143" s="124"/>
      <c r="J143" s="124"/>
      <c r="K143" s="124"/>
      <c r="L143" s="124"/>
    </row>
    <row r="144" spans="1:12" s="9" customFormat="1" ht="11.45" customHeight="1" x14ac:dyDescent="0.2">
      <c r="A144" s="11"/>
      <c r="C144" s="124"/>
      <c r="D144" s="124"/>
      <c r="E144" s="124"/>
      <c r="F144" s="124"/>
      <c r="G144" s="124"/>
      <c r="H144" s="124"/>
      <c r="I144" s="124"/>
      <c r="J144" s="124"/>
      <c r="K144" s="124"/>
      <c r="L144" s="124"/>
    </row>
    <row r="145" spans="1:12" s="9" customFormat="1" ht="11.45" customHeight="1" x14ac:dyDescent="0.2">
      <c r="A145" s="11"/>
      <c r="C145" s="124"/>
      <c r="D145" s="124"/>
      <c r="E145" s="124"/>
      <c r="F145" s="124"/>
      <c r="G145" s="124"/>
      <c r="H145" s="124"/>
      <c r="I145" s="124"/>
      <c r="J145" s="124"/>
      <c r="K145" s="124"/>
      <c r="L145" s="124"/>
    </row>
    <row r="146" spans="1:12" s="9" customFormat="1" ht="11.45" customHeight="1" x14ac:dyDescent="0.2">
      <c r="A146" s="11"/>
      <c r="C146" s="124"/>
      <c r="D146" s="124"/>
      <c r="E146" s="124"/>
      <c r="F146" s="124"/>
      <c r="G146" s="124"/>
      <c r="H146" s="124"/>
      <c r="I146" s="124"/>
      <c r="J146" s="124"/>
      <c r="K146" s="124"/>
      <c r="L146" s="124"/>
    </row>
    <row r="147" spans="1:12" s="9" customFormat="1" ht="11.45" customHeight="1" x14ac:dyDescent="0.2">
      <c r="A147" s="11"/>
      <c r="C147" s="124"/>
      <c r="D147" s="124"/>
      <c r="E147" s="124"/>
      <c r="F147" s="124"/>
      <c r="G147" s="124"/>
      <c r="H147" s="124"/>
      <c r="I147" s="124"/>
      <c r="J147" s="124"/>
      <c r="K147" s="124"/>
      <c r="L147" s="124"/>
    </row>
    <row r="148" spans="1:12" s="9" customFormat="1" ht="11.45" customHeight="1" x14ac:dyDescent="0.2">
      <c r="A148" s="11"/>
      <c r="C148" s="124"/>
      <c r="D148" s="124"/>
      <c r="E148" s="124"/>
      <c r="F148" s="124"/>
      <c r="G148" s="124"/>
      <c r="H148" s="124"/>
      <c r="I148" s="124"/>
      <c r="J148" s="124"/>
      <c r="K148" s="124"/>
      <c r="L148" s="124"/>
    </row>
    <row r="149" spans="1:12" s="9" customFormat="1" ht="11.45" customHeight="1" x14ac:dyDescent="0.2">
      <c r="A149" s="17"/>
      <c r="C149" s="124"/>
      <c r="D149" s="124"/>
      <c r="E149" s="124"/>
      <c r="F149" s="124"/>
      <c r="G149" s="124"/>
      <c r="H149" s="124"/>
      <c r="I149" s="124"/>
      <c r="J149" s="124"/>
      <c r="K149" s="124"/>
      <c r="L149" s="124"/>
    </row>
  </sheetData>
  <hyperlinks>
    <hyperlink ref="A1" location="Inhalt!B3" display="Link zum Inhaltsverzeichnis" xr:uid="{00000000-0004-0000-0200-000000000000}"/>
    <hyperlink ref="A3" location="_GrafikDaten_2.2" display="Grafik 2.2" xr:uid="{00000000-0004-0000-0200-000001000000}"/>
    <hyperlink ref="A37" location="_GrafikDaten_2.3" display="Grafik 2.3" xr:uid="{00000000-0004-0000-0200-000002000000}"/>
  </hyperlinks>
  <pageMargins left="0.59055118110236227" right="0.59055118110236227" top="0.59055118110236227" bottom="0.59055118110236227" header="0.39370078740157483" footer="0.39370078740157483"/>
  <pageSetup paperSize="9" pageOrder="overThenDown" orientation="portrait" r:id="rId1"/>
  <headerFooter differentOddEven="1" differentFirst="1">
    <oddHeader>&amp;C&amp;"-,Standard"&amp;7 2 Privathaushalte und Familien</oddHeader>
    <oddFooter>&amp;L&amp;"-,Standard"&amp;7StatA MV, Statistisches Jahrbuch 2026&amp;R&amp;"-,Standard"&amp;7&amp;P</oddFooter>
    <evenHeader>&amp;C&amp;"-,Standard"&amp;7 2 Privathaushalte und Familien</evenHeader>
    <evenFooter>&amp;L&amp;"-,Standard"&amp;7&amp;P&amp;R&amp;"-,Standard"&amp;7StatA MV, Statistisches Jahrbuch 2026</evenFooter>
  </headerFooter>
  <drawing r:id="rId2"/>
  <tableParts count="2">
    <tablePart r:id="rId3"/>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dimension ref="A1:D32"/>
  <sheetViews>
    <sheetView zoomScale="160" zoomScaleNormal="160" workbookViewId="0"/>
  </sheetViews>
  <sheetFormatPr baseColWidth="10" defaultRowHeight="11.45" customHeight="1" x14ac:dyDescent="0.2"/>
  <cols>
    <col min="1" max="1" width="5.7109375" style="23" customWidth="1"/>
    <col min="2" max="2" width="85.7109375" style="9" customWidth="1"/>
    <col min="3" max="16384" width="11.42578125" style="9"/>
  </cols>
  <sheetData>
    <row r="1" spans="1:4" ht="12" customHeight="1" x14ac:dyDescent="0.2">
      <c r="A1" s="78" t="s">
        <v>196</v>
      </c>
    </row>
    <row r="2" spans="1:4" s="19" customFormat="1" ht="30" customHeight="1" thickBot="1" x14ac:dyDescent="0.3">
      <c r="A2" s="92" t="s">
        <v>197</v>
      </c>
      <c r="B2" s="92"/>
    </row>
    <row r="3" spans="1:4" s="22" customFormat="1" ht="48" customHeight="1" x14ac:dyDescent="0.2">
      <c r="A3" s="93" t="s">
        <v>209</v>
      </c>
      <c r="B3" s="72" t="s">
        <v>587</v>
      </c>
    </row>
    <row r="4" spans="1:4" s="22" customFormat="1" ht="36" customHeight="1" x14ac:dyDescent="0.2">
      <c r="A4" s="21" t="s">
        <v>41</v>
      </c>
      <c r="B4" s="72" t="s">
        <v>588</v>
      </c>
    </row>
    <row r="5" spans="1:4" s="22" customFormat="1" ht="36" customHeight="1" x14ac:dyDescent="0.2">
      <c r="A5" s="21" t="s">
        <v>41</v>
      </c>
      <c r="B5" s="72" t="s">
        <v>589</v>
      </c>
    </row>
    <row r="6" spans="1:4" s="22" customFormat="1" ht="48" customHeight="1" x14ac:dyDescent="0.2">
      <c r="A6" s="21" t="s">
        <v>41</v>
      </c>
      <c r="B6" s="424" t="s">
        <v>592</v>
      </c>
    </row>
    <row r="7" spans="1:4" s="22" customFormat="1" ht="48" customHeight="1" x14ac:dyDescent="0.2">
      <c r="A7" s="21" t="s">
        <v>41</v>
      </c>
      <c r="B7" s="425" t="s">
        <v>590</v>
      </c>
      <c r="C7" s="435"/>
      <c r="D7" s="435"/>
    </row>
    <row r="8" spans="1:4" s="22" customFormat="1" ht="48" customHeight="1" x14ac:dyDescent="0.2">
      <c r="A8" s="21" t="s">
        <v>41</v>
      </c>
      <c r="B8" s="72" t="s">
        <v>574</v>
      </c>
    </row>
    <row r="9" spans="1:4" s="22" customFormat="1" ht="48" customHeight="1" x14ac:dyDescent="0.2">
      <c r="A9" s="21" t="s">
        <v>41</v>
      </c>
      <c r="B9" s="72" t="s">
        <v>591</v>
      </c>
    </row>
    <row r="10" spans="1:4" s="22" customFormat="1" ht="24" customHeight="1" x14ac:dyDescent="0.2">
      <c r="A10" s="21" t="s">
        <v>41</v>
      </c>
      <c r="B10" s="72" t="s">
        <v>586</v>
      </c>
    </row>
    <row r="11" spans="1:4" s="22" customFormat="1" ht="24" customHeight="1" x14ac:dyDescent="0.2">
      <c r="A11" s="21" t="s">
        <v>41</v>
      </c>
      <c r="B11" s="72" t="s">
        <v>575</v>
      </c>
    </row>
    <row r="12" spans="1:4" s="22" customFormat="1" ht="36" customHeight="1" x14ac:dyDescent="0.2">
      <c r="A12" s="21" t="s">
        <v>41</v>
      </c>
      <c r="B12" s="72" t="s">
        <v>578</v>
      </c>
    </row>
    <row r="13" spans="1:4" s="22" customFormat="1" ht="24" customHeight="1" x14ac:dyDescent="0.2">
      <c r="A13" s="21" t="s">
        <v>41</v>
      </c>
      <c r="B13" s="72" t="s">
        <v>576</v>
      </c>
    </row>
    <row r="14" spans="1:4" ht="11.45" customHeight="1" x14ac:dyDescent="0.2">
      <c r="A14" s="20"/>
    </row>
    <row r="15" spans="1:4" ht="11.45" customHeight="1" x14ac:dyDescent="0.2">
      <c r="A15" s="20"/>
    </row>
    <row r="16" spans="1:4" ht="11.45" customHeight="1" x14ac:dyDescent="0.2">
      <c r="A16" s="20"/>
    </row>
    <row r="17" spans="1:1" ht="11.45" customHeight="1" x14ac:dyDescent="0.2">
      <c r="A17" s="20"/>
    </row>
    <row r="18" spans="1:1" ht="11.45" customHeight="1" x14ac:dyDescent="0.2">
      <c r="A18" s="20"/>
    </row>
    <row r="19" spans="1:1" ht="11.45" customHeight="1" x14ac:dyDescent="0.2">
      <c r="A19" s="20"/>
    </row>
    <row r="20" spans="1:1" ht="11.45" customHeight="1" x14ac:dyDescent="0.2">
      <c r="A20" s="20"/>
    </row>
    <row r="21" spans="1:1" ht="11.45" customHeight="1" x14ac:dyDescent="0.2">
      <c r="A21" s="20"/>
    </row>
    <row r="22" spans="1:1" ht="11.45" customHeight="1" x14ac:dyDescent="0.2">
      <c r="A22" s="20"/>
    </row>
    <row r="23" spans="1:1" ht="11.45" customHeight="1" x14ac:dyDescent="0.2">
      <c r="A23" s="20"/>
    </row>
    <row r="24" spans="1:1" ht="11.45" customHeight="1" x14ac:dyDescent="0.2">
      <c r="A24" s="20"/>
    </row>
    <row r="25" spans="1:1" ht="11.45" customHeight="1" x14ac:dyDescent="0.2">
      <c r="A25" s="20"/>
    </row>
    <row r="26" spans="1:1" ht="11.45" customHeight="1" x14ac:dyDescent="0.2">
      <c r="A26" s="20"/>
    </row>
    <row r="27" spans="1:1" ht="11.45" customHeight="1" x14ac:dyDescent="0.2">
      <c r="A27" s="20"/>
    </row>
    <row r="28" spans="1:1" ht="11.45" customHeight="1" x14ac:dyDescent="0.2">
      <c r="A28" s="20"/>
    </row>
    <row r="29" spans="1:1" ht="11.45" customHeight="1" x14ac:dyDescent="0.2">
      <c r="A29" s="20"/>
    </row>
    <row r="30" spans="1:1" ht="11.45" customHeight="1" x14ac:dyDescent="0.2">
      <c r="A30" s="20"/>
    </row>
    <row r="31" spans="1:1" ht="11.45" customHeight="1" x14ac:dyDescent="0.2">
      <c r="A31" s="20"/>
    </row>
    <row r="32" spans="1:1" ht="11.45" customHeight="1" x14ac:dyDescent="0.2">
      <c r="A32" s="20"/>
    </row>
  </sheetData>
  <hyperlinks>
    <hyperlink ref="A1" location="Inhalt!B4" display="Link zum Inhaltsverzeichnis" xr:uid="{00000000-0004-0000-0300-000000000000}"/>
  </hyperlinks>
  <pageMargins left="0.59055118110236227" right="0.59055118110236227" top="0.59055118110236227" bottom="0.59055118110236227" header="0.39370078740157483" footer="0.39370078740157483"/>
  <pageSetup paperSize="9" firstPageNumber="63" pageOrder="overThenDown" orientation="portrait" r:id="rId1"/>
  <headerFooter differentOddEven="1" differentFirst="1">
    <oddHeader>&amp;C&amp;"-,Standard"&amp;7 2 Privathaushalte und Familien</oddHeader>
    <oddFooter>&amp;L&amp;"-,Standard"&amp;7StatA MV, Statistisches Jahrbuch 2026&amp;R&amp;"-,Standard"&amp;7&amp;P</oddFooter>
    <evenHeader>&amp;C&amp;"-,Standard"&amp;7 2 Privathaushalte und Familien</evenHeader>
    <evenFooter>&amp;L&amp;"-,Standard"&amp;7&amp;P&amp;R&amp;"-,Standard"&amp;7StatA MV, Statistisches Jahrbuch 2026</even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dimension ref="A1:T49"/>
  <sheetViews>
    <sheetView zoomScale="160" zoomScaleNormal="160" workbookViewId="0"/>
  </sheetViews>
  <sheetFormatPr baseColWidth="10" defaultRowHeight="11.45" customHeight="1" x14ac:dyDescent="0.2"/>
  <cols>
    <col min="1" max="1" width="5.7109375" style="27" customWidth="1"/>
    <col min="2" max="6" width="9.7109375" style="28" customWidth="1"/>
    <col min="7" max="8" width="9.7109375" style="25" customWidth="1"/>
    <col min="9" max="9" width="8.7109375" style="25" customWidth="1"/>
    <col min="10" max="10" width="9.7109375" style="25" customWidth="1"/>
    <col min="11" max="11" width="2.7109375" style="25" customWidth="1"/>
    <col min="12" max="12" width="12" style="25" customWidth="1"/>
    <col min="13" max="16" width="8.7109375" style="25" customWidth="1"/>
    <col min="17" max="16384" width="11.42578125" style="25"/>
  </cols>
  <sheetData>
    <row r="1" spans="1:20" ht="12" customHeight="1" x14ac:dyDescent="0.2">
      <c r="A1" s="122" t="s">
        <v>196</v>
      </c>
    </row>
    <row r="2" spans="1:20" s="24" customFormat="1" ht="30" customHeight="1" x14ac:dyDescent="0.2">
      <c r="A2" s="103" t="s">
        <v>387</v>
      </c>
      <c r="B2" s="103"/>
      <c r="C2" s="103"/>
      <c r="D2" s="103"/>
      <c r="E2" s="103"/>
      <c r="F2" s="103"/>
      <c r="G2" s="103"/>
      <c r="H2" s="103"/>
      <c r="I2" s="103"/>
      <c r="J2" s="103"/>
    </row>
    <row r="3" spans="1:20" s="24" customFormat="1" ht="30" customHeight="1" x14ac:dyDescent="0.2">
      <c r="A3" s="104" t="s">
        <v>42</v>
      </c>
      <c r="B3" s="103"/>
      <c r="C3" s="103"/>
      <c r="D3" s="103"/>
      <c r="E3" s="103"/>
      <c r="F3" s="103"/>
      <c r="G3" s="103"/>
      <c r="H3" s="103"/>
      <c r="I3" s="103"/>
      <c r="J3" s="103"/>
    </row>
    <row r="4" spans="1:20" ht="48" customHeight="1" x14ac:dyDescent="0.2">
      <c r="A4" s="309" t="s">
        <v>43</v>
      </c>
      <c r="B4" s="313" t="s">
        <v>427</v>
      </c>
      <c r="C4" s="313" t="s">
        <v>428</v>
      </c>
      <c r="D4" s="313" t="s">
        <v>429</v>
      </c>
      <c r="E4" s="313" t="s">
        <v>430</v>
      </c>
      <c r="F4" s="313" t="s">
        <v>431</v>
      </c>
      <c r="G4" s="313" t="s">
        <v>432</v>
      </c>
      <c r="H4" s="313" t="s">
        <v>433</v>
      </c>
      <c r="I4" s="310" t="s">
        <v>434</v>
      </c>
      <c r="J4" s="221" t="s">
        <v>435</v>
      </c>
    </row>
    <row r="5" spans="1:20" ht="20.100000000000001" customHeight="1" x14ac:dyDescent="0.2">
      <c r="A5" s="108">
        <v>1991</v>
      </c>
      <c r="B5" s="150">
        <v>742500</v>
      </c>
      <c r="C5" s="150">
        <v>179800</v>
      </c>
      <c r="D5" s="150">
        <v>208800</v>
      </c>
      <c r="E5" s="150">
        <v>158100</v>
      </c>
      <c r="F5" s="150">
        <v>150500</v>
      </c>
      <c r="G5" s="150">
        <v>45200</v>
      </c>
      <c r="H5" s="150">
        <v>562700</v>
      </c>
      <c r="I5" s="377">
        <v>2.58</v>
      </c>
      <c r="J5" s="377">
        <v>2.27</v>
      </c>
      <c r="L5" s="297"/>
      <c r="M5" s="297"/>
      <c r="N5" s="297"/>
      <c r="O5" s="297"/>
      <c r="P5" s="297"/>
      <c r="Q5" s="297"/>
      <c r="R5" s="297"/>
      <c r="S5" s="295"/>
      <c r="T5" s="295"/>
    </row>
    <row r="6" spans="1:20" ht="11.45" customHeight="1" x14ac:dyDescent="0.2">
      <c r="A6" s="108">
        <v>1992</v>
      </c>
      <c r="B6" s="150">
        <v>736700</v>
      </c>
      <c r="C6" s="150">
        <v>176700</v>
      </c>
      <c r="D6" s="150">
        <v>215800</v>
      </c>
      <c r="E6" s="150">
        <v>153300</v>
      </c>
      <c r="F6" s="150">
        <v>148200</v>
      </c>
      <c r="G6" s="150">
        <v>42700</v>
      </c>
      <c r="H6" s="150">
        <v>560000</v>
      </c>
      <c r="I6" s="377">
        <v>2.56</v>
      </c>
      <c r="J6" s="377">
        <v>2.2599999999999998</v>
      </c>
      <c r="L6" s="297"/>
      <c r="M6" s="297"/>
      <c r="N6" s="297"/>
      <c r="O6" s="297"/>
      <c r="P6" s="297"/>
      <c r="Q6" s="297"/>
      <c r="R6" s="297"/>
      <c r="S6" s="295"/>
      <c r="T6" s="295"/>
    </row>
    <row r="7" spans="1:20" ht="11.45" customHeight="1" x14ac:dyDescent="0.2">
      <c r="A7" s="108">
        <v>1993</v>
      </c>
      <c r="B7" s="150">
        <v>746900</v>
      </c>
      <c r="C7" s="150">
        <v>190000</v>
      </c>
      <c r="D7" s="150">
        <v>227500</v>
      </c>
      <c r="E7" s="150">
        <v>148500</v>
      </c>
      <c r="F7" s="150">
        <v>143200</v>
      </c>
      <c r="G7" s="150">
        <v>37600</v>
      </c>
      <c r="H7" s="150">
        <v>556900</v>
      </c>
      <c r="I7" s="377">
        <v>2.4900000000000002</v>
      </c>
      <c r="J7" s="377">
        <v>2.25</v>
      </c>
      <c r="L7" s="297"/>
      <c r="M7" s="297"/>
      <c r="N7" s="297"/>
      <c r="O7" s="297"/>
      <c r="P7" s="297"/>
      <c r="Q7" s="297"/>
      <c r="R7" s="297"/>
      <c r="S7" s="295"/>
      <c r="T7" s="295"/>
    </row>
    <row r="8" spans="1:20" ht="11.45" customHeight="1" x14ac:dyDescent="0.2">
      <c r="A8" s="108">
        <v>1994</v>
      </c>
      <c r="B8" s="150">
        <v>757100</v>
      </c>
      <c r="C8" s="150">
        <v>201100</v>
      </c>
      <c r="D8" s="150">
        <v>241100</v>
      </c>
      <c r="E8" s="150">
        <v>146400</v>
      </c>
      <c r="F8" s="150">
        <v>132900</v>
      </c>
      <c r="G8" s="150">
        <v>35600</v>
      </c>
      <c r="H8" s="150">
        <v>556000</v>
      </c>
      <c r="I8" s="377">
        <v>2.4300000000000002</v>
      </c>
      <c r="J8" s="377">
        <v>2.23</v>
      </c>
      <c r="L8" s="297"/>
      <c r="M8" s="297"/>
      <c r="N8" s="297"/>
      <c r="O8" s="297"/>
      <c r="P8" s="297"/>
      <c r="Q8" s="297"/>
      <c r="R8" s="297"/>
      <c r="S8" s="295"/>
      <c r="T8" s="295"/>
    </row>
    <row r="9" spans="1:20" ht="11.45" customHeight="1" x14ac:dyDescent="0.2">
      <c r="A9" s="108">
        <v>1995</v>
      </c>
      <c r="B9" s="150">
        <v>760800</v>
      </c>
      <c r="C9" s="150">
        <v>208000</v>
      </c>
      <c r="D9" s="150">
        <v>244200</v>
      </c>
      <c r="E9" s="150">
        <v>150400</v>
      </c>
      <c r="F9" s="150">
        <v>123200</v>
      </c>
      <c r="G9" s="150">
        <v>35000</v>
      </c>
      <c r="H9" s="150">
        <v>552800</v>
      </c>
      <c r="I9" s="377">
        <v>2.4</v>
      </c>
      <c r="J9" s="377">
        <v>2.2200000000000002</v>
      </c>
      <c r="L9" s="297"/>
      <c r="M9" s="297"/>
      <c r="N9" s="297"/>
      <c r="O9" s="297"/>
      <c r="P9" s="297"/>
      <c r="Q9" s="297"/>
      <c r="R9" s="297"/>
      <c r="S9" s="295"/>
      <c r="T9" s="295"/>
    </row>
    <row r="10" spans="1:20" ht="11.45" customHeight="1" x14ac:dyDescent="0.2">
      <c r="A10" s="108">
        <v>1996</v>
      </c>
      <c r="B10" s="150">
        <v>764600</v>
      </c>
      <c r="C10" s="150">
        <v>218300</v>
      </c>
      <c r="D10" s="150">
        <v>245700</v>
      </c>
      <c r="E10" s="150">
        <v>143300</v>
      </c>
      <c r="F10" s="150">
        <v>122000</v>
      </c>
      <c r="G10" s="150">
        <v>35300</v>
      </c>
      <c r="H10" s="150">
        <v>546300</v>
      </c>
      <c r="I10" s="377">
        <v>2.37</v>
      </c>
      <c r="J10" s="377">
        <v>2.2000000000000002</v>
      </c>
      <c r="L10" s="297"/>
      <c r="M10" s="297"/>
      <c r="N10" s="297"/>
      <c r="O10" s="297"/>
      <c r="P10" s="297"/>
      <c r="Q10" s="297"/>
      <c r="R10" s="297"/>
      <c r="S10" s="295"/>
      <c r="T10" s="295"/>
    </row>
    <row r="11" spans="1:20" ht="11.45" customHeight="1" x14ac:dyDescent="0.2">
      <c r="A11" s="108">
        <v>1997</v>
      </c>
      <c r="B11" s="150">
        <v>764600</v>
      </c>
      <c r="C11" s="150">
        <v>218200</v>
      </c>
      <c r="D11" s="150">
        <v>250800</v>
      </c>
      <c r="E11" s="150">
        <v>139100</v>
      </c>
      <c r="F11" s="150">
        <v>120900</v>
      </c>
      <c r="G11" s="150">
        <v>35600</v>
      </c>
      <c r="H11" s="150">
        <v>546400</v>
      </c>
      <c r="I11" s="377">
        <v>2.37</v>
      </c>
      <c r="J11" s="377">
        <v>2.2000000000000002</v>
      </c>
      <c r="L11" s="297"/>
      <c r="M11" s="297"/>
      <c r="N11" s="297"/>
      <c r="O11" s="297"/>
      <c r="P11" s="297"/>
      <c r="Q11" s="297"/>
      <c r="R11" s="297"/>
      <c r="S11" s="295"/>
      <c r="T11" s="295"/>
    </row>
    <row r="12" spans="1:20" ht="11.45" customHeight="1" x14ac:dyDescent="0.2">
      <c r="A12" s="108">
        <v>1998</v>
      </c>
      <c r="B12" s="150">
        <v>775400</v>
      </c>
      <c r="C12" s="150">
        <v>234200</v>
      </c>
      <c r="D12" s="150">
        <v>254500</v>
      </c>
      <c r="E12" s="150">
        <v>138200</v>
      </c>
      <c r="F12" s="150">
        <v>117200</v>
      </c>
      <c r="G12" s="150">
        <v>31300</v>
      </c>
      <c r="H12" s="150">
        <v>541200</v>
      </c>
      <c r="I12" s="377">
        <v>2.31</v>
      </c>
      <c r="J12" s="377">
        <v>2.19</v>
      </c>
      <c r="L12" s="297"/>
      <c r="M12" s="297"/>
      <c r="N12" s="297"/>
      <c r="O12" s="297"/>
      <c r="P12" s="297"/>
      <c r="Q12" s="297"/>
      <c r="R12" s="297"/>
      <c r="S12" s="295"/>
      <c r="T12" s="295"/>
    </row>
    <row r="13" spans="1:20" ht="11.45" customHeight="1" x14ac:dyDescent="0.2">
      <c r="A13" s="108">
        <v>1999</v>
      </c>
      <c r="B13" s="150">
        <v>797600</v>
      </c>
      <c r="C13" s="150">
        <v>254700</v>
      </c>
      <c r="D13" s="150">
        <v>266100</v>
      </c>
      <c r="E13" s="150">
        <v>138100</v>
      </c>
      <c r="F13" s="150">
        <v>110200</v>
      </c>
      <c r="G13" s="150">
        <v>28600</v>
      </c>
      <c r="H13" s="150">
        <v>542900</v>
      </c>
      <c r="I13" s="377">
        <v>2.25</v>
      </c>
      <c r="J13" s="377">
        <v>2.1800000000000002</v>
      </c>
      <c r="L13" s="297"/>
      <c r="M13" s="297"/>
      <c r="N13" s="297"/>
      <c r="O13" s="297"/>
      <c r="P13" s="297"/>
      <c r="Q13" s="297"/>
      <c r="R13" s="297"/>
      <c r="S13" s="295"/>
      <c r="T13" s="295"/>
    </row>
    <row r="14" spans="1:20" ht="11.45" customHeight="1" x14ac:dyDescent="0.2">
      <c r="A14" s="26">
        <v>2000</v>
      </c>
      <c r="B14" s="150">
        <v>820100</v>
      </c>
      <c r="C14" s="150">
        <v>280000</v>
      </c>
      <c r="D14" s="150">
        <v>274800</v>
      </c>
      <c r="E14" s="150">
        <v>140200</v>
      </c>
      <c r="F14" s="150">
        <v>96800</v>
      </c>
      <c r="G14" s="150">
        <v>28300</v>
      </c>
      <c r="H14" s="150">
        <v>540100</v>
      </c>
      <c r="I14" s="377">
        <v>2.1800000000000002</v>
      </c>
      <c r="J14" s="377">
        <v>2.16</v>
      </c>
      <c r="L14" s="297"/>
      <c r="M14" s="297"/>
      <c r="N14" s="297"/>
      <c r="O14" s="297"/>
      <c r="P14" s="297"/>
      <c r="Q14" s="297"/>
      <c r="R14" s="297"/>
      <c r="S14" s="295"/>
      <c r="T14" s="295"/>
    </row>
    <row r="15" spans="1:20" ht="11.45" customHeight="1" x14ac:dyDescent="0.2">
      <c r="A15" s="26">
        <v>2001</v>
      </c>
      <c r="B15" s="150">
        <v>828100</v>
      </c>
      <c r="C15" s="150">
        <v>294200</v>
      </c>
      <c r="D15" s="150">
        <v>281300</v>
      </c>
      <c r="E15" s="150">
        <v>133900</v>
      </c>
      <c r="F15" s="150">
        <v>93300</v>
      </c>
      <c r="G15" s="150">
        <v>25500</v>
      </c>
      <c r="H15" s="150">
        <v>533900</v>
      </c>
      <c r="I15" s="377">
        <v>2.13</v>
      </c>
      <c r="J15" s="377">
        <v>2.15</v>
      </c>
      <c r="L15" s="297"/>
      <c r="M15" s="297"/>
      <c r="N15" s="297"/>
      <c r="O15" s="297"/>
      <c r="P15" s="297"/>
      <c r="Q15" s="297"/>
      <c r="R15" s="297"/>
      <c r="S15" s="295"/>
      <c r="T15" s="295"/>
    </row>
    <row r="16" spans="1:20" ht="11.45" customHeight="1" x14ac:dyDescent="0.2">
      <c r="A16" s="26">
        <v>2002</v>
      </c>
      <c r="B16" s="150">
        <v>829900</v>
      </c>
      <c r="C16" s="150">
        <v>291500</v>
      </c>
      <c r="D16" s="150">
        <v>292700</v>
      </c>
      <c r="E16" s="150">
        <v>135600</v>
      </c>
      <c r="F16" s="150">
        <v>84700</v>
      </c>
      <c r="G16" s="150">
        <v>25300</v>
      </c>
      <c r="H16" s="150">
        <v>538400</v>
      </c>
      <c r="I16" s="377">
        <v>2.12</v>
      </c>
      <c r="J16" s="377">
        <v>2.14</v>
      </c>
      <c r="L16" s="297"/>
      <c r="M16" s="297"/>
      <c r="N16" s="297"/>
      <c r="O16" s="297"/>
      <c r="P16" s="297"/>
      <c r="Q16" s="297"/>
      <c r="R16" s="297"/>
      <c r="S16" s="295"/>
      <c r="T16" s="295"/>
    </row>
    <row r="17" spans="1:20" ht="11.45" customHeight="1" x14ac:dyDescent="0.2">
      <c r="A17" s="26">
        <v>2003</v>
      </c>
      <c r="B17" s="150">
        <v>820400</v>
      </c>
      <c r="C17" s="150">
        <v>285400</v>
      </c>
      <c r="D17" s="150">
        <v>289100</v>
      </c>
      <c r="E17" s="150">
        <v>137700</v>
      </c>
      <c r="F17" s="150">
        <v>84700</v>
      </c>
      <c r="G17" s="150">
        <v>23400</v>
      </c>
      <c r="H17" s="150">
        <v>535000</v>
      </c>
      <c r="I17" s="377">
        <v>2.12</v>
      </c>
      <c r="J17" s="377">
        <v>2.13</v>
      </c>
      <c r="L17" s="297"/>
      <c r="M17" s="297"/>
      <c r="N17" s="297"/>
      <c r="O17" s="297"/>
      <c r="P17" s="297"/>
      <c r="Q17" s="297"/>
      <c r="R17" s="297"/>
      <c r="S17" s="295"/>
      <c r="T17" s="295"/>
    </row>
    <row r="18" spans="1:20" ht="11.45" customHeight="1" x14ac:dyDescent="0.2">
      <c r="A18" s="26">
        <v>2004</v>
      </c>
      <c r="B18" s="150">
        <v>814800</v>
      </c>
      <c r="C18" s="150">
        <v>276500</v>
      </c>
      <c r="D18" s="150">
        <v>293900</v>
      </c>
      <c r="E18" s="150">
        <v>141900</v>
      </c>
      <c r="F18" s="150">
        <v>81300</v>
      </c>
      <c r="G18" s="150">
        <v>21300</v>
      </c>
      <c r="H18" s="150">
        <v>538400</v>
      </c>
      <c r="I18" s="377">
        <v>2.12</v>
      </c>
      <c r="J18" s="377">
        <v>2.12</v>
      </c>
      <c r="L18" s="297"/>
      <c r="M18" s="297"/>
      <c r="N18" s="297"/>
      <c r="O18" s="297"/>
      <c r="P18" s="297"/>
      <c r="Q18" s="297"/>
      <c r="R18" s="297"/>
      <c r="S18" s="295"/>
      <c r="T18" s="295"/>
    </row>
    <row r="19" spans="1:20" ht="11.45" customHeight="1" x14ac:dyDescent="0.2">
      <c r="A19" s="26">
        <v>2005</v>
      </c>
      <c r="B19" s="150">
        <v>833600</v>
      </c>
      <c r="C19" s="150">
        <v>302000</v>
      </c>
      <c r="D19" s="150">
        <v>304500</v>
      </c>
      <c r="E19" s="150">
        <v>136900</v>
      </c>
      <c r="F19" s="150">
        <v>72500</v>
      </c>
      <c r="G19" s="150">
        <v>17800</v>
      </c>
      <c r="H19" s="150">
        <v>531600</v>
      </c>
      <c r="I19" s="377">
        <v>2.0499999999999998</v>
      </c>
      <c r="J19" s="377">
        <v>2.11</v>
      </c>
      <c r="L19" s="297"/>
      <c r="M19" s="297"/>
      <c r="N19" s="297"/>
      <c r="O19" s="297"/>
      <c r="P19" s="297"/>
      <c r="Q19" s="297"/>
      <c r="R19" s="297"/>
      <c r="S19" s="295"/>
      <c r="T19" s="295"/>
    </row>
    <row r="20" spans="1:20" ht="11.45" customHeight="1" x14ac:dyDescent="0.2">
      <c r="A20" s="26">
        <v>2006</v>
      </c>
      <c r="B20" s="150">
        <v>845100</v>
      </c>
      <c r="C20" s="150">
        <v>317500</v>
      </c>
      <c r="D20" s="150">
        <v>308400</v>
      </c>
      <c r="E20" s="150">
        <v>134800</v>
      </c>
      <c r="F20" s="150">
        <v>67900</v>
      </c>
      <c r="G20" s="150">
        <v>16500</v>
      </c>
      <c r="H20" s="150">
        <v>527600</v>
      </c>
      <c r="I20" s="377">
        <v>2.0099999999999998</v>
      </c>
      <c r="J20" s="377">
        <v>2.08</v>
      </c>
      <c r="L20" s="297"/>
      <c r="M20" s="297"/>
      <c r="N20" s="297"/>
      <c r="O20" s="297"/>
      <c r="P20" s="297"/>
      <c r="Q20" s="297"/>
      <c r="R20" s="297"/>
      <c r="S20" s="295"/>
      <c r="T20" s="295"/>
    </row>
    <row r="21" spans="1:20" ht="11.45" customHeight="1" x14ac:dyDescent="0.2">
      <c r="A21" s="26">
        <v>2007</v>
      </c>
      <c r="B21" s="150">
        <v>856400</v>
      </c>
      <c r="C21" s="150">
        <v>333900</v>
      </c>
      <c r="D21" s="150">
        <v>311600</v>
      </c>
      <c r="E21" s="150">
        <v>132800</v>
      </c>
      <c r="F21" s="150">
        <v>60400</v>
      </c>
      <c r="G21" s="150">
        <v>17700</v>
      </c>
      <c r="H21" s="150">
        <v>522500</v>
      </c>
      <c r="I21" s="377">
        <v>1.97</v>
      </c>
      <c r="J21" s="377">
        <v>2.0699999999999998</v>
      </c>
      <c r="L21" s="297"/>
      <c r="M21" s="297"/>
      <c r="N21" s="297"/>
      <c r="O21" s="297"/>
      <c r="P21" s="297"/>
      <c r="Q21" s="297"/>
      <c r="R21" s="297"/>
      <c r="S21" s="295"/>
      <c r="T21" s="295"/>
    </row>
    <row r="22" spans="1:20" ht="11.45" customHeight="1" x14ac:dyDescent="0.2">
      <c r="A22" s="26">
        <v>2008</v>
      </c>
      <c r="B22" s="150">
        <v>855500</v>
      </c>
      <c r="C22" s="150">
        <v>342300</v>
      </c>
      <c r="D22" s="150">
        <v>309100</v>
      </c>
      <c r="E22" s="150">
        <v>128800.00000000001</v>
      </c>
      <c r="F22" s="150">
        <v>61200</v>
      </c>
      <c r="G22" s="150">
        <v>14300</v>
      </c>
      <c r="H22" s="150">
        <v>513299.99999999994</v>
      </c>
      <c r="I22" s="377">
        <v>1.95</v>
      </c>
      <c r="J22" s="377">
        <v>2.0499999999999998</v>
      </c>
      <c r="L22" s="297"/>
      <c r="M22" s="297"/>
      <c r="N22" s="297"/>
      <c r="O22" s="297"/>
      <c r="P22" s="297"/>
      <c r="Q22" s="297"/>
      <c r="R22" s="297"/>
      <c r="S22" s="295"/>
      <c r="T22" s="295"/>
    </row>
    <row r="23" spans="1:20" ht="11.45" customHeight="1" x14ac:dyDescent="0.2">
      <c r="A23" s="26">
        <v>2009</v>
      </c>
      <c r="B23" s="150">
        <v>857900</v>
      </c>
      <c r="C23" s="150">
        <v>341400</v>
      </c>
      <c r="D23" s="150">
        <v>321600</v>
      </c>
      <c r="E23" s="150">
        <v>122100</v>
      </c>
      <c r="F23" s="150">
        <v>57600</v>
      </c>
      <c r="G23" s="150">
        <v>15300</v>
      </c>
      <c r="H23" s="150">
        <v>516500</v>
      </c>
      <c r="I23" s="377">
        <v>1.94</v>
      </c>
      <c r="J23" s="377">
        <v>2.04</v>
      </c>
      <c r="L23" s="297"/>
      <c r="M23" s="297"/>
      <c r="N23" s="297"/>
      <c r="O23" s="297"/>
      <c r="P23" s="297"/>
      <c r="Q23" s="297"/>
      <c r="R23" s="297"/>
      <c r="S23" s="295"/>
      <c r="T23" s="295"/>
    </row>
    <row r="24" spans="1:20" ht="11.45" customHeight="1" x14ac:dyDescent="0.2">
      <c r="A24" s="26">
        <v>2010</v>
      </c>
      <c r="B24" s="150">
        <v>853100</v>
      </c>
      <c r="C24" s="150">
        <v>344300</v>
      </c>
      <c r="D24" s="150">
        <v>320000</v>
      </c>
      <c r="E24" s="150">
        <v>117600</v>
      </c>
      <c r="F24" s="150">
        <v>56200</v>
      </c>
      <c r="G24" s="150">
        <v>15000</v>
      </c>
      <c r="H24" s="150">
        <v>508800</v>
      </c>
      <c r="I24" s="377">
        <v>1.92</v>
      </c>
      <c r="J24" s="377">
        <v>2.0299999999999998</v>
      </c>
      <c r="L24" s="297"/>
      <c r="M24" s="297"/>
      <c r="N24" s="297"/>
      <c r="O24" s="297"/>
      <c r="P24" s="297"/>
      <c r="Q24" s="297"/>
      <c r="R24" s="297"/>
      <c r="S24" s="295"/>
      <c r="T24" s="295"/>
    </row>
    <row r="25" spans="1:20" ht="11.45" customHeight="1" x14ac:dyDescent="0.2">
      <c r="A25" s="26" t="s">
        <v>47</v>
      </c>
      <c r="B25" s="150">
        <v>830400</v>
      </c>
      <c r="C25" s="150">
        <v>334300</v>
      </c>
      <c r="D25" s="150">
        <v>309900</v>
      </c>
      <c r="E25" s="150">
        <v>115900</v>
      </c>
      <c r="F25" s="150">
        <v>55100</v>
      </c>
      <c r="G25" s="150">
        <v>15200</v>
      </c>
      <c r="H25" s="150">
        <v>496100</v>
      </c>
      <c r="I25" s="377">
        <v>1.93</v>
      </c>
      <c r="J25" s="377">
        <v>2.0299999999999998</v>
      </c>
      <c r="L25" s="297"/>
      <c r="M25" s="297"/>
      <c r="N25" s="297"/>
      <c r="O25" s="297"/>
      <c r="P25" s="297"/>
      <c r="Q25" s="297"/>
      <c r="R25" s="297"/>
      <c r="S25" s="295"/>
      <c r="T25" s="295"/>
    </row>
    <row r="26" spans="1:20" ht="11.45" customHeight="1" x14ac:dyDescent="0.2">
      <c r="A26" s="26">
        <v>2012</v>
      </c>
      <c r="B26" s="150">
        <v>835500</v>
      </c>
      <c r="C26" s="150">
        <v>338800</v>
      </c>
      <c r="D26" s="150">
        <v>318700</v>
      </c>
      <c r="E26" s="150">
        <v>110900</v>
      </c>
      <c r="F26" s="150">
        <v>51400</v>
      </c>
      <c r="G26" s="150">
        <v>15700</v>
      </c>
      <c r="H26" s="150">
        <v>496700</v>
      </c>
      <c r="I26" s="377">
        <v>1.92</v>
      </c>
      <c r="J26" s="377">
        <v>2.02</v>
      </c>
      <c r="L26" s="297"/>
      <c r="M26" s="297"/>
      <c r="N26" s="297"/>
      <c r="O26" s="297"/>
      <c r="P26" s="297"/>
      <c r="Q26" s="297"/>
      <c r="R26" s="297"/>
      <c r="S26" s="295"/>
      <c r="T26" s="295"/>
    </row>
    <row r="27" spans="1:20" ht="11.45" customHeight="1" x14ac:dyDescent="0.2">
      <c r="A27" s="26">
        <v>2013</v>
      </c>
      <c r="B27" s="150">
        <v>827900</v>
      </c>
      <c r="C27" s="150">
        <v>336300</v>
      </c>
      <c r="D27" s="150">
        <v>313900</v>
      </c>
      <c r="E27" s="150">
        <v>107600</v>
      </c>
      <c r="F27" s="150">
        <v>53900</v>
      </c>
      <c r="G27" s="150">
        <v>16200</v>
      </c>
      <c r="H27" s="150">
        <v>491600</v>
      </c>
      <c r="I27" s="377">
        <v>1.92</v>
      </c>
      <c r="J27" s="377">
        <v>2.02</v>
      </c>
      <c r="L27" s="297"/>
      <c r="M27" s="297"/>
      <c r="N27" s="297"/>
      <c r="O27" s="297"/>
      <c r="P27" s="297"/>
      <c r="Q27" s="297"/>
      <c r="R27" s="297"/>
      <c r="S27" s="295"/>
      <c r="T27" s="295"/>
    </row>
    <row r="28" spans="1:20" ht="11.45" customHeight="1" x14ac:dyDescent="0.2">
      <c r="A28" s="26">
        <v>2014</v>
      </c>
      <c r="B28" s="150">
        <v>828800</v>
      </c>
      <c r="C28" s="150">
        <v>334900</v>
      </c>
      <c r="D28" s="150">
        <v>316900</v>
      </c>
      <c r="E28" s="150">
        <v>105100</v>
      </c>
      <c r="F28" s="150">
        <v>55300</v>
      </c>
      <c r="G28" s="150">
        <v>16600</v>
      </c>
      <c r="H28" s="150">
        <v>493900</v>
      </c>
      <c r="I28" s="377">
        <v>1.92</v>
      </c>
      <c r="J28" s="377">
        <v>2.0099999999999998</v>
      </c>
      <c r="L28" s="297"/>
      <c r="M28" s="297"/>
      <c r="N28" s="297"/>
      <c r="O28" s="297"/>
      <c r="P28" s="297"/>
      <c r="Q28" s="297"/>
      <c r="R28" s="297"/>
      <c r="S28" s="295"/>
      <c r="T28" s="295"/>
    </row>
    <row r="29" spans="1:20" ht="11.45" customHeight="1" x14ac:dyDescent="0.2">
      <c r="A29" s="26">
        <v>2015</v>
      </c>
      <c r="B29" s="150">
        <v>837000</v>
      </c>
      <c r="C29" s="150">
        <v>340700</v>
      </c>
      <c r="D29" s="150">
        <v>323800</v>
      </c>
      <c r="E29" s="150">
        <v>99000</v>
      </c>
      <c r="F29" s="150">
        <v>56300</v>
      </c>
      <c r="G29" s="150">
        <v>17200</v>
      </c>
      <c r="H29" s="150">
        <v>496300</v>
      </c>
      <c r="I29" s="377">
        <v>1.91</v>
      </c>
      <c r="J29" s="377">
        <v>2</v>
      </c>
      <c r="L29" s="297"/>
      <c r="M29" s="297"/>
      <c r="N29" s="297"/>
      <c r="O29" s="297"/>
      <c r="P29" s="297"/>
      <c r="Q29" s="297"/>
      <c r="R29" s="297"/>
      <c r="S29" s="295"/>
      <c r="T29" s="295"/>
    </row>
    <row r="30" spans="1:20" ht="11.45" customHeight="1" x14ac:dyDescent="0.2">
      <c r="A30" s="26">
        <v>2016</v>
      </c>
      <c r="B30" s="150">
        <v>838400</v>
      </c>
      <c r="C30" s="150">
        <v>339800</v>
      </c>
      <c r="D30" s="150">
        <v>321900</v>
      </c>
      <c r="E30" s="150">
        <v>101900</v>
      </c>
      <c r="F30" s="150">
        <v>57800</v>
      </c>
      <c r="G30" s="150">
        <v>17000</v>
      </c>
      <c r="H30" s="150">
        <v>498600</v>
      </c>
      <c r="I30" s="377">
        <v>1.92</v>
      </c>
      <c r="J30" s="377">
        <v>2.0099999999999998</v>
      </c>
      <c r="L30" s="297"/>
      <c r="M30" s="297"/>
      <c r="N30" s="297"/>
      <c r="O30" s="297"/>
      <c r="P30" s="297"/>
      <c r="Q30" s="297"/>
      <c r="R30" s="297"/>
      <c r="S30" s="295"/>
      <c r="T30" s="295"/>
    </row>
    <row r="31" spans="1:20" ht="11.45" customHeight="1" x14ac:dyDescent="0.2">
      <c r="A31" s="26">
        <v>2017</v>
      </c>
      <c r="B31" s="150">
        <v>825700</v>
      </c>
      <c r="C31" s="150">
        <v>334700</v>
      </c>
      <c r="D31" s="150">
        <v>315200</v>
      </c>
      <c r="E31" s="150">
        <v>97400</v>
      </c>
      <c r="F31" s="150">
        <v>59000</v>
      </c>
      <c r="G31" s="150">
        <v>19400</v>
      </c>
      <c r="H31" s="150">
        <v>491000</v>
      </c>
      <c r="I31" s="377">
        <v>1.93</v>
      </c>
      <c r="J31" s="377">
        <v>2</v>
      </c>
      <c r="L31" s="297"/>
      <c r="M31" s="297"/>
      <c r="N31" s="297"/>
      <c r="O31" s="297"/>
      <c r="P31" s="297"/>
      <c r="Q31" s="297"/>
      <c r="R31" s="297"/>
      <c r="S31" s="295"/>
      <c r="T31" s="295"/>
    </row>
    <row r="32" spans="1:20" ht="11.45" customHeight="1" x14ac:dyDescent="0.2">
      <c r="A32" s="26">
        <v>2018</v>
      </c>
      <c r="B32" s="150">
        <v>830400</v>
      </c>
      <c r="C32" s="150">
        <v>346700</v>
      </c>
      <c r="D32" s="150">
        <v>313400</v>
      </c>
      <c r="E32" s="150">
        <v>91200</v>
      </c>
      <c r="F32" s="150">
        <v>56800</v>
      </c>
      <c r="G32" s="150">
        <v>22300</v>
      </c>
      <c r="H32" s="150">
        <v>483600</v>
      </c>
      <c r="I32" s="377">
        <v>1.92</v>
      </c>
      <c r="J32" s="377">
        <v>1.99</v>
      </c>
      <c r="L32" s="297"/>
      <c r="M32" s="297"/>
      <c r="N32" s="297"/>
      <c r="O32" s="297"/>
      <c r="P32" s="297"/>
      <c r="Q32" s="297"/>
      <c r="R32" s="297"/>
      <c r="S32" s="295"/>
      <c r="T32" s="295"/>
    </row>
    <row r="33" spans="1:20" ht="11.45" customHeight="1" x14ac:dyDescent="0.2">
      <c r="A33" s="294">
        <v>2019</v>
      </c>
      <c r="B33" s="297">
        <v>836700</v>
      </c>
      <c r="C33" s="297">
        <v>354700</v>
      </c>
      <c r="D33" s="297">
        <v>307300</v>
      </c>
      <c r="E33" s="297">
        <v>96300</v>
      </c>
      <c r="F33" s="297">
        <v>57100</v>
      </c>
      <c r="G33" s="297">
        <v>21300</v>
      </c>
      <c r="H33" s="297">
        <v>482000</v>
      </c>
      <c r="I33" s="377">
        <v>1.91</v>
      </c>
      <c r="J33" s="377">
        <v>1.99</v>
      </c>
      <c r="L33" s="297"/>
      <c r="M33" s="297"/>
      <c r="N33" s="297"/>
      <c r="O33" s="297"/>
      <c r="P33" s="297"/>
      <c r="Q33" s="297"/>
      <c r="R33" s="297"/>
      <c r="S33" s="295"/>
      <c r="T33" s="295"/>
    </row>
    <row r="34" spans="1:20" ht="11.45" customHeight="1" x14ac:dyDescent="0.2">
      <c r="A34" s="294">
        <v>2020</v>
      </c>
      <c r="B34" s="297">
        <v>833400</v>
      </c>
      <c r="C34" s="297">
        <v>342800</v>
      </c>
      <c r="D34" s="297">
        <v>315500</v>
      </c>
      <c r="E34" s="297">
        <v>96100</v>
      </c>
      <c r="F34" s="297">
        <v>59700</v>
      </c>
      <c r="G34" s="297">
        <v>19300</v>
      </c>
      <c r="H34" s="297">
        <v>490600</v>
      </c>
      <c r="I34" s="377">
        <v>1.9218032649388048</v>
      </c>
      <c r="J34" s="377">
        <v>2.02</v>
      </c>
      <c r="L34" s="297"/>
      <c r="M34" s="297"/>
      <c r="N34" s="297"/>
      <c r="O34" s="297"/>
      <c r="P34" s="297"/>
      <c r="Q34" s="297"/>
      <c r="R34" s="297"/>
      <c r="S34" s="295"/>
      <c r="T34" s="295"/>
    </row>
    <row r="35" spans="1:20" ht="11.45" customHeight="1" x14ac:dyDescent="0.2">
      <c r="A35" s="294">
        <v>2021</v>
      </c>
      <c r="B35" s="297">
        <v>843200</v>
      </c>
      <c r="C35" s="297">
        <v>351100</v>
      </c>
      <c r="D35" s="297">
        <v>319500</v>
      </c>
      <c r="E35" s="297">
        <v>91500</v>
      </c>
      <c r="F35" s="297">
        <v>61600</v>
      </c>
      <c r="G35" s="297">
        <v>19500</v>
      </c>
      <c r="H35" s="297">
        <v>492100</v>
      </c>
      <c r="I35" s="377">
        <v>1.915046682312</v>
      </c>
      <c r="J35" s="377">
        <v>2.0299999999999998</v>
      </c>
      <c r="L35" s="297"/>
      <c r="M35" s="297"/>
      <c r="N35" s="297"/>
      <c r="O35" s="297"/>
      <c r="P35" s="297"/>
      <c r="Q35" s="297"/>
      <c r="R35" s="297"/>
      <c r="S35" s="295"/>
      <c r="T35" s="295"/>
    </row>
    <row r="36" spans="1:20" ht="11.45" customHeight="1" x14ac:dyDescent="0.2">
      <c r="A36" s="294">
        <v>2022</v>
      </c>
      <c r="B36" s="297">
        <v>854300</v>
      </c>
      <c r="C36" s="297">
        <v>358400</v>
      </c>
      <c r="D36" s="297">
        <v>318600</v>
      </c>
      <c r="E36" s="297">
        <v>95900</v>
      </c>
      <c r="F36" s="297">
        <v>59400</v>
      </c>
      <c r="G36" s="297">
        <v>21900</v>
      </c>
      <c r="H36" s="297">
        <v>495900</v>
      </c>
      <c r="I36" s="377">
        <v>1.92</v>
      </c>
      <c r="J36" s="377">
        <v>2.02</v>
      </c>
      <c r="L36" s="297"/>
      <c r="M36" s="297"/>
      <c r="N36" s="297"/>
      <c r="O36" s="297"/>
      <c r="P36" s="297"/>
      <c r="Q36" s="297"/>
      <c r="R36" s="297"/>
      <c r="S36" s="295"/>
      <c r="T36" s="298"/>
    </row>
    <row r="37" spans="1:20" ht="11.45" customHeight="1" x14ac:dyDescent="0.2">
      <c r="A37" s="294" t="s">
        <v>524</v>
      </c>
      <c r="B37" s="297">
        <v>833500</v>
      </c>
      <c r="C37" s="297">
        <v>356100</v>
      </c>
      <c r="D37" s="297">
        <v>303300</v>
      </c>
      <c r="E37" s="297">
        <v>95600</v>
      </c>
      <c r="F37" s="297">
        <v>57300</v>
      </c>
      <c r="G37" s="297">
        <v>21100</v>
      </c>
      <c r="H37" s="297">
        <v>477300</v>
      </c>
      <c r="I37" s="377">
        <v>1.91</v>
      </c>
      <c r="J37" s="377">
        <v>2.0099999999999998</v>
      </c>
      <c r="L37" s="297"/>
      <c r="M37" s="297"/>
      <c r="N37" s="297"/>
      <c r="O37" s="297"/>
      <c r="P37" s="297"/>
      <c r="Q37" s="297"/>
      <c r="R37" s="297"/>
      <c r="S37" s="295"/>
      <c r="T37" s="298"/>
    </row>
    <row r="38" spans="1:20" s="252" customFormat="1" ht="11.45" customHeight="1" x14ac:dyDescent="0.2">
      <c r="A38" s="294">
        <v>2024</v>
      </c>
      <c r="B38" s="297">
        <v>829300</v>
      </c>
      <c r="C38" s="297">
        <v>355700</v>
      </c>
      <c r="D38" s="297">
        <v>301500</v>
      </c>
      <c r="E38" s="297">
        <v>93600</v>
      </c>
      <c r="F38" s="297">
        <v>59100</v>
      </c>
      <c r="G38" s="297">
        <v>19300</v>
      </c>
      <c r="H38" s="297">
        <v>473600</v>
      </c>
      <c r="I38" s="377">
        <v>1.9</v>
      </c>
      <c r="J38" s="377">
        <v>2</v>
      </c>
      <c r="L38" s="297"/>
      <c r="M38" s="297"/>
      <c r="N38" s="297"/>
      <c r="O38" s="297"/>
      <c r="P38" s="297"/>
      <c r="Q38" s="297"/>
      <c r="R38" s="297"/>
      <c r="S38" s="295"/>
      <c r="T38" s="299"/>
    </row>
    <row r="39" spans="1:20" ht="11.45" customHeight="1" x14ac:dyDescent="0.2">
      <c r="D39" s="29"/>
    </row>
    <row r="40" spans="1:20" ht="11.45" customHeight="1" x14ac:dyDescent="0.2">
      <c r="A40" s="126" t="s">
        <v>256</v>
      </c>
      <c r="B40" s="91"/>
      <c r="L40" s="128" t="s">
        <v>251</v>
      </c>
      <c r="M40" s="252"/>
      <c r="N40" s="252"/>
      <c r="O40" s="252"/>
      <c r="P40" s="252"/>
    </row>
    <row r="41" spans="1:20" ht="23.1" customHeight="1" x14ac:dyDescent="0.2">
      <c r="L41" s="134" t="s">
        <v>252</v>
      </c>
      <c r="M41" s="166" t="s">
        <v>46</v>
      </c>
      <c r="N41" s="166" t="s">
        <v>253</v>
      </c>
      <c r="O41" s="166" t="s">
        <v>254</v>
      </c>
      <c r="P41" s="166" t="s">
        <v>521</v>
      </c>
    </row>
    <row r="42" spans="1:20" ht="11.45" customHeight="1" x14ac:dyDescent="0.2">
      <c r="L42" s="131">
        <v>1</v>
      </c>
      <c r="M42" s="152">
        <v>179800</v>
      </c>
      <c r="N42" s="152">
        <v>334300</v>
      </c>
      <c r="O42" s="152">
        <v>342800</v>
      </c>
      <c r="P42" s="412">
        <f>C38</f>
        <v>355700</v>
      </c>
    </row>
    <row r="43" spans="1:20" ht="11.45" customHeight="1" x14ac:dyDescent="0.2">
      <c r="L43" s="131">
        <v>2</v>
      </c>
      <c r="M43" s="152">
        <v>208800</v>
      </c>
      <c r="N43" s="152">
        <v>309900</v>
      </c>
      <c r="O43" s="152">
        <v>315500</v>
      </c>
      <c r="P43" s="412">
        <f>D38</f>
        <v>301500</v>
      </c>
    </row>
    <row r="44" spans="1:20" ht="11.45" customHeight="1" x14ac:dyDescent="0.2">
      <c r="L44" s="131">
        <v>3</v>
      </c>
      <c r="M44" s="152">
        <v>158100</v>
      </c>
      <c r="N44" s="152">
        <v>115900</v>
      </c>
      <c r="O44" s="152">
        <v>96100</v>
      </c>
      <c r="P44" s="412">
        <f>E38</f>
        <v>93600</v>
      </c>
    </row>
    <row r="45" spans="1:20" ht="11.45" customHeight="1" x14ac:dyDescent="0.2">
      <c r="L45" s="131">
        <v>4</v>
      </c>
      <c r="M45" s="152">
        <v>150500</v>
      </c>
      <c r="N45" s="152">
        <v>55100</v>
      </c>
      <c r="O45" s="152">
        <v>59700</v>
      </c>
      <c r="P45" s="412">
        <f>F38</f>
        <v>59100</v>
      </c>
    </row>
    <row r="46" spans="1:20" ht="11.45" customHeight="1" x14ac:dyDescent="0.2">
      <c r="L46" s="131" t="s">
        <v>222</v>
      </c>
      <c r="M46" s="152">
        <v>45200</v>
      </c>
      <c r="N46" s="152">
        <v>15200</v>
      </c>
      <c r="O46" s="152">
        <v>19300</v>
      </c>
      <c r="P46" s="412">
        <f>G38</f>
        <v>19300</v>
      </c>
    </row>
    <row r="48" spans="1:20" ht="11.45" customHeight="1" x14ac:dyDescent="0.2">
      <c r="N48" s="46"/>
      <c r="O48" s="46"/>
      <c r="P48" s="46"/>
      <c r="Q48" s="46"/>
      <c r="R48" s="46"/>
    </row>
    <row r="49" spans="12:12" ht="11.45" customHeight="1" x14ac:dyDescent="0.2">
      <c r="L49" s="151"/>
    </row>
  </sheetData>
  <hyperlinks>
    <hyperlink ref="A1" location="Inhalt!A7" display="Link zum Inhaltsverzeichnis" xr:uid="{00000000-0004-0000-0400-000000000000}"/>
    <hyperlink ref="A40" location="_GrafikDaten_2.4" display="Grafik 2.4" xr:uid="{00000000-0004-0000-0400-000001000000}"/>
  </hyperlinks>
  <pageMargins left="0.59055118110236227" right="0.59055118110236227" top="0.59055118110236227" bottom="0.59055118110236227" header="0.39370078740157483" footer="0.39370078740157483"/>
  <pageSetup paperSize="9" pageOrder="overThenDown" orientation="portrait" r:id="rId1"/>
  <headerFooter differentOddEven="1" differentFirst="1">
    <oddHeader>&amp;C&amp;"-,Standard"&amp;7 2 Privathaushalte und Familien</oddHeader>
    <oddFooter>&amp;L&amp;"-,Standard"&amp;7StatA MV, Statistisches Jahrbuch 2026&amp;R&amp;"-,Standard"&amp;7&amp;P</oddFooter>
    <evenHeader>&amp;C&amp;"-,Standard"&amp;7 2 Privathaushalte und Familien</evenHeader>
    <evenFooter>&amp;L&amp;"-,Standard"&amp;7&amp;P&amp;R&amp;"-,Standard"&amp;7StatA MV, Statistisches Jahrbuch 2026</evenFooter>
  </headerFooter>
  <drawing r:id="rId2"/>
  <legacyDrawing r:id="rId3"/>
  <tableParts count="2">
    <tablePart r:id="rId4"/>
    <tablePart r:id="rId5"/>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6"/>
  <dimension ref="A1:L53"/>
  <sheetViews>
    <sheetView zoomScale="160" zoomScaleNormal="160" workbookViewId="0"/>
  </sheetViews>
  <sheetFormatPr baseColWidth="10" defaultRowHeight="11.45" customHeight="1" x14ac:dyDescent="0.2"/>
  <cols>
    <col min="1" max="1" width="23.28515625" style="27" customWidth="1"/>
    <col min="2" max="6" width="13.7109375" style="28" customWidth="1"/>
    <col min="7" max="7" width="2.7109375" style="25" customWidth="1"/>
    <col min="8" max="8" width="14.42578125" style="25" customWidth="1"/>
    <col min="9" max="10" width="7.7109375" style="25" customWidth="1"/>
    <col min="11" max="16384" width="11.42578125" style="25"/>
  </cols>
  <sheetData>
    <row r="1" spans="1:11" ht="12" customHeight="1" x14ac:dyDescent="0.2">
      <c r="A1" s="122" t="s">
        <v>196</v>
      </c>
    </row>
    <row r="2" spans="1:11" ht="30" customHeight="1" x14ac:dyDescent="0.2">
      <c r="A2" s="103" t="s">
        <v>387</v>
      </c>
    </row>
    <row r="3" spans="1:11" ht="30" customHeight="1" x14ac:dyDescent="0.2">
      <c r="A3" s="104" t="s">
        <v>48</v>
      </c>
    </row>
    <row r="4" spans="1:11" ht="36" customHeight="1" x14ac:dyDescent="0.2">
      <c r="A4" s="311" t="s">
        <v>49</v>
      </c>
      <c r="B4" s="314" t="s">
        <v>394</v>
      </c>
      <c r="C4" s="310" t="s">
        <v>436</v>
      </c>
      <c r="D4" s="310" t="s">
        <v>437</v>
      </c>
      <c r="E4" s="310" t="s">
        <v>537</v>
      </c>
      <c r="F4" s="221" t="s">
        <v>538</v>
      </c>
    </row>
    <row r="5" spans="1:11" ht="20.100000000000001" customHeight="1" x14ac:dyDescent="0.2">
      <c r="A5" s="30" t="s">
        <v>44</v>
      </c>
      <c r="B5" s="366">
        <v>100</v>
      </c>
      <c r="C5" s="366">
        <v>100</v>
      </c>
      <c r="D5" s="366">
        <v>100</v>
      </c>
      <c r="E5" s="366">
        <v>100</v>
      </c>
      <c r="F5" s="366">
        <v>100</v>
      </c>
      <c r="H5" s="46"/>
      <c r="I5" s="46"/>
      <c r="J5" s="46"/>
      <c r="K5" s="46"/>
    </row>
    <row r="6" spans="1:11" ht="11.45" customHeight="1" x14ac:dyDescent="0.2">
      <c r="A6" s="31" t="s">
        <v>51</v>
      </c>
      <c r="B6" s="367"/>
      <c r="C6" s="367"/>
      <c r="D6" s="367"/>
      <c r="E6" s="367"/>
      <c r="F6" s="367"/>
      <c r="H6" s="112"/>
    </row>
    <row r="7" spans="1:11" ht="11.45" customHeight="1" x14ac:dyDescent="0.2">
      <c r="A7" s="31" t="s">
        <v>52</v>
      </c>
      <c r="B7" s="367">
        <v>24.2</v>
      </c>
      <c r="C7" s="367">
        <v>40.299999999999997</v>
      </c>
      <c r="D7" s="367">
        <v>41.1</v>
      </c>
      <c r="E7" s="367">
        <v>42.5</v>
      </c>
      <c r="F7" s="367">
        <v>42.3</v>
      </c>
      <c r="H7" s="219"/>
      <c r="I7" s="220"/>
    </row>
    <row r="8" spans="1:11" ht="11.45" customHeight="1" x14ac:dyDescent="0.2">
      <c r="A8" s="31" t="s">
        <v>53</v>
      </c>
      <c r="B8" s="367">
        <v>28.1</v>
      </c>
      <c r="C8" s="367">
        <v>37.299999999999997</v>
      </c>
      <c r="D8" s="367">
        <v>37.9</v>
      </c>
      <c r="E8" s="367">
        <v>36.5</v>
      </c>
      <c r="F8" s="367">
        <v>32.799999999999997</v>
      </c>
      <c r="H8" s="219"/>
      <c r="I8" s="220"/>
    </row>
    <row r="9" spans="1:11" ht="11.45" customHeight="1" x14ac:dyDescent="0.2">
      <c r="A9" s="31" t="s">
        <v>54</v>
      </c>
      <c r="B9" s="367">
        <v>21.3</v>
      </c>
      <c r="C9" s="367">
        <v>14.035727305869486</v>
      </c>
      <c r="D9" s="367">
        <v>11.5</v>
      </c>
      <c r="E9" s="367">
        <v>11.5</v>
      </c>
      <c r="F9" s="367">
        <v>11.7</v>
      </c>
      <c r="H9" s="219"/>
      <c r="I9" s="220"/>
    </row>
    <row r="10" spans="1:11" ht="11.45" customHeight="1" x14ac:dyDescent="0.2">
      <c r="A10" s="31" t="s">
        <v>55</v>
      </c>
      <c r="B10" s="367">
        <v>20.26936026936027</v>
      </c>
      <c r="C10" s="367">
        <v>6.6</v>
      </c>
      <c r="D10" s="367">
        <v>7.2</v>
      </c>
      <c r="E10" s="367">
        <v>7.2</v>
      </c>
      <c r="F10" s="367">
        <v>9.4</v>
      </c>
      <c r="H10" s="219"/>
      <c r="I10" s="220"/>
    </row>
    <row r="11" spans="1:11" ht="11.45" customHeight="1" x14ac:dyDescent="0.2">
      <c r="A11" s="31" t="s">
        <v>56</v>
      </c>
      <c r="B11" s="367">
        <v>6.0875420875420874</v>
      </c>
      <c r="C11" s="367">
        <v>1.8471260177421314</v>
      </c>
      <c r="D11" s="367">
        <v>2.2999999999999998</v>
      </c>
      <c r="E11" s="367">
        <v>2.4</v>
      </c>
      <c r="F11" s="367">
        <v>3.8</v>
      </c>
      <c r="H11" s="219"/>
      <c r="I11" s="220"/>
    </row>
    <row r="12" spans="1:11" ht="11.45" customHeight="1" x14ac:dyDescent="0.2">
      <c r="A12" s="117"/>
      <c r="B12" s="33"/>
      <c r="C12" s="33"/>
      <c r="D12" s="33"/>
      <c r="E12" s="34"/>
      <c r="F12" s="34"/>
      <c r="H12" s="46"/>
    </row>
    <row r="13" spans="1:11" ht="11.45" customHeight="1" x14ac:dyDescent="0.2">
      <c r="A13" s="126" t="s">
        <v>257</v>
      </c>
      <c r="B13" s="91"/>
      <c r="H13" s="128" t="s">
        <v>258</v>
      </c>
      <c r="I13" s="252"/>
      <c r="J13" s="252"/>
    </row>
    <row r="14" spans="1:11" ht="11.45" customHeight="1" x14ac:dyDescent="0.2">
      <c r="B14" s="29"/>
      <c r="H14" s="252" t="s">
        <v>260</v>
      </c>
      <c r="I14" s="166" t="s">
        <v>46</v>
      </c>
      <c r="J14" s="166" t="s">
        <v>521</v>
      </c>
    </row>
    <row r="15" spans="1:11" ht="11.45" customHeight="1" x14ac:dyDescent="0.2">
      <c r="B15" s="29"/>
      <c r="H15" s="123" t="s">
        <v>241</v>
      </c>
      <c r="I15" s="133">
        <v>24.2</v>
      </c>
      <c r="J15" s="133">
        <f>E7</f>
        <v>42.5</v>
      </c>
    </row>
    <row r="16" spans="1:11" ht="11.45" customHeight="1" x14ac:dyDescent="0.2">
      <c r="B16" s="29"/>
      <c r="H16" s="123" t="s">
        <v>242</v>
      </c>
      <c r="I16" s="133">
        <v>28.1</v>
      </c>
      <c r="J16" s="133">
        <f>E8</f>
        <v>36.5</v>
      </c>
    </row>
    <row r="17" spans="2:12" ht="11.45" customHeight="1" x14ac:dyDescent="0.2">
      <c r="B17" s="29"/>
      <c r="H17" s="252" t="s">
        <v>243</v>
      </c>
      <c r="I17" s="133">
        <v>21.3</v>
      </c>
      <c r="J17" s="133">
        <f>E9</f>
        <v>11.5</v>
      </c>
    </row>
    <row r="18" spans="2:12" ht="11.45" customHeight="1" x14ac:dyDescent="0.2">
      <c r="B18" s="29"/>
      <c r="H18" s="252" t="s">
        <v>244</v>
      </c>
      <c r="I18" s="133">
        <v>20.3</v>
      </c>
      <c r="J18" s="133">
        <f>E10</f>
        <v>7.2</v>
      </c>
    </row>
    <row r="19" spans="2:12" ht="11.45" customHeight="1" x14ac:dyDescent="0.2">
      <c r="B19" s="29"/>
      <c r="H19" s="252" t="s">
        <v>259</v>
      </c>
      <c r="I19" s="133">
        <v>6.1</v>
      </c>
      <c r="J19" s="133">
        <f>E11</f>
        <v>2.4</v>
      </c>
    </row>
    <row r="20" spans="2:12" ht="11.45" customHeight="1" x14ac:dyDescent="0.2">
      <c r="B20" s="29"/>
      <c r="J20" s="50"/>
    </row>
    <row r="21" spans="2:12" ht="11.45" customHeight="1" x14ac:dyDescent="0.2">
      <c r="B21" s="29"/>
      <c r="J21" s="46"/>
      <c r="K21" s="46"/>
      <c r="L21" s="46"/>
    </row>
    <row r="22" spans="2:12" ht="11.45" customHeight="1" x14ac:dyDescent="0.2">
      <c r="B22" s="29"/>
    </row>
    <row r="23" spans="2:12" ht="11.45" customHeight="1" x14ac:dyDescent="0.2">
      <c r="B23" s="29"/>
    </row>
    <row r="24" spans="2:12" ht="11.45" customHeight="1" x14ac:dyDescent="0.2">
      <c r="B24" s="29"/>
    </row>
    <row r="25" spans="2:12" ht="11.45" customHeight="1" x14ac:dyDescent="0.2">
      <c r="B25" s="29"/>
    </row>
    <row r="26" spans="2:12" ht="11.45" customHeight="1" x14ac:dyDescent="0.2">
      <c r="B26" s="29"/>
    </row>
    <row r="27" spans="2:12" ht="11.45" customHeight="1" x14ac:dyDescent="0.2">
      <c r="B27" s="29"/>
    </row>
    <row r="28" spans="2:12" ht="11.45" customHeight="1" x14ac:dyDescent="0.2">
      <c r="B28" s="29"/>
    </row>
    <row r="29" spans="2:12" ht="11.45" customHeight="1" x14ac:dyDescent="0.2">
      <c r="B29" s="29"/>
    </row>
    <row r="30" spans="2:12" ht="11.45" customHeight="1" x14ac:dyDescent="0.2">
      <c r="B30" s="29"/>
    </row>
    <row r="31" spans="2:12" ht="11.45" customHeight="1" x14ac:dyDescent="0.2">
      <c r="B31" s="29"/>
    </row>
    <row r="32" spans="2:12" ht="11.45" customHeight="1" x14ac:dyDescent="0.2">
      <c r="B32" s="29"/>
    </row>
    <row r="33" spans="1:11" ht="11.45" customHeight="1" x14ac:dyDescent="0.2">
      <c r="B33" s="29"/>
    </row>
    <row r="34" spans="1:11" ht="11.45" customHeight="1" x14ac:dyDescent="0.2">
      <c r="A34" s="27" t="s">
        <v>292</v>
      </c>
      <c r="B34" s="29"/>
    </row>
    <row r="35" spans="1:11" ht="11.45" customHeight="1" x14ac:dyDescent="0.2">
      <c r="A35" s="27" t="s">
        <v>292</v>
      </c>
      <c r="B35" s="29"/>
    </row>
    <row r="36" spans="1:11" ht="11.45" customHeight="1" x14ac:dyDescent="0.2">
      <c r="A36" s="27" t="s">
        <v>292</v>
      </c>
      <c r="B36" s="29"/>
    </row>
    <row r="37" spans="1:11" ht="11.45" customHeight="1" x14ac:dyDescent="0.2">
      <c r="A37" s="27" t="s">
        <v>292</v>
      </c>
    </row>
    <row r="38" spans="1:11" ht="30" customHeight="1" x14ac:dyDescent="0.2">
      <c r="A38" s="275" t="s">
        <v>539</v>
      </c>
    </row>
    <row r="39" spans="1:11" ht="24" customHeight="1" x14ac:dyDescent="0.2">
      <c r="A39" s="309" t="s">
        <v>49</v>
      </c>
      <c r="B39" s="313" t="s">
        <v>57</v>
      </c>
      <c r="C39" s="313" t="s">
        <v>374</v>
      </c>
      <c r="D39" s="313" t="s">
        <v>58</v>
      </c>
      <c r="E39" s="315" t="s">
        <v>375</v>
      </c>
      <c r="F39" s="25"/>
    </row>
    <row r="40" spans="1:11" ht="20.100000000000001" customHeight="1" x14ac:dyDescent="0.2">
      <c r="A40" s="35" t="s">
        <v>59</v>
      </c>
      <c r="B40" s="306">
        <v>829300</v>
      </c>
      <c r="C40" s="366">
        <v>100</v>
      </c>
      <c r="D40" s="306">
        <v>1579500</v>
      </c>
      <c r="E40" s="366">
        <v>100</v>
      </c>
      <c r="F40" s="25"/>
      <c r="G40" s="36"/>
      <c r="H40" s="279"/>
      <c r="I40" s="280"/>
      <c r="J40" s="279"/>
      <c r="K40" s="280"/>
    </row>
    <row r="41" spans="1:11" ht="11.45" customHeight="1" x14ac:dyDescent="0.2">
      <c r="A41" s="26" t="s">
        <v>60</v>
      </c>
      <c r="B41" s="307"/>
      <c r="C41" s="367"/>
      <c r="D41" s="306"/>
      <c r="E41" s="367"/>
      <c r="F41" s="25"/>
      <c r="G41" s="36"/>
      <c r="H41" s="277"/>
      <c r="I41" s="278"/>
      <c r="J41" s="276"/>
      <c r="K41" s="278"/>
    </row>
    <row r="42" spans="1:11" ht="11.45" customHeight="1" x14ac:dyDescent="0.2">
      <c r="A42" s="26" t="s">
        <v>61</v>
      </c>
      <c r="B42" s="307">
        <v>355700</v>
      </c>
      <c r="C42" s="367">
        <v>42.9</v>
      </c>
      <c r="D42" s="307">
        <v>355700</v>
      </c>
      <c r="E42" s="367">
        <v>22.5</v>
      </c>
      <c r="F42" s="25"/>
      <c r="G42" s="36"/>
      <c r="H42" s="281"/>
      <c r="I42" s="273"/>
      <c r="J42" s="281"/>
      <c r="K42" s="273"/>
    </row>
    <row r="43" spans="1:11" ht="11.45" customHeight="1" x14ac:dyDescent="0.2">
      <c r="A43" s="26" t="s">
        <v>62</v>
      </c>
      <c r="B43" s="307">
        <v>301500</v>
      </c>
      <c r="C43" s="367">
        <v>36.4</v>
      </c>
      <c r="D43" s="307">
        <v>603100</v>
      </c>
      <c r="E43" s="367">
        <v>38.200000000000003</v>
      </c>
      <c r="F43" s="25"/>
      <c r="G43" s="36"/>
      <c r="H43" s="281"/>
      <c r="I43" s="273"/>
      <c r="J43" s="281"/>
      <c r="K43" s="273"/>
    </row>
    <row r="44" spans="1:11" ht="11.45" customHeight="1" x14ac:dyDescent="0.2">
      <c r="A44" s="26" t="s">
        <v>63</v>
      </c>
      <c r="B44" s="307">
        <v>93600</v>
      </c>
      <c r="C44" s="367">
        <v>11.3</v>
      </c>
      <c r="D44" s="307">
        <v>280700</v>
      </c>
      <c r="E44" s="367">
        <v>17.8</v>
      </c>
      <c r="F44" s="25"/>
      <c r="G44" s="36"/>
      <c r="H44" s="281"/>
      <c r="I44" s="273"/>
      <c r="J44" s="281"/>
      <c r="K44" s="273"/>
    </row>
    <row r="45" spans="1:11" ht="11.45" customHeight="1" x14ac:dyDescent="0.2">
      <c r="A45" s="26" t="s">
        <v>64</v>
      </c>
      <c r="B45" s="307">
        <v>59100</v>
      </c>
      <c r="C45" s="367">
        <v>7.1</v>
      </c>
      <c r="D45" s="307">
        <v>236400</v>
      </c>
      <c r="E45" s="367">
        <v>15</v>
      </c>
      <c r="F45" s="25"/>
      <c r="G45" s="36"/>
      <c r="H45" s="281"/>
      <c r="I45" s="273"/>
      <c r="J45" s="281"/>
      <c r="K45" s="273"/>
    </row>
    <row r="46" spans="1:11" ht="11.45" customHeight="1" x14ac:dyDescent="0.2">
      <c r="A46" s="26" t="s">
        <v>65</v>
      </c>
      <c r="B46" s="307">
        <v>19300</v>
      </c>
      <c r="C46" s="367">
        <v>2.2999999999999998</v>
      </c>
      <c r="D46" s="307">
        <v>103600</v>
      </c>
      <c r="E46" s="367">
        <v>6.6</v>
      </c>
      <c r="F46" s="25"/>
      <c r="G46" s="36"/>
      <c r="H46" s="281"/>
      <c r="I46" s="273"/>
      <c r="J46" s="281"/>
      <c r="K46" s="273"/>
    </row>
    <row r="47" spans="1:11" ht="20.100000000000001" customHeight="1" x14ac:dyDescent="0.2">
      <c r="A47" s="26" t="s">
        <v>66</v>
      </c>
      <c r="B47" s="307">
        <v>812900</v>
      </c>
      <c r="C47" s="368">
        <v>100</v>
      </c>
      <c r="D47" s="307">
        <v>1555600</v>
      </c>
      <c r="E47" s="368">
        <v>100</v>
      </c>
      <c r="F47" s="25"/>
      <c r="G47" s="36"/>
      <c r="H47" s="281"/>
      <c r="I47" s="282"/>
      <c r="J47" s="281"/>
      <c r="K47" s="282"/>
    </row>
    <row r="48" spans="1:11" ht="11.45" customHeight="1" x14ac:dyDescent="0.2">
      <c r="A48" s="26" t="s">
        <v>67</v>
      </c>
      <c r="B48" s="307"/>
      <c r="C48" s="367"/>
      <c r="D48" s="307"/>
      <c r="E48" s="367"/>
      <c r="F48" s="25"/>
      <c r="G48" s="36"/>
      <c r="H48" s="277"/>
      <c r="I48" s="278"/>
      <c r="J48" s="277"/>
      <c r="K48" s="278"/>
    </row>
    <row r="49" spans="1:11" ht="11.45" customHeight="1" x14ac:dyDescent="0.2">
      <c r="A49" s="26" t="s">
        <v>68</v>
      </c>
      <c r="B49" s="307">
        <v>345200</v>
      </c>
      <c r="C49" s="367">
        <v>42.5</v>
      </c>
      <c r="D49" s="307">
        <v>345200</v>
      </c>
      <c r="E49" s="367">
        <v>22.2</v>
      </c>
      <c r="F49" s="25"/>
      <c r="G49" s="36"/>
      <c r="H49" s="281"/>
      <c r="I49" s="273"/>
      <c r="J49" s="281"/>
      <c r="K49" s="273"/>
    </row>
    <row r="50" spans="1:11" ht="11.45" customHeight="1" x14ac:dyDescent="0.2">
      <c r="A50" s="26" t="s">
        <v>69</v>
      </c>
      <c r="B50" s="307">
        <v>296700</v>
      </c>
      <c r="C50" s="367">
        <v>36.5</v>
      </c>
      <c r="D50" s="307">
        <v>593300</v>
      </c>
      <c r="E50" s="367">
        <v>38.1</v>
      </c>
      <c r="F50" s="25"/>
      <c r="G50" s="36"/>
      <c r="H50" s="281"/>
      <c r="I50" s="273"/>
      <c r="J50" s="281"/>
      <c r="K50" s="273"/>
    </row>
    <row r="51" spans="1:11" s="28" customFormat="1" ht="11.45" customHeight="1" x14ac:dyDescent="0.2">
      <c r="A51" s="26" t="s">
        <v>70</v>
      </c>
      <c r="B51" s="307">
        <v>93200</v>
      </c>
      <c r="C51" s="367">
        <v>11.5</v>
      </c>
      <c r="D51" s="307">
        <v>279700</v>
      </c>
      <c r="E51" s="367">
        <v>18</v>
      </c>
      <c r="F51" s="25"/>
      <c r="G51" s="36"/>
      <c r="H51" s="281"/>
      <c r="I51" s="273"/>
      <c r="J51" s="281"/>
      <c r="K51" s="273"/>
    </row>
    <row r="52" spans="1:11" ht="11.45" customHeight="1" x14ac:dyDescent="0.2">
      <c r="A52" s="26" t="s">
        <v>71</v>
      </c>
      <c r="B52" s="307">
        <v>58500</v>
      </c>
      <c r="C52" s="367">
        <v>7.2</v>
      </c>
      <c r="D52" s="307">
        <v>234100</v>
      </c>
      <c r="E52" s="367">
        <v>15</v>
      </c>
      <c r="F52" s="25"/>
      <c r="G52" s="36"/>
      <c r="H52" s="281"/>
      <c r="I52" s="273"/>
      <c r="J52" s="281"/>
      <c r="K52" s="273"/>
    </row>
    <row r="53" spans="1:11" ht="11.45" customHeight="1" x14ac:dyDescent="0.2">
      <c r="A53" s="26" t="s">
        <v>72</v>
      </c>
      <c r="B53" s="307">
        <v>19300</v>
      </c>
      <c r="C53" s="367">
        <v>2.4</v>
      </c>
      <c r="D53" s="307">
        <v>103200</v>
      </c>
      <c r="E53" s="367">
        <v>6.6</v>
      </c>
      <c r="F53" s="25"/>
      <c r="G53" s="36"/>
      <c r="H53" s="281"/>
      <c r="I53" s="273"/>
      <c r="J53" s="281"/>
      <c r="K53" s="273"/>
    </row>
  </sheetData>
  <hyperlinks>
    <hyperlink ref="A1" location="Inhalt!A8" display="Link zum Inhaltsverzeichnis" xr:uid="{00000000-0004-0000-0500-000000000000}"/>
    <hyperlink ref="A13" location="_GrafikDaten_2.5" display="Grafik 2.5" xr:uid="{00000000-0004-0000-0500-000001000000}"/>
  </hyperlinks>
  <pageMargins left="0.59055118110236227" right="0.59055118110236227" top="0.59055118110236227" bottom="0.59055118110236227" header="0.39370078740157483" footer="0.39370078740157483"/>
  <pageSetup paperSize="9" pageOrder="overThenDown" orientation="portrait" r:id="rId1"/>
  <headerFooter differentOddEven="1" differentFirst="1">
    <oddHeader>&amp;C&amp;"-,Standard"&amp;7 2 Privathaushalte und Familien</oddHeader>
    <oddFooter>&amp;L&amp;"-,Standard"&amp;7StatA MV, Statistisches Jahrbuch 2026&amp;R&amp;"-,Standard"&amp;7&amp;P</oddFooter>
    <evenHeader>&amp;C&amp;"-,Standard"&amp;7 2 Privathaushalte und Familien</evenHeader>
    <evenFooter>&amp;L&amp;"-,Standard"&amp;7&amp;P&amp;R&amp;"-,Standard"&amp;7StatA MV, Statistisches Jahrbuch 2026</evenFooter>
  </headerFooter>
  <drawing r:id="rId2"/>
  <tableParts count="3">
    <tablePart r:id="rId3"/>
    <tablePart r:id="rId4"/>
    <tablePart r:id="rId5"/>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7"/>
  <dimension ref="A1:Q55"/>
  <sheetViews>
    <sheetView zoomScale="160" zoomScaleNormal="160" workbookViewId="0"/>
  </sheetViews>
  <sheetFormatPr baseColWidth="10" defaultRowHeight="11.45" customHeight="1" x14ac:dyDescent="0.2"/>
  <cols>
    <col min="1" max="1" width="13.28515625" style="27" customWidth="1"/>
    <col min="2" max="5" width="11.28515625" style="28" customWidth="1"/>
    <col min="6" max="8" width="11.28515625" style="25" customWidth="1"/>
    <col min="9" max="9" width="2.7109375" style="25" customWidth="1"/>
    <col min="10" max="11" width="10.5703125" style="25" customWidth="1"/>
    <col min="12" max="14" width="11.5703125" style="25" customWidth="1"/>
    <col min="15" max="16384" width="11.42578125" style="25"/>
  </cols>
  <sheetData>
    <row r="1" spans="1:17" ht="12" customHeight="1" x14ac:dyDescent="0.2">
      <c r="A1" s="122" t="s">
        <v>196</v>
      </c>
    </row>
    <row r="2" spans="1:17" ht="30" customHeight="1" x14ac:dyDescent="0.2">
      <c r="A2" s="103" t="s">
        <v>387</v>
      </c>
    </row>
    <row r="3" spans="1:17" ht="30" customHeight="1" x14ac:dyDescent="0.2">
      <c r="A3" s="163" t="s">
        <v>540</v>
      </c>
    </row>
    <row r="4" spans="1:17" ht="36" customHeight="1" x14ac:dyDescent="0.2">
      <c r="A4" s="311" t="s">
        <v>439</v>
      </c>
      <c r="B4" s="310" t="s">
        <v>438</v>
      </c>
      <c r="C4" s="310" t="s">
        <v>440</v>
      </c>
      <c r="D4" s="310" t="s">
        <v>441</v>
      </c>
      <c r="E4" s="310" t="s">
        <v>442</v>
      </c>
      <c r="F4" s="310" t="s">
        <v>443</v>
      </c>
      <c r="G4" s="221" t="s">
        <v>444</v>
      </c>
    </row>
    <row r="5" spans="1:17" s="38" customFormat="1" ht="20.100000000000001" customHeight="1" x14ac:dyDescent="0.2">
      <c r="A5" s="109" t="s">
        <v>44</v>
      </c>
      <c r="B5" s="306">
        <v>812900</v>
      </c>
      <c r="C5" s="306">
        <v>345200</v>
      </c>
      <c r="D5" s="306">
        <v>296700</v>
      </c>
      <c r="E5" s="306">
        <v>93200</v>
      </c>
      <c r="F5" s="306">
        <v>77800</v>
      </c>
      <c r="G5" s="306">
        <v>467700</v>
      </c>
      <c r="H5" s="37"/>
      <c r="I5" s="37"/>
      <c r="J5" s="46"/>
      <c r="K5" s="189"/>
      <c r="L5" s="189"/>
      <c r="M5" s="189"/>
    </row>
    <row r="6" spans="1:17" ht="11.45" customHeight="1" x14ac:dyDescent="0.2">
      <c r="A6" s="108" t="s">
        <v>73</v>
      </c>
      <c r="B6" s="307">
        <v>42600</v>
      </c>
      <c r="C6" s="307">
        <v>28400</v>
      </c>
      <c r="D6" s="307">
        <v>10700</v>
      </c>
      <c r="E6" s="40" t="s">
        <v>77</v>
      </c>
      <c r="F6" s="40" t="s">
        <v>77</v>
      </c>
      <c r="G6" s="307">
        <v>14200</v>
      </c>
      <c r="H6" s="39"/>
      <c r="I6" s="39"/>
      <c r="J6" s="227"/>
      <c r="K6" s="227"/>
      <c r="L6" s="227"/>
      <c r="M6" s="227"/>
      <c r="N6" s="227"/>
      <c r="O6" s="227"/>
      <c r="P6" s="37"/>
      <c r="Q6" s="39"/>
    </row>
    <row r="7" spans="1:17" ht="11.45" customHeight="1" x14ac:dyDescent="0.2">
      <c r="A7" s="116" t="s">
        <v>293</v>
      </c>
      <c r="B7" s="307">
        <v>81600</v>
      </c>
      <c r="C7" s="307">
        <v>36900</v>
      </c>
      <c r="D7" s="307">
        <v>21000</v>
      </c>
      <c r="E7" s="307">
        <v>14800</v>
      </c>
      <c r="F7" s="308">
        <v>8800</v>
      </c>
      <c r="G7" s="307">
        <v>44700</v>
      </c>
      <c r="H7" s="39"/>
      <c r="I7" s="39"/>
      <c r="J7" s="228"/>
      <c r="K7" s="228"/>
      <c r="L7" s="229"/>
      <c r="M7" s="232"/>
      <c r="N7" s="232"/>
      <c r="O7" s="228"/>
      <c r="P7" s="37"/>
      <c r="Q7" s="39"/>
    </row>
    <row r="8" spans="1:17" ht="11.45" customHeight="1" x14ac:dyDescent="0.2">
      <c r="A8" s="116" t="s">
        <v>294</v>
      </c>
      <c r="B8" s="307">
        <v>131100</v>
      </c>
      <c r="C8" s="307">
        <v>35900</v>
      </c>
      <c r="D8" s="307">
        <v>23600</v>
      </c>
      <c r="E8" s="307">
        <v>31400</v>
      </c>
      <c r="F8" s="307">
        <v>40100</v>
      </c>
      <c r="G8" s="307">
        <v>95100</v>
      </c>
      <c r="H8" s="39"/>
      <c r="I8" s="33"/>
      <c r="J8" s="228"/>
      <c r="K8" s="228"/>
      <c r="L8" s="228"/>
      <c r="M8" s="231"/>
      <c r="N8" s="229"/>
      <c r="O8" s="228"/>
    </row>
    <row r="9" spans="1:17" ht="11.45" customHeight="1" x14ac:dyDescent="0.2">
      <c r="A9" s="116" t="s">
        <v>295</v>
      </c>
      <c r="B9" s="307">
        <v>115700</v>
      </c>
      <c r="C9" s="307">
        <v>38700</v>
      </c>
      <c r="D9" s="307">
        <v>29200</v>
      </c>
      <c r="E9" s="307">
        <v>25800</v>
      </c>
      <c r="F9" s="307">
        <v>22100</v>
      </c>
      <c r="G9" s="307">
        <v>77100</v>
      </c>
      <c r="H9" s="39"/>
      <c r="I9" s="33"/>
      <c r="J9" s="228"/>
      <c r="K9" s="228"/>
      <c r="L9" s="228"/>
      <c r="M9" s="231"/>
      <c r="N9" s="231"/>
      <c r="O9" s="228"/>
    </row>
    <row r="10" spans="1:17" ht="11.45" customHeight="1" x14ac:dyDescent="0.2">
      <c r="A10" s="116" t="s">
        <v>296</v>
      </c>
      <c r="B10" s="307">
        <v>171100</v>
      </c>
      <c r="C10" s="307">
        <v>63500</v>
      </c>
      <c r="D10" s="307">
        <v>89400</v>
      </c>
      <c r="E10" s="307">
        <v>13900</v>
      </c>
      <c r="F10" s="40" t="s">
        <v>77</v>
      </c>
      <c r="G10" s="307">
        <v>107700</v>
      </c>
      <c r="H10" s="39"/>
      <c r="I10" s="37"/>
      <c r="J10" s="228"/>
      <c r="K10" s="228"/>
      <c r="L10" s="228"/>
      <c r="M10" s="231"/>
      <c r="N10" s="231"/>
      <c r="O10" s="228"/>
    </row>
    <row r="11" spans="1:17" ht="11.45" customHeight="1" x14ac:dyDescent="0.2">
      <c r="A11" s="116" t="s">
        <v>298</v>
      </c>
      <c r="B11" s="307">
        <v>143700</v>
      </c>
      <c r="C11" s="307">
        <v>63900</v>
      </c>
      <c r="D11" s="307">
        <v>75400</v>
      </c>
      <c r="E11" s="40" t="s">
        <v>77</v>
      </c>
      <c r="F11" s="40" t="s">
        <v>77</v>
      </c>
      <c r="G11" s="307">
        <v>79800</v>
      </c>
      <c r="H11" s="39"/>
      <c r="I11" s="38"/>
      <c r="J11" s="228"/>
      <c r="K11" s="228"/>
      <c r="L11" s="228"/>
      <c r="M11" s="231"/>
      <c r="N11" s="231"/>
      <c r="O11" s="228"/>
    </row>
    <row r="12" spans="1:17" ht="11.45" customHeight="1" x14ac:dyDescent="0.2">
      <c r="A12" s="116" t="s">
        <v>299</v>
      </c>
      <c r="B12" s="307">
        <v>80000</v>
      </c>
      <c r="C12" s="307">
        <v>44000</v>
      </c>
      <c r="D12" s="307">
        <v>34600</v>
      </c>
      <c r="E12" s="40" t="s">
        <v>77</v>
      </c>
      <c r="F12" s="40" t="s">
        <v>77</v>
      </c>
      <c r="G12" s="307">
        <v>35900</v>
      </c>
      <c r="H12" s="39"/>
      <c r="I12" s="38"/>
      <c r="J12" s="228"/>
      <c r="K12" s="228"/>
      <c r="L12" s="228"/>
      <c r="M12" s="231"/>
      <c r="N12" s="231"/>
      <c r="O12" s="228"/>
    </row>
    <row r="13" spans="1:17" ht="11.45" customHeight="1" x14ac:dyDescent="0.2">
      <c r="A13" s="116" t="s">
        <v>226</v>
      </c>
      <c r="B13" s="307">
        <v>47100</v>
      </c>
      <c r="C13" s="307">
        <v>33900</v>
      </c>
      <c r="D13" s="307">
        <v>12800</v>
      </c>
      <c r="E13" s="40" t="s">
        <v>77</v>
      </c>
      <c r="F13" s="40" t="s">
        <v>170</v>
      </c>
      <c r="G13" s="307">
        <v>13200</v>
      </c>
      <c r="H13" s="39"/>
      <c r="I13" s="38"/>
      <c r="J13" s="228"/>
      <c r="K13" s="228"/>
      <c r="L13" s="228"/>
      <c r="M13" s="231"/>
      <c r="N13" s="231"/>
      <c r="O13" s="228"/>
    </row>
    <row r="14" spans="1:17" ht="11.45" customHeight="1" x14ac:dyDescent="0.2">
      <c r="J14" s="413"/>
      <c r="K14" s="228"/>
      <c r="L14" s="228"/>
      <c r="M14" s="231"/>
      <c r="N14" s="230"/>
      <c r="O14" s="228"/>
    </row>
    <row r="15" spans="1:17" ht="11.45" customHeight="1" x14ac:dyDescent="0.2">
      <c r="A15" s="126" t="s">
        <v>261</v>
      </c>
      <c r="B15" s="91"/>
      <c r="F15" s="28"/>
      <c r="J15" s="128" t="s">
        <v>541</v>
      </c>
      <c r="K15" s="252"/>
      <c r="L15" s="252"/>
      <c r="M15" s="252"/>
      <c r="N15" s="252"/>
      <c r="O15" s="252"/>
    </row>
    <row r="16" spans="1:17" ht="11.45" customHeight="1" x14ac:dyDescent="0.2">
      <c r="H16" s="37"/>
      <c r="I16" s="39"/>
      <c r="J16" s="135" t="s">
        <v>106</v>
      </c>
      <c r="K16" s="272" t="s">
        <v>233</v>
      </c>
      <c r="L16" s="252" t="s">
        <v>238</v>
      </c>
      <c r="M16" s="252" t="s">
        <v>239</v>
      </c>
      <c r="N16" s="252" t="s">
        <v>263</v>
      </c>
      <c r="O16" s="252" t="s">
        <v>262</v>
      </c>
    </row>
    <row r="17" spans="1:15" ht="11.45" customHeight="1" x14ac:dyDescent="0.2">
      <c r="H17" s="37"/>
      <c r="I17" s="39"/>
      <c r="J17" s="123" t="s">
        <v>44</v>
      </c>
      <c r="K17" s="408">
        <f>B6*100/B5</f>
        <v>5.240496986099151</v>
      </c>
      <c r="L17" s="408">
        <f>(B7+B8)*100/B5</f>
        <v>26.165580022142944</v>
      </c>
      <c r="M17" s="408">
        <f>(B9+B10)*100/B5</f>
        <v>35.281092385287245</v>
      </c>
      <c r="N17" s="408">
        <f>(B11+B12)*100/B5</f>
        <v>27.518759995079346</v>
      </c>
      <c r="O17" s="408">
        <f>B13*100/B5</f>
        <v>5.794070611391315</v>
      </c>
    </row>
    <row r="18" spans="1:15" ht="11.45" customHeight="1" x14ac:dyDescent="0.2">
      <c r="I18" s="39"/>
      <c r="J18" s="252" t="s">
        <v>102</v>
      </c>
      <c r="K18" s="408">
        <f>C6*100/C5</f>
        <v>8.2271147161066054</v>
      </c>
      <c r="L18" s="408">
        <f>(C7+C8)*100/C5</f>
        <v>21.08922363847045</v>
      </c>
      <c r="M18" s="408">
        <f>(C9+C10)*100/C5</f>
        <v>29.606025492468135</v>
      </c>
      <c r="N18" s="408">
        <f>(C11+C12)*100/C5</f>
        <v>31.257242178447278</v>
      </c>
      <c r="O18" s="408">
        <f>C13*100/C5</f>
        <v>9.8203939745075317</v>
      </c>
    </row>
    <row r="19" spans="1:15" ht="11.45" customHeight="1" x14ac:dyDescent="0.2">
      <c r="I19" s="38"/>
    </row>
    <row r="20" spans="1:15" ht="11.45" customHeight="1" x14ac:dyDescent="0.2">
      <c r="I20" s="38"/>
      <c r="K20" s="46"/>
      <c r="L20" s="46"/>
      <c r="M20" s="46"/>
    </row>
    <row r="30" spans="1:15" ht="30" customHeight="1" x14ac:dyDescent="0.2">
      <c r="A30" s="113" t="s">
        <v>74</v>
      </c>
    </row>
    <row r="31" spans="1:15" ht="24" customHeight="1" x14ac:dyDescent="0.2">
      <c r="A31" s="309" t="s">
        <v>445</v>
      </c>
      <c r="B31" s="310" t="s">
        <v>369</v>
      </c>
      <c r="C31" s="310" t="s">
        <v>370</v>
      </c>
      <c r="D31" s="310" t="s">
        <v>254</v>
      </c>
      <c r="E31" s="310" t="s">
        <v>255</v>
      </c>
      <c r="F31" s="310" t="s">
        <v>371</v>
      </c>
      <c r="G31" s="310" t="s">
        <v>409</v>
      </c>
      <c r="H31" s="221" t="s">
        <v>521</v>
      </c>
    </row>
    <row r="32" spans="1:15" ht="20.100000000000001" customHeight="1" x14ac:dyDescent="0.2">
      <c r="A32" s="115" t="s">
        <v>44</v>
      </c>
      <c r="B32" s="222">
        <v>346700</v>
      </c>
      <c r="C32" s="222">
        <v>354700</v>
      </c>
      <c r="D32" s="222">
        <v>335900</v>
      </c>
      <c r="E32" s="222">
        <v>341900</v>
      </c>
      <c r="F32" s="222">
        <v>347400</v>
      </c>
      <c r="G32" s="222">
        <v>344600</v>
      </c>
      <c r="H32" s="222">
        <v>345200</v>
      </c>
      <c r="J32" s="224"/>
    </row>
    <row r="33" spans="1:10" ht="11.45" customHeight="1" x14ac:dyDescent="0.2">
      <c r="A33" s="114" t="s">
        <v>75</v>
      </c>
      <c r="B33" s="223">
        <v>30400</v>
      </c>
      <c r="C33" s="223">
        <v>34600</v>
      </c>
      <c r="D33" s="223">
        <v>27300</v>
      </c>
      <c r="E33" s="223">
        <v>27900</v>
      </c>
      <c r="F33" s="223">
        <v>29800</v>
      </c>
      <c r="G33" s="223">
        <v>30000</v>
      </c>
      <c r="H33" s="223">
        <v>28400</v>
      </c>
      <c r="I33" s="112"/>
      <c r="J33" s="225"/>
    </row>
    <row r="34" spans="1:10" ht="11.45" customHeight="1" x14ac:dyDescent="0.2">
      <c r="A34" s="116" t="s">
        <v>293</v>
      </c>
      <c r="B34" s="223">
        <v>51600</v>
      </c>
      <c r="C34" s="223">
        <v>49600</v>
      </c>
      <c r="D34" s="223">
        <v>40500</v>
      </c>
      <c r="E34" s="223">
        <v>37400</v>
      </c>
      <c r="F34" s="223">
        <v>42200</v>
      </c>
      <c r="G34" s="223">
        <v>39500</v>
      </c>
      <c r="H34" s="223">
        <v>36900</v>
      </c>
      <c r="I34" s="112"/>
      <c r="J34" s="225"/>
    </row>
    <row r="35" spans="1:10" ht="11.45" customHeight="1" x14ac:dyDescent="0.2">
      <c r="A35" s="116" t="s">
        <v>294</v>
      </c>
      <c r="B35" s="223">
        <v>33700</v>
      </c>
      <c r="C35" s="223">
        <v>37100</v>
      </c>
      <c r="D35" s="223">
        <v>38700</v>
      </c>
      <c r="E35" s="223">
        <v>40200</v>
      </c>
      <c r="F35" s="223">
        <v>38400</v>
      </c>
      <c r="G35" s="223">
        <v>35600</v>
      </c>
      <c r="H35" s="223">
        <v>35900</v>
      </c>
      <c r="J35" s="225"/>
    </row>
    <row r="36" spans="1:10" ht="11.45" customHeight="1" x14ac:dyDescent="0.2">
      <c r="A36" s="116" t="s">
        <v>295</v>
      </c>
      <c r="B36" s="223">
        <v>45900</v>
      </c>
      <c r="C36" s="223">
        <v>43900</v>
      </c>
      <c r="D36" s="223">
        <v>39500</v>
      </c>
      <c r="E36" s="223">
        <v>38700</v>
      </c>
      <c r="F36" s="223">
        <v>35000</v>
      </c>
      <c r="G36" s="223">
        <v>38000</v>
      </c>
      <c r="H36" s="223">
        <v>38700</v>
      </c>
      <c r="J36" s="225"/>
    </row>
    <row r="37" spans="1:10" ht="11.45" customHeight="1" x14ac:dyDescent="0.2">
      <c r="A37" s="116" t="s">
        <v>296</v>
      </c>
      <c r="B37" s="223">
        <v>61400</v>
      </c>
      <c r="C37" s="223">
        <v>63600</v>
      </c>
      <c r="D37" s="223">
        <v>66200</v>
      </c>
      <c r="E37" s="223">
        <v>66200</v>
      </c>
      <c r="F37" s="223">
        <v>66600</v>
      </c>
      <c r="G37" s="223">
        <v>64000</v>
      </c>
      <c r="H37" s="223">
        <v>63500</v>
      </c>
      <c r="J37" s="225"/>
    </row>
    <row r="38" spans="1:10" ht="11.45" customHeight="1" x14ac:dyDescent="0.2">
      <c r="A38" s="116" t="s">
        <v>297</v>
      </c>
      <c r="B38" s="223">
        <v>101800</v>
      </c>
      <c r="C38" s="223">
        <v>103400</v>
      </c>
      <c r="D38" s="223">
        <v>101300</v>
      </c>
      <c r="E38" s="223">
        <v>104000</v>
      </c>
      <c r="F38" s="223">
        <v>108000</v>
      </c>
      <c r="G38" s="223">
        <v>110400</v>
      </c>
      <c r="H38" s="223">
        <v>107900</v>
      </c>
      <c r="J38" s="225"/>
    </row>
    <row r="39" spans="1:10" ht="11.45" customHeight="1" x14ac:dyDescent="0.2">
      <c r="A39" s="116" t="s">
        <v>226</v>
      </c>
      <c r="B39" s="223">
        <v>21800</v>
      </c>
      <c r="C39" s="223">
        <v>22500</v>
      </c>
      <c r="D39" s="223">
        <v>22400</v>
      </c>
      <c r="E39" s="223">
        <v>27500</v>
      </c>
      <c r="F39" s="223">
        <v>27400</v>
      </c>
      <c r="G39" s="223">
        <v>27100</v>
      </c>
      <c r="H39" s="223">
        <v>33900</v>
      </c>
      <c r="J39" s="225"/>
    </row>
    <row r="40" spans="1:10" ht="20.100000000000001" customHeight="1" x14ac:dyDescent="0.2">
      <c r="A40" s="115" t="s">
        <v>76</v>
      </c>
      <c r="B40" s="222">
        <v>171100</v>
      </c>
      <c r="C40" s="222">
        <v>172300</v>
      </c>
      <c r="D40" s="222">
        <v>162800</v>
      </c>
      <c r="E40" s="222">
        <v>165300</v>
      </c>
      <c r="F40" s="222">
        <v>165300</v>
      </c>
      <c r="G40" s="222">
        <v>163800</v>
      </c>
      <c r="H40" s="222">
        <v>166200</v>
      </c>
      <c r="J40" s="224"/>
    </row>
    <row r="41" spans="1:10" ht="11.45" customHeight="1" x14ac:dyDescent="0.2">
      <c r="A41" s="114" t="s">
        <v>75</v>
      </c>
      <c r="B41" s="223">
        <v>17200</v>
      </c>
      <c r="C41" s="223">
        <v>18500</v>
      </c>
      <c r="D41" s="223">
        <v>12200</v>
      </c>
      <c r="E41" s="223">
        <v>13700</v>
      </c>
      <c r="F41" s="223">
        <v>16100</v>
      </c>
      <c r="G41" s="223">
        <v>16000</v>
      </c>
      <c r="H41" s="223">
        <v>16100</v>
      </c>
      <c r="J41" s="225"/>
    </row>
    <row r="42" spans="1:10" ht="11.45" customHeight="1" x14ac:dyDescent="0.2">
      <c r="A42" s="116" t="s">
        <v>293</v>
      </c>
      <c r="B42" s="223">
        <v>35400</v>
      </c>
      <c r="C42" s="223">
        <v>33400</v>
      </c>
      <c r="D42" s="223">
        <v>27100</v>
      </c>
      <c r="E42" s="223">
        <v>26200</v>
      </c>
      <c r="F42" s="223">
        <v>28700</v>
      </c>
      <c r="G42" s="223">
        <v>26800</v>
      </c>
      <c r="H42" s="223">
        <v>24100</v>
      </c>
      <c r="J42" s="225"/>
    </row>
    <row r="43" spans="1:10" ht="11.45" customHeight="1" x14ac:dyDescent="0.2">
      <c r="A43" s="116" t="s">
        <v>294</v>
      </c>
      <c r="B43" s="223">
        <v>25600</v>
      </c>
      <c r="C43" s="223">
        <v>26800</v>
      </c>
      <c r="D43" s="223">
        <v>29700</v>
      </c>
      <c r="E43" s="223">
        <v>31000</v>
      </c>
      <c r="F43" s="223">
        <v>28400</v>
      </c>
      <c r="G43" s="223">
        <v>27700</v>
      </c>
      <c r="H43" s="223">
        <v>27200</v>
      </c>
      <c r="J43" s="225"/>
    </row>
    <row r="44" spans="1:10" ht="11.45" customHeight="1" x14ac:dyDescent="0.2">
      <c r="A44" s="116" t="s">
        <v>295</v>
      </c>
      <c r="B44" s="223">
        <v>29400</v>
      </c>
      <c r="C44" s="223">
        <v>29600</v>
      </c>
      <c r="D44" s="223">
        <v>26400</v>
      </c>
      <c r="E44" s="223">
        <v>26100</v>
      </c>
      <c r="F44" s="223">
        <v>23100</v>
      </c>
      <c r="G44" s="223">
        <v>25100</v>
      </c>
      <c r="H44" s="223">
        <v>26400</v>
      </c>
      <c r="J44" s="225"/>
    </row>
    <row r="45" spans="1:10" ht="11.45" customHeight="1" x14ac:dyDescent="0.2">
      <c r="A45" s="116" t="s">
        <v>296</v>
      </c>
      <c r="B45" s="223">
        <v>30800</v>
      </c>
      <c r="C45" s="223">
        <v>30600</v>
      </c>
      <c r="D45" s="223">
        <v>34600</v>
      </c>
      <c r="E45" s="223">
        <v>34100</v>
      </c>
      <c r="F45" s="223">
        <v>31500</v>
      </c>
      <c r="G45" s="223">
        <v>31300</v>
      </c>
      <c r="H45" s="223">
        <v>32800</v>
      </c>
      <c r="J45" s="225"/>
    </row>
    <row r="46" spans="1:10" ht="11.45" customHeight="1" x14ac:dyDescent="0.2">
      <c r="A46" s="116" t="s">
        <v>297</v>
      </c>
      <c r="B46" s="223">
        <v>29100</v>
      </c>
      <c r="C46" s="223">
        <v>29500</v>
      </c>
      <c r="D46" s="223">
        <v>27800</v>
      </c>
      <c r="E46" s="223">
        <v>29300</v>
      </c>
      <c r="F46" s="223">
        <v>33300</v>
      </c>
      <c r="G46" s="223">
        <v>32300</v>
      </c>
      <c r="H46" s="223">
        <v>32200</v>
      </c>
      <c r="J46" s="225"/>
    </row>
    <row r="47" spans="1:10" ht="11.45" customHeight="1" x14ac:dyDescent="0.2">
      <c r="A47" s="116" t="s">
        <v>226</v>
      </c>
      <c r="B47" s="223" t="s">
        <v>77</v>
      </c>
      <c r="C47" s="223" t="s">
        <v>77</v>
      </c>
      <c r="D47" s="223" t="s">
        <v>77</v>
      </c>
      <c r="E47" s="223" t="s">
        <v>77</v>
      </c>
      <c r="F47" s="223" t="s">
        <v>77</v>
      </c>
      <c r="G47" s="223" t="s">
        <v>77</v>
      </c>
      <c r="H47" s="321">
        <v>7500</v>
      </c>
      <c r="J47" s="226"/>
    </row>
    <row r="48" spans="1:10" ht="20.100000000000001" customHeight="1" x14ac:dyDescent="0.2">
      <c r="A48" s="109" t="s">
        <v>78</v>
      </c>
      <c r="B48" s="222">
        <v>175700</v>
      </c>
      <c r="C48" s="222">
        <v>182500</v>
      </c>
      <c r="D48" s="222">
        <v>173100</v>
      </c>
      <c r="E48" s="222">
        <v>176600</v>
      </c>
      <c r="F48" s="222">
        <v>182100</v>
      </c>
      <c r="G48" s="222">
        <v>180800</v>
      </c>
      <c r="H48" s="222">
        <v>179000</v>
      </c>
      <c r="J48" s="224"/>
    </row>
    <row r="49" spans="1:10" ht="11.45" customHeight="1" x14ac:dyDescent="0.2">
      <c r="A49" s="114" t="s">
        <v>75</v>
      </c>
      <c r="B49" s="223">
        <v>13200</v>
      </c>
      <c r="C49" s="223">
        <v>16100.000000000002</v>
      </c>
      <c r="D49" s="223">
        <v>15100</v>
      </c>
      <c r="E49" s="223">
        <v>14100</v>
      </c>
      <c r="F49" s="223">
        <v>13700</v>
      </c>
      <c r="G49" s="223">
        <v>13900</v>
      </c>
      <c r="H49" s="223">
        <v>12200</v>
      </c>
      <c r="J49" s="225"/>
    </row>
    <row r="50" spans="1:10" ht="11.45" customHeight="1" x14ac:dyDescent="0.2">
      <c r="A50" s="116" t="s">
        <v>293</v>
      </c>
      <c r="B50" s="223">
        <v>16200</v>
      </c>
      <c r="C50" s="223">
        <v>16200</v>
      </c>
      <c r="D50" s="223">
        <v>13400</v>
      </c>
      <c r="E50" s="223">
        <v>11200</v>
      </c>
      <c r="F50" s="223">
        <v>13600</v>
      </c>
      <c r="G50" s="223">
        <v>12800</v>
      </c>
      <c r="H50" s="223">
        <v>12900</v>
      </c>
      <c r="J50" s="225"/>
    </row>
    <row r="51" spans="1:10" ht="11.45" customHeight="1" x14ac:dyDescent="0.2">
      <c r="A51" s="116" t="s">
        <v>294</v>
      </c>
      <c r="B51" s="223">
        <v>8200</v>
      </c>
      <c r="C51" s="223">
        <v>10400</v>
      </c>
      <c r="D51" s="223">
        <v>9000</v>
      </c>
      <c r="E51" s="223">
        <v>9300</v>
      </c>
      <c r="F51" s="223">
        <v>10000</v>
      </c>
      <c r="G51" s="223">
        <v>7900</v>
      </c>
      <c r="H51" s="321">
        <v>8700</v>
      </c>
      <c r="J51" s="225"/>
    </row>
    <row r="52" spans="1:10" ht="11.45" customHeight="1" x14ac:dyDescent="0.2">
      <c r="A52" s="116" t="s">
        <v>295</v>
      </c>
      <c r="B52" s="223">
        <v>16500</v>
      </c>
      <c r="C52" s="223">
        <v>14300</v>
      </c>
      <c r="D52" s="223">
        <v>13100</v>
      </c>
      <c r="E52" s="223">
        <v>12600</v>
      </c>
      <c r="F52" s="223">
        <v>12000</v>
      </c>
      <c r="G52" s="223">
        <v>12900</v>
      </c>
      <c r="H52" s="223">
        <v>12200</v>
      </c>
      <c r="J52" s="225"/>
    </row>
    <row r="53" spans="1:10" ht="11.45" customHeight="1" x14ac:dyDescent="0.2">
      <c r="A53" s="116" t="s">
        <v>296</v>
      </c>
      <c r="B53" s="223">
        <v>30700</v>
      </c>
      <c r="C53" s="223">
        <v>33000</v>
      </c>
      <c r="D53" s="223">
        <v>31600</v>
      </c>
      <c r="E53" s="223">
        <v>32100</v>
      </c>
      <c r="F53" s="223">
        <v>35100</v>
      </c>
      <c r="G53" s="223">
        <v>32700</v>
      </c>
      <c r="H53" s="223">
        <v>30900</v>
      </c>
      <c r="J53" s="225"/>
    </row>
    <row r="54" spans="1:10" ht="11.45" customHeight="1" x14ac:dyDescent="0.2">
      <c r="A54" s="116" t="s">
        <v>297</v>
      </c>
      <c r="B54" s="223">
        <v>72800</v>
      </c>
      <c r="C54" s="223">
        <v>73900</v>
      </c>
      <c r="D54" s="223">
        <v>73500</v>
      </c>
      <c r="E54" s="223">
        <v>74700</v>
      </c>
      <c r="F54" s="223">
        <v>74700</v>
      </c>
      <c r="G54" s="223">
        <v>78100</v>
      </c>
      <c r="H54" s="223">
        <v>75800</v>
      </c>
      <c r="J54" s="225"/>
    </row>
    <row r="55" spans="1:10" ht="11.45" customHeight="1" x14ac:dyDescent="0.2">
      <c r="A55" s="116" t="s">
        <v>226</v>
      </c>
      <c r="B55" s="223">
        <v>18100</v>
      </c>
      <c r="C55" s="223">
        <v>18600</v>
      </c>
      <c r="D55" s="223">
        <v>17400</v>
      </c>
      <c r="E55" s="223">
        <v>22600</v>
      </c>
      <c r="F55" s="223">
        <v>23100</v>
      </c>
      <c r="G55" s="223">
        <v>22500</v>
      </c>
      <c r="H55" s="223">
        <v>26400</v>
      </c>
      <c r="J55" s="225"/>
    </row>
  </sheetData>
  <hyperlinks>
    <hyperlink ref="A1" location="Inhalt!A10" display="Link zum Inhaltsverzeichnis" xr:uid="{00000000-0004-0000-0600-000000000000}"/>
    <hyperlink ref="A15" location="_GrafikDaten_2.6" display="Grafik 2.6" xr:uid="{00000000-0004-0000-0600-000001000000}"/>
  </hyperlinks>
  <pageMargins left="0.59055118110236227" right="0.59055118110236227" top="0.59055118110236227" bottom="0.59055118110236227" header="0.39370078740157483" footer="0.39370078740157483"/>
  <pageSetup paperSize="9" pageOrder="overThenDown" orientation="portrait" r:id="rId1"/>
  <headerFooter differentOddEven="1" differentFirst="1">
    <oddHeader>&amp;C&amp;"-,Standard"&amp;7 2 Privathaushalte und Familien</oddHeader>
    <oddFooter>&amp;L&amp;"-,Standard"&amp;7StatA MV, Statistisches Jahrbuch 2026&amp;R&amp;"-,Standard"&amp;7&amp;P</oddFooter>
    <evenHeader>&amp;C&amp;"-,Standard"&amp;7 2 Privathaushalte und Familien</evenHeader>
    <evenFooter>&amp;L&amp;"-,Standard"&amp;7&amp;P&amp;R&amp;"-,Standard"&amp;7StatA MV, Statistisches Jahrbuch 2026</evenFooter>
  </headerFooter>
  <drawing r:id="rId2"/>
  <tableParts count="3">
    <tablePart r:id="rId3"/>
    <tablePart r:id="rId4"/>
    <tablePart r:id="rId5"/>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dimension ref="A1:L43"/>
  <sheetViews>
    <sheetView zoomScale="160" zoomScaleNormal="160" workbookViewId="0"/>
  </sheetViews>
  <sheetFormatPr baseColWidth="10" defaultRowHeight="11.45" customHeight="1" x14ac:dyDescent="0.2"/>
  <cols>
    <col min="1" max="1" width="25.7109375" style="44" customWidth="1"/>
    <col min="2" max="4" width="12.7109375" style="45" customWidth="1"/>
    <col min="5" max="5" width="13.7109375" style="45" customWidth="1"/>
    <col min="6" max="6" width="13.7109375" style="46" customWidth="1"/>
    <col min="7" max="7" width="2.7109375" style="25" customWidth="1"/>
    <col min="8" max="8" width="18.140625" style="25" customWidth="1"/>
    <col min="9" max="9" width="15.5703125" style="25" customWidth="1"/>
    <col min="10" max="16384" width="11.42578125" style="25"/>
  </cols>
  <sheetData>
    <row r="1" spans="1:12" ht="12" customHeight="1" x14ac:dyDescent="0.2">
      <c r="A1" s="122" t="s">
        <v>196</v>
      </c>
    </row>
    <row r="2" spans="1:12" ht="30" customHeight="1" x14ac:dyDescent="0.2">
      <c r="A2" s="103" t="s">
        <v>387</v>
      </c>
    </row>
    <row r="3" spans="1:12" ht="30" customHeight="1" x14ac:dyDescent="0.2">
      <c r="A3" s="163" t="s">
        <v>542</v>
      </c>
    </row>
    <row r="4" spans="1:12" ht="48" customHeight="1" x14ac:dyDescent="0.2">
      <c r="A4" s="316" t="s">
        <v>79</v>
      </c>
      <c r="B4" s="317" t="s">
        <v>446</v>
      </c>
      <c r="C4" s="317" t="s">
        <v>447</v>
      </c>
      <c r="D4" s="317" t="s">
        <v>448</v>
      </c>
      <c r="E4" s="317" t="s">
        <v>449</v>
      </c>
      <c r="F4" s="318" t="s">
        <v>450</v>
      </c>
    </row>
    <row r="5" spans="1:12" ht="20.100000000000001" customHeight="1" x14ac:dyDescent="0.2">
      <c r="A5" s="41" t="s">
        <v>50</v>
      </c>
      <c r="B5" s="223">
        <v>41211000</v>
      </c>
      <c r="C5" s="369">
        <v>42.3</v>
      </c>
      <c r="D5" s="369">
        <v>57.7</v>
      </c>
      <c r="E5" s="223">
        <v>82777000</v>
      </c>
      <c r="F5" s="371">
        <v>2.0099999999999998</v>
      </c>
      <c r="H5" s="46"/>
      <c r="I5" s="189"/>
      <c r="J5" s="189"/>
      <c r="K5" s="189"/>
    </row>
    <row r="6" spans="1:12" ht="11.45" customHeight="1" x14ac:dyDescent="0.2">
      <c r="A6" s="41" t="s">
        <v>80</v>
      </c>
      <c r="B6" s="223">
        <v>5387000</v>
      </c>
      <c r="C6" s="369">
        <v>40.700000000000003</v>
      </c>
      <c r="D6" s="369">
        <v>59.3</v>
      </c>
      <c r="E6" s="223">
        <v>11206000</v>
      </c>
      <c r="F6" s="371">
        <v>2.08</v>
      </c>
      <c r="G6" s="42"/>
      <c r="H6" s="286"/>
      <c r="I6" s="238"/>
      <c r="J6" s="238"/>
      <c r="K6" s="236"/>
      <c r="L6" s="237"/>
    </row>
    <row r="7" spans="1:12" ht="11.45" customHeight="1" x14ac:dyDescent="0.2">
      <c r="A7" s="41" t="s">
        <v>81</v>
      </c>
      <c r="B7" s="223">
        <v>6481000</v>
      </c>
      <c r="C7" s="369">
        <v>42.1</v>
      </c>
      <c r="D7" s="369">
        <v>57.9</v>
      </c>
      <c r="E7" s="223">
        <v>13161000</v>
      </c>
      <c r="F7" s="371">
        <v>2.0299999999999998</v>
      </c>
      <c r="G7" s="42"/>
      <c r="H7" s="236"/>
      <c r="I7" s="238"/>
      <c r="J7" s="238"/>
      <c r="K7" s="236"/>
      <c r="L7" s="237"/>
    </row>
    <row r="8" spans="1:12" ht="11.45" customHeight="1" x14ac:dyDescent="0.2">
      <c r="A8" s="41" t="s">
        <v>82</v>
      </c>
      <c r="B8" s="223">
        <v>1982000</v>
      </c>
      <c r="C8" s="369">
        <v>51.3</v>
      </c>
      <c r="D8" s="369">
        <v>48.7</v>
      </c>
      <c r="E8" s="223">
        <v>3659000</v>
      </c>
      <c r="F8" s="371">
        <v>1.85</v>
      </c>
      <c r="G8" s="42"/>
      <c r="H8" s="236"/>
      <c r="I8" s="238"/>
      <c r="J8" s="238"/>
      <c r="K8" s="236"/>
      <c r="L8" s="237"/>
    </row>
    <row r="9" spans="1:12" ht="11.45" customHeight="1" x14ac:dyDescent="0.2">
      <c r="A9" s="41" t="s">
        <v>83</v>
      </c>
      <c r="B9" s="223">
        <v>1263000</v>
      </c>
      <c r="C9" s="369">
        <v>40</v>
      </c>
      <c r="D9" s="369">
        <v>60</v>
      </c>
      <c r="E9" s="223">
        <v>2516000</v>
      </c>
      <c r="F9" s="371">
        <v>1.99</v>
      </c>
      <c r="G9" s="42"/>
      <c r="H9" s="236"/>
      <c r="I9" s="238"/>
      <c r="J9" s="238"/>
      <c r="K9" s="236"/>
      <c r="L9" s="237"/>
    </row>
    <row r="10" spans="1:12" ht="11.45" customHeight="1" x14ac:dyDescent="0.2">
      <c r="A10" s="41" t="s">
        <v>84</v>
      </c>
      <c r="B10" s="223">
        <v>361000</v>
      </c>
      <c r="C10" s="369">
        <v>48.1</v>
      </c>
      <c r="D10" s="369">
        <v>51.9</v>
      </c>
      <c r="E10" s="223">
        <v>692000</v>
      </c>
      <c r="F10" s="371">
        <v>1.92</v>
      </c>
      <c r="G10" s="42"/>
      <c r="H10" s="236"/>
      <c r="I10" s="238"/>
      <c r="J10" s="238"/>
      <c r="K10" s="236"/>
      <c r="L10" s="237"/>
    </row>
    <row r="11" spans="1:12" ht="11.45" customHeight="1" x14ac:dyDescent="0.2">
      <c r="A11" s="41" t="s">
        <v>85</v>
      </c>
      <c r="B11" s="223">
        <v>987000</v>
      </c>
      <c r="C11" s="369">
        <v>50.9</v>
      </c>
      <c r="D11" s="369">
        <v>49.1</v>
      </c>
      <c r="E11" s="223">
        <v>1843000</v>
      </c>
      <c r="F11" s="371">
        <v>1.87</v>
      </c>
      <c r="G11" s="42"/>
      <c r="H11" s="236"/>
      <c r="I11" s="238"/>
      <c r="J11" s="238"/>
      <c r="K11" s="236"/>
      <c r="L11" s="237"/>
    </row>
    <row r="12" spans="1:12" ht="11.45" customHeight="1" x14ac:dyDescent="0.2">
      <c r="A12" s="41" t="s">
        <v>86</v>
      </c>
      <c r="B12" s="223">
        <v>3061000</v>
      </c>
      <c r="C12" s="369">
        <v>42.1</v>
      </c>
      <c r="D12" s="369">
        <v>57.9</v>
      </c>
      <c r="E12" s="223">
        <v>6229000</v>
      </c>
      <c r="F12" s="371">
        <v>2.0251551780463899</v>
      </c>
      <c r="G12" s="42"/>
      <c r="H12" s="236"/>
      <c r="I12" s="238"/>
      <c r="J12" s="238"/>
      <c r="K12" s="236"/>
      <c r="L12" s="237"/>
    </row>
    <row r="13" spans="1:12" s="38" customFormat="1" ht="11.45" customHeight="1" x14ac:dyDescent="0.2">
      <c r="A13" s="43" t="s">
        <v>87</v>
      </c>
      <c r="B13" s="222">
        <v>813000</v>
      </c>
      <c r="C13" s="370">
        <v>42.5</v>
      </c>
      <c r="D13" s="370">
        <v>57.5</v>
      </c>
      <c r="E13" s="222">
        <v>1556000</v>
      </c>
      <c r="F13" s="372">
        <v>1.91</v>
      </c>
      <c r="G13" s="42"/>
      <c r="H13" s="236"/>
      <c r="I13" s="238"/>
      <c r="J13" s="238"/>
      <c r="K13" s="236"/>
      <c r="L13" s="237"/>
    </row>
    <row r="14" spans="1:12" ht="11.45" customHeight="1" x14ac:dyDescent="0.2">
      <c r="A14" s="41" t="s">
        <v>88</v>
      </c>
      <c r="B14" s="223">
        <v>3943000</v>
      </c>
      <c r="C14" s="369">
        <v>42.5</v>
      </c>
      <c r="D14" s="369">
        <v>57.5</v>
      </c>
      <c r="E14" s="223">
        <v>7921000</v>
      </c>
      <c r="F14" s="371">
        <v>2.0099999999999998</v>
      </c>
      <c r="G14" s="42"/>
      <c r="H14" s="233"/>
      <c r="I14" s="234"/>
      <c r="J14" s="234"/>
      <c r="K14" s="233"/>
      <c r="L14" s="235"/>
    </row>
    <row r="15" spans="1:12" ht="11.45" customHeight="1" x14ac:dyDescent="0.2">
      <c r="A15" s="41" t="s">
        <v>89</v>
      </c>
      <c r="B15" s="223">
        <v>8703000</v>
      </c>
      <c r="C15" s="369">
        <v>40.799999999999997</v>
      </c>
      <c r="D15" s="369">
        <v>59.2</v>
      </c>
      <c r="E15" s="223">
        <v>17818000</v>
      </c>
      <c r="F15" s="371">
        <v>2.0499999999999998</v>
      </c>
      <c r="G15" s="42"/>
      <c r="H15" s="236"/>
      <c r="I15" s="238"/>
      <c r="J15" s="238"/>
      <c r="K15" s="236"/>
      <c r="L15" s="237"/>
    </row>
    <row r="16" spans="1:12" ht="11.45" customHeight="1" x14ac:dyDescent="0.2">
      <c r="A16" s="41" t="s">
        <v>90</v>
      </c>
      <c r="B16" s="223">
        <v>1963000</v>
      </c>
      <c r="C16" s="369">
        <v>38</v>
      </c>
      <c r="D16" s="369">
        <v>62</v>
      </c>
      <c r="E16" s="223">
        <v>4092000</v>
      </c>
      <c r="F16" s="371">
        <v>2.08</v>
      </c>
      <c r="G16" s="42"/>
      <c r="H16" s="236"/>
      <c r="I16" s="238"/>
      <c r="J16" s="238"/>
      <c r="K16" s="236"/>
      <c r="L16" s="237"/>
    </row>
    <row r="17" spans="1:12" ht="11.45" customHeight="1" x14ac:dyDescent="0.2">
      <c r="A17" s="41" t="s">
        <v>91</v>
      </c>
      <c r="B17" s="223">
        <v>509000</v>
      </c>
      <c r="C17" s="369">
        <v>42.9</v>
      </c>
      <c r="D17" s="369">
        <v>57.1</v>
      </c>
      <c r="E17" s="223">
        <v>1007000</v>
      </c>
      <c r="F17" s="371">
        <v>1.98</v>
      </c>
      <c r="G17" s="42"/>
      <c r="H17" s="236"/>
      <c r="I17" s="238"/>
      <c r="J17" s="238"/>
      <c r="K17" s="236"/>
      <c r="L17" s="237"/>
    </row>
    <row r="18" spans="1:12" ht="11.45" customHeight="1" x14ac:dyDescent="0.2">
      <c r="A18" s="41" t="s">
        <v>92</v>
      </c>
      <c r="B18" s="223">
        <v>2121000</v>
      </c>
      <c r="C18" s="369">
        <v>45.5</v>
      </c>
      <c r="D18" s="369">
        <v>54.5</v>
      </c>
      <c r="E18" s="223">
        <v>3991000</v>
      </c>
      <c r="F18" s="371">
        <v>1.88</v>
      </c>
      <c r="G18" s="42"/>
      <c r="H18" s="236"/>
      <c r="I18" s="238"/>
      <c r="J18" s="238"/>
      <c r="K18" s="236"/>
      <c r="L18" s="237"/>
    </row>
    <row r="19" spans="1:12" ht="11.45" customHeight="1" x14ac:dyDescent="0.2">
      <c r="A19" s="41" t="s">
        <v>93</v>
      </c>
      <c r="B19" s="223">
        <v>1102000</v>
      </c>
      <c r="C19" s="369">
        <v>42.6</v>
      </c>
      <c r="D19" s="369">
        <v>57.4</v>
      </c>
      <c r="E19" s="223">
        <v>2103000</v>
      </c>
      <c r="F19" s="371">
        <v>1.91</v>
      </c>
      <c r="G19" s="42"/>
      <c r="H19" s="236"/>
      <c r="I19" s="238"/>
      <c r="J19" s="238"/>
      <c r="K19" s="236"/>
      <c r="L19" s="237"/>
    </row>
    <row r="20" spans="1:12" ht="11.45" customHeight="1" x14ac:dyDescent="0.2">
      <c r="A20" s="41" t="s">
        <v>94</v>
      </c>
      <c r="B20" s="223">
        <v>1469000</v>
      </c>
      <c r="C20" s="369">
        <v>42.5</v>
      </c>
      <c r="D20" s="369">
        <v>57.5</v>
      </c>
      <c r="E20" s="223">
        <v>2907000</v>
      </c>
      <c r="F20" s="371">
        <v>1.98</v>
      </c>
      <c r="G20" s="42"/>
      <c r="H20" s="236"/>
      <c r="I20" s="238"/>
      <c r="J20" s="238"/>
      <c r="K20" s="236"/>
      <c r="L20" s="237"/>
    </row>
    <row r="21" spans="1:12" ht="11.45" customHeight="1" x14ac:dyDescent="0.2">
      <c r="A21" s="41" t="s">
        <v>95</v>
      </c>
      <c r="B21" s="223">
        <v>1067000</v>
      </c>
      <c r="C21" s="369">
        <v>41.8</v>
      </c>
      <c r="D21" s="369">
        <v>58.2</v>
      </c>
      <c r="E21" s="223">
        <v>2079000</v>
      </c>
      <c r="F21" s="371">
        <v>1.95</v>
      </c>
      <c r="G21" s="42"/>
      <c r="H21" s="236"/>
      <c r="I21" s="238"/>
      <c r="J21" s="238"/>
      <c r="K21" s="236"/>
      <c r="L21" s="237"/>
    </row>
    <row r="22" spans="1:12" ht="11.45" customHeight="1" x14ac:dyDescent="0.2">
      <c r="H22" s="286"/>
      <c r="I22" s="238"/>
      <c r="J22" s="238"/>
      <c r="K22" s="236"/>
      <c r="L22" s="237"/>
    </row>
    <row r="23" spans="1:12" ht="11.45" customHeight="1" x14ac:dyDescent="0.2">
      <c r="A23" s="126" t="s">
        <v>264</v>
      </c>
      <c r="B23" s="91"/>
      <c r="C23" s="28"/>
      <c r="D23" s="28"/>
      <c r="E23" s="28"/>
      <c r="F23" s="28"/>
      <c r="H23" s="128" t="s">
        <v>543</v>
      </c>
      <c r="I23" s="252"/>
    </row>
    <row r="24" spans="1:12" ht="11.45" customHeight="1" x14ac:dyDescent="0.2">
      <c r="H24" s="252" t="s">
        <v>265</v>
      </c>
      <c r="I24" s="252" t="s">
        <v>281</v>
      </c>
    </row>
    <row r="25" spans="1:12" ht="11.45" customHeight="1" x14ac:dyDescent="0.2">
      <c r="H25" s="123" t="s">
        <v>266</v>
      </c>
      <c r="I25" s="414">
        <f>F6</f>
        <v>2.08</v>
      </c>
    </row>
    <row r="26" spans="1:12" ht="11.45" customHeight="1" x14ac:dyDescent="0.2">
      <c r="H26" s="123" t="s">
        <v>267</v>
      </c>
      <c r="I26" s="414">
        <f t="shared" ref="I26:I40" si="0">F7</f>
        <v>2.0299999999999998</v>
      </c>
    </row>
    <row r="27" spans="1:12" ht="11.45" customHeight="1" x14ac:dyDescent="0.2">
      <c r="H27" s="252" t="s">
        <v>268</v>
      </c>
      <c r="I27" s="414">
        <f t="shared" si="0"/>
        <v>1.85</v>
      </c>
    </row>
    <row r="28" spans="1:12" ht="11.45" customHeight="1" x14ac:dyDescent="0.2">
      <c r="H28" s="252" t="s">
        <v>269</v>
      </c>
      <c r="I28" s="414">
        <f t="shared" si="0"/>
        <v>1.99</v>
      </c>
    </row>
    <row r="29" spans="1:12" ht="11.45" customHeight="1" x14ac:dyDescent="0.2">
      <c r="H29" s="252" t="s">
        <v>270</v>
      </c>
      <c r="I29" s="414">
        <f t="shared" si="0"/>
        <v>1.92</v>
      </c>
    </row>
    <row r="30" spans="1:12" ht="11.45" customHeight="1" x14ac:dyDescent="0.2">
      <c r="H30" s="252" t="s">
        <v>271</v>
      </c>
      <c r="I30" s="414">
        <f t="shared" si="0"/>
        <v>1.87</v>
      </c>
    </row>
    <row r="31" spans="1:12" ht="11.45" customHeight="1" x14ac:dyDescent="0.2">
      <c r="H31" s="252" t="s">
        <v>272</v>
      </c>
      <c r="I31" s="414">
        <f t="shared" si="0"/>
        <v>2.0251551780463899</v>
      </c>
    </row>
    <row r="32" spans="1:12" ht="11.45" customHeight="1" x14ac:dyDescent="0.2">
      <c r="H32" s="252" t="s">
        <v>245</v>
      </c>
      <c r="I32" s="414">
        <f t="shared" si="0"/>
        <v>1.91</v>
      </c>
    </row>
    <row r="33" spans="8:9" ht="11.45" customHeight="1" x14ac:dyDescent="0.2">
      <c r="H33" s="252" t="s">
        <v>273</v>
      </c>
      <c r="I33" s="414">
        <f t="shared" si="0"/>
        <v>2.0099999999999998</v>
      </c>
    </row>
    <row r="34" spans="8:9" ht="11.45" customHeight="1" x14ac:dyDescent="0.2">
      <c r="H34" s="252" t="s">
        <v>274</v>
      </c>
      <c r="I34" s="414">
        <f t="shared" si="0"/>
        <v>2.0499999999999998</v>
      </c>
    </row>
    <row r="35" spans="8:9" ht="11.45" customHeight="1" x14ac:dyDescent="0.2">
      <c r="H35" s="252" t="s">
        <v>275</v>
      </c>
      <c r="I35" s="414">
        <f t="shared" si="0"/>
        <v>2.08</v>
      </c>
    </row>
    <row r="36" spans="8:9" ht="11.45" customHeight="1" x14ac:dyDescent="0.2">
      <c r="H36" s="252" t="s">
        <v>276</v>
      </c>
      <c r="I36" s="414">
        <f t="shared" si="0"/>
        <v>1.98</v>
      </c>
    </row>
    <row r="37" spans="8:9" ht="11.45" customHeight="1" x14ac:dyDescent="0.2">
      <c r="H37" s="252" t="s">
        <v>277</v>
      </c>
      <c r="I37" s="414">
        <f t="shared" si="0"/>
        <v>1.88</v>
      </c>
    </row>
    <row r="38" spans="8:9" ht="11.45" customHeight="1" x14ac:dyDescent="0.2">
      <c r="H38" s="252" t="s">
        <v>278</v>
      </c>
      <c r="I38" s="414">
        <f t="shared" si="0"/>
        <v>1.91</v>
      </c>
    </row>
    <row r="39" spans="8:9" ht="11.45" customHeight="1" x14ac:dyDescent="0.2">
      <c r="H39" s="252" t="s">
        <v>279</v>
      </c>
      <c r="I39" s="414">
        <f t="shared" si="0"/>
        <v>1.98</v>
      </c>
    </row>
    <row r="40" spans="8:9" ht="11.45" customHeight="1" x14ac:dyDescent="0.2">
      <c r="H40" s="252" t="s">
        <v>280</v>
      </c>
      <c r="I40" s="414">
        <f t="shared" si="0"/>
        <v>1.95</v>
      </c>
    </row>
    <row r="41" spans="8:9" ht="11.45" customHeight="1" x14ac:dyDescent="0.2">
      <c r="H41" s="38" t="s">
        <v>50</v>
      </c>
      <c r="I41" s="415">
        <f>F5</f>
        <v>2.0099999999999998</v>
      </c>
    </row>
    <row r="43" spans="8:9" ht="11.45" customHeight="1" x14ac:dyDescent="0.2">
      <c r="I43" s="46"/>
    </row>
  </sheetData>
  <conditionalFormatting sqref="I25:I40">
    <cfRule type="top10" dxfId="207" priority="1" bottom="1" rank="1"/>
    <cfRule type="top10" dxfId="206" priority="2" rank="1"/>
  </conditionalFormatting>
  <hyperlinks>
    <hyperlink ref="A1" location="Inhalt!A12" display="Link zum Inhaltsverzeichnis" xr:uid="{00000000-0004-0000-0700-000000000000}"/>
    <hyperlink ref="A23" location="_GrafikDaten_2.7" display="            Grafik 2.7" xr:uid="{00000000-0004-0000-0700-000001000000}"/>
  </hyperlinks>
  <pageMargins left="0.59055118110236227" right="0.59055118110236227" top="0.59055118110236227" bottom="0.59055118110236227" header="0.39370078740157483" footer="0.39370078740157483"/>
  <pageSetup paperSize="9" pageOrder="overThenDown" orientation="portrait" r:id="rId1"/>
  <headerFooter differentOddEven="1" differentFirst="1">
    <oddHeader>&amp;C&amp;"-,Standard"&amp;7 2 Privathaushalte und Familien</oddHeader>
    <oddFooter>&amp;L&amp;"-,Standard"&amp;7StatA MV, Statistisches Jahrbuch 2026&amp;R&amp;"-,Standard"&amp;7&amp;P</oddFooter>
    <evenHeader>&amp;C&amp;"-,Standard"&amp;7 2 Privathaushalte und Familien</evenHeader>
    <evenFooter>&amp;L&amp;"-,Standard"&amp;7&amp;P&amp;R&amp;"-,Standard"&amp;7StatA MV, Statistisches Jahrbuch 2026</evenFooter>
  </headerFooter>
  <drawing r:id="rId2"/>
  <legacyDrawing r:id="rId3"/>
  <tableParts count="2">
    <tablePart r:id="rId4"/>
    <tablePart r:id="rId5"/>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dimension ref="A1:N44"/>
  <sheetViews>
    <sheetView zoomScale="160" zoomScaleNormal="160" workbookViewId="0"/>
  </sheetViews>
  <sheetFormatPr baseColWidth="10" defaultRowHeight="11.45" customHeight="1" x14ac:dyDescent="0.2"/>
  <cols>
    <col min="1" max="1" width="15.7109375" style="27" customWidth="1"/>
    <col min="2" max="5" width="12.7109375" style="28" customWidth="1"/>
    <col min="6" max="7" width="12.7109375" style="25" customWidth="1"/>
    <col min="8" max="8" width="2.7109375" style="25" customWidth="1"/>
    <col min="9" max="9" width="11.42578125" style="25"/>
    <col min="10" max="11" width="13.7109375" style="25" customWidth="1"/>
    <col min="12" max="13" width="17.7109375" style="25" customWidth="1"/>
    <col min="14" max="16384" width="11.42578125" style="25"/>
  </cols>
  <sheetData>
    <row r="1" spans="1:14" ht="12" customHeight="1" x14ac:dyDescent="0.2">
      <c r="A1" s="122" t="s">
        <v>196</v>
      </c>
    </row>
    <row r="2" spans="1:14" ht="30" customHeight="1" x14ac:dyDescent="0.2">
      <c r="A2" s="103" t="s">
        <v>391</v>
      </c>
    </row>
    <row r="3" spans="1:14" ht="30" customHeight="1" x14ac:dyDescent="0.2">
      <c r="A3" s="163" t="s">
        <v>544</v>
      </c>
    </row>
    <row r="4" spans="1:14" ht="60" customHeight="1" x14ac:dyDescent="0.2">
      <c r="A4" s="309" t="s">
        <v>445</v>
      </c>
      <c r="B4" s="313" t="s">
        <v>451</v>
      </c>
      <c r="C4" s="313" t="s">
        <v>452</v>
      </c>
      <c r="D4" s="313" t="s">
        <v>453</v>
      </c>
      <c r="E4" s="313" t="s">
        <v>454</v>
      </c>
      <c r="F4" s="313" t="s">
        <v>455</v>
      </c>
      <c r="G4" s="315" t="s">
        <v>456</v>
      </c>
    </row>
    <row r="5" spans="1:14" ht="20.100000000000001" customHeight="1" x14ac:dyDescent="0.2">
      <c r="A5" s="109" t="s">
        <v>59</v>
      </c>
      <c r="B5" s="306">
        <v>1555600</v>
      </c>
      <c r="C5" s="306">
        <v>345200</v>
      </c>
      <c r="D5" s="306">
        <v>593300</v>
      </c>
      <c r="E5" s="306">
        <v>279700</v>
      </c>
      <c r="F5" s="306">
        <v>337300</v>
      </c>
      <c r="G5" s="306">
        <v>1210400</v>
      </c>
      <c r="I5" s="46"/>
      <c r="J5" s="189"/>
      <c r="K5" s="189"/>
      <c r="L5" s="189"/>
      <c r="N5" s="47"/>
    </row>
    <row r="6" spans="1:14" ht="11.45" customHeight="1" x14ac:dyDescent="0.2">
      <c r="A6" s="108" t="s">
        <v>73</v>
      </c>
      <c r="B6" s="307">
        <v>339800</v>
      </c>
      <c r="C6" s="307">
        <v>28400</v>
      </c>
      <c r="D6" s="307">
        <v>48600</v>
      </c>
      <c r="E6" s="307">
        <v>88900</v>
      </c>
      <c r="F6" s="307">
        <v>173900</v>
      </c>
      <c r="G6" s="307">
        <v>311400</v>
      </c>
      <c r="I6" s="239"/>
      <c r="J6" s="239"/>
      <c r="K6" s="239"/>
      <c r="L6" s="239"/>
      <c r="M6" s="239"/>
      <c r="N6" s="239"/>
    </row>
    <row r="7" spans="1:14" ht="11.45" customHeight="1" x14ac:dyDescent="0.2">
      <c r="A7" s="116" t="s">
        <v>293</v>
      </c>
      <c r="B7" s="307">
        <v>131400</v>
      </c>
      <c r="C7" s="307">
        <v>36900</v>
      </c>
      <c r="D7" s="307">
        <v>38200</v>
      </c>
      <c r="E7" s="307">
        <v>32400</v>
      </c>
      <c r="F7" s="307">
        <v>24000</v>
      </c>
      <c r="G7" s="307">
        <v>94500</v>
      </c>
      <c r="I7" s="240"/>
      <c r="J7" s="240"/>
      <c r="K7" s="240"/>
      <c r="L7" s="240"/>
      <c r="M7" s="240"/>
      <c r="N7" s="240"/>
    </row>
    <row r="8" spans="1:14" ht="11.45" customHeight="1" x14ac:dyDescent="0.2">
      <c r="A8" s="116" t="s">
        <v>294</v>
      </c>
      <c r="B8" s="307">
        <v>209100</v>
      </c>
      <c r="C8" s="307">
        <v>35900</v>
      </c>
      <c r="D8" s="307">
        <v>35500</v>
      </c>
      <c r="E8" s="307">
        <v>58300</v>
      </c>
      <c r="F8" s="307">
        <v>79400</v>
      </c>
      <c r="G8" s="307">
        <v>173100</v>
      </c>
      <c r="I8" s="240"/>
      <c r="J8" s="240"/>
      <c r="K8" s="240"/>
      <c r="L8" s="240"/>
      <c r="M8" s="240"/>
      <c r="N8" s="240"/>
    </row>
    <row r="9" spans="1:14" ht="11.45" customHeight="1" x14ac:dyDescent="0.2">
      <c r="A9" s="116" t="s">
        <v>295</v>
      </c>
      <c r="B9" s="307">
        <v>186500</v>
      </c>
      <c r="C9" s="307">
        <v>38700</v>
      </c>
      <c r="D9" s="307">
        <v>55400</v>
      </c>
      <c r="E9" s="307">
        <v>50700</v>
      </c>
      <c r="F9" s="307">
        <v>41800</v>
      </c>
      <c r="G9" s="307">
        <v>147900</v>
      </c>
      <c r="I9" s="240"/>
      <c r="J9" s="240"/>
      <c r="K9" s="240"/>
      <c r="L9" s="240"/>
      <c r="M9" s="240"/>
      <c r="N9" s="240"/>
    </row>
    <row r="10" spans="1:14" ht="11.45" customHeight="1" x14ac:dyDescent="0.2">
      <c r="A10" s="116" t="s">
        <v>296</v>
      </c>
      <c r="B10" s="307">
        <v>272300</v>
      </c>
      <c r="C10" s="307">
        <v>63500</v>
      </c>
      <c r="D10" s="307">
        <v>168600</v>
      </c>
      <c r="E10" s="307">
        <v>29100</v>
      </c>
      <c r="F10" s="307">
        <v>11100</v>
      </c>
      <c r="G10" s="307">
        <v>208800</v>
      </c>
      <c r="I10" s="240"/>
      <c r="J10" s="240"/>
      <c r="K10" s="240"/>
      <c r="L10" s="240"/>
      <c r="M10" s="240"/>
      <c r="N10" s="240"/>
    </row>
    <row r="11" spans="1:14" ht="11.45" customHeight="1" x14ac:dyDescent="0.2">
      <c r="A11" s="116" t="s">
        <v>298</v>
      </c>
      <c r="B11" s="307">
        <v>239000</v>
      </c>
      <c r="C11" s="307">
        <v>63900</v>
      </c>
      <c r="D11" s="307">
        <v>157300</v>
      </c>
      <c r="E11" s="307">
        <v>13100</v>
      </c>
      <c r="F11" s="307" t="s">
        <v>77</v>
      </c>
      <c r="G11" s="307">
        <v>175100</v>
      </c>
      <c r="I11" s="240"/>
      <c r="J11" s="240"/>
      <c r="K11" s="240"/>
      <c r="L11" s="240"/>
      <c r="M11" s="240"/>
      <c r="N11" s="240"/>
    </row>
    <row r="12" spans="1:14" ht="11.45" customHeight="1" x14ac:dyDescent="0.2">
      <c r="A12" s="116" t="s">
        <v>299</v>
      </c>
      <c r="B12" s="307">
        <v>119400</v>
      </c>
      <c r="C12" s="307">
        <v>44000</v>
      </c>
      <c r="D12" s="307">
        <v>68500</v>
      </c>
      <c r="E12" s="307" t="s">
        <v>77</v>
      </c>
      <c r="F12" s="307" t="s">
        <v>77</v>
      </c>
      <c r="G12" s="307">
        <v>75400</v>
      </c>
      <c r="I12" s="240"/>
      <c r="J12" s="240"/>
      <c r="K12" s="240"/>
      <c r="L12" s="240"/>
      <c r="M12" s="243"/>
      <c r="N12" s="240"/>
    </row>
    <row r="13" spans="1:14" ht="11.45" customHeight="1" x14ac:dyDescent="0.2">
      <c r="A13" s="116" t="s">
        <v>226</v>
      </c>
      <c r="B13" s="307">
        <v>58100</v>
      </c>
      <c r="C13" s="307">
        <v>33900</v>
      </c>
      <c r="D13" s="307">
        <v>21300</v>
      </c>
      <c r="E13" s="307" t="s">
        <v>77</v>
      </c>
      <c r="F13" s="307" t="s">
        <v>77</v>
      </c>
      <c r="G13" s="307">
        <v>24200</v>
      </c>
      <c r="I13" s="240"/>
      <c r="J13" s="240"/>
      <c r="K13" s="240"/>
      <c r="L13" s="243"/>
      <c r="M13" s="243"/>
      <c r="N13" s="240"/>
    </row>
    <row r="14" spans="1:14" ht="20.100000000000001" customHeight="1" x14ac:dyDescent="0.2">
      <c r="A14" s="109" t="s">
        <v>76</v>
      </c>
      <c r="B14" s="306">
        <v>763600</v>
      </c>
      <c r="C14" s="306">
        <v>166200</v>
      </c>
      <c r="D14" s="306">
        <v>288800</v>
      </c>
      <c r="E14" s="306">
        <v>143600</v>
      </c>
      <c r="F14" s="306">
        <v>165000</v>
      </c>
      <c r="G14" s="306">
        <v>597400</v>
      </c>
      <c r="I14" s="240"/>
      <c r="J14" s="240"/>
      <c r="K14" s="240"/>
      <c r="L14" s="243"/>
      <c r="M14" s="243"/>
      <c r="N14" s="240"/>
    </row>
    <row r="15" spans="1:14" ht="11.45" customHeight="1" x14ac:dyDescent="0.2">
      <c r="A15" s="108" t="s">
        <v>73</v>
      </c>
      <c r="B15" s="307">
        <v>174500</v>
      </c>
      <c r="C15" s="307">
        <v>16100</v>
      </c>
      <c r="D15" s="307">
        <v>23600</v>
      </c>
      <c r="E15" s="307">
        <v>49400</v>
      </c>
      <c r="F15" s="307">
        <v>85300</v>
      </c>
      <c r="G15" s="307">
        <v>158300</v>
      </c>
      <c r="I15" s="239"/>
      <c r="J15" s="239"/>
      <c r="K15" s="239"/>
      <c r="L15" s="239"/>
      <c r="M15" s="239"/>
      <c r="N15" s="239"/>
    </row>
    <row r="16" spans="1:14" ht="11.45" customHeight="1" x14ac:dyDescent="0.2">
      <c r="A16" s="116" t="s">
        <v>293</v>
      </c>
      <c r="B16" s="307">
        <v>67500</v>
      </c>
      <c r="C16" s="307">
        <v>24100</v>
      </c>
      <c r="D16" s="307">
        <v>19300</v>
      </c>
      <c r="E16" s="307">
        <v>14200</v>
      </c>
      <c r="F16" s="378">
        <v>10000</v>
      </c>
      <c r="G16" s="307">
        <v>43400</v>
      </c>
      <c r="I16" s="240"/>
      <c r="J16" s="240"/>
      <c r="K16" s="240"/>
      <c r="L16" s="240"/>
      <c r="M16" s="240"/>
      <c r="N16" s="240"/>
    </row>
    <row r="17" spans="1:14" ht="11.45" customHeight="1" x14ac:dyDescent="0.2">
      <c r="A17" s="116" t="s">
        <v>294</v>
      </c>
      <c r="B17" s="307">
        <v>107200</v>
      </c>
      <c r="C17" s="307">
        <v>27200</v>
      </c>
      <c r="D17" s="307">
        <v>16200</v>
      </c>
      <c r="E17" s="307">
        <v>28800</v>
      </c>
      <c r="F17" s="307">
        <v>35000</v>
      </c>
      <c r="G17" s="307">
        <v>80000</v>
      </c>
      <c r="I17" s="240"/>
      <c r="J17" s="240"/>
      <c r="K17" s="240"/>
      <c r="L17" s="240"/>
      <c r="M17" s="240"/>
      <c r="N17" s="240"/>
    </row>
    <row r="18" spans="1:14" ht="11.45" customHeight="1" x14ac:dyDescent="0.2">
      <c r="A18" s="116" t="s">
        <v>295</v>
      </c>
      <c r="B18" s="307">
        <v>96600</v>
      </c>
      <c r="C18" s="307">
        <v>26400</v>
      </c>
      <c r="D18" s="307">
        <v>20100</v>
      </c>
      <c r="E18" s="307">
        <v>25500</v>
      </c>
      <c r="F18" s="307">
        <v>24600</v>
      </c>
      <c r="G18" s="307">
        <v>70200</v>
      </c>
      <c r="I18" s="240"/>
      <c r="J18" s="240"/>
      <c r="K18" s="240"/>
      <c r="L18" s="240"/>
      <c r="M18" s="240"/>
      <c r="N18" s="240"/>
    </row>
    <row r="19" spans="1:14" ht="11.45" customHeight="1" x14ac:dyDescent="0.2">
      <c r="A19" s="116" t="s">
        <v>296</v>
      </c>
      <c r="B19" s="307">
        <v>134500</v>
      </c>
      <c r="C19" s="307">
        <v>32800</v>
      </c>
      <c r="D19" s="307">
        <v>79200</v>
      </c>
      <c r="E19" s="307">
        <v>15700</v>
      </c>
      <c r="F19" s="378">
        <v>6800</v>
      </c>
      <c r="G19" s="307">
        <v>101800</v>
      </c>
      <c r="I19" s="240"/>
      <c r="J19" s="240"/>
      <c r="K19" s="240"/>
      <c r="L19" s="240"/>
      <c r="M19" s="240"/>
      <c r="N19" s="240"/>
    </row>
    <row r="20" spans="1:14" ht="11.45" customHeight="1" x14ac:dyDescent="0.2">
      <c r="A20" s="116" t="s">
        <v>298</v>
      </c>
      <c r="B20" s="307">
        <v>111800</v>
      </c>
      <c r="C20" s="307">
        <v>22000</v>
      </c>
      <c r="D20" s="307">
        <v>80900</v>
      </c>
      <c r="E20" s="378">
        <v>6900</v>
      </c>
      <c r="F20" s="307" t="s">
        <v>77</v>
      </c>
      <c r="G20" s="307">
        <v>89800</v>
      </c>
      <c r="I20" s="240"/>
      <c r="J20" s="240"/>
      <c r="K20" s="240"/>
      <c r="L20" s="240"/>
      <c r="M20" s="241"/>
      <c r="N20" s="240"/>
    </row>
    <row r="21" spans="1:14" ht="11.45" customHeight="1" x14ac:dyDescent="0.2">
      <c r="A21" s="116" t="s">
        <v>299</v>
      </c>
      <c r="B21" s="307">
        <v>51500</v>
      </c>
      <c r="C21" s="307">
        <v>10200</v>
      </c>
      <c r="D21" s="307">
        <v>38100</v>
      </c>
      <c r="E21" s="307" t="s">
        <v>77</v>
      </c>
      <c r="F21" s="307" t="s">
        <v>77</v>
      </c>
      <c r="G21" s="307">
        <v>41300</v>
      </c>
      <c r="I21" s="240"/>
      <c r="J21" s="240"/>
      <c r="K21" s="240"/>
      <c r="L21" s="241"/>
      <c r="M21" s="243"/>
      <c r="N21" s="240"/>
    </row>
    <row r="22" spans="1:14" ht="11.45" customHeight="1" x14ac:dyDescent="0.2">
      <c r="A22" s="116" t="s">
        <v>226</v>
      </c>
      <c r="B22" s="307">
        <v>20100</v>
      </c>
      <c r="C22" s="378">
        <v>7500</v>
      </c>
      <c r="D22" s="307">
        <v>11500</v>
      </c>
      <c r="E22" s="307" t="s">
        <v>77</v>
      </c>
      <c r="F22" s="307" t="s">
        <v>77</v>
      </c>
      <c r="G22" s="307">
        <v>12600</v>
      </c>
      <c r="I22" s="240"/>
      <c r="J22" s="240"/>
      <c r="K22" s="240"/>
      <c r="L22" s="243"/>
      <c r="M22" s="243"/>
      <c r="N22" s="240"/>
    </row>
    <row r="23" spans="1:14" ht="20.100000000000001" customHeight="1" x14ac:dyDescent="0.2">
      <c r="A23" s="109" t="s">
        <v>78</v>
      </c>
      <c r="B23" s="306">
        <v>791900</v>
      </c>
      <c r="C23" s="306">
        <v>179000</v>
      </c>
      <c r="D23" s="306">
        <v>304500</v>
      </c>
      <c r="E23" s="306">
        <v>136100</v>
      </c>
      <c r="F23" s="306">
        <v>172400</v>
      </c>
      <c r="G23" s="306">
        <v>613000</v>
      </c>
      <c r="I23" s="240"/>
      <c r="J23" s="243"/>
      <c r="K23" s="240"/>
      <c r="L23" s="243"/>
      <c r="M23" s="243"/>
      <c r="N23" s="240"/>
    </row>
    <row r="24" spans="1:14" ht="11.45" customHeight="1" x14ac:dyDescent="0.2">
      <c r="A24" s="108" t="s">
        <v>73</v>
      </c>
      <c r="B24" s="307">
        <v>165300</v>
      </c>
      <c r="C24" s="307">
        <v>12200</v>
      </c>
      <c r="D24" s="307">
        <v>25000</v>
      </c>
      <c r="E24" s="307">
        <v>39500</v>
      </c>
      <c r="F24" s="307">
        <v>88500</v>
      </c>
      <c r="G24" s="307">
        <v>153100</v>
      </c>
      <c r="I24" s="239"/>
      <c r="J24" s="239"/>
      <c r="K24" s="239"/>
      <c r="L24" s="239"/>
      <c r="M24" s="239"/>
      <c r="N24" s="239"/>
    </row>
    <row r="25" spans="1:14" ht="11.45" customHeight="1" x14ac:dyDescent="0.2">
      <c r="A25" s="116" t="s">
        <v>293</v>
      </c>
      <c r="B25" s="307">
        <v>64000</v>
      </c>
      <c r="C25" s="307">
        <v>12900</v>
      </c>
      <c r="D25" s="307">
        <v>18900</v>
      </c>
      <c r="E25" s="307">
        <v>18200</v>
      </c>
      <c r="F25" s="307">
        <v>14000</v>
      </c>
      <c r="G25" s="307">
        <v>51100</v>
      </c>
      <c r="I25" s="240"/>
      <c r="J25" s="240"/>
      <c r="K25" s="240"/>
      <c r="L25" s="240"/>
      <c r="M25" s="240"/>
      <c r="N25" s="240"/>
    </row>
    <row r="26" spans="1:14" ht="11.45" customHeight="1" x14ac:dyDescent="0.2">
      <c r="A26" s="116" t="s">
        <v>294</v>
      </c>
      <c r="B26" s="307">
        <v>101900</v>
      </c>
      <c r="C26" s="378">
        <v>8700</v>
      </c>
      <c r="D26" s="307">
        <v>19300</v>
      </c>
      <c r="E26" s="307">
        <v>29500</v>
      </c>
      <c r="F26" s="307">
        <v>44400</v>
      </c>
      <c r="G26" s="307">
        <v>93100</v>
      </c>
      <c r="I26" s="240"/>
      <c r="J26" s="240"/>
      <c r="K26" s="240"/>
      <c r="L26" s="240"/>
      <c r="M26" s="240"/>
      <c r="N26" s="240"/>
    </row>
    <row r="27" spans="1:14" ht="11.45" customHeight="1" x14ac:dyDescent="0.2">
      <c r="A27" s="116" t="s">
        <v>295</v>
      </c>
      <c r="B27" s="307">
        <v>89900</v>
      </c>
      <c r="C27" s="307">
        <v>12200</v>
      </c>
      <c r="D27" s="307">
        <v>35300</v>
      </c>
      <c r="E27" s="307">
        <v>25200</v>
      </c>
      <c r="F27" s="307">
        <v>17200</v>
      </c>
      <c r="G27" s="307">
        <v>77700</v>
      </c>
      <c r="I27" s="240"/>
      <c r="J27" s="240"/>
      <c r="K27" s="240"/>
      <c r="L27" s="240"/>
      <c r="M27" s="240"/>
      <c r="N27" s="240"/>
    </row>
    <row r="28" spans="1:14" ht="11.45" customHeight="1" x14ac:dyDescent="0.2">
      <c r="A28" s="116" t="s">
        <v>296</v>
      </c>
      <c r="B28" s="307">
        <v>137800</v>
      </c>
      <c r="C28" s="307">
        <v>30700</v>
      </c>
      <c r="D28" s="307">
        <v>89400</v>
      </c>
      <c r="E28" s="307">
        <v>13400</v>
      </c>
      <c r="F28" s="307" t="s">
        <v>77</v>
      </c>
      <c r="G28" s="307">
        <v>107100</v>
      </c>
      <c r="I28" s="240"/>
      <c r="J28" s="240"/>
      <c r="K28" s="240"/>
      <c r="L28" s="240"/>
      <c r="M28" s="240"/>
      <c r="N28" s="240"/>
    </row>
    <row r="29" spans="1:14" ht="11.45" customHeight="1" x14ac:dyDescent="0.2">
      <c r="A29" s="116" t="s">
        <v>298</v>
      </c>
      <c r="B29" s="307">
        <v>127200</v>
      </c>
      <c r="C29" s="307">
        <v>42000</v>
      </c>
      <c r="D29" s="307">
        <v>76400</v>
      </c>
      <c r="E29" s="319">
        <v>6200</v>
      </c>
      <c r="F29" s="307" t="s">
        <v>77</v>
      </c>
      <c r="G29" s="307">
        <v>85200</v>
      </c>
      <c r="I29" s="240"/>
      <c r="J29" s="240"/>
      <c r="K29" s="240"/>
      <c r="L29" s="240"/>
      <c r="M29" s="243"/>
      <c r="N29" s="240"/>
    </row>
    <row r="30" spans="1:14" ht="11.45" customHeight="1" x14ac:dyDescent="0.2">
      <c r="A30" s="116" t="s">
        <v>299</v>
      </c>
      <c r="B30" s="307">
        <v>67900</v>
      </c>
      <c r="C30" s="307">
        <v>33800</v>
      </c>
      <c r="D30" s="307">
        <v>30400</v>
      </c>
      <c r="E30" s="307" t="s">
        <v>77</v>
      </c>
      <c r="F30" s="307" t="s">
        <v>77</v>
      </c>
      <c r="G30" s="307">
        <v>34100</v>
      </c>
      <c r="I30" s="240"/>
      <c r="J30" s="240"/>
      <c r="K30" s="240"/>
      <c r="L30" s="241"/>
      <c r="M30" s="243"/>
      <c r="N30" s="240"/>
    </row>
    <row r="31" spans="1:14" ht="11.45" customHeight="1" x14ac:dyDescent="0.2">
      <c r="A31" s="116" t="s">
        <v>226</v>
      </c>
      <c r="B31" s="307">
        <v>38000</v>
      </c>
      <c r="C31" s="307">
        <v>26400</v>
      </c>
      <c r="D31" s="307">
        <v>9900</v>
      </c>
      <c r="E31" s="307" t="s">
        <v>77</v>
      </c>
      <c r="F31" s="307" t="s">
        <v>77</v>
      </c>
      <c r="G31" s="426">
        <v>11600</v>
      </c>
      <c r="I31" s="240"/>
      <c r="J31" s="240"/>
      <c r="K31" s="240"/>
      <c r="L31" s="243"/>
      <c r="M31" s="243"/>
      <c r="N31" s="240"/>
    </row>
    <row r="32" spans="1:14" ht="11.45" customHeight="1" x14ac:dyDescent="0.2">
      <c r="I32" s="413"/>
      <c r="J32" s="240"/>
      <c r="K32" s="241"/>
      <c r="L32" s="243"/>
      <c r="M32" s="243"/>
      <c r="N32" s="242"/>
    </row>
    <row r="33" spans="1:13" ht="11.45" customHeight="1" x14ac:dyDescent="0.2">
      <c r="A33" s="126" t="s">
        <v>282</v>
      </c>
      <c r="D33" s="25"/>
      <c r="E33" s="25"/>
      <c r="I33" s="128" t="s">
        <v>545</v>
      </c>
      <c r="J33" s="252"/>
      <c r="K33" s="252"/>
      <c r="L33" s="252"/>
      <c r="M33" s="252"/>
    </row>
    <row r="34" spans="1:13" ht="36" customHeight="1" x14ac:dyDescent="0.2">
      <c r="I34" s="132" t="s">
        <v>283</v>
      </c>
      <c r="J34" s="136" t="s">
        <v>376</v>
      </c>
      <c r="K34" s="136" t="s">
        <v>377</v>
      </c>
      <c r="L34" s="136" t="s">
        <v>378</v>
      </c>
      <c r="M34" s="136" t="s">
        <v>379</v>
      </c>
    </row>
    <row r="35" spans="1:13" ht="11.45" customHeight="1" x14ac:dyDescent="0.2">
      <c r="I35" s="123" t="s">
        <v>233</v>
      </c>
      <c r="J35" s="152">
        <f>B15</f>
        <v>174500</v>
      </c>
      <c r="K35" s="152">
        <f>B24</f>
        <v>165300</v>
      </c>
      <c r="L35" s="152">
        <f>G15</f>
        <v>158300</v>
      </c>
      <c r="M35" s="152">
        <f>G24</f>
        <v>153100</v>
      </c>
    </row>
    <row r="36" spans="1:13" ht="11.45" customHeight="1" x14ac:dyDescent="0.2">
      <c r="I36" s="123" t="s">
        <v>395</v>
      </c>
      <c r="J36" s="152">
        <f t="shared" ref="J36:J42" si="0">B16</f>
        <v>67500</v>
      </c>
      <c r="K36" s="152">
        <f t="shared" ref="K36:K42" si="1">B25</f>
        <v>64000</v>
      </c>
      <c r="L36" s="152">
        <f t="shared" ref="L36:L42" si="2">G16</f>
        <v>43400</v>
      </c>
      <c r="M36" s="152">
        <f t="shared" ref="M36:M42" si="3">G25</f>
        <v>51100</v>
      </c>
    </row>
    <row r="37" spans="1:13" ht="11.45" customHeight="1" x14ac:dyDescent="0.2">
      <c r="I37" s="252" t="s">
        <v>396</v>
      </c>
      <c r="J37" s="152">
        <f t="shared" si="0"/>
        <v>107200</v>
      </c>
      <c r="K37" s="152">
        <f t="shared" si="1"/>
        <v>101900</v>
      </c>
      <c r="L37" s="152">
        <f t="shared" si="2"/>
        <v>80000</v>
      </c>
      <c r="M37" s="152">
        <f t="shared" si="3"/>
        <v>93100</v>
      </c>
    </row>
    <row r="38" spans="1:13" ht="11.45" customHeight="1" x14ac:dyDescent="0.2">
      <c r="I38" s="252" t="s">
        <v>397</v>
      </c>
      <c r="J38" s="152">
        <f t="shared" si="0"/>
        <v>96600</v>
      </c>
      <c r="K38" s="152">
        <f t="shared" si="1"/>
        <v>89900</v>
      </c>
      <c r="L38" s="152">
        <f t="shared" si="2"/>
        <v>70200</v>
      </c>
      <c r="M38" s="152">
        <f t="shared" si="3"/>
        <v>77700</v>
      </c>
    </row>
    <row r="39" spans="1:13" ht="11.45" customHeight="1" x14ac:dyDescent="0.2">
      <c r="I39" s="252" t="s">
        <v>398</v>
      </c>
      <c r="J39" s="152">
        <f t="shared" si="0"/>
        <v>134500</v>
      </c>
      <c r="K39" s="152">
        <f t="shared" si="1"/>
        <v>137800</v>
      </c>
      <c r="L39" s="152">
        <f t="shared" si="2"/>
        <v>101800</v>
      </c>
      <c r="M39" s="152">
        <f t="shared" si="3"/>
        <v>107100</v>
      </c>
    </row>
    <row r="40" spans="1:13" ht="11.45" customHeight="1" x14ac:dyDescent="0.2">
      <c r="I40" s="252" t="s">
        <v>240</v>
      </c>
      <c r="J40" s="152">
        <f t="shared" si="0"/>
        <v>111800</v>
      </c>
      <c r="K40" s="152">
        <f t="shared" si="1"/>
        <v>127200</v>
      </c>
      <c r="L40" s="152">
        <f t="shared" si="2"/>
        <v>89800</v>
      </c>
      <c r="M40" s="152">
        <f t="shared" si="3"/>
        <v>85200</v>
      </c>
    </row>
    <row r="41" spans="1:13" ht="11.45" customHeight="1" x14ac:dyDescent="0.2">
      <c r="I41" s="252" t="s">
        <v>399</v>
      </c>
      <c r="J41" s="152">
        <f t="shared" si="0"/>
        <v>51500</v>
      </c>
      <c r="K41" s="152">
        <f t="shared" si="1"/>
        <v>67900</v>
      </c>
      <c r="L41" s="152">
        <f t="shared" si="2"/>
        <v>41300</v>
      </c>
      <c r="M41" s="152">
        <f t="shared" si="3"/>
        <v>34100</v>
      </c>
    </row>
    <row r="42" spans="1:13" ht="11.45" customHeight="1" x14ac:dyDescent="0.2">
      <c r="I42" s="252" t="s">
        <v>262</v>
      </c>
      <c r="J42" s="152">
        <f t="shared" si="0"/>
        <v>20100</v>
      </c>
      <c r="K42" s="152">
        <f t="shared" si="1"/>
        <v>38000</v>
      </c>
      <c r="L42" s="152">
        <f t="shared" si="2"/>
        <v>12600</v>
      </c>
      <c r="M42" s="152">
        <f t="shared" si="3"/>
        <v>11600</v>
      </c>
    </row>
    <row r="44" spans="1:13" ht="11.45" customHeight="1" x14ac:dyDescent="0.2">
      <c r="J44" s="46"/>
      <c r="K44" s="46"/>
    </row>
  </sheetData>
  <hyperlinks>
    <hyperlink ref="A1" location="Inhalt!A14" display="Link zum Inhaltsverzeichnis" xr:uid="{00000000-0004-0000-0800-000000000000}"/>
    <hyperlink ref="A33" location="_GrafikDaten_2.8" display="Grafik 2.8" xr:uid="{00000000-0004-0000-0800-000001000000}"/>
  </hyperlinks>
  <pageMargins left="0.59055118110236227" right="0.59055118110236227" top="0.59055118110236227" bottom="0.59055118110236227" header="0.39370078740157483" footer="0.39370078740157483"/>
  <pageSetup paperSize="9" pageOrder="overThenDown" orientation="portrait" r:id="rId1"/>
  <headerFooter differentOddEven="1" differentFirst="1">
    <oddHeader>&amp;C&amp;"-,Standard"&amp;7 2 Privathaushalte und Familien</oddHeader>
    <oddFooter>&amp;L&amp;"-,Standard"&amp;7StatA MV, Statistisches Jahrbuch 2026&amp;R&amp;"-,Standard"&amp;7&amp;P</oddFooter>
    <evenHeader>&amp;C&amp;"-,Standard"&amp;7 2 Privathaushalte und Familien</evenHeader>
    <evenFooter>&amp;L&amp;"-,Standard"&amp;7&amp;P&amp;R&amp;"-,Standard"&amp;7StatA MV, Statistisches Jahrbuch 2026</evenFooter>
  </headerFooter>
  <drawing r:id="rId2"/>
  <tableParts count="2">
    <tablePart r:id="rId3"/>
    <tablePart r:id="rId4"/>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dimension ref="A1:K34"/>
  <sheetViews>
    <sheetView zoomScale="160" zoomScaleNormal="160" workbookViewId="0"/>
  </sheetViews>
  <sheetFormatPr baseColWidth="10" defaultRowHeight="11.45" customHeight="1" x14ac:dyDescent="0.2"/>
  <cols>
    <col min="1" max="1" width="19.7109375" style="27" customWidth="1"/>
    <col min="2" max="2" width="10.28515625" style="28" customWidth="1"/>
    <col min="3" max="3" width="9.7109375" style="28" customWidth="1"/>
    <col min="4" max="5" width="8.7109375" style="28" customWidth="1"/>
    <col min="6" max="9" width="8.7109375" style="25" customWidth="1"/>
    <col min="10" max="10" width="2.7109375" style="25" customWidth="1"/>
    <col min="11" max="16384" width="11.42578125" style="25"/>
  </cols>
  <sheetData>
    <row r="1" spans="1:11" ht="12" customHeight="1" x14ac:dyDescent="0.2">
      <c r="A1" s="122" t="s">
        <v>196</v>
      </c>
    </row>
    <row r="2" spans="1:11" ht="30" customHeight="1" x14ac:dyDescent="0.2">
      <c r="A2" s="103" t="s">
        <v>391</v>
      </c>
    </row>
    <row r="3" spans="1:11" ht="11.45" customHeight="1" x14ac:dyDescent="0.2">
      <c r="A3" s="163" t="s">
        <v>546</v>
      </c>
    </row>
    <row r="4" spans="1:11" ht="18.600000000000001" customHeight="1" x14ac:dyDescent="0.2">
      <c r="A4" s="163" t="s">
        <v>227</v>
      </c>
    </row>
    <row r="5" spans="1:11" ht="72" customHeight="1" x14ac:dyDescent="0.2">
      <c r="A5" s="309" t="s">
        <v>457</v>
      </c>
      <c r="B5" s="313" t="s">
        <v>458</v>
      </c>
      <c r="C5" s="313" t="s">
        <v>511</v>
      </c>
      <c r="D5" s="313" t="s">
        <v>459</v>
      </c>
      <c r="E5" s="313" t="s">
        <v>460</v>
      </c>
      <c r="F5" s="313" t="s">
        <v>461</v>
      </c>
      <c r="G5" s="313" t="s">
        <v>462</v>
      </c>
      <c r="H5" s="313" t="s">
        <v>463</v>
      </c>
      <c r="I5" s="315" t="s">
        <v>464</v>
      </c>
      <c r="K5" s="190"/>
    </row>
    <row r="6" spans="1:11" ht="20.100000000000001" customHeight="1" x14ac:dyDescent="0.2">
      <c r="A6" s="196" t="s">
        <v>44</v>
      </c>
      <c r="B6" s="322">
        <v>1555600</v>
      </c>
      <c r="C6" s="323">
        <v>1554800</v>
      </c>
      <c r="D6" s="323">
        <v>67200</v>
      </c>
      <c r="E6" s="323">
        <v>119300</v>
      </c>
      <c r="F6" s="323">
        <v>155700</v>
      </c>
      <c r="G6" s="323">
        <v>188000</v>
      </c>
      <c r="H6" s="323">
        <v>172000</v>
      </c>
      <c r="I6" s="323">
        <v>852600</v>
      </c>
      <c r="K6" s="46"/>
    </row>
    <row r="7" spans="1:11" ht="23.1" customHeight="1" x14ac:dyDescent="0.2">
      <c r="A7" s="108" t="s">
        <v>300</v>
      </c>
      <c r="B7" s="324">
        <v>687400</v>
      </c>
      <c r="C7" s="325">
        <v>687100</v>
      </c>
      <c r="D7" s="380">
        <v>9100</v>
      </c>
      <c r="E7" s="325">
        <v>24300</v>
      </c>
      <c r="F7" s="325">
        <v>52100</v>
      </c>
      <c r="G7" s="325">
        <v>58700</v>
      </c>
      <c r="H7" s="325">
        <v>56500</v>
      </c>
      <c r="I7" s="325">
        <v>486300</v>
      </c>
      <c r="K7" s="248"/>
    </row>
    <row r="8" spans="1:11" ht="23.1" customHeight="1" x14ac:dyDescent="0.2">
      <c r="A8" s="41" t="s">
        <v>564</v>
      </c>
      <c r="B8" s="324">
        <v>74100</v>
      </c>
      <c r="C8" s="325">
        <v>74100</v>
      </c>
      <c r="D8" s="325">
        <v>22100</v>
      </c>
      <c r="E8" s="325">
        <v>17000</v>
      </c>
      <c r="F8" s="325">
        <v>10700</v>
      </c>
      <c r="G8" s="380">
        <v>7600</v>
      </c>
      <c r="H8" s="380">
        <v>7200</v>
      </c>
      <c r="I8" s="379">
        <v>9600</v>
      </c>
      <c r="K8" s="246"/>
    </row>
    <row r="9" spans="1:11" ht="11.45" customHeight="1" x14ac:dyDescent="0.2">
      <c r="A9" s="108" t="s">
        <v>96</v>
      </c>
      <c r="B9" s="324">
        <v>457200</v>
      </c>
      <c r="C9" s="325">
        <v>457200</v>
      </c>
      <c r="D9" s="325">
        <v>17600</v>
      </c>
      <c r="E9" s="325">
        <v>56000</v>
      </c>
      <c r="F9" s="325">
        <v>68200</v>
      </c>
      <c r="G9" s="325">
        <v>94500</v>
      </c>
      <c r="H9" s="325">
        <v>78000</v>
      </c>
      <c r="I9" s="325">
        <v>143000</v>
      </c>
      <c r="K9" s="246"/>
    </row>
    <row r="10" spans="1:11" ht="11.45" customHeight="1" x14ac:dyDescent="0.2">
      <c r="A10" s="108" t="s">
        <v>97</v>
      </c>
      <c r="B10" s="324">
        <v>276800</v>
      </c>
      <c r="C10" s="325">
        <v>276500</v>
      </c>
      <c r="D10" s="380">
        <v>6500</v>
      </c>
      <c r="E10" s="325">
        <v>12300</v>
      </c>
      <c r="F10" s="325">
        <v>18300</v>
      </c>
      <c r="G10" s="325">
        <v>21100</v>
      </c>
      <c r="H10" s="325">
        <v>23500</v>
      </c>
      <c r="I10" s="325">
        <v>194700</v>
      </c>
      <c r="K10" s="246"/>
    </row>
    <row r="11" spans="1:11" ht="11.45" customHeight="1" x14ac:dyDescent="0.2">
      <c r="A11" s="108" t="s">
        <v>98</v>
      </c>
      <c r="B11" s="382">
        <v>7300</v>
      </c>
      <c r="C11" s="380">
        <v>7300</v>
      </c>
      <c r="D11" s="325" t="s">
        <v>77</v>
      </c>
      <c r="E11" s="325" t="s">
        <v>77</v>
      </c>
      <c r="F11" s="325" t="s">
        <v>77</v>
      </c>
      <c r="G11" s="325" t="s">
        <v>77</v>
      </c>
      <c r="H11" s="325" t="s">
        <v>77</v>
      </c>
      <c r="I11" s="325" t="s">
        <v>170</v>
      </c>
      <c r="K11" s="246"/>
    </row>
    <row r="12" spans="1:11" ht="11.45" customHeight="1" x14ac:dyDescent="0.2">
      <c r="A12" s="108" t="s">
        <v>99</v>
      </c>
      <c r="B12" s="324">
        <v>22200</v>
      </c>
      <c r="C12" s="325">
        <v>22200</v>
      </c>
      <c r="D12" s="380">
        <v>6900</v>
      </c>
      <c r="E12" s="325" t="s">
        <v>77</v>
      </c>
      <c r="F12" s="325" t="s">
        <v>77</v>
      </c>
      <c r="G12" s="325" t="s">
        <v>77</v>
      </c>
      <c r="H12" s="325" t="s">
        <v>77</v>
      </c>
      <c r="I12" s="325" t="s">
        <v>170</v>
      </c>
      <c r="K12" s="218"/>
    </row>
    <row r="13" spans="1:11" ht="11.45" customHeight="1" x14ac:dyDescent="0.2">
      <c r="A13" s="108" t="s">
        <v>100</v>
      </c>
      <c r="B13" s="324">
        <v>24400</v>
      </c>
      <c r="C13" s="325">
        <v>24300</v>
      </c>
      <c r="D13" s="325" t="s">
        <v>77</v>
      </c>
      <c r="E13" s="325" t="s">
        <v>77</v>
      </c>
      <c r="F13" s="325" t="s">
        <v>77</v>
      </c>
      <c r="G13" s="325" t="s">
        <v>77</v>
      </c>
      <c r="H13" s="325" t="s">
        <v>77</v>
      </c>
      <c r="I13" s="380">
        <v>8100</v>
      </c>
      <c r="K13" s="246"/>
    </row>
    <row r="14" spans="1:11" ht="11.45" customHeight="1" x14ac:dyDescent="0.2">
      <c r="A14" s="108" t="s">
        <v>101</v>
      </c>
      <c r="B14" s="382">
        <v>6200</v>
      </c>
      <c r="C14" s="380">
        <v>6200</v>
      </c>
      <c r="D14" s="325" t="s">
        <v>170</v>
      </c>
      <c r="E14" s="325" t="s">
        <v>77</v>
      </c>
      <c r="F14" s="325" t="s">
        <v>77</v>
      </c>
      <c r="G14" s="325" t="s">
        <v>77</v>
      </c>
      <c r="H14" s="325" t="s">
        <v>77</v>
      </c>
      <c r="I14" s="325" t="s">
        <v>77</v>
      </c>
      <c r="K14" s="246"/>
    </row>
    <row r="15" spans="1:11" ht="20.100000000000001" customHeight="1" x14ac:dyDescent="0.2">
      <c r="A15" s="109" t="s">
        <v>102</v>
      </c>
      <c r="B15" s="326">
        <v>345200</v>
      </c>
      <c r="C15" s="327">
        <v>345200</v>
      </c>
      <c r="D15" s="327">
        <v>59600</v>
      </c>
      <c r="E15" s="327">
        <v>86600</v>
      </c>
      <c r="F15" s="327">
        <v>85200</v>
      </c>
      <c r="G15" s="327">
        <v>61000</v>
      </c>
      <c r="H15" s="327">
        <v>27300</v>
      </c>
      <c r="I15" s="327">
        <v>25400</v>
      </c>
      <c r="K15" s="247"/>
    </row>
    <row r="16" spans="1:11" ht="23.1" customHeight="1" x14ac:dyDescent="0.2">
      <c r="A16" s="108" t="s">
        <v>300</v>
      </c>
      <c r="B16" s="324">
        <v>141100</v>
      </c>
      <c r="C16" s="325">
        <v>141100</v>
      </c>
      <c r="D16" s="380">
        <v>8500</v>
      </c>
      <c r="E16" s="325">
        <v>21500</v>
      </c>
      <c r="F16" s="325">
        <v>38900</v>
      </c>
      <c r="G16" s="325">
        <v>32100</v>
      </c>
      <c r="H16" s="325">
        <v>18000</v>
      </c>
      <c r="I16" s="325">
        <v>22000</v>
      </c>
      <c r="K16" s="248"/>
    </row>
    <row r="17" spans="1:11" ht="23.1" customHeight="1" x14ac:dyDescent="0.2">
      <c r="A17" s="41" t="s">
        <v>564</v>
      </c>
      <c r="B17" s="324">
        <v>27500</v>
      </c>
      <c r="C17" s="325">
        <v>27500</v>
      </c>
      <c r="D17" s="325">
        <v>20200</v>
      </c>
      <c r="E17" s="325" t="s">
        <v>77</v>
      </c>
      <c r="F17" s="325" t="s">
        <v>77</v>
      </c>
      <c r="G17" s="325" t="s">
        <v>77</v>
      </c>
      <c r="H17" s="325" t="s">
        <v>77</v>
      </c>
      <c r="I17" s="325" t="s">
        <v>77</v>
      </c>
      <c r="K17" s="246"/>
    </row>
    <row r="18" spans="1:11" ht="11.45" customHeight="1" x14ac:dyDescent="0.2">
      <c r="A18" s="108" t="s">
        <v>96</v>
      </c>
      <c r="B18" s="324">
        <v>151600</v>
      </c>
      <c r="C18" s="325">
        <v>151600</v>
      </c>
      <c r="D18" s="325">
        <v>16700</v>
      </c>
      <c r="E18" s="325">
        <v>51200</v>
      </c>
      <c r="F18" s="325">
        <v>43400</v>
      </c>
      <c r="G18" s="325">
        <v>28400</v>
      </c>
      <c r="H18" s="380">
        <v>8900</v>
      </c>
      <c r="I18" s="325" t="s">
        <v>77</v>
      </c>
      <c r="K18" s="246"/>
    </row>
    <row r="19" spans="1:11" ht="11.45" customHeight="1" x14ac:dyDescent="0.2">
      <c r="A19" s="108" t="s">
        <v>97</v>
      </c>
      <c r="B19" s="382">
        <v>7200</v>
      </c>
      <c r="C19" s="380">
        <v>7200</v>
      </c>
      <c r="D19" s="325" t="s">
        <v>77</v>
      </c>
      <c r="E19" s="325" t="s">
        <v>77</v>
      </c>
      <c r="F19" s="325" t="s">
        <v>77</v>
      </c>
      <c r="G19" s="325" t="s">
        <v>170</v>
      </c>
      <c r="H19" s="325" t="s">
        <v>170</v>
      </c>
      <c r="I19" s="325" t="s">
        <v>170</v>
      </c>
      <c r="K19" s="246"/>
    </row>
    <row r="20" spans="1:11" ht="11.45" customHeight="1" x14ac:dyDescent="0.2">
      <c r="A20" s="108" t="s">
        <v>98</v>
      </c>
      <c r="B20" s="324" t="s">
        <v>77</v>
      </c>
      <c r="C20" s="325" t="s">
        <v>77</v>
      </c>
      <c r="D20" s="325" t="s">
        <v>77</v>
      </c>
      <c r="E20" s="325" t="s">
        <v>77</v>
      </c>
      <c r="F20" s="325" t="s">
        <v>77</v>
      </c>
      <c r="G20" s="325" t="s">
        <v>77</v>
      </c>
      <c r="H20" s="325" t="s">
        <v>77</v>
      </c>
      <c r="I20" s="325" t="s">
        <v>77</v>
      </c>
      <c r="K20" s="247"/>
    </row>
    <row r="21" spans="1:11" ht="11.45" customHeight="1" x14ac:dyDescent="0.2">
      <c r="A21" s="108" t="s">
        <v>99</v>
      </c>
      <c r="B21" s="428">
        <v>9500</v>
      </c>
      <c r="C21" s="427">
        <v>9500</v>
      </c>
      <c r="D21" s="380">
        <v>6500</v>
      </c>
      <c r="E21" s="325" t="s">
        <v>77</v>
      </c>
      <c r="F21" s="325" t="s">
        <v>77</v>
      </c>
      <c r="G21" s="325" t="s">
        <v>170</v>
      </c>
      <c r="H21" s="325" t="s">
        <v>77</v>
      </c>
      <c r="I21" s="325" t="s">
        <v>170</v>
      </c>
      <c r="K21" s="246"/>
    </row>
    <row r="22" spans="1:11" ht="11.45" customHeight="1" x14ac:dyDescent="0.2">
      <c r="A22" s="108" t="s">
        <v>100</v>
      </c>
      <c r="B22" s="382">
        <v>6500</v>
      </c>
      <c r="C22" s="380">
        <v>6500</v>
      </c>
      <c r="D22" s="325" t="s">
        <v>77</v>
      </c>
      <c r="E22" s="325" t="s">
        <v>77</v>
      </c>
      <c r="F22" s="325" t="s">
        <v>77</v>
      </c>
      <c r="G22" s="325" t="s">
        <v>77</v>
      </c>
      <c r="H22" s="325" t="s">
        <v>77</v>
      </c>
      <c r="I22" s="325" t="s">
        <v>170</v>
      </c>
      <c r="K22" s="246"/>
    </row>
    <row r="23" spans="1:11" ht="11.45" customHeight="1" x14ac:dyDescent="0.2">
      <c r="A23" s="108" t="s">
        <v>101</v>
      </c>
      <c r="B23" s="324" t="s">
        <v>170</v>
      </c>
      <c r="C23" s="325" t="s">
        <v>170</v>
      </c>
      <c r="D23" s="325" t="s">
        <v>170</v>
      </c>
      <c r="E23" s="325" t="s">
        <v>170</v>
      </c>
      <c r="F23" s="325" t="s">
        <v>170</v>
      </c>
      <c r="G23" s="325" t="s">
        <v>170</v>
      </c>
      <c r="H23" s="325" t="s">
        <v>170</v>
      </c>
      <c r="I23" s="325" t="s">
        <v>170</v>
      </c>
      <c r="K23" s="247"/>
    </row>
    <row r="24" spans="1:11" ht="20.100000000000001" customHeight="1" x14ac:dyDescent="0.2">
      <c r="A24" s="109" t="s">
        <v>45</v>
      </c>
      <c r="B24" s="326">
        <v>1210400</v>
      </c>
      <c r="C24" s="327">
        <v>1209600</v>
      </c>
      <c r="D24" s="381">
        <v>7600</v>
      </c>
      <c r="E24" s="327">
        <v>32700</v>
      </c>
      <c r="F24" s="327">
        <v>70500</v>
      </c>
      <c r="G24" s="327">
        <v>127000</v>
      </c>
      <c r="H24" s="327">
        <v>144800</v>
      </c>
      <c r="I24" s="327">
        <v>827100</v>
      </c>
      <c r="K24" s="246"/>
    </row>
    <row r="25" spans="1:11" ht="23.1" customHeight="1" x14ac:dyDescent="0.2">
      <c r="A25" s="108" t="s">
        <v>300</v>
      </c>
      <c r="B25" s="324">
        <v>546300</v>
      </c>
      <c r="C25" s="325">
        <v>546000</v>
      </c>
      <c r="D25" s="325" t="s">
        <v>77</v>
      </c>
      <c r="E25" s="325" t="s">
        <v>77</v>
      </c>
      <c r="F25" s="325">
        <v>13200</v>
      </c>
      <c r="G25" s="325">
        <v>26600</v>
      </c>
      <c r="H25" s="325">
        <v>38500</v>
      </c>
      <c r="I25" s="325">
        <v>464300</v>
      </c>
      <c r="K25" s="248"/>
    </row>
    <row r="26" spans="1:11" ht="23.1" customHeight="1" x14ac:dyDescent="0.2">
      <c r="A26" s="41" t="s">
        <v>564</v>
      </c>
      <c r="B26" s="324">
        <v>46600</v>
      </c>
      <c r="C26" s="325">
        <v>46600</v>
      </c>
      <c r="D26" s="325" t="s">
        <v>77</v>
      </c>
      <c r="E26" s="325">
        <v>11500</v>
      </c>
      <c r="F26" s="380">
        <v>9500</v>
      </c>
      <c r="G26" s="380">
        <v>7300</v>
      </c>
      <c r="H26" s="380">
        <v>7000</v>
      </c>
      <c r="I26" s="380">
        <v>9500</v>
      </c>
      <c r="K26" s="246"/>
    </row>
    <row r="27" spans="1:11" ht="11.45" customHeight="1" x14ac:dyDescent="0.2">
      <c r="A27" s="108" t="s">
        <v>96</v>
      </c>
      <c r="B27" s="324">
        <v>305600</v>
      </c>
      <c r="C27" s="325">
        <v>305600</v>
      </c>
      <c r="D27" s="325" t="s">
        <v>77</v>
      </c>
      <c r="E27" s="325" t="s">
        <v>77</v>
      </c>
      <c r="F27" s="325">
        <v>24800</v>
      </c>
      <c r="G27" s="325">
        <v>66100</v>
      </c>
      <c r="H27" s="325">
        <v>69100</v>
      </c>
      <c r="I27" s="325">
        <v>139900</v>
      </c>
      <c r="K27" s="246"/>
    </row>
    <row r="28" spans="1:11" ht="11.45" customHeight="1" x14ac:dyDescent="0.2">
      <c r="A28" s="108" t="s">
        <v>97</v>
      </c>
      <c r="B28" s="324">
        <v>269500</v>
      </c>
      <c r="C28" s="325">
        <v>269200</v>
      </c>
      <c r="D28" s="325" t="s">
        <v>77</v>
      </c>
      <c r="E28" s="380">
        <v>9800</v>
      </c>
      <c r="F28" s="325">
        <v>17900</v>
      </c>
      <c r="G28" s="325">
        <v>21100</v>
      </c>
      <c r="H28" s="325">
        <v>23500</v>
      </c>
      <c r="I28" s="325">
        <v>194700</v>
      </c>
      <c r="K28" s="246"/>
    </row>
    <row r="29" spans="1:11" ht="11.45" customHeight="1" x14ac:dyDescent="0.2">
      <c r="A29" s="108" t="s">
        <v>98</v>
      </c>
      <c r="B29" s="382">
        <v>5500</v>
      </c>
      <c r="C29" s="380">
        <v>5500</v>
      </c>
      <c r="D29" s="325" t="s">
        <v>77</v>
      </c>
      <c r="E29" s="325" t="s">
        <v>77</v>
      </c>
      <c r="F29" s="325" t="s">
        <v>77</v>
      </c>
      <c r="G29" s="325" t="s">
        <v>77</v>
      </c>
      <c r="H29" s="325" t="s">
        <v>77</v>
      </c>
      <c r="I29" s="325" t="s">
        <v>77</v>
      </c>
      <c r="K29" s="246"/>
    </row>
    <row r="30" spans="1:11" ht="11.45" customHeight="1" x14ac:dyDescent="0.2">
      <c r="A30" s="108" t="s">
        <v>99</v>
      </c>
      <c r="B30" s="324">
        <v>12700</v>
      </c>
      <c r="C30" s="325">
        <v>12700</v>
      </c>
      <c r="D30" s="325" t="s">
        <v>77</v>
      </c>
      <c r="E30" s="325" t="s">
        <v>77</v>
      </c>
      <c r="F30" s="325" t="s">
        <v>77</v>
      </c>
      <c r="G30" s="325" t="s">
        <v>77</v>
      </c>
      <c r="H30" s="325" t="s">
        <v>77</v>
      </c>
      <c r="I30" s="325" t="s">
        <v>77</v>
      </c>
      <c r="K30" s="246"/>
    </row>
    <row r="31" spans="1:11" ht="11.45" customHeight="1" x14ac:dyDescent="0.2">
      <c r="A31" s="108" t="s">
        <v>100</v>
      </c>
      <c r="B31" s="324">
        <v>18000</v>
      </c>
      <c r="C31" s="325">
        <v>17800</v>
      </c>
      <c r="D31" s="325" t="s">
        <v>77</v>
      </c>
      <c r="E31" s="325" t="s">
        <v>77</v>
      </c>
      <c r="F31" s="325" t="s">
        <v>77</v>
      </c>
      <c r="G31" s="325" t="s">
        <v>77</v>
      </c>
      <c r="H31" s="325" t="s">
        <v>77</v>
      </c>
      <c r="I31" s="380">
        <v>8100</v>
      </c>
      <c r="K31" s="246"/>
    </row>
    <row r="32" spans="1:11" ht="11.45" customHeight="1" x14ac:dyDescent="0.2">
      <c r="A32" s="108" t="s">
        <v>101</v>
      </c>
      <c r="B32" s="382">
        <v>7200</v>
      </c>
      <c r="C32" s="380">
        <v>7200</v>
      </c>
      <c r="D32" s="325" t="s">
        <v>170</v>
      </c>
      <c r="E32" s="325" t="s">
        <v>77</v>
      </c>
      <c r="F32" s="325" t="s">
        <v>77</v>
      </c>
      <c r="G32" s="325" t="s">
        <v>77</v>
      </c>
      <c r="H32" s="325" t="s">
        <v>77</v>
      </c>
      <c r="I32" s="325" t="s">
        <v>77</v>
      </c>
      <c r="K32" s="246"/>
    </row>
    <row r="33" spans="11:11" ht="11.45" customHeight="1" x14ac:dyDescent="0.2">
      <c r="K33" s="247"/>
    </row>
    <row r="34" spans="11:11" ht="11.45" customHeight="1" x14ac:dyDescent="0.2">
      <c r="K34" s="245"/>
    </row>
  </sheetData>
  <hyperlinks>
    <hyperlink ref="A1" location="Inhalt!A15" display="Link zum Inhaltsverzeichnis" xr:uid="{00000000-0004-0000-0900-000000000000}"/>
  </hyperlinks>
  <pageMargins left="0.59055118110236227" right="0.59055118110236227" top="0.59055118110236227" bottom="0.59055118110236227" header="0.39370078740157483" footer="0.39370078740157483"/>
  <pageSetup paperSize="9" pageOrder="overThenDown" orientation="portrait" r:id="rId1"/>
  <headerFooter differentOddEven="1" differentFirst="1">
    <oddHeader>&amp;C&amp;"-,Standard"&amp;7 2 Privathaushalte und Familien</oddHeader>
    <oddFooter>&amp;L&amp;"-,Standard"&amp;7StatA MV, Statistisches Jahrbuch 2026&amp;R&amp;"-,Standard"&amp;7&amp;P</oddFooter>
    <evenHeader>&amp;C&amp;"-,Standard"&amp;7 2 Privathaushalte und Familien</evenHeader>
    <evenFooter>&amp;L&amp;"-,Standard"&amp;7&amp;P&amp;R&amp;"-,Standard"&amp;7StatA MV, Statistisches Jahrbuch 2026</evenFooter>
  </headerFooter>
  <tableParts count="1">
    <tablePart r:id="rId2"/>
  </tablePart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1"/>
  <dimension ref="A1:N76"/>
  <sheetViews>
    <sheetView zoomScale="160" zoomScaleNormal="160" workbookViewId="0"/>
  </sheetViews>
  <sheetFormatPr baseColWidth="10" defaultRowHeight="11.45" customHeight="1" x14ac:dyDescent="0.2"/>
  <cols>
    <col min="1" max="1" width="15.7109375" style="27" customWidth="1"/>
    <col min="2" max="5" width="12.7109375" style="28" customWidth="1"/>
    <col min="6" max="7" width="12.7109375" style="25" customWidth="1"/>
    <col min="8" max="8" width="2.7109375" style="25" customWidth="1"/>
    <col min="9" max="9" width="6.5703125" style="25" customWidth="1"/>
    <col min="10" max="12" width="15.7109375" style="25" customWidth="1"/>
    <col min="13" max="16384" width="11.42578125" style="25"/>
  </cols>
  <sheetData>
    <row r="1" spans="1:10" ht="12" customHeight="1" x14ac:dyDescent="0.2">
      <c r="A1" s="122" t="s">
        <v>196</v>
      </c>
    </row>
    <row r="2" spans="1:10" ht="30" customHeight="1" x14ac:dyDescent="0.2">
      <c r="A2" s="103" t="s">
        <v>103</v>
      </c>
    </row>
    <row r="3" spans="1:10" ht="30" customHeight="1" x14ac:dyDescent="0.2">
      <c r="A3" s="104" t="s">
        <v>104</v>
      </c>
    </row>
    <row r="4" spans="1:10" ht="36" customHeight="1" x14ac:dyDescent="0.2">
      <c r="A4" s="309" t="s">
        <v>43</v>
      </c>
      <c r="B4" s="313" t="s">
        <v>525</v>
      </c>
      <c r="C4" s="313" t="s">
        <v>465</v>
      </c>
      <c r="D4" s="313" t="s">
        <v>526</v>
      </c>
      <c r="E4" s="313" t="s">
        <v>466</v>
      </c>
      <c r="F4" s="313" t="s">
        <v>467</v>
      </c>
      <c r="G4" s="315" t="s">
        <v>468</v>
      </c>
      <c r="J4" s="50"/>
    </row>
    <row r="5" spans="1:10" ht="20.100000000000001" customHeight="1" x14ac:dyDescent="0.2">
      <c r="A5" s="108">
        <v>1991</v>
      </c>
      <c r="B5" s="154">
        <v>386700</v>
      </c>
      <c r="C5" s="154">
        <v>298200</v>
      </c>
      <c r="D5" s="154" t="s">
        <v>105</v>
      </c>
      <c r="E5" s="154">
        <v>642000</v>
      </c>
      <c r="F5" s="154">
        <v>493400</v>
      </c>
      <c r="G5" s="154">
        <v>148600</v>
      </c>
    </row>
    <row r="6" spans="1:10" ht="11.45" customHeight="1" x14ac:dyDescent="0.2">
      <c r="A6" s="108">
        <v>1992</v>
      </c>
      <c r="B6" s="154">
        <v>374700</v>
      </c>
      <c r="C6" s="154">
        <v>288900</v>
      </c>
      <c r="D6" s="154" t="s">
        <v>105</v>
      </c>
      <c r="E6" s="154">
        <v>620900</v>
      </c>
      <c r="F6" s="154">
        <v>476800</v>
      </c>
      <c r="G6" s="154">
        <v>144100</v>
      </c>
    </row>
    <row r="7" spans="1:10" ht="11.45" customHeight="1" x14ac:dyDescent="0.2">
      <c r="A7" s="108">
        <v>1993</v>
      </c>
      <c r="B7" s="154">
        <v>360700</v>
      </c>
      <c r="C7" s="154">
        <v>274900</v>
      </c>
      <c r="D7" s="154" t="s">
        <v>105</v>
      </c>
      <c r="E7" s="154">
        <v>593600</v>
      </c>
      <c r="F7" s="154">
        <v>457400</v>
      </c>
      <c r="G7" s="154">
        <v>136200</v>
      </c>
    </row>
    <row r="8" spans="1:10" ht="11.45" customHeight="1" x14ac:dyDescent="0.2">
      <c r="A8" s="108">
        <v>1994</v>
      </c>
      <c r="B8" s="154">
        <v>347800</v>
      </c>
      <c r="C8" s="154">
        <v>256100.00000000003</v>
      </c>
      <c r="D8" s="154" t="s">
        <v>105</v>
      </c>
      <c r="E8" s="154">
        <v>566400</v>
      </c>
      <c r="F8" s="154">
        <v>424500</v>
      </c>
      <c r="G8" s="154">
        <v>141900</v>
      </c>
    </row>
    <row r="9" spans="1:10" ht="11.45" customHeight="1" x14ac:dyDescent="0.2">
      <c r="A9" s="108">
        <v>1995</v>
      </c>
      <c r="B9" s="154">
        <v>343600</v>
      </c>
      <c r="C9" s="154">
        <v>250900</v>
      </c>
      <c r="D9" s="154" t="s">
        <v>105</v>
      </c>
      <c r="E9" s="154">
        <v>553600</v>
      </c>
      <c r="F9" s="154">
        <v>408300</v>
      </c>
      <c r="G9" s="154">
        <v>145300</v>
      </c>
    </row>
    <row r="10" spans="1:10" ht="11.45" customHeight="1" x14ac:dyDescent="0.2">
      <c r="A10" s="108">
        <v>1996</v>
      </c>
      <c r="B10" s="154">
        <v>332300</v>
      </c>
      <c r="C10" s="154">
        <v>241600</v>
      </c>
      <c r="D10" s="154" t="s">
        <v>105</v>
      </c>
      <c r="E10" s="154">
        <v>539000</v>
      </c>
      <c r="F10" s="154">
        <v>394700</v>
      </c>
      <c r="G10" s="154">
        <v>144300</v>
      </c>
    </row>
    <row r="11" spans="1:10" ht="11.45" customHeight="1" x14ac:dyDescent="0.2">
      <c r="A11" s="108">
        <v>1997</v>
      </c>
      <c r="B11" s="154">
        <v>327700</v>
      </c>
      <c r="C11" s="154">
        <v>233800</v>
      </c>
      <c r="D11" s="154" t="s">
        <v>105</v>
      </c>
      <c r="E11" s="154">
        <v>534200</v>
      </c>
      <c r="F11" s="154">
        <v>379400</v>
      </c>
      <c r="G11" s="154">
        <v>154800</v>
      </c>
    </row>
    <row r="12" spans="1:10" ht="11.45" customHeight="1" x14ac:dyDescent="0.2">
      <c r="A12" s="108">
        <v>1998</v>
      </c>
      <c r="B12" s="154">
        <v>318800</v>
      </c>
      <c r="C12" s="154">
        <v>222500</v>
      </c>
      <c r="D12" s="154" t="s">
        <v>105</v>
      </c>
      <c r="E12" s="154">
        <v>515299.99999999994</v>
      </c>
      <c r="F12" s="154">
        <v>360900</v>
      </c>
      <c r="G12" s="154">
        <v>154400</v>
      </c>
    </row>
    <row r="13" spans="1:10" ht="11.45" customHeight="1" x14ac:dyDescent="0.2">
      <c r="A13" s="108">
        <v>1999</v>
      </c>
      <c r="B13" s="154">
        <v>307600</v>
      </c>
      <c r="C13" s="154">
        <v>207600</v>
      </c>
      <c r="D13" s="154" t="s">
        <v>105</v>
      </c>
      <c r="E13" s="154">
        <v>494000</v>
      </c>
      <c r="F13" s="154">
        <v>339700</v>
      </c>
      <c r="G13" s="154">
        <v>154300</v>
      </c>
    </row>
    <row r="14" spans="1:10" ht="11.45" customHeight="1" x14ac:dyDescent="0.2">
      <c r="A14" s="108">
        <v>2000</v>
      </c>
      <c r="B14" s="154">
        <v>297600</v>
      </c>
      <c r="C14" s="154">
        <v>197800</v>
      </c>
      <c r="D14" s="154" t="s">
        <v>105</v>
      </c>
      <c r="E14" s="154">
        <v>471100</v>
      </c>
      <c r="F14" s="154">
        <v>312800</v>
      </c>
      <c r="G14" s="154">
        <v>158300</v>
      </c>
    </row>
    <row r="15" spans="1:10" ht="11.45" customHeight="1" x14ac:dyDescent="0.2">
      <c r="A15" s="108">
        <v>2001</v>
      </c>
      <c r="B15" s="154">
        <v>285100</v>
      </c>
      <c r="C15" s="154">
        <v>188900</v>
      </c>
      <c r="D15" s="154" t="s">
        <v>105</v>
      </c>
      <c r="E15" s="154">
        <v>444200</v>
      </c>
      <c r="F15" s="154">
        <v>289500</v>
      </c>
      <c r="G15" s="154">
        <v>154700</v>
      </c>
    </row>
    <row r="16" spans="1:10" ht="11.45" customHeight="1" x14ac:dyDescent="0.2">
      <c r="A16" s="108">
        <v>2002</v>
      </c>
      <c r="B16" s="154">
        <v>283500</v>
      </c>
      <c r="C16" s="154">
        <v>185600</v>
      </c>
      <c r="D16" s="154" t="s">
        <v>105</v>
      </c>
      <c r="E16" s="154">
        <v>435100</v>
      </c>
      <c r="F16" s="154">
        <v>281900</v>
      </c>
      <c r="G16" s="154">
        <v>153200</v>
      </c>
    </row>
    <row r="17" spans="1:7" ht="11.45" customHeight="1" x14ac:dyDescent="0.2">
      <c r="A17" s="108">
        <v>2003</v>
      </c>
      <c r="B17" s="154">
        <v>285300</v>
      </c>
      <c r="C17" s="154">
        <v>180800</v>
      </c>
      <c r="D17" s="154" t="s">
        <v>105</v>
      </c>
      <c r="E17" s="154">
        <v>430500</v>
      </c>
      <c r="F17" s="154">
        <v>278400</v>
      </c>
      <c r="G17" s="154">
        <v>152100</v>
      </c>
    </row>
    <row r="18" spans="1:7" ht="11.45" customHeight="1" x14ac:dyDescent="0.2">
      <c r="A18" s="108">
        <v>2004</v>
      </c>
      <c r="B18" s="154">
        <v>285600</v>
      </c>
      <c r="C18" s="154">
        <v>174100</v>
      </c>
      <c r="D18" s="154" t="s">
        <v>105</v>
      </c>
      <c r="E18" s="154">
        <v>425300</v>
      </c>
      <c r="F18" s="154">
        <v>276400</v>
      </c>
      <c r="G18" s="154">
        <v>148900</v>
      </c>
    </row>
    <row r="19" spans="1:7" ht="11.45" customHeight="1" x14ac:dyDescent="0.2">
      <c r="A19" s="108">
        <v>2005</v>
      </c>
      <c r="B19" s="154">
        <v>271800</v>
      </c>
      <c r="C19" s="154">
        <v>162700</v>
      </c>
      <c r="D19" s="154">
        <v>75400</v>
      </c>
      <c r="E19" s="154">
        <v>398200</v>
      </c>
      <c r="F19" s="154">
        <v>254900</v>
      </c>
      <c r="G19" s="154">
        <v>143300</v>
      </c>
    </row>
    <row r="20" spans="1:7" ht="11.45" customHeight="1" x14ac:dyDescent="0.2">
      <c r="A20" s="108">
        <v>2006</v>
      </c>
      <c r="B20" s="154">
        <v>260899.99999999997</v>
      </c>
      <c r="C20" s="154">
        <v>156000</v>
      </c>
      <c r="D20" s="154">
        <v>70400</v>
      </c>
      <c r="E20" s="154">
        <v>375700</v>
      </c>
      <c r="F20" s="154">
        <v>238700</v>
      </c>
      <c r="G20" s="154">
        <v>137000</v>
      </c>
    </row>
    <row r="21" spans="1:7" ht="11.45" customHeight="1" x14ac:dyDescent="0.2">
      <c r="A21" s="108">
        <v>2007</v>
      </c>
      <c r="B21" s="154">
        <v>252200</v>
      </c>
      <c r="C21" s="154">
        <v>147900</v>
      </c>
      <c r="D21" s="154">
        <v>69200</v>
      </c>
      <c r="E21" s="154">
        <v>361900</v>
      </c>
      <c r="F21" s="154">
        <v>224000</v>
      </c>
      <c r="G21" s="154">
        <v>137900</v>
      </c>
    </row>
    <row r="22" spans="1:7" ht="11.45" customHeight="1" x14ac:dyDescent="0.2">
      <c r="A22" s="108">
        <v>2008</v>
      </c>
      <c r="B22" s="154">
        <v>239200</v>
      </c>
      <c r="C22" s="154">
        <v>142800</v>
      </c>
      <c r="D22" s="154">
        <v>63500</v>
      </c>
      <c r="E22" s="154">
        <v>344300</v>
      </c>
      <c r="F22" s="154">
        <v>212000</v>
      </c>
      <c r="G22" s="154">
        <v>132300</v>
      </c>
    </row>
    <row r="23" spans="1:7" ht="11.45" customHeight="1" x14ac:dyDescent="0.2">
      <c r="A23" s="108">
        <v>2009</v>
      </c>
      <c r="B23" s="154">
        <v>226600</v>
      </c>
      <c r="C23" s="154">
        <v>134800</v>
      </c>
      <c r="D23" s="154">
        <v>60100</v>
      </c>
      <c r="E23" s="154">
        <v>328100</v>
      </c>
      <c r="F23" s="154">
        <v>206300</v>
      </c>
      <c r="G23" s="154">
        <v>121800</v>
      </c>
    </row>
    <row r="24" spans="1:7" ht="11.45" customHeight="1" x14ac:dyDescent="0.2">
      <c r="A24" s="108">
        <v>2010</v>
      </c>
      <c r="B24" s="154">
        <v>221700</v>
      </c>
      <c r="C24" s="154">
        <v>132000</v>
      </c>
      <c r="D24" s="154">
        <v>59900</v>
      </c>
      <c r="E24" s="154">
        <v>319500</v>
      </c>
      <c r="F24" s="154">
        <v>207900</v>
      </c>
      <c r="G24" s="154">
        <v>111600</v>
      </c>
    </row>
    <row r="25" spans="1:7" ht="11.45" customHeight="1" x14ac:dyDescent="0.2">
      <c r="A25" s="108" t="s">
        <v>47</v>
      </c>
      <c r="B25" s="154">
        <v>217100</v>
      </c>
      <c r="C25" s="154">
        <v>124300</v>
      </c>
      <c r="D25" s="154">
        <v>59800</v>
      </c>
      <c r="E25" s="154">
        <v>313500</v>
      </c>
      <c r="F25" s="154">
        <v>214400</v>
      </c>
      <c r="G25" s="154">
        <v>99100</v>
      </c>
    </row>
    <row r="26" spans="1:7" ht="11.45" customHeight="1" x14ac:dyDescent="0.2">
      <c r="A26" s="108">
        <v>2012</v>
      </c>
      <c r="B26" s="154">
        <v>212400</v>
      </c>
      <c r="C26" s="154">
        <v>117500</v>
      </c>
      <c r="D26" s="154">
        <v>63900</v>
      </c>
      <c r="E26" s="154">
        <v>308500</v>
      </c>
      <c r="F26" s="154">
        <v>219600</v>
      </c>
      <c r="G26" s="154">
        <v>88900</v>
      </c>
    </row>
    <row r="27" spans="1:7" ht="11.45" customHeight="1" x14ac:dyDescent="0.2">
      <c r="A27" s="108">
        <v>2013</v>
      </c>
      <c r="B27" s="154">
        <v>207000</v>
      </c>
      <c r="C27" s="154">
        <v>116900</v>
      </c>
      <c r="D27" s="154">
        <v>57400</v>
      </c>
      <c r="E27" s="154">
        <v>304700</v>
      </c>
      <c r="F27" s="154">
        <v>223900</v>
      </c>
      <c r="G27" s="154">
        <v>80900</v>
      </c>
    </row>
    <row r="28" spans="1:7" ht="11.45" customHeight="1" x14ac:dyDescent="0.2">
      <c r="A28" s="108">
        <v>2014</v>
      </c>
      <c r="B28" s="154">
        <v>209700</v>
      </c>
      <c r="C28" s="154">
        <v>113700</v>
      </c>
      <c r="D28" s="154">
        <v>61300</v>
      </c>
      <c r="E28" s="154">
        <v>310400</v>
      </c>
      <c r="F28" s="154">
        <v>228300</v>
      </c>
      <c r="G28" s="154">
        <v>82000</v>
      </c>
    </row>
    <row r="29" spans="1:7" ht="11.45" customHeight="1" x14ac:dyDescent="0.2">
      <c r="A29" s="108">
        <v>2015</v>
      </c>
      <c r="B29" s="154">
        <v>202400</v>
      </c>
      <c r="C29" s="154">
        <v>106700</v>
      </c>
      <c r="D29" s="154">
        <v>61100</v>
      </c>
      <c r="E29" s="154">
        <v>304900</v>
      </c>
      <c r="F29" s="154">
        <v>232900</v>
      </c>
      <c r="G29" s="154">
        <v>72000</v>
      </c>
    </row>
    <row r="30" spans="1:7" ht="11.45" customHeight="1" x14ac:dyDescent="0.2">
      <c r="A30" s="108">
        <v>2016</v>
      </c>
      <c r="B30" s="154">
        <v>208300</v>
      </c>
      <c r="C30" s="154">
        <v>107900</v>
      </c>
      <c r="D30" s="154">
        <v>62700</v>
      </c>
      <c r="E30" s="154">
        <v>309800</v>
      </c>
      <c r="F30" s="154">
        <v>234900</v>
      </c>
      <c r="G30" s="154">
        <v>74800</v>
      </c>
    </row>
    <row r="31" spans="1:7" ht="11.45" customHeight="1" x14ac:dyDescent="0.2">
      <c r="A31" s="108">
        <v>2017</v>
      </c>
      <c r="B31" s="154">
        <v>205200</v>
      </c>
      <c r="C31" s="154">
        <v>106300</v>
      </c>
      <c r="D31" s="154">
        <v>57200</v>
      </c>
      <c r="E31" s="154">
        <v>309900</v>
      </c>
      <c r="F31" s="154">
        <v>235800</v>
      </c>
      <c r="G31" s="154">
        <v>74200</v>
      </c>
    </row>
    <row r="32" spans="1:7" ht="11.45" customHeight="1" x14ac:dyDescent="0.2">
      <c r="A32" s="108">
        <v>2018</v>
      </c>
      <c r="B32" s="154">
        <v>200800</v>
      </c>
      <c r="C32" s="154">
        <v>107500</v>
      </c>
      <c r="D32" s="154">
        <v>56700</v>
      </c>
      <c r="E32" s="154">
        <v>308300</v>
      </c>
      <c r="F32" s="154">
        <v>233300</v>
      </c>
      <c r="G32" s="154">
        <v>75000</v>
      </c>
    </row>
    <row r="33" spans="1:14" ht="11.45" customHeight="1" x14ac:dyDescent="0.2">
      <c r="A33" s="108">
        <v>2019</v>
      </c>
      <c r="B33" s="154">
        <v>199000</v>
      </c>
      <c r="C33" s="154">
        <v>104600</v>
      </c>
      <c r="D33" s="154">
        <v>54700</v>
      </c>
      <c r="E33" s="154">
        <v>307200</v>
      </c>
      <c r="F33" s="154">
        <v>241600</v>
      </c>
      <c r="G33" s="154">
        <v>65600</v>
      </c>
    </row>
    <row r="34" spans="1:14" ht="11.45" customHeight="1" x14ac:dyDescent="0.2">
      <c r="A34" s="108">
        <v>2020</v>
      </c>
      <c r="B34" s="154">
        <v>206100</v>
      </c>
      <c r="C34" s="154">
        <v>108500</v>
      </c>
      <c r="D34" s="154">
        <v>58700</v>
      </c>
      <c r="E34" s="154">
        <v>317200</v>
      </c>
      <c r="F34" s="154">
        <v>244600</v>
      </c>
      <c r="G34" s="154">
        <v>72600</v>
      </c>
    </row>
    <row r="35" spans="1:14" ht="11.45" customHeight="1" x14ac:dyDescent="0.2">
      <c r="A35" s="108">
        <v>2021</v>
      </c>
      <c r="B35" s="154">
        <v>207200</v>
      </c>
      <c r="C35" s="154">
        <v>109300</v>
      </c>
      <c r="D35" s="154">
        <v>60200</v>
      </c>
      <c r="E35" s="154">
        <v>320500</v>
      </c>
      <c r="F35" s="154">
        <v>246700</v>
      </c>
      <c r="G35" s="154">
        <v>73800</v>
      </c>
    </row>
    <row r="36" spans="1:14" ht="11.45" customHeight="1" x14ac:dyDescent="0.2">
      <c r="A36" s="108">
        <v>2022</v>
      </c>
      <c r="B36" s="154">
        <v>211900</v>
      </c>
      <c r="C36" s="154">
        <v>110300</v>
      </c>
      <c r="D36" s="154">
        <v>61600</v>
      </c>
      <c r="E36" s="154">
        <v>325700</v>
      </c>
      <c r="F36" s="154">
        <v>249000</v>
      </c>
      <c r="G36" s="154">
        <v>76700</v>
      </c>
    </row>
    <row r="37" spans="1:14" ht="11.45" customHeight="1" x14ac:dyDescent="0.2">
      <c r="A37" s="294" t="s">
        <v>524</v>
      </c>
      <c r="B37" s="250">
        <v>202300</v>
      </c>
      <c r="C37" s="250">
        <v>108800</v>
      </c>
      <c r="D37" s="250">
        <v>55300</v>
      </c>
      <c r="E37" s="250">
        <v>315000</v>
      </c>
      <c r="F37" s="250">
        <v>240500</v>
      </c>
      <c r="G37" s="250">
        <v>74600</v>
      </c>
      <c r="I37" s="251"/>
      <c r="J37" s="251"/>
      <c r="K37" s="251"/>
      <c r="L37" s="251"/>
      <c r="M37" s="251"/>
      <c r="N37" s="251"/>
    </row>
    <row r="38" spans="1:14" s="252" customFormat="1" ht="11.45" customHeight="1" x14ac:dyDescent="0.2">
      <c r="A38" s="294">
        <v>2024</v>
      </c>
      <c r="B38" s="250">
        <v>205400</v>
      </c>
      <c r="C38" s="250">
        <v>109300</v>
      </c>
      <c r="D38" s="250">
        <v>60300</v>
      </c>
      <c r="E38" s="250">
        <v>317900</v>
      </c>
      <c r="F38" s="250">
        <v>241800</v>
      </c>
      <c r="G38" s="250">
        <v>76200</v>
      </c>
      <c r="I38" s="416"/>
      <c r="J38" s="417"/>
      <c r="K38" s="251"/>
      <c r="L38" s="251"/>
      <c r="M38" s="251"/>
      <c r="N38" s="251"/>
    </row>
    <row r="39" spans="1:14" ht="11.45" customHeight="1" x14ac:dyDescent="0.2">
      <c r="I39" s="118" t="s">
        <v>285</v>
      </c>
    </row>
    <row r="40" spans="1:14" ht="11.45" customHeight="1" x14ac:dyDescent="0.2">
      <c r="A40" s="126" t="s">
        <v>284</v>
      </c>
      <c r="B40" s="91"/>
      <c r="F40" s="28"/>
      <c r="I40" s="25" t="s">
        <v>43</v>
      </c>
      <c r="J40" s="25" t="s">
        <v>382</v>
      </c>
      <c r="K40" s="25" t="s">
        <v>380</v>
      </c>
      <c r="L40" s="25" t="s">
        <v>381</v>
      </c>
    </row>
    <row r="41" spans="1:14" ht="11.45" customHeight="1" x14ac:dyDescent="0.2">
      <c r="I41" s="153">
        <v>1991</v>
      </c>
      <c r="J41" s="152">
        <v>386700</v>
      </c>
      <c r="K41" s="152">
        <v>493400</v>
      </c>
      <c r="L41" s="152">
        <v>148600</v>
      </c>
    </row>
    <row r="42" spans="1:14" ht="11.45" customHeight="1" x14ac:dyDescent="0.2">
      <c r="I42" s="153">
        <v>1992</v>
      </c>
      <c r="J42" s="152">
        <v>374700</v>
      </c>
      <c r="K42" s="152">
        <v>476800</v>
      </c>
      <c r="L42" s="152">
        <v>144100</v>
      </c>
    </row>
    <row r="43" spans="1:14" ht="11.45" customHeight="1" x14ac:dyDescent="0.2">
      <c r="I43" s="153">
        <v>1993</v>
      </c>
      <c r="J43" s="152">
        <v>360700</v>
      </c>
      <c r="K43" s="152">
        <v>457400</v>
      </c>
      <c r="L43" s="152">
        <v>136200</v>
      </c>
    </row>
    <row r="44" spans="1:14" ht="11.45" customHeight="1" x14ac:dyDescent="0.2">
      <c r="I44" s="153">
        <v>1994</v>
      </c>
      <c r="J44" s="152">
        <v>347800</v>
      </c>
      <c r="K44" s="152">
        <v>424500</v>
      </c>
      <c r="L44" s="152">
        <v>141900</v>
      </c>
    </row>
    <row r="45" spans="1:14" ht="11.45" customHeight="1" x14ac:dyDescent="0.2">
      <c r="I45" s="153">
        <v>1995</v>
      </c>
      <c r="J45" s="152">
        <v>343600</v>
      </c>
      <c r="K45" s="152">
        <v>408300</v>
      </c>
      <c r="L45" s="152">
        <v>145300</v>
      </c>
    </row>
    <row r="46" spans="1:14" ht="11.45" customHeight="1" x14ac:dyDescent="0.2">
      <c r="I46" s="153">
        <v>1996</v>
      </c>
      <c r="J46" s="152">
        <v>332300</v>
      </c>
      <c r="K46" s="152">
        <v>394700</v>
      </c>
      <c r="L46" s="152">
        <v>144300</v>
      </c>
    </row>
    <row r="47" spans="1:14" ht="11.45" customHeight="1" x14ac:dyDescent="0.2">
      <c r="I47" s="153">
        <v>1997</v>
      </c>
      <c r="J47" s="152">
        <v>327700</v>
      </c>
      <c r="K47" s="152">
        <v>379400</v>
      </c>
      <c r="L47" s="152">
        <v>154800</v>
      </c>
    </row>
    <row r="48" spans="1:14" ht="11.45" customHeight="1" x14ac:dyDescent="0.2">
      <c r="I48" s="153">
        <v>1998</v>
      </c>
      <c r="J48" s="152">
        <v>318800</v>
      </c>
      <c r="K48" s="152">
        <v>360900</v>
      </c>
      <c r="L48" s="152">
        <v>154400</v>
      </c>
    </row>
    <row r="49" spans="9:12" ht="11.45" customHeight="1" x14ac:dyDescent="0.2">
      <c r="I49" s="153">
        <v>1999</v>
      </c>
      <c r="J49" s="152">
        <v>307600</v>
      </c>
      <c r="K49" s="152">
        <v>339700</v>
      </c>
      <c r="L49" s="152">
        <v>154300</v>
      </c>
    </row>
    <row r="50" spans="9:12" ht="11.45" customHeight="1" x14ac:dyDescent="0.2">
      <c r="I50" s="153">
        <v>2000</v>
      </c>
      <c r="J50" s="152">
        <v>297600</v>
      </c>
      <c r="K50" s="152">
        <v>312800</v>
      </c>
      <c r="L50" s="152">
        <v>158300</v>
      </c>
    </row>
    <row r="51" spans="9:12" ht="11.45" customHeight="1" x14ac:dyDescent="0.2">
      <c r="I51" s="153">
        <v>2001</v>
      </c>
      <c r="J51" s="152">
        <v>285100</v>
      </c>
      <c r="K51" s="152">
        <v>289500</v>
      </c>
      <c r="L51" s="152">
        <v>154700</v>
      </c>
    </row>
    <row r="52" spans="9:12" ht="11.45" customHeight="1" x14ac:dyDescent="0.2">
      <c r="I52" s="153">
        <v>2002</v>
      </c>
      <c r="J52" s="152">
        <v>283500</v>
      </c>
      <c r="K52" s="152">
        <v>281900</v>
      </c>
      <c r="L52" s="152">
        <v>153200</v>
      </c>
    </row>
    <row r="53" spans="9:12" ht="11.45" customHeight="1" x14ac:dyDescent="0.2">
      <c r="I53" s="153">
        <v>2003</v>
      </c>
      <c r="J53" s="152">
        <v>285300</v>
      </c>
      <c r="K53" s="152">
        <v>278400</v>
      </c>
      <c r="L53" s="152">
        <v>152100</v>
      </c>
    </row>
    <row r="54" spans="9:12" ht="11.45" customHeight="1" x14ac:dyDescent="0.2">
      <c r="I54" s="153">
        <v>2004</v>
      </c>
      <c r="J54" s="152">
        <v>285600</v>
      </c>
      <c r="K54" s="152">
        <v>276400</v>
      </c>
      <c r="L54" s="152">
        <v>148900</v>
      </c>
    </row>
    <row r="55" spans="9:12" ht="11.45" customHeight="1" x14ac:dyDescent="0.2">
      <c r="I55" s="153">
        <v>2005</v>
      </c>
      <c r="J55" s="152">
        <v>271800</v>
      </c>
      <c r="K55" s="152">
        <v>254900</v>
      </c>
      <c r="L55" s="152">
        <v>143300</v>
      </c>
    </row>
    <row r="56" spans="9:12" ht="11.45" customHeight="1" x14ac:dyDescent="0.2">
      <c r="I56" s="153">
        <v>2006</v>
      </c>
      <c r="J56" s="152">
        <v>260899.99999999997</v>
      </c>
      <c r="K56" s="152">
        <v>238700</v>
      </c>
      <c r="L56" s="152">
        <v>137000</v>
      </c>
    </row>
    <row r="57" spans="9:12" ht="11.45" customHeight="1" x14ac:dyDescent="0.2">
      <c r="I57" s="153">
        <v>2007</v>
      </c>
      <c r="J57" s="152">
        <v>252200</v>
      </c>
      <c r="K57" s="152">
        <v>224000</v>
      </c>
      <c r="L57" s="152">
        <v>137900</v>
      </c>
    </row>
    <row r="58" spans="9:12" ht="11.45" customHeight="1" x14ac:dyDescent="0.2">
      <c r="I58" s="153">
        <v>2008</v>
      </c>
      <c r="J58" s="152">
        <v>239200</v>
      </c>
      <c r="K58" s="152">
        <v>212000</v>
      </c>
      <c r="L58" s="152">
        <v>132300</v>
      </c>
    </row>
    <row r="59" spans="9:12" ht="11.45" customHeight="1" x14ac:dyDescent="0.2">
      <c r="I59" s="153">
        <v>2009</v>
      </c>
      <c r="J59" s="152">
        <v>226600</v>
      </c>
      <c r="K59" s="152">
        <v>206300</v>
      </c>
      <c r="L59" s="152">
        <v>121800</v>
      </c>
    </row>
    <row r="60" spans="9:12" ht="11.45" customHeight="1" x14ac:dyDescent="0.2">
      <c r="I60" s="153">
        <v>2010</v>
      </c>
      <c r="J60" s="152">
        <v>221700</v>
      </c>
      <c r="K60" s="152">
        <v>207900</v>
      </c>
      <c r="L60" s="152">
        <v>111600</v>
      </c>
    </row>
    <row r="61" spans="9:12" ht="11.45" customHeight="1" x14ac:dyDescent="0.2">
      <c r="I61" s="153">
        <v>2011</v>
      </c>
      <c r="J61" s="152">
        <v>217100</v>
      </c>
      <c r="K61" s="152">
        <v>214400</v>
      </c>
      <c r="L61" s="152">
        <v>99100</v>
      </c>
    </row>
    <row r="62" spans="9:12" ht="11.45" customHeight="1" x14ac:dyDescent="0.2">
      <c r="I62" s="153">
        <v>2012</v>
      </c>
      <c r="J62" s="152">
        <v>212400</v>
      </c>
      <c r="K62" s="152">
        <v>219600</v>
      </c>
      <c r="L62" s="152">
        <v>88900</v>
      </c>
    </row>
    <row r="63" spans="9:12" ht="11.45" customHeight="1" x14ac:dyDescent="0.2">
      <c r="I63" s="153">
        <v>2013</v>
      </c>
      <c r="J63" s="152">
        <v>207000</v>
      </c>
      <c r="K63" s="152">
        <v>223900</v>
      </c>
      <c r="L63" s="152">
        <v>80900</v>
      </c>
    </row>
    <row r="64" spans="9:12" ht="11.45" customHeight="1" x14ac:dyDescent="0.2">
      <c r="I64" s="153">
        <v>2014</v>
      </c>
      <c r="J64" s="152">
        <v>209700</v>
      </c>
      <c r="K64" s="152">
        <v>228300</v>
      </c>
      <c r="L64" s="152">
        <v>82000</v>
      </c>
    </row>
    <row r="65" spans="9:12" ht="11.45" customHeight="1" x14ac:dyDescent="0.2">
      <c r="I65" s="153">
        <v>2015</v>
      </c>
      <c r="J65" s="152">
        <v>202400</v>
      </c>
      <c r="K65" s="152">
        <v>232900</v>
      </c>
      <c r="L65" s="152">
        <v>72000</v>
      </c>
    </row>
    <row r="66" spans="9:12" ht="11.45" customHeight="1" x14ac:dyDescent="0.2">
      <c r="I66" s="153">
        <v>2016</v>
      </c>
      <c r="J66" s="152">
        <v>208300</v>
      </c>
      <c r="K66" s="152">
        <v>234900</v>
      </c>
      <c r="L66" s="152">
        <v>74800</v>
      </c>
    </row>
    <row r="67" spans="9:12" ht="11.45" customHeight="1" x14ac:dyDescent="0.2">
      <c r="I67" s="153">
        <v>2017</v>
      </c>
      <c r="J67" s="152">
        <v>205200</v>
      </c>
      <c r="K67" s="152">
        <v>235800</v>
      </c>
      <c r="L67" s="152">
        <v>74200</v>
      </c>
    </row>
    <row r="68" spans="9:12" ht="11.45" customHeight="1" x14ac:dyDescent="0.2">
      <c r="I68" s="153">
        <v>2018</v>
      </c>
      <c r="J68" s="152">
        <v>200800</v>
      </c>
      <c r="K68" s="152">
        <v>233300</v>
      </c>
      <c r="L68" s="152">
        <v>75000</v>
      </c>
    </row>
    <row r="69" spans="9:12" ht="11.45" customHeight="1" x14ac:dyDescent="0.2">
      <c r="I69" s="153">
        <v>2019</v>
      </c>
      <c r="J69" s="152">
        <v>199000</v>
      </c>
      <c r="K69" s="152">
        <v>241600</v>
      </c>
      <c r="L69" s="152">
        <v>65600</v>
      </c>
    </row>
    <row r="70" spans="9:12" ht="11.45" customHeight="1" x14ac:dyDescent="0.2">
      <c r="I70" s="153">
        <v>2020</v>
      </c>
      <c r="J70" s="152">
        <v>206100</v>
      </c>
      <c r="K70" s="152">
        <v>244600</v>
      </c>
      <c r="L70" s="152">
        <v>72600</v>
      </c>
    </row>
    <row r="71" spans="9:12" ht="11.45" customHeight="1" x14ac:dyDescent="0.2">
      <c r="I71" s="153">
        <v>2021</v>
      </c>
      <c r="J71" s="152">
        <v>207200</v>
      </c>
      <c r="K71" s="152">
        <v>246700</v>
      </c>
      <c r="L71" s="152">
        <v>73800</v>
      </c>
    </row>
    <row r="72" spans="9:12" ht="11.45" customHeight="1" x14ac:dyDescent="0.2">
      <c r="I72" s="153">
        <v>2022</v>
      </c>
      <c r="J72" s="152">
        <v>211900</v>
      </c>
      <c r="K72" s="152">
        <v>249000</v>
      </c>
      <c r="L72" s="152">
        <v>76700</v>
      </c>
    </row>
    <row r="73" spans="9:12" ht="11.45" customHeight="1" x14ac:dyDescent="0.2">
      <c r="I73" s="153">
        <v>2023</v>
      </c>
      <c r="J73" s="152">
        <v>202300</v>
      </c>
      <c r="K73" s="152">
        <v>240500</v>
      </c>
      <c r="L73" s="152">
        <v>74600</v>
      </c>
    </row>
    <row r="74" spans="9:12" ht="11.45" customHeight="1" x14ac:dyDescent="0.2">
      <c r="I74" s="153">
        <v>2024</v>
      </c>
      <c r="J74" s="152">
        <f>B38</f>
        <v>205400</v>
      </c>
      <c r="K74" s="152">
        <f>F38</f>
        <v>241800</v>
      </c>
      <c r="L74" s="152">
        <f>G38</f>
        <v>76200</v>
      </c>
    </row>
    <row r="76" spans="9:12" ht="11.45" customHeight="1" x14ac:dyDescent="0.2">
      <c r="J76" s="46"/>
      <c r="K76" s="46"/>
    </row>
  </sheetData>
  <hyperlinks>
    <hyperlink ref="A1" location="Inhalt!A17" display="Link zum Inhaltsverzeichnis" xr:uid="{00000000-0004-0000-0A00-000000000000}"/>
    <hyperlink ref="A40" location="_GrafikDaten_2.9" display="Grafik 2.9" xr:uid="{00000000-0004-0000-0A00-000001000000}"/>
  </hyperlinks>
  <pageMargins left="0.59055118110236227" right="0.59055118110236227" top="0.59055118110236227" bottom="0.59055118110236227" header="0.39370078740157483" footer="0.39370078740157483"/>
  <pageSetup paperSize="9" pageOrder="overThenDown" orientation="portrait" r:id="rId1"/>
  <headerFooter differentOddEven="1" differentFirst="1">
    <oddHeader>&amp;C&amp;"-,Standard"&amp;7 2 Privathaushalte und Familien</oddHeader>
    <oddFooter>&amp;L&amp;"-,Standard"&amp;7StatA MV, Statistisches Jahrbuch 2026&amp;R&amp;"-,Standard"&amp;7&amp;P</oddFooter>
    <evenHeader>&amp;C&amp;"-,Standard"&amp;7 2 Privathaushalte und Familien</evenHeader>
    <evenFooter>&amp;L&amp;"-,Standard"&amp;7&amp;P&amp;R&amp;"-,Standard"&amp;7StatA MV, Statistisches Jahrbuch 2026</evenFooter>
  </headerFooter>
  <ignoredErrors>
    <ignoredError sqref="J41:L72 J73:L73" calculatedColumn="1"/>
  </ignoredErrors>
  <drawing r:id="rId2"/>
  <legacyDrawing r:id="rId3"/>
  <tableParts count="2">
    <tablePart r:id="rId4"/>
    <tablePart r:id="rId5"/>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2"/>
  <dimension ref="A1:H46"/>
  <sheetViews>
    <sheetView zoomScale="160" zoomScaleNormal="160" workbookViewId="0"/>
  </sheetViews>
  <sheetFormatPr baseColWidth="10" defaultRowHeight="11.45" customHeight="1" x14ac:dyDescent="0.2"/>
  <cols>
    <col min="1" max="1" width="31.7109375" style="27" customWidth="1"/>
    <col min="2" max="3" width="10.7109375" style="28" customWidth="1"/>
    <col min="4" max="5" width="12.7109375" style="28" customWidth="1"/>
    <col min="6" max="6" width="12.7109375" style="25" customWidth="1"/>
    <col min="7" max="7" width="2.7109375" style="25" customWidth="1"/>
    <col min="8" max="16384" width="11.42578125" style="25"/>
  </cols>
  <sheetData>
    <row r="1" spans="1:8" ht="12" customHeight="1" x14ac:dyDescent="0.2">
      <c r="A1" s="122" t="s">
        <v>196</v>
      </c>
    </row>
    <row r="2" spans="1:8" ht="30" customHeight="1" x14ac:dyDescent="0.2">
      <c r="A2" s="103" t="s">
        <v>103</v>
      </c>
    </row>
    <row r="3" spans="1:8" ht="30" customHeight="1" x14ac:dyDescent="0.2">
      <c r="A3" s="163" t="s">
        <v>547</v>
      </c>
    </row>
    <row r="4" spans="1:8" ht="24" customHeight="1" x14ac:dyDescent="0.2">
      <c r="A4" s="330" t="s">
        <v>106</v>
      </c>
      <c r="B4" s="331" t="s">
        <v>16</v>
      </c>
      <c r="C4" s="331" t="s">
        <v>469</v>
      </c>
      <c r="D4" s="331" t="s">
        <v>107</v>
      </c>
      <c r="E4" s="331" t="s">
        <v>470</v>
      </c>
      <c r="F4" s="332" t="s">
        <v>471</v>
      </c>
    </row>
    <row r="5" spans="1:8" ht="20.100000000000001" customHeight="1" x14ac:dyDescent="0.2">
      <c r="A5" s="48" t="s">
        <v>44</v>
      </c>
      <c r="B5" s="328">
        <v>205400</v>
      </c>
      <c r="C5" s="373">
        <v>100</v>
      </c>
      <c r="D5" s="328">
        <v>668400</v>
      </c>
      <c r="E5" s="373">
        <v>100</v>
      </c>
      <c r="F5" s="352">
        <v>3.25</v>
      </c>
      <c r="H5" s="46"/>
    </row>
    <row r="6" spans="1:8" ht="20.100000000000001" customHeight="1" x14ac:dyDescent="0.2">
      <c r="A6" s="48" t="s">
        <v>108</v>
      </c>
      <c r="B6" s="328">
        <v>109300</v>
      </c>
      <c r="C6" s="374">
        <v>53.2</v>
      </c>
      <c r="D6" s="328">
        <v>398500</v>
      </c>
      <c r="E6" s="374">
        <v>59.6</v>
      </c>
      <c r="F6" s="352">
        <v>3.65</v>
      </c>
      <c r="H6" s="254"/>
    </row>
    <row r="7" spans="1:8" ht="11.45" customHeight="1" x14ac:dyDescent="0.2">
      <c r="A7" s="49" t="s">
        <v>109</v>
      </c>
      <c r="B7" s="329"/>
      <c r="C7" s="375"/>
      <c r="D7" s="329"/>
      <c r="E7" s="375"/>
      <c r="F7" s="356"/>
      <c r="H7" s="254"/>
    </row>
    <row r="8" spans="1:8" ht="11.45" customHeight="1" x14ac:dyDescent="0.2">
      <c r="A8" s="49" t="s">
        <v>110</v>
      </c>
      <c r="B8" s="329">
        <v>55800</v>
      </c>
      <c r="C8" s="375">
        <v>27.2</v>
      </c>
      <c r="D8" s="329">
        <v>167500</v>
      </c>
      <c r="E8" s="375">
        <v>25.1</v>
      </c>
      <c r="F8" s="356">
        <v>2.9982206405693952</v>
      </c>
      <c r="H8" s="256"/>
    </row>
    <row r="9" spans="1:8" ht="11.45" customHeight="1" x14ac:dyDescent="0.2">
      <c r="A9" s="49" t="s">
        <v>111</v>
      </c>
      <c r="B9" s="329">
        <v>40600</v>
      </c>
      <c r="C9" s="375">
        <v>19.8</v>
      </c>
      <c r="D9" s="329">
        <v>162300</v>
      </c>
      <c r="E9" s="375">
        <v>24.3</v>
      </c>
      <c r="F9" s="356">
        <v>4.0025839793281657</v>
      </c>
      <c r="H9" s="255"/>
    </row>
    <row r="10" spans="1:8" ht="11.45" customHeight="1" x14ac:dyDescent="0.2">
      <c r="A10" s="49" t="s">
        <v>112</v>
      </c>
      <c r="B10" s="329">
        <v>12900</v>
      </c>
      <c r="C10" s="375">
        <v>6.3</v>
      </c>
      <c r="D10" s="329">
        <v>68800</v>
      </c>
      <c r="E10" s="375">
        <v>10.3</v>
      </c>
      <c r="F10" s="356">
        <v>5.33</v>
      </c>
      <c r="H10" s="255"/>
    </row>
    <row r="11" spans="1:8" ht="15" customHeight="1" x14ac:dyDescent="0.2">
      <c r="A11" s="49" t="s">
        <v>113</v>
      </c>
      <c r="B11" s="329">
        <v>81400</v>
      </c>
      <c r="C11" s="375">
        <v>39.6</v>
      </c>
      <c r="D11" s="329">
        <v>310600</v>
      </c>
      <c r="E11" s="375">
        <v>46.5</v>
      </c>
      <c r="F11" s="356">
        <v>3.82</v>
      </c>
      <c r="H11" s="255"/>
    </row>
    <row r="12" spans="1:8" ht="11.45" customHeight="1" x14ac:dyDescent="0.2">
      <c r="A12" s="49" t="s">
        <v>114</v>
      </c>
      <c r="B12" s="329"/>
      <c r="C12" s="375"/>
      <c r="D12" s="329"/>
      <c r="E12" s="375"/>
      <c r="F12" s="356"/>
      <c r="H12" s="255"/>
    </row>
    <row r="13" spans="1:8" ht="11.45" customHeight="1" x14ac:dyDescent="0.2">
      <c r="A13" s="49" t="s">
        <v>115</v>
      </c>
      <c r="B13" s="329">
        <v>31500</v>
      </c>
      <c r="C13" s="375">
        <v>15.3</v>
      </c>
      <c r="D13" s="329">
        <v>94600</v>
      </c>
      <c r="E13" s="375">
        <v>14.2</v>
      </c>
      <c r="F13" s="356">
        <v>3</v>
      </c>
      <c r="H13" s="256"/>
    </row>
    <row r="14" spans="1:8" ht="11.45" customHeight="1" x14ac:dyDescent="0.2">
      <c r="A14" s="49" t="s">
        <v>116</v>
      </c>
      <c r="B14" s="329">
        <v>37500</v>
      </c>
      <c r="C14" s="375">
        <v>18.3</v>
      </c>
      <c r="D14" s="329">
        <v>149800</v>
      </c>
      <c r="E14" s="375">
        <v>22.4</v>
      </c>
      <c r="F14" s="356">
        <v>3.99</v>
      </c>
      <c r="H14" s="255"/>
    </row>
    <row r="15" spans="1:8" ht="11.45" customHeight="1" x14ac:dyDescent="0.2">
      <c r="A15" s="49" t="s">
        <v>117</v>
      </c>
      <c r="B15" s="329">
        <v>12400</v>
      </c>
      <c r="C15" s="375">
        <v>6</v>
      </c>
      <c r="D15" s="329">
        <v>66100</v>
      </c>
      <c r="E15" s="375">
        <v>9.9</v>
      </c>
      <c r="F15" s="356">
        <v>5.33</v>
      </c>
      <c r="H15" s="255"/>
    </row>
    <row r="16" spans="1:8" ht="20.100000000000001" customHeight="1" x14ac:dyDescent="0.2">
      <c r="A16" s="48" t="s">
        <v>118</v>
      </c>
      <c r="B16" s="328">
        <v>35800</v>
      </c>
      <c r="C16" s="374">
        <v>17.399999999999999</v>
      </c>
      <c r="D16" s="328">
        <v>125300</v>
      </c>
      <c r="E16" s="374">
        <v>18.7</v>
      </c>
      <c r="F16" s="352">
        <v>3.5026178010471205</v>
      </c>
      <c r="H16" s="255"/>
    </row>
    <row r="17" spans="1:8" ht="11.45" customHeight="1" x14ac:dyDescent="0.2">
      <c r="A17" s="49" t="s">
        <v>109</v>
      </c>
      <c r="B17" s="329"/>
      <c r="C17" s="375"/>
      <c r="D17" s="329"/>
      <c r="E17" s="375"/>
      <c r="F17" s="356"/>
      <c r="H17" s="254"/>
    </row>
    <row r="18" spans="1:8" ht="11.45" customHeight="1" x14ac:dyDescent="0.2">
      <c r="A18" s="49" t="s">
        <v>110</v>
      </c>
      <c r="B18" s="329">
        <v>21000</v>
      </c>
      <c r="C18" s="375">
        <v>10.199999999999999</v>
      </c>
      <c r="D18" s="329">
        <v>63000</v>
      </c>
      <c r="E18" s="375">
        <v>9.4</v>
      </c>
      <c r="F18" s="356">
        <v>3.0044843049327352</v>
      </c>
      <c r="H18" s="256"/>
    </row>
    <row r="19" spans="1:8" ht="11.45" customHeight="1" x14ac:dyDescent="0.2">
      <c r="A19" s="49" t="s">
        <v>111</v>
      </c>
      <c r="B19" s="329">
        <v>12200</v>
      </c>
      <c r="C19" s="375">
        <v>5.9</v>
      </c>
      <c r="D19" s="329">
        <v>48800</v>
      </c>
      <c r="E19" s="375">
        <v>7.3</v>
      </c>
      <c r="F19" s="356">
        <v>4</v>
      </c>
      <c r="H19" s="255"/>
    </row>
    <row r="20" spans="1:8" ht="11.45" customHeight="1" x14ac:dyDescent="0.2">
      <c r="A20" s="49" t="s">
        <v>112</v>
      </c>
      <c r="B20" s="329" t="s">
        <v>77</v>
      </c>
      <c r="C20" s="375" t="s">
        <v>77</v>
      </c>
      <c r="D20" s="329">
        <v>13500</v>
      </c>
      <c r="E20" s="375">
        <v>2</v>
      </c>
      <c r="F20" s="356" t="s">
        <v>77</v>
      </c>
      <c r="H20" s="255"/>
    </row>
    <row r="21" spans="1:8" ht="15" customHeight="1" x14ac:dyDescent="0.2">
      <c r="A21" s="49" t="s">
        <v>113</v>
      </c>
      <c r="B21" s="329">
        <v>33100</v>
      </c>
      <c r="C21" s="375">
        <v>16.100000000000001</v>
      </c>
      <c r="D21" s="329">
        <v>116900</v>
      </c>
      <c r="E21" s="375">
        <v>17.5</v>
      </c>
      <c r="F21" s="356">
        <v>3.53</v>
      </c>
      <c r="H21" s="255"/>
    </row>
    <row r="22" spans="1:8" ht="11.45" customHeight="1" x14ac:dyDescent="0.2">
      <c r="A22" s="49" t="s">
        <v>114</v>
      </c>
      <c r="B22" s="329"/>
      <c r="C22" s="375"/>
      <c r="D22" s="329"/>
      <c r="E22" s="375"/>
      <c r="F22" s="356"/>
      <c r="H22" s="255"/>
    </row>
    <row r="23" spans="1:8" ht="11.45" customHeight="1" x14ac:dyDescent="0.2">
      <c r="A23" s="49" t="s">
        <v>115</v>
      </c>
      <c r="B23" s="329">
        <v>18800</v>
      </c>
      <c r="C23" s="375">
        <v>9.1999999999999993</v>
      </c>
      <c r="D23" s="329">
        <v>56400</v>
      </c>
      <c r="E23" s="375">
        <v>8.4</v>
      </c>
      <c r="F23" s="356">
        <v>3.0049261083743843</v>
      </c>
      <c r="H23" s="256"/>
    </row>
    <row r="24" spans="1:8" ht="11.45" customHeight="1" x14ac:dyDescent="0.2">
      <c r="A24" s="49" t="s">
        <v>116</v>
      </c>
      <c r="B24" s="329">
        <v>11800</v>
      </c>
      <c r="C24" s="375">
        <v>5.7</v>
      </c>
      <c r="D24" s="329">
        <v>47000</v>
      </c>
      <c r="E24" s="375">
        <v>7</v>
      </c>
      <c r="F24" s="356">
        <v>3.98</v>
      </c>
      <c r="H24" s="255"/>
    </row>
    <row r="25" spans="1:8" ht="11.45" customHeight="1" x14ac:dyDescent="0.2">
      <c r="A25" s="49" t="s">
        <v>117</v>
      </c>
      <c r="B25" s="329" t="s">
        <v>77</v>
      </c>
      <c r="C25" s="375" t="s">
        <v>77</v>
      </c>
      <c r="D25" s="329">
        <v>13500</v>
      </c>
      <c r="E25" s="375">
        <v>2</v>
      </c>
      <c r="F25" s="356" t="s">
        <v>77</v>
      </c>
      <c r="H25" s="255"/>
    </row>
    <row r="26" spans="1:8" ht="20.100000000000001" customHeight="1" x14ac:dyDescent="0.2">
      <c r="A26" s="48" t="s">
        <v>119</v>
      </c>
      <c r="B26" s="328">
        <v>60300</v>
      </c>
      <c r="C26" s="374">
        <v>29.4</v>
      </c>
      <c r="D26" s="328">
        <v>144600</v>
      </c>
      <c r="E26" s="374">
        <v>21.6</v>
      </c>
      <c r="F26" s="352">
        <v>2.4</v>
      </c>
      <c r="H26" s="255"/>
    </row>
    <row r="27" spans="1:8" ht="11.45" customHeight="1" x14ac:dyDescent="0.2">
      <c r="A27" s="49" t="s">
        <v>109</v>
      </c>
      <c r="B27" s="329"/>
      <c r="C27" s="375"/>
      <c r="D27" s="329"/>
      <c r="E27" s="375"/>
      <c r="F27" s="356"/>
      <c r="H27" s="254"/>
    </row>
    <row r="28" spans="1:8" ht="11.45" customHeight="1" x14ac:dyDescent="0.2">
      <c r="A28" s="49" t="s">
        <v>110</v>
      </c>
      <c r="B28" s="329">
        <v>41700</v>
      </c>
      <c r="C28" s="375">
        <v>20.3</v>
      </c>
      <c r="D28" s="329">
        <v>83300</v>
      </c>
      <c r="E28" s="375">
        <v>12.5</v>
      </c>
      <c r="F28" s="356">
        <v>2</v>
      </c>
      <c r="H28" s="256"/>
    </row>
    <row r="29" spans="1:8" ht="11.45" customHeight="1" x14ac:dyDescent="0.2">
      <c r="A29" s="49" t="s">
        <v>111</v>
      </c>
      <c r="B29" s="329">
        <v>14200</v>
      </c>
      <c r="C29" s="375">
        <v>6.9</v>
      </c>
      <c r="D29" s="329">
        <v>42500</v>
      </c>
      <c r="E29" s="375">
        <v>6.4</v>
      </c>
      <c r="F29" s="431">
        <v>3</v>
      </c>
      <c r="H29" s="255"/>
    </row>
    <row r="30" spans="1:8" ht="11.45" customHeight="1" x14ac:dyDescent="0.2">
      <c r="A30" s="49" t="s">
        <v>112</v>
      </c>
      <c r="B30" s="329" t="s">
        <v>77</v>
      </c>
      <c r="C30" s="375" t="s">
        <v>77</v>
      </c>
      <c r="D30" s="329">
        <v>18800</v>
      </c>
      <c r="E30" s="375">
        <v>2.8</v>
      </c>
      <c r="F30" s="431" t="s">
        <v>77</v>
      </c>
      <c r="H30" s="255"/>
    </row>
    <row r="31" spans="1:8" ht="15" customHeight="1" x14ac:dyDescent="0.2">
      <c r="A31" s="49" t="s">
        <v>113</v>
      </c>
      <c r="B31" s="329">
        <v>39300</v>
      </c>
      <c r="C31" s="375">
        <v>19.100000000000001</v>
      </c>
      <c r="D31" s="329">
        <v>99600</v>
      </c>
      <c r="E31" s="375">
        <v>14.9</v>
      </c>
      <c r="F31" s="431">
        <v>2.5299999999999998</v>
      </c>
      <c r="H31" s="257"/>
    </row>
    <row r="32" spans="1:8" ht="11.45" customHeight="1" x14ac:dyDescent="0.2">
      <c r="A32" s="49" t="s">
        <v>114</v>
      </c>
      <c r="B32" s="329"/>
      <c r="C32" s="375"/>
      <c r="D32" s="329"/>
      <c r="E32" s="375"/>
      <c r="F32" s="431"/>
      <c r="H32" s="255"/>
    </row>
    <row r="33" spans="1:8" ht="11.45" customHeight="1" x14ac:dyDescent="0.2">
      <c r="A33" s="49" t="s">
        <v>115</v>
      </c>
      <c r="B33" s="329">
        <v>23500</v>
      </c>
      <c r="C33" s="375">
        <v>11.4</v>
      </c>
      <c r="D33" s="329">
        <v>47100</v>
      </c>
      <c r="E33" s="375">
        <v>7</v>
      </c>
      <c r="F33" s="431">
        <v>2</v>
      </c>
      <c r="H33" s="256"/>
    </row>
    <row r="34" spans="1:8" ht="11.45" customHeight="1" x14ac:dyDescent="0.2">
      <c r="A34" s="49" t="s">
        <v>116</v>
      </c>
      <c r="B34" s="329">
        <v>11500</v>
      </c>
      <c r="C34" s="375">
        <v>5.6351952545724169</v>
      </c>
      <c r="D34" s="329">
        <v>34400</v>
      </c>
      <c r="E34" s="375">
        <v>5.0999999999999996</v>
      </c>
      <c r="F34" s="431">
        <v>3</v>
      </c>
      <c r="H34" s="255"/>
    </row>
    <row r="35" spans="1:8" ht="11.45" customHeight="1" x14ac:dyDescent="0.2">
      <c r="A35" s="49" t="s">
        <v>117</v>
      </c>
      <c r="B35" s="329" t="s">
        <v>77</v>
      </c>
      <c r="C35" s="375" t="s">
        <v>77</v>
      </c>
      <c r="D35" s="329">
        <v>18200</v>
      </c>
      <c r="E35" s="375">
        <v>2.7</v>
      </c>
      <c r="F35" s="431" t="s">
        <v>77</v>
      </c>
      <c r="H35" s="255"/>
    </row>
    <row r="36" spans="1:8" ht="24.95" customHeight="1" x14ac:dyDescent="0.2">
      <c r="A36" s="49" t="s">
        <v>120</v>
      </c>
      <c r="B36" s="328">
        <v>50000</v>
      </c>
      <c r="C36" s="374">
        <v>24.3</v>
      </c>
      <c r="D36" s="328">
        <v>120800</v>
      </c>
      <c r="E36" s="374">
        <v>18.100000000000001</v>
      </c>
      <c r="F36" s="430">
        <v>2.42</v>
      </c>
      <c r="H36" s="257"/>
    </row>
    <row r="37" spans="1:8" ht="11.45" customHeight="1" x14ac:dyDescent="0.2">
      <c r="A37" s="49" t="s">
        <v>121</v>
      </c>
      <c r="B37" s="329"/>
      <c r="C37" s="375"/>
      <c r="D37" s="329"/>
      <c r="E37" s="375"/>
      <c r="F37" s="431"/>
      <c r="H37" s="254"/>
    </row>
    <row r="38" spans="1:8" ht="11.45" customHeight="1" x14ac:dyDescent="0.2">
      <c r="A38" s="49" t="s">
        <v>115</v>
      </c>
      <c r="B38" s="329">
        <v>33900</v>
      </c>
      <c r="C38" s="375">
        <v>16.5</v>
      </c>
      <c r="D38" s="329">
        <v>67700</v>
      </c>
      <c r="E38" s="375">
        <v>10.1</v>
      </c>
      <c r="F38" s="431">
        <v>2</v>
      </c>
      <c r="H38" s="256"/>
    </row>
    <row r="39" spans="1:8" ht="11.45" customHeight="1" x14ac:dyDescent="0.2">
      <c r="A39" s="49" t="s">
        <v>116</v>
      </c>
      <c r="B39" s="329">
        <v>12000</v>
      </c>
      <c r="C39" s="375">
        <v>5.8</v>
      </c>
      <c r="D39" s="329">
        <v>35900</v>
      </c>
      <c r="E39" s="375">
        <v>5.4</v>
      </c>
      <c r="F39" s="431">
        <v>3</v>
      </c>
      <c r="H39" s="255"/>
    </row>
    <row r="40" spans="1:8" ht="11.45" customHeight="1" x14ac:dyDescent="0.2">
      <c r="A40" s="49" t="s">
        <v>117</v>
      </c>
      <c r="B40" s="329" t="s">
        <v>77</v>
      </c>
      <c r="C40" s="375" t="s">
        <v>77</v>
      </c>
      <c r="D40" s="329">
        <v>17200</v>
      </c>
      <c r="E40" s="375">
        <v>2.36</v>
      </c>
      <c r="F40" s="431" t="s">
        <v>77</v>
      </c>
      <c r="H40" s="255"/>
    </row>
    <row r="41" spans="1:8" ht="15" customHeight="1" x14ac:dyDescent="0.2">
      <c r="A41" s="49" t="s">
        <v>122</v>
      </c>
      <c r="B41" s="329">
        <v>32300</v>
      </c>
      <c r="C41" s="375">
        <v>15.7</v>
      </c>
      <c r="D41" s="329">
        <v>82800</v>
      </c>
      <c r="E41" s="375">
        <v>12.4</v>
      </c>
      <c r="F41" s="431">
        <v>2.56</v>
      </c>
      <c r="H41" s="257"/>
    </row>
    <row r="42" spans="1:8" ht="11.45" customHeight="1" x14ac:dyDescent="0.2">
      <c r="A42" s="49" t="s">
        <v>123</v>
      </c>
      <c r="B42" s="329"/>
      <c r="C42" s="375"/>
      <c r="D42" s="329"/>
      <c r="E42" s="375"/>
      <c r="F42" s="431"/>
      <c r="H42" s="255"/>
    </row>
    <row r="43" spans="1:8" ht="11.45" customHeight="1" x14ac:dyDescent="0.2">
      <c r="A43" s="49" t="s">
        <v>124</v>
      </c>
      <c r="B43" s="329">
        <v>18800</v>
      </c>
      <c r="C43" s="375">
        <v>9.1999999999999993</v>
      </c>
      <c r="D43" s="329">
        <v>37500</v>
      </c>
      <c r="E43" s="375">
        <v>5.6</v>
      </c>
      <c r="F43" s="431">
        <v>2</v>
      </c>
      <c r="H43" s="256"/>
    </row>
    <row r="44" spans="1:8" ht="11.45" customHeight="1" x14ac:dyDescent="0.2">
      <c r="A44" s="49" t="s">
        <v>125</v>
      </c>
      <c r="B44" s="383">
        <v>9600</v>
      </c>
      <c r="C44" s="375">
        <v>4.7</v>
      </c>
      <c r="D44" s="329">
        <v>28700</v>
      </c>
      <c r="E44" s="375">
        <v>4.3</v>
      </c>
      <c r="F44" s="431">
        <v>3</v>
      </c>
      <c r="H44" s="255"/>
    </row>
    <row r="45" spans="1:8" ht="11.45" customHeight="1" x14ac:dyDescent="0.2">
      <c r="A45" s="49" t="s">
        <v>126</v>
      </c>
      <c r="B45" s="329" t="s">
        <v>77</v>
      </c>
      <c r="C45" s="375" t="s">
        <v>77</v>
      </c>
      <c r="D45" s="329">
        <v>16600</v>
      </c>
      <c r="E45" s="375">
        <v>2.5</v>
      </c>
      <c r="F45" s="356" t="s">
        <v>77</v>
      </c>
      <c r="H45" s="258"/>
    </row>
    <row r="46" spans="1:8" ht="11.45" customHeight="1" x14ac:dyDescent="0.2">
      <c r="H46" s="255"/>
    </row>
  </sheetData>
  <hyperlinks>
    <hyperlink ref="A1" location="Inhalt!A18" display="Link zum Inhaltsverzeichnis" xr:uid="{00000000-0004-0000-0B00-000000000000}"/>
  </hyperlinks>
  <pageMargins left="0.59055118110236227" right="0.59055118110236227" top="0.59055118110236227" bottom="0.59055118110236227" header="0.39370078740157483" footer="0.39370078740157483"/>
  <pageSetup paperSize="9" pageOrder="overThenDown" orientation="portrait" r:id="rId1"/>
  <headerFooter differentOddEven="1" differentFirst="1">
    <oddHeader>&amp;C&amp;"-,Standard"&amp;7 2 Privathaushalte und Familien</oddHeader>
    <oddFooter>&amp;L&amp;"-,Standard"&amp;7StatA MV, Statistisches Jahrbuch 2026&amp;R&amp;"-,Standard"&amp;7&amp;P</oddFooter>
    <evenHeader>&amp;C&amp;"-,Standard"&amp;7 2 Privathaushalte und Familien</evenHeader>
    <evenFooter>&amp;L&amp;"-,Standard"&amp;7&amp;P&amp;R&amp;"-,Standard"&amp;7StatA MV, Statistisches Jahrbuch 2026</evenFooter>
  </headerFooter>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3"/>
  <dimension ref="A1:I59"/>
  <sheetViews>
    <sheetView zoomScale="160" zoomScaleNormal="160" workbookViewId="0"/>
  </sheetViews>
  <sheetFormatPr baseColWidth="10" defaultRowHeight="11.45" customHeight="1" x14ac:dyDescent="0.2"/>
  <cols>
    <col min="1" max="1" width="39.28515625" style="27" customWidth="1"/>
    <col min="2" max="4" width="8.7109375" style="28" customWidth="1"/>
    <col min="5" max="5" width="9.28515625" style="28" customWidth="1"/>
    <col min="6" max="7" width="8.7109375" style="25" customWidth="1"/>
    <col min="8" max="8" width="2.7109375" style="25" customWidth="1"/>
    <col min="9" max="16384" width="11.42578125" style="25"/>
  </cols>
  <sheetData>
    <row r="1" spans="1:9" ht="12" customHeight="1" x14ac:dyDescent="0.2">
      <c r="A1" s="122" t="s">
        <v>196</v>
      </c>
    </row>
    <row r="2" spans="1:9" ht="30" customHeight="1" x14ac:dyDescent="0.2">
      <c r="A2" s="103" t="s">
        <v>103</v>
      </c>
    </row>
    <row r="3" spans="1:9" ht="30" customHeight="1" x14ac:dyDescent="0.2">
      <c r="A3" s="163" t="s">
        <v>548</v>
      </c>
    </row>
    <row r="4" spans="1:9" ht="36" customHeight="1" x14ac:dyDescent="0.2">
      <c r="A4" s="344" t="s">
        <v>106</v>
      </c>
      <c r="B4" s="331" t="s">
        <v>472</v>
      </c>
      <c r="C4" s="331" t="s">
        <v>473</v>
      </c>
      <c r="D4" s="331" t="s">
        <v>474</v>
      </c>
      <c r="E4" s="331" t="s">
        <v>475</v>
      </c>
      <c r="F4" s="331" t="s">
        <v>476</v>
      </c>
      <c r="G4" s="332" t="s">
        <v>477</v>
      </c>
    </row>
    <row r="5" spans="1:9" ht="20.100000000000001" customHeight="1" x14ac:dyDescent="0.2">
      <c r="A5" s="111" t="s">
        <v>44</v>
      </c>
      <c r="B5" s="333">
        <v>205400</v>
      </c>
      <c r="C5" s="333">
        <v>118500</v>
      </c>
      <c r="D5" s="333">
        <v>66900</v>
      </c>
      <c r="E5" s="333">
        <v>20000</v>
      </c>
      <c r="F5" s="333">
        <v>668400</v>
      </c>
      <c r="G5" s="376">
        <v>3.25</v>
      </c>
      <c r="I5" s="46"/>
    </row>
    <row r="6" spans="1:9" ht="11.1" customHeight="1" x14ac:dyDescent="0.2">
      <c r="A6" s="51" t="s">
        <v>127</v>
      </c>
      <c r="B6" s="333"/>
      <c r="C6" s="333"/>
      <c r="D6" s="333"/>
      <c r="E6" s="333"/>
      <c r="F6" s="297"/>
      <c r="G6" s="376"/>
      <c r="I6" s="261"/>
    </row>
    <row r="7" spans="1:9" ht="10.5" customHeight="1" x14ac:dyDescent="0.2">
      <c r="A7" s="110" t="s">
        <v>128</v>
      </c>
      <c r="B7" s="297">
        <v>26600</v>
      </c>
      <c r="C7" s="297">
        <v>13600</v>
      </c>
      <c r="D7" s="384">
        <v>9100</v>
      </c>
      <c r="E7" s="297" t="s">
        <v>77</v>
      </c>
      <c r="F7" s="297">
        <v>93300</v>
      </c>
      <c r="G7" s="377">
        <v>3.51</v>
      </c>
      <c r="I7" s="259"/>
    </row>
    <row r="8" spans="1:9" ht="10.5" customHeight="1" x14ac:dyDescent="0.2">
      <c r="A8" s="120" t="s">
        <v>301</v>
      </c>
      <c r="B8" s="297">
        <v>30600</v>
      </c>
      <c r="C8" s="297">
        <v>11800</v>
      </c>
      <c r="D8" s="297">
        <v>13300</v>
      </c>
      <c r="E8" s="297" t="s">
        <v>77</v>
      </c>
      <c r="F8" s="297">
        <v>112200</v>
      </c>
      <c r="G8" s="377">
        <v>3.67</v>
      </c>
      <c r="I8" s="259"/>
    </row>
    <row r="9" spans="1:9" ht="10.5" customHeight="1" x14ac:dyDescent="0.2">
      <c r="A9" s="120" t="s">
        <v>302</v>
      </c>
      <c r="B9" s="297">
        <v>38100</v>
      </c>
      <c r="C9" s="297">
        <v>16300</v>
      </c>
      <c r="D9" s="297">
        <v>16100</v>
      </c>
      <c r="E9" s="297" t="s">
        <v>77</v>
      </c>
      <c r="F9" s="297">
        <v>132100</v>
      </c>
      <c r="G9" s="377">
        <v>3.47</v>
      </c>
      <c r="I9" s="259"/>
    </row>
    <row r="10" spans="1:9" ht="10.5" customHeight="1" x14ac:dyDescent="0.2">
      <c r="A10" s="120" t="s">
        <v>303</v>
      </c>
      <c r="B10" s="297">
        <v>39500</v>
      </c>
      <c r="C10" s="297">
        <v>18900</v>
      </c>
      <c r="D10" s="297">
        <v>16900</v>
      </c>
      <c r="E10" s="297" t="s">
        <v>77</v>
      </c>
      <c r="F10" s="297">
        <v>131300</v>
      </c>
      <c r="G10" s="377">
        <v>3.32</v>
      </c>
      <c r="I10" s="259"/>
    </row>
    <row r="11" spans="1:9" ht="10.5" customHeight="1" x14ac:dyDescent="0.2">
      <c r="A11" s="120" t="s">
        <v>304</v>
      </c>
      <c r="B11" s="297">
        <v>19000</v>
      </c>
      <c r="C11" s="297">
        <v>13300</v>
      </c>
      <c r="D11" s="297" t="s">
        <v>77</v>
      </c>
      <c r="E11" s="297" t="s">
        <v>77</v>
      </c>
      <c r="F11" s="297">
        <v>58200</v>
      </c>
      <c r="G11" s="377">
        <v>3.06</v>
      </c>
      <c r="I11" s="259"/>
    </row>
    <row r="12" spans="1:9" ht="10.5" customHeight="1" x14ac:dyDescent="0.2">
      <c r="A12" s="120" t="s">
        <v>305</v>
      </c>
      <c r="B12" s="297">
        <v>26100</v>
      </c>
      <c r="C12" s="297">
        <v>21500</v>
      </c>
      <c r="D12" s="297" t="s">
        <v>77</v>
      </c>
      <c r="E12" s="297" t="s">
        <v>77</v>
      </c>
      <c r="F12" s="297">
        <v>74900</v>
      </c>
      <c r="G12" s="377">
        <v>2.87</v>
      </c>
      <c r="I12" s="259"/>
    </row>
    <row r="13" spans="1:9" ht="10.5" customHeight="1" x14ac:dyDescent="0.2">
      <c r="A13" s="120" t="s">
        <v>228</v>
      </c>
      <c r="B13" s="297">
        <v>25400</v>
      </c>
      <c r="C13" s="297">
        <v>23100</v>
      </c>
      <c r="D13" s="297" t="s">
        <v>77</v>
      </c>
      <c r="E13" s="297" t="s">
        <v>77</v>
      </c>
      <c r="F13" s="297">
        <v>66500</v>
      </c>
      <c r="G13" s="377">
        <v>2.62</v>
      </c>
      <c r="I13" s="259"/>
    </row>
    <row r="14" spans="1:9" ht="15" customHeight="1" x14ac:dyDescent="0.2">
      <c r="A14" s="119" t="s">
        <v>129</v>
      </c>
      <c r="B14" s="297">
        <v>153900</v>
      </c>
      <c r="C14" s="297">
        <v>73900</v>
      </c>
      <c r="D14" s="297">
        <v>60700</v>
      </c>
      <c r="E14" s="297">
        <v>19300</v>
      </c>
      <c r="F14" s="297">
        <v>527100</v>
      </c>
      <c r="G14" s="377">
        <v>3.42</v>
      </c>
      <c r="I14" s="259"/>
    </row>
    <row r="15" spans="1:9" ht="10.5" customHeight="1" x14ac:dyDescent="0.2">
      <c r="A15" s="120" t="s">
        <v>229</v>
      </c>
      <c r="B15" s="297">
        <v>51600</v>
      </c>
      <c r="C15" s="297">
        <v>44600</v>
      </c>
      <c r="D15" s="384">
        <v>6300</v>
      </c>
      <c r="E15" s="297" t="s">
        <v>77</v>
      </c>
      <c r="F15" s="297">
        <v>141300</v>
      </c>
      <c r="G15" s="377">
        <v>2.74</v>
      </c>
      <c r="I15" s="259"/>
    </row>
    <row r="16" spans="1:9" ht="20.100000000000001" customHeight="1" x14ac:dyDescent="0.2">
      <c r="A16" s="111" t="s">
        <v>108</v>
      </c>
      <c r="B16" s="333">
        <v>109300</v>
      </c>
      <c r="C16" s="333">
        <v>55800</v>
      </c>
      <c r="D16" s="333">
        <v>40600</v>
      </c>
      <c r="E16" s="333">
        <v>12900</v>
      </c>
      <c r="F16" s="333">
        <v>398500</v>
      </c>
      <c r="G16" s="376">
        <v>3.65</v>
      </c>
      <c r="I16" s="261"/>
    </row>
    <row r="17" spans="1:9" ht="11.1" customHeight="1" x14ac:dyDescent="0.2">
      <c r="A17" s="110" t="s">
        <v>127</v>
      </c>
      <c r="B17" s="333"/>
      <c r="C17" s="333"/>
      <c r="D17" s="333"/>
      <c r="E17" s="333"/>
      <c r="F17" s="333"/>
      <c r="G17" s="376"/>
      <c r="I17" s="260"/>
    </row>
    <row r="18" spans="1:9" ht="10.5" customHeight="1" x14ac:dyDescent="0.2">
      <c r="A18" s="110" t="s">
        <v>128</v>
      </c>
      <c r="B18" s="297">
        <v>13300</v>
      </c>
      <c r="C18" s="334" t="s">
        <v>77</v>
      </c>
      <c r="D18" s="334" t="s">
        <v>77</v>
      </c>
      <c r="E18" s="297" t="s">
        <v>77</v>
      </c>
      <c r="F18" s="297">
        <v>50700</v>
      </c>
      <c r="G18" s="377">
        <v>3.81</v>
      </c>
      <c r="I18" s="259"/>
    </row>
    <row r="19" spans="1:9" ht="10.5" customHeight="1" x14ac:dyDescent="0.2">
      <c r="A19" s="120" t="s">
        <v>301</v>
      </c>
      <c r="B19" s="297">
        <v>16700</v>
      </c>
      <c r="C19" s="297" t="s">
        <v>77</v>
      </c>
      <c r="D19" s="384">
        <v>8400</v>
      </c>
      <c r="E19" s="297" t="s">
        <v>77</v>
      </c>
      <c r="F19" s="297">
        <v>66500</v>
      </c>
      <c r="G19" s="377">
        <v>3.98</v>
      </c>
      <c r="I19" s="259"/>
    </row>
    <row r="20" spans="1:9" ht="10.5" customHeight="1" x14ac:dyDescent="0.2">
      <c r="A20" s="120" t="s">
        <v>302</v>
      </c>
      <c r="B20" s="297">
        <v>18900</v>
      </c>
      <c r="C20" s="297" t="s">
        <v>77</v>
      </c>
      <c r="D20" s="384">
        <v>8500</v>
      </c>
      <c r="E20" s="297" t="s">
        <v>77</v>
      </c>
      <c r="F20" s="297">
        <v>74700</v>
      </c>
      <c r="G20" s="377">
        <v>3.95</v>
      </c>
      <c r="I20" s="259"/>
    </row>
    <row r="21" spans="1:9" ht="10.5" customHeight="1" x14ac:dyDescent="0.2">
      <c r="A21" s="120" t="s">
        <v>303</v>
      </c>
      <c r="B21" s="297">
        <v>21600</v>
      </c>
      <c r="C21" s="384">
        <v>8000</v>
      </c>
      <c r="D21" s="297">
        <v>11100</v>
      </c>
      <c r="E21" s="297" t="s">
        <v>77</v>
      </c>
      <c r="F21" s="297">
        <v>81200</v>
      </c>
      <c r="G21" s="377">
        <v>3.76</v>
      </c>
      <c r="I21" s="259"/>
    </row>
    <row r="22" spans="1:9" ht="10.5" customHeight="1" x14ac:dyDescent="0.2">
      <c r="A22" s="120" t="s">
        <v>304</v>
      </c>
      <c r="B22" s="297">
        <v>11000</v>
      </c>
      <c r="C22" s="384">
        <v>6800</v>
      </c>
      <c r="D22" s="297" t="s">
        <v>77</v>
      </c>
      <c r="E22" s="297" t="s">
        <v>77</v>
      </c>
      <c r="F22" s="297">
        <v>37400</v>
      </c>
      <c r="G22" s="377">
        <v>3.4</v>
      </c>
      <c r="I22" s="259"/>
    </row>
    <row r="23" spans="1:9" ht="10.5" customHeight="1" x14ac:dyDescent="0.2">
      <c r="A23" s="120" t="s">
        <v>305</v>
      </c>
      <c r="B23" s="297">
        <v>15600</v>
      </c>
      <c r="C23" s="297">
        <v>12900</v>
      </c>
      <c r="D23" s="297" t="s">
        <v>77</v>
      </c>
      <c r="E23" s="297" t="s">
        <v>77</v>
      </c>
      <c r="F23" s="297">
        <v>50100</v>
      </c>
      <c r="G23" s="377">
        <v>3.21</v>
      </c>
      <c r="I23" s="259"/>
    </row>
    <row r="24" spans="1:9" ht="10.5" customHeight="1" x14ac:dyDescent="0.2">
      <c r="A24" s="120" t="s">
        <v>228</v>
      </c>
      <c r="B24" s="297">
        <v>12300</v>
      </c>
      <c r="C24" s="297">
        <v>11400</v>
      </c>
      <c r="D24" s="297" t="s">
        <v>77</v>
      </c>
      <c r="E24" s="297" t="s">
        <v>170</v>
      </c>
      <c r="F24" s="297">
        <v>37900</v>
      </c>
      <c r="G24" s="377">
        <v>3.08</v>
      </c>
      <c r="I24" s="259"/>
    </row>
    <row r="25" spans="1:9" ht="15" customHeight="1" x14ac:dyDescent="0.2">
      <c r="A25" s="119" t="s">
        <v>129</v>
      </c>
      <c r="B25" s="297">
        <v>81400</v>
      </c>
      <c r="C25" s="297">
        <v>31500</v>
      </c>
      <c r="D25" s="297">
        <v>37500</v>
      </c>
      <c r="E25" s="297">
        <v>12400</v>
      </c>
      <c r="F25" s="297">
        <v>310600</v>
      </c>
      <c r="G25" s="377">
        <v>3.82</v>
      </c>
      <c r="I25" s="259"/>
    </row>
    <row r="26" spans="1:9" ht="10.5" customHeight="1" x14ac:dyDescent="0.2">
      <c r="A26" s="120" t="s">
        <v>229</v>
      </c>
      <c r="B26" s="297">
        <v>27900</v>
      </c>
      <c r="C26" s="297">
        <v>24300</v>
      </c>
      <c r="D26" s="297" t="s">
        <v>77</v>
      </c>
      <c r="E26" s="297" t="s">
        <v>77</v>
      </c>
      <c r="F26" s="297">
        <v>88000</v>
      </c>
      <c r="G26" s="377">
        <v>3.15</v>
      </c>
      <c r="I26" s="259"/>
    </row>
    <row r="27" spans="1:9" ht="20.100000000000001" customHeight="1" x14ac:dyDescent="0.2">
      <c r="A27" s="111" t="s">
        <v>118</v>
      </c>
      <c r="B27" s="333">
        <v>35800</v>
      </c>
      <c r="C27" s="333">
        <v>21000</v>
      </c>
      <c r="D27" s="333">
        <v>12200</v>
      </c>
      <c r="E27" s="333" t="s">
        <v>77</v>
      </c>
      <c r="F27" s="333">
        <v>125300</v>
      </c>
      <c r="G27" s="376">
        <v>3.5</v>
      </c>
      <c r="I27" s="261"/>
    </row>
    <row r="28" spans="1:9" ht="11.1" customHeight="1" x14ac:dyDescent="0.2">
      <c r="A28" s="51" t="s">
        <v>127</v>
      </c>
      <c r="B28" s="333"/>
      <c r="C28" s="333"/>
      <c r="D28" s="333"/>
      <c r="E28" s="333"/>
      <c r="F28" s="297"/>
      <c r="G28" s="377"/>
      <c r="I28" s="260"/>
    </row>
    <row r="29" spans="1:9" ht="10.5" customHeight="1" x14ac:dyDescent="0.2">
      <c r="A29" s="110" t="s">
        <v>128</v>
      </c>
      <c r="B29" s="384">
        <v>8900</v>
      </c>
      <c r="C29" s="334" t="s">
        <v>77</v>
      </c>
      <c r="D29" s="297" t="s">
        <v>77</v>
      </c>
      <c r="E29" s="297" t="s">
        <v>77</v>
      </c>
      <c r="F29" s="297">
        <v>30400</v>
      </c>
      <c r="G29" s="385">
        <v>3.42</v>
      </c>
      <c r="I29" s="262"/>
    </row>
    <row r="30" spans="1:9" ht="10.5" customHeight="1" x14ac:dyDescent="0.2">
      <c r="A30" s="120" t="s">
        <v>301</v>
      </c>
      <c r="B30" s="384">
        <v>7600</v>
      </c>
      <c r="C30" s="297" t="s">
        <v>77</v>
      </c>
      <c r="D30" s="297" t="s">
        <v>77</v>
      </c>
      <c r="E30" s="297" t="s">
        <v>77</v>
      </c>
      <c r="F30" s="297">
        <v>28400</v>
      </c>
      <c r="G30" s="385">
        <v>3.74</v>
      </c>
      <c r="I30" s="262"/>
    </row>
    <row r="31" spans="1:9" ht="10.5" customHeight="1" x14ac:dyDescent="0.2">
      <c r="A31" s="120" t="s">
        <v>302</v>
      </c>
      <c r="B31" s="384">
        <v>8000</v>
      </c>
      <c r="C31" s="297" t="s">
        <v>77</v>
      </c>
      <c r="D31" s="297" t="s">
        <v>77</v>
      </c>
      <c r="E31" s="297" t="s">
        <v>77</v>
      </c>
      <c r="F31" s="297">
        <v>28800</v>
      </c>
      <c r="G31" s="385">
        <v>3.6</v>
      </c>
      <c r="I31" s="262"/>
    </row>
    <row r="32" spans="1:9" ht="10.5" customHeight="1" x14ac:dyDescent="0.2">
      <c r="A32" s="120" t="s">
        <v>303</v>
      </c>
      <c r="B32" s="334" t="s">
        <v>77</v>
      </c>
      <c r="C32" s="297" t="s">
        <v>77</v>
      </c>
      <c r="D32" s="297" t="s">
        <v>77</v>
      </c>
      <c r="E32" s="297" t="s">
        <v>77</v>
      </c>
      <c r="F32" s="297">
        <v>19600</v>
      </c>
      <c r="G32" s="377" t="s">
        <v>77</v>
      </c>
      <c r="I32" s="262"/>
    </row>
    <row r="33" spans="1:9" ht="10.5" customHeight="1" x14ac:dyDescent="0.2">
      <c r="A33" s="120" t="s">
        <v>304</v>
      </c>
      <c r="B33" s="297" t="s">
        <v>77</v>
      </c>
      <c r="C33" s="297" t="s">
        <v>77</v>
      </c>
      <c r="D33" s="297" t="s">
        <v>77</v>
      </c>
      <c r="E33" s="297"/>
      <c r="F33" s="384">
        <v>9800</v>
      </c>
      <c r="G33" s="377" t="s">
        <v>77</v>
      </c>
      <c r="I33" s="259"/>
    </row>
    <row r="34" spans="1:9" ht="10.5" customHeight="1" x14ac:dyDescent="0.2">
      <c r="A34" s="120" t="s">
        <v>305</v>
      </c>
      <c r="B34" s="297" t="s">
        <v>77</v>
      </c>
      <c r="C34" s="297" t="s">
        <v>77</v>
      </c>
      <c r="D34" s="297" t="s">
        <v>77</v>
      </c>
      <c r="E34" s="297" t="s">
        <v>170</v>
      </c>
      <c r="F34" s="384">
        <v>6000</v>
      </c>
      <c r="G34" s="377" t="s">
        <v>77</v>
      </c>
      <c r="I34" s="259"/>
    </row>
    <row r="35" spans="1:9" ht="10.5" customHeight="1" x14ac:dyDescent="0.2">
      <c r="A35" s="120" t="s">
        <v>228</v>
      </c>
      <c r="B35" s="297" t="s">
        <v>77</v>
      </c>
      <c r="C35" s="297" t="s">
        <v>77</v>
      </c>
      <c r="D35" s="297" t="s">
        <v>77</v>
      </c>
      <c r="E35" s="297" t="s">
        <v>170</v>
      </c>
      <c r="F35" s="297" t="s">
        <v>77</v>
      </c>
      <c r="G35" s="377" t="s">
        <v>77</v>
      </c>
      <c r="I35" s="259"/>
    </row>
    <row r="36" spans="1:9" ht="15" customHeight="1" x14ac:dyDescent="0.2">
      <c r="A36" s="119" t="s">
        <v>129</v>
      </c>
      <c r="B36" s="297">
        <v>33100</v>
      </c>
      <c r="C36" s="297">
        <v>18800</v>
      </c>
      <c r="D36" s="297">
        <v>11800</v>
      </c>
      <c r="E36" s="297" t="s">
        <v>77</v>
      </c>
      <c r="F36" s="297">
        <v>116900</v>
      </c>
      <c r="G36" s="377">
        <v>3.53</v>
      </c>
      <c r="I36" s="259"/>
    </row>
    <row r="37" spans="1:9" ht="10.5" customHeight="1" x14ac:dyDescent="0.2">
      <c r="A37" s="120" t="s">
        <v>229</v>
      </c>
      <c r="B37" s="297" t="s">
        <v>77</v>
      </c>
      <c r="C37" s="297" t="s">
        <v>77</v>
      </c>
      <c r="D37" s="297" t="s">
        <v>77</v>
      </c>
      <c r="E37" s="297" t="s">
        <v>170</v>
      </c>
      <c r="F37" s="384">
        <v>8400</v>
      </c>
      <c r="G37" s="377" t="s">
        <v>77</v>
      </c>
      <c r="I37" s="259"/>
    </row>
    <row r="38" spans="1:9" ht="20.100000000000001" customHeight="1" x14ac:dyDescent="0.2">
      <c r="A38" s="111" t="s">
        <v>119</v>
      </c>
      <c r="B38" s="333">
        <v>60300</v>
      </c>
      <c r="C38" s="333">
        <v>41700</v>
      </c>
      <c r="D38" s="333">
        <v>14100</v>
      </c>
      <c r="E38" s="333" t="s">
        <v>77</v>
      </c>
      <c r="F38" s="333">
        <v>144600</v>
      </c>
      <c r="G38" s="376">
        <v>2.4</v>
      </c>
      <c r="I38" s="261"/>
    </row>
    <row r="39" spans="1:9" ht="11.1" customHeight="1" x14ac:dyDescent="0.2">
      <c r="A39" s="110" t="s">
        <v>127</v>
      </c>
      <c r="B39" s="333"/>
      <c r="C39" s="297"/>
      <c r="D39" s="297"/>
      <c r="E39" s="297"/>
      <c r="F39" s="333"/>
      <c r="G39" s="377"/>
      <c r="I39" s="260"/>
    </row>
    <row r="40" spans="1:9" ht="10.5" customHeight="1" x14ac:dyDescent="0.2">
      <c r="A40" s="110" t="s">
        <v>128</v>
      </c>
      <c r="B40" s="297" t="s">
        <v>77</v>
      </c>
      <c r="C40" s="297" t="s">
        <v>77</v>
      </c>
      <c r="D40" s="297" t="s">
        <v>77</v>
      </c>
      <c r="E40" s="297" t="s">
        <v>77</v>
      </c>
      <c r="F40" s="297">
        <v>12200</v>
      </c>
      <c r="G40" s="377" t="s">
        <v>77</v>
      </c>
      <c r="I40" s="259"/>
    </row>
    <row r="41" spans="1:9" ht="10.5" customHeight="1" x14ac:dyDescent="0.2">
      <c r="A41" s="120" t="s">
        <v>301</v>
      </c>
      <c r="B41" s="384">
        <v>6200</v>
      </c>
      <c r="C41" s="297" t="s">
        <v>77</v>
      </c>
      <c r="D41" s="297" t="s">
        <v>77</v>
      </c>
      <c r="E41" s="297" t="s">
        <v>77</v>
      </c>
      <c r="F41" s="297">
        <v>17300</v>
      </c>
      <c r="G41" s="385">
        <v>2.79</v>
      </c>
      <c r="I41" s="262"/>
    </row>
    <row r="42" spans="1:9" ht="10.5" customHeight="1" x14ac:dyDescent="0.2">
      <c r="A42" s="120" t="s">
        <v>302</v>
      </c>
      <c r="B42" s="297">
        <v>11200</v>
      </c>
      <c r="C42" s="432">
        <v>6200</v>
      </c>
      <c r="D42" s="297" t="s">
        <v>77</v>
      </c>
      <c r="E42" s="297" t="s">
        <v>77</v>
      </c>
      <c r="F42" s="297">
        <v>28600</v>
      </c>
      <c r="G42" s="377">
        <v>2.5499999999999998</v>
      </c>
      <c r="I42" s="259"/>
    </row>
    <row r="43" spans="1:9" ht="10.5" customHeight="1" x14ac:dyDescent="0.2">
      <c r="A43" s="120" t="s">
        <v>303</v>
      </c>
      <c r="B43" s="297">
        <v>12400</v>
      </c>
      <c r="C43" s="384">
        <v>7900</v>
      </c>
      <c r="D43" s="297" t="s">
        <v>77</v>
      </c>
      <c r="E43" s="297" t="s">
        <v>77</v>
      </c>
      <c r="F43" s="297">
        <v>30600</v>
      </c>
      <c r="G43" s="377">
        <v>2.4700000000000002</v>
      </c>
      <c r="I43" s="262"/>
    </row>
    <row r="44" spans="1:9" ht="10.5" customHeight="1" x14ac:dyDescent="0.2">
      <c r="A44" s="120" t="s">
        <v>304</v>
      </c>
      <c r="B44" s="334" t="s">
        <v>77</v>
      </c>
      <c r="C44" s="297" t="s">
        <v>77</v>
      </c>
      <c r="D44" s="297" t="s">
        <v>77</v>
      </c>
      <c r="E44" s="297" t="s">
        <v>170</v>
      </c>
      <c r="F44" s="297">
        <v>11000</v>
      </c>
      <c r="G44" s="377" t="s">
        <v>77</v>
      </c>
      <c r="I44" s="262"/>
    </row>
    <row r="45" spans="1:9" ht="10.5" customHeight="1" x14ac:dyDescent="0.2">
      <c r="A45" s="120" t="s">
        <v>305</v>
      </c>
      <c r="B45" s="384">
        <v>8600</v>
      </c>
      <c r="C45" s="384">
        <v>7100</v>
      </c>
      <c r="D45" s="297" t="s">
        <v>77</v>
      </c>
      <c r="E45" s="297" t="s">
        <v>170</v>
      </c>
      <c r="F45" s="297">
        <v>18800</v>
      </c>
      <c r="G45" s="385">
        <v>2.19</v>
      </c>
      <c r="I45" s="262"/>
    </row>
    <row r="46" spans="1:9" ht="10.5" customHeight="1" x14ac:dyDescent="0.2">
      <c r="A46" s="120" t="s">
        <v>228</v>
      </c>
      <c r="B46" s="297">
        <v>12400</v>
      </c>
      <c r="C46" s="297">
        <v>11000</v>
      </c>
      <c r="D46" s="297" t="s">
        <v>77</v>
      </c>
      <c r="E46" s="297" t="s">
        <v>77</v>
      </c>
      <c r="F46" s="297">
        <v>26200</v>
      </c>
      <c r="G46" s="377">
        <v>2.11</v>
      </c>
      <c r="I46" s="259"/>
    </row>
    <row r="47" spans="1:9" ht="15" customHeight="1" x14ac:dyDescent="0.2">
      <c r="A47" s="119" t="s">
        <v>129</v>
      </c>
      <c r="B47" s="297">
        <v>39300</v>
      </c>
      <c r="C47" s="297">
        <v>23500</v>
      </c>
      <c r="D47" s="297">
        <v>11500</v>
      </c>
      <c r="E47" s="297" t="s">
        <v>77</v>
      </c>
      <c r="F47" s="297">
        <v>99600</v>
      </c>
      <c r="G47" s="377">
        <v>2.5299999999999998</v>
      </c>
      <c r="I47" s="259"/>
    </row>
    <row r="48" spans="1:9" ht="10.5" customHeight="1" x14ac:dyDescent="0.2">
      <c r="A48" s="120" t="s">
        <v>229</v>
      </c>
      <c r="B48" s="297">
        <v>21000</v>
      </c>
      <c r="C48" s="297">
        <v>18100</v>
      </c>
      <c r="D48" s="297" t="s">
        <v>77</v>
      </c>
      <c r="E48" s="297" t="s">
        <v>77</v>
      </c>
      <c r="F48" s="297">
        <v>45000</v>
      </c>
      <c r="G48" s="377">
        <v>2.14</v>
      </c>
      <c r="I48" s="259"/>
    </row>
    <row r="49" spans="1:9" ht="24.95" customHeight="1" x14ac:dyDescent="0.2">
      <c r="A49" s="110" t="s">
        <v>130</v>
      </c>
      <c r="B49" s="333">
        <v>50000</v>
      </c>
      <c r="C49" s="333">
        <v>33900</v>
      </c>
      <c r="D49" s="333">
        <v>12000</v>
      </c>
      <c r="E49" s="333" t="s">
        <v>77</v>
      </c>
      <c r="F49" s="333">
        <v>120800</v>
      </c>
      <c r="G49" s="376">
        <v>2.42</v>
      </c>
      <c r="I49" s="261"/>
    </row>
    <row r="50" spans="1:9" ht="11.1" customHeight="1" x14ac:dyDescent="0.2">
      <c r="A50" s="110" t="s">
        <v>127</v>
      </c>
      <c r="B50" s="333"/>
      <c r="C50" s="333"/>
      <c r="D50" s="333"/>
      <c r="E50" s="297"/>
      <c r="F50" s="333"/>
      <c r="G50" s="377"/>
      <c r="I50" s="260"/>
    </row>
    <row r="51" spans="1:9" ht="10.5" customHeight="1" x14ac:dyDescent="0.2">
      <c r="A51" s="110" t="s">
        <v>128</v>
      </c>
      <c r="B51" s="297" t="s">
        <v>77</v>
      </c>
      <c r="C51" s="297" t="s">
        <v>77</v>
      </c>
      <c r="D51" s="297" t="s">
        <v>77</v>
      </c>
      <c r="E51" s="297" t="s">
        <v>77</v>
      </c>
      <c r="F51" s="384">
        <v>9300</v>
      </c>
      <c r="G51" s="377" t="s">
        <v>77</v>
      </c>
      <c r="I51" s="259"/>
    </row>
    <row r="52" spans="1:9" ht="10.5" customHeight="1" x14ac:dyDescent="0.2">
      <c r="A52" s="120" t="s">
        <v>301</v>
      </c>
      <c r="B52" s="297" t="s">
        <v>77</v>
      </c>
      <c r="C52" s="297" t="s">
        <v>77</v>
      </c>
      <c r="D52" s="297" t="s">
        <v>77</v>
      </c>
      <c r="E52" s="297" t="s">
        <v>77</v>
      </c>
      <c r="F52" s="297">
        <v>15300</v>
      </c>
      <c r="G52" s="377" t="s">
        <v>77</v>
      </c>
      <c r="I52" s="259"/>
    </row>
    <row r="53" spans="1:9" ht="10.5" customHeight="1" x14ac:dyDescent="0.2">
      <c r="A53" s="120" t="s">
        <v>302</v>
      </c>
      <c r="B53" s="384">
        <v>9100</v>
      </c>
      <c r="C53" s="297" t="s">
        <v>77</v>
      </c>
      <c r="D53" s="297" t="s">
        <v>77</v>
      </c>
      <c r="E53" s="297" t="s">
        <v>77</v>
      </c>
      <c r="F53" s="297">
        <v>23600</v>
      </c>
      <c r="G53" s="385">
        <v>2.59</v>
      </c>
      <c r="I53" s="262"/>
    </row>
    <row r="54" spans="1:9" ht="10.5" customHeight="1" x14ac:dyDescent="0.2">
      <c r="A54" s="120" t="s">
        <v>303</v>
      </c>
      <c r="B54" s="297">
        <v>10100</v>
      </c>
      <c r="C54" s="384">
        <v>6200</v>
      </c>
      <c r="D54" s="297" t="s">
        <v>77</v>
      </c>
      <c r="E54" s="297" t="s">
        <v>77</v>
      </c>
      <c r="F54" s="297">
        <v>25300</v>
      </c>
      <c r="G54" s="377">
        <v>2.5</v>
      </c>
      <c r="I54" s="262"/>
    </row>
    <row r="55" spans="1:9" ht="10.5" customHeight="1" x14ac:dyDescent="0.2">
      <c r="A55" s="120" t="s">
        <v>304</v>
      </c>
      <c r="B55" s="297" t="s">
        <v>77</v>
      </c>
      <c r="C55" s="297" t="s">
        <v>77</v>
      </c>
      <c r="D55" s="297" t="s">
        <v>77</v>
      </c>
      <c r="E55" s="297" t="s">
        <v>170</v>
      </c>
      <c r="F55" s="384">
        <v>9200</v>
      </c>
      <c r="G55" s="377" t="s">
        <v>77</v>
      </c>
      <c r="I55" s="259"/>
    </row>
    <row r="56" spans="1:9" ht="10.5" customHeight="1" x14ac:dyDescent="0.2">
      <c r="A56" s="120" t="s">
        <v>305</v>
      </c>
      <c r="B56" s="384">
        <v>6800</v>
      </c>
      <c r="C56" s="334" t="s">
        <v>77</v>
      </c>
      <c r="D56" s="297" t="s">
        <v>77</v>
      </c>
      <c r="E56" s="297" t="s">
        <v>170</v>
      </c>
      <c r="F56" s="297">
        <v>15100</v>
      </c>
      <c r="G56" s="385">
        <v>2.2200000000000002</v>
      </c>
      <c r="I56" s="262"/>
    </row>
    <row r="57" spans="1:9" ht="10.5" customHeight="1" x14ac:dyDescent="0.2">
      <c r="A57" s="120" t="s">
        <v>228</v>
      </c>
      <c r="B57" s="297">
        <v>10800</v>
      </c>
      <c r="C57" s="384">
        <v>9700</v>
      </c>
      <c r="D57" s="297" t="s">
        <v>77</v>
      </c>
      <c r="E57" s="297" t="s">
        <v>77</v>
      </c>
      <c r="F57" s="297">
        <v>23000</v>
      </c>
      <c r="G57" s="377">
        <v>2.13</v>
      </c>
      <c r="I57" s="259"/>
    </row>
    <row r="58" spans="1:9" ht="15" customHeight="1" x14ac:dyDescent="0.2">
      <c r="A58" s="119" t="s">
        <v>129</v>
      </c>
      <c r="B58" s="297">
        <v>32300</v>
      </c>
      <c r="C58" s="297">
        <v>18800</v>
      </c>
      <c r="D58" s="384">
        <v>9600</v>
      </c>
      <c r="E58" s="297" t="s">
        <v>77</v>
      </c>
      <c r="F58" s="297">
        <v>82800</v>
      </c>
      <c r="G58" s="377">
        <v>2.56</v>
      </c>
      <c r="I58" s="259"/>
    </row>
    <row r="59" spans="1:9" ht="10.5" customHeight="1" x14ac:dyDescent="0.2">
      <c r="A59" s="120" t="s">
        <v>229</v>
      </c>
      <c r="B59" s="297">
        <v>17700</v>
      </c>
      <c r="C59" s="297">
        <v>15100</v>
      </c>
      <c r="D59" s="297" t="s">
        <v>77</v>
      </c>
      <c r="E59" s="297" t="s">
        <v>77</v>
      </c>
      <c r="F59" s="297">
        <v>38100</v>
      </c>
      <c r="G59" s="377">
        <v>2.15</v>
      </c>
      <c r="I59" s="259"/>
    </row>
  </sheetData>
  <hyperlinks>
    <hyperlink ref="A1" location="Inhalt!A19" display="Link zum Inhaltsverzeichnis" xr:uid="{00000000-0004-0000-0C00-000000000000}"/>
  </hyperlinks>
  <pageMargins left="0.59055118110236227" right="0.59055118110236227" top="0.59055118110236227" bottom="0.59055118110236227" header="0.39370078740157483" footer="0.39370078740157483"/>
  <pageSetup paperSize="9" pageOrder="overThenDown" orientation="portrait" r:id="rId1"/>
  <headerFooter differentOddEven="1" differentFirst="1">
    <oddHeader>&amp;C&amp;"-,Standard"&amp;7 2 Privathaushalte und Familien</oddHeader>
    <oddFooter>&amp;L&amp;"-,Standard"&amp;7StatA MV, Statistisches Jahrbuch 2026&amp;R&amp;"-,Standard"&amp;7&amp;P</oddFooter>
    <evenHeader>&amp;C&amp;"-,Standard"&amp;7 2 Privathaushalte und Familien</evenHeader>
    <evenFooter>&amp;L&amp;"-,Standard"&amp;7&amp;P&amp;R&amp;"-,Standard"&amp;7StatA MV, Statistisches Jahrbuch 2026</evenFooter>
  </headerFooter>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4"/>
  <dimension ref="A1:K54"/>
  <sheetViews>
    <sheetView zoomScale="160" zoomScaleNormal="160" workbookViewId="0"/>
  </sheetViews>
  <sheetFormatPr baseColWidth="10" defaultRowHeight="11.45" customHeight="1" x14ac:dyDescent="0.2"/>
  <cols>
    <col min="1" max="1" width="29.28515625" style="27" customWidth="1"/>
    <col min="2" max="2" width="7.7109375" style="28" customWidth="1"/>
    <col min="3" max="3" width="8.7109375" style="28" customWidth="1"/>
    <col min="4" max="5" width="7.7109375" style="28" customWidth="1"/>
    <col min="6" max="9" width="7.7109375" style="25" customWidth="1"/>
    <col min="10" max="10" width="2.7109375" style="25" customWidth="1"/>
    <col min="11" max="16384" width="11.42578125" style="25"/>
  </cols>
  <sheetData>
    <row r="1" spans="1:11" ht="12" customHeight="1" x14ac:dyDescent="0.2">
      <c r="A1" s="122" t="s">
        <v>196</v>
      </c>
    </row>
    <row r="2" spans="1:11" ht="30" customHeight="1" x14ac:dyDescent="0.2">
      <c r="A2" s="103" t="s">
        <v>103</v>
      </c>
    </row>
    <row r="3" spans="1:11" ht="30" customHeight="1" x14ac:dyDescent="0.2">
      <c r="A3" s="163" t="s">
        <v>549</v>
      </c>
    </row>
    <row r="4" spans="1:11" ht="60" customHeight="1" x14ac:dyDescent="0.2">
      <c r="A4" s="330" t="s">
        <v>131</v>
      </c>
      <c r="B4" s="331" t="s">
        <v>478</v>
      </c>
      <c r="C4" s="331" t="s">
        <v>512</v>
      </c>
      <c r="D4" s="313" t="s">
        <v>479</v>
      </c>
      <c r="E4" s="313" t="s">
        <v>480</v>
      </c>
      <c r="F4" s="313" t="s">
        <v>481</v>
      </c>
      <c r="G4" s="313" t="s">
        <v>482</v>
      </c>
      <c r="H4" s="313" t="s">
        <v>483</v>
      </c>
      <c r="I4" s="315" t="s">
        <v>484</v>
      </c>
      <c r="K4" s="191"/>
    </row>
    <row r="5" spans="1:11" ht="20.100000000000001" customHeight="1" x14ac:dyDescent="0.2">
      <c r="A5" s="138" t="s">
        <v>44</v>
      </c>
      <c r="B5" s="335">
        <v>205400</v>
      </c>
      <c r="C5" s="335">
        <v>205300</v>
      </c>
      <c r="D5" s="336" t="s">
        <v>77</v>
      </c>
      <c r="E5" s="386">
        <v>8600</v>
      </c>
      <c r="F5" s="335">
        <v>13000</v>
      </c>
      <c r="G5" s="335">
        <v>16000</v>
      </c>
      <c r="H5" s="335">
        <v>18800</v>
      </c>
      <c r="I5" s="335">
        <v>146800</v>
      </c>
      <c r="K5" s="46"/>
    </row>
    <row r="6" spans="1:11" ht="11.1" customHeight="1" x14ac:dyDescent="0.2">
      <c r="A6" s="110" t="s">
        <v>306</v>
      </c>
      <c r="B6" s="337"/>
      <c r="C6" s="274"/>
      <c r="D6" s="336"/>
      <c r="E6" s="274"/>
      <c r="F6" s="274"/>
      <c r="G6" s="274"/>
      <c r="H6" s="274"/>
      <c r="I6" s="274"/>
      <c r="K6" s="264"/>
    </row>
    <row r="7" spans="1:11" ht="11.1" customHeight="1" x14ac:dyDescent="0.2">
      <c r="A7" s="110" t="s">
        <v>307</v>
      </c>
      <c r="B7" s="337">
        <v>118500</v>
      </c>
      <c r="C7" s="274">
        <v>118500</v>
      </c>
      <c r="D7" s="274" t="s">
        <v>77</v>
      </c>
      <c r="E7" s="387">
        <v>6700</v>
      </c>
      <c r="F7" s="387">
        <v>9100</v>
      </c>
      <c r="G7" s="274">
        <v>10900</v>
      </c>
      <c r="H7" s="274">
        <v>11700</v>
      </c>
      <c r="I7" s="274">
        <v>78400</v>
      </c>
      <c r="K7" s="263"/>
    </row>
    <row r="8" spans="1:11" ht="11.1" customHeight="1" x14ac:dyDescent="0.2">
      <c r="A8" s="110" t="s">
        <v>308</v>
      </c>
      <c r="B8" s="337">
        <v>66900</v>
      </c>
      <c r="C8" s="274">
        <v>66900</v>
      </c>
      <c r="D8" s="274" t="s">
        <v>77</v>
      </c>
      <c r="E8" s="274" t="s">
        <v>77</v>
      </c>
      <c r="F8" s="274" t="s">
        <v>77</v>
      </c>
      <c r="G8" s="274" t="s">
        <v>77</v>
      </c>
      <c r="H8" s="274" t="s">
        <v>77</v>
      </c>
      <c r="I8" s="274">
        <v>53200</v>
      </c>
      <c r="K8" s="263"/>
    </row>
    <row r="9" spans="1:11" ht="11.1" customHeight="1" x14ac:dyDescent="0.2">
      <c r="A9" s="110" t="s">
        <v>309</v>
      </c>
      <c r="B9" s="337">
        <v>20000</v>
      </c>
      <c r="C9" s="274">
        <v>20000</v>
      </c>
      <c r="D9" s="274" t="s">
        <v>170</v>
      </c>
      <c r="E9" s="274" t="s">
        <v>77</v>
      </c>
      <c r="F9" s="274" t="s">
        <v>77</v>
      </c>
      <c r="G9" s="274" t="s">
        <v>77</v>
      </c>
      <c r="H9" s="274" t="s">
        <v>77</v>
      </c>
      <c r="I9" s="274">
        <v>15200</v>
      </c>
      <c r="K9" s="263"/>
    </row>
    <row r="10" spans="1:11" ht="15" customHeight="1" x14ac:dyDescent="0.2">
      <c r="A10" s="110" t="s">
        <v>310</v>
      </c>
      <c r="B10" s="337">
        <v>153900</v>
      </c>
      <c r="C10" s="274">
        <v>153800</v>
      </c>
      <c r="D10" s="274" t="s">
        <v>77</v>
      </c>
      <c r="E10" s="387">
        <v>6900</v>
      </c>
      <c r="F10" s="274">
        <v>10300</v>
      </c>
      <c r="G10" s="274">
        <v>12500</v>
      </c>
      <c r="H10" s="274">
        <v>13700</v>
      </c>
      <c r="I10" s="274">
        <v>108400</v>
      </c>
      <c r="K10" s="263"/>
    </row>
    <row r="11" spans="1:11" ht="11.1" customHeight="1" x14ac:dyDescent="0.2">
      <c r="A11" s="110" t="s">
        <v>311</v>
      </c>
      <c r="B11" s="337"/>
      <c r="C11" s="274"/>
      <c r="D11" s="274"/>
      <c r="E11" s="274"/>
      <c r="F11" s="274"/>
      <c r="G11" s="274"/>
      <c r="H11" s="274"/>
      <c r="I11" s="274"/>
      <c r="K11" s="263"/>
    </row>
    <row r="12" spans="1:11" ht="11.1" customHeight="1" x14ac:dyDescent="0.2">
      <c r="A12" s="110" t="s">
        <v>312</v>
      </c>
      <c r="B12" s="337">
        <v>73900</v>
      </c>
      <c r="C12" s="274">
        <v>73900</v>
      </c>
      <c r="D12" s="274" t="s">
        <v>77</v>
      </c>
      <c r="E12" s="338" t="s">
        <v>77</v>
      </c>
      <c r="F12" s="387">
        <v>6500</v>
      </c>
      <c r="G12" s="387">
        <v>7700</v>
      </c>
      <c r="H12" s="387">
        <v>7100</v>
      </c>
      <c r="I12" s="274">
        <v>45900</v>
      </c>
      <c r="K12" s="263"/>
    </row>
    <row r="13" spans="1:11" ht="11.1" customHeight="1" x14ac:dyDescent="0.2">
      <c r="A13" s="110" t="s">
        <v>313</v>
      </c>
      <c r="B13" s="337">
        <v>60700</v>
      </c>
      <c r="C13" s="274">
        <v>60600</v>
      </c>
      <c r="D13" s="274" t="s">
        <v>77</v>
      </c>
      <c r="E13" s="274" t="s">
        <v>77</v>
      </c>
      <c r="F13" s="274" t="s">
        <v>77</v>
      </c>
      <c r="G13" s="274" t="s">
        <v>77</v>
      </c>
      <c r="H13" s="274" t="s">
        <v>77</v>
      </c>
      <c r="I13" s="274">
        <v>48100</v>
      </c>
      <c r="K13" s="263"/>
    </row>
    <row r="14" spans="1:11" ht="11.1" customHeight="1" x14ac:dyDescent="0.2">
      <c r="A14" s="110" t="s">
        <v>314</v>
      </c>
      <c r="B14" s="337">
        <v>19300</v>
      </c>
      <c r="C14" s="274">
        <v>19300</v>
      </c>
      <c r="D14" s="274" t="s">
        <v>170</v>
      </c>
      <c r="E14" s="274" t="s">
        <v>77</v>
      </c>
      <c r="F14" s="274" t="s">
        <v>77</v>
      </c>
      <c r="G14" s="274" t="s">
        <v>77</v>
      </c>
      <c r="H14" s="274" t="s">
        <v>77</v>
      </c>
      <c r="I14" s="274">
        <v>14500</v>
      </c>
      <c r="K14" s="263"/>
    </row>
    <row r="15" spans="1:11" ht="20.100000000000001" customHeight="1" x14ac:dyDescent="0.2">
      <c r="A15" s="111" t="s">
        <v>108</v>
      </c>
      <c r="B15" s="339">
        <v>109300</v>
      </c>
      <c r="C15" s="336">
        <v>109200</v>
      </c>
      <c r="D15" s="336" t="s">
        <v>77</v>
      </c>
      <c r="E15" s="336" t="s">
        <v>77</v>
      </c>
      <c r="F15" s="336" t="s">
        <v>77</v>
      </c>
      <c r="G15" s="336" t="s">
        <v>77</v>
      </c>
      <c r="H15" s="386">
        <v>6800</v>
      </c>
      <c r="I15" s="336">
        <v>95000</v>
      </c>
      <c r="K15" s="264"/>
    </row>
    <row r="16" spans="1:11" ht="11.1" customHeight="1" x14ac:dyDescent="0.2">
      <c r="A16" s="110" t="s">
        <v>306</v>
      </c>
      <c r="B16" s="339"/>
      <c r="C16" s="336"/>
      <c r="D16" s="274"/>
      <c r="E16" s="274"/>
      <c r="F16" s="274"/>
      <c r="G16" s="274"/>
      <c r="H16" s="274"/>
      <c r="I16" s="336"/>
      <c r="K16" s="264"/>
    </row>
    <row r="17" spans="1:11" ht="11.1" customHeight="1" x14ac:dyDescent="0.2">
      <c r="A17" s="110" t="s">
        <v>307</v>
      </c>
      <c r="B17" s="337">
        <v>55800</v>
      </c>
      <c r="C17" s="274">
        <v>55800</v>
      </c>
      <c r="D17" s="274" t="s">
        <v>77</v>
      </c>
      <c r="E17" s="274" t="s">
        <v>77</v>
      </c>
      <c r="F17" s="274" t="s">
        <v>77</v>
      </c>
      <c r="G17" s="274" t="s">
        <v>77</v>
      </c>
      <c r="H17" s="274" t="s">
        <v>77</v>
      </c>
      <c r="I17" s="274">
        <v>47700</v>
      </c>
      <c r="K17" s="263"/>
    </row>
    <row r="18" spans="1:11" ht="11.1" customHeight="1" x14ac:dyDescent="0.2">
      <c r="A18" s="110" t="s">
        <v>308</v>
      </c>
      <c r="B18" s="337">
        <v>40600</v>
      </c>
      <c r="C18" s="274">
        <v>40500</v>
      </c>
      <c r="D18" s="274" t="s">
        <v>77</v>
      </c>
      <c r="E18" s="274" t="s">
        <v>77</v>
      </c>
      <c r="F18" s="274" t="s">
        <v>77</v>
      </c>
      <c r="G18" s="274" t="s">
        <v>77</v>
      </c>
      <c r="H18" s="274" t="s">
        <v>77</v>
      </c>
      <c r="I18" s="274">
        <v>36400</v>
      </c>
      <c r="K18" s="263"/>
    </row>
    <row r="19" spans="1:11" ht="11.1" customHeight="1" x14ac:dyDescent="0.2">
      <c r="A19" s="110" t="s">
        <v>309</v>
      </c>
      <c r="B19" s="337">
        <v>12900</v>
      </c>
      <c r="C19" s="274">
        <v>12900</v>
      </c>
      <c r="D19" s="274" t="s">
        <v>170</v>
      </c>
      <c r="E19" s="274" t="s">
        <v>170</v>
      </c>
      <c r="F19" s="274" t="s">
        <v>77</v>
      </c>
      <c r="G19" s="274" t="s">
        <v>77</v>
      </c>
      <c r="H19" s="274" t="s">
        <v>77</v>
      </c>
      <c r="I19" s="274">
        <v>10900</v>
      </c>
      <c r="K19" s="263"/>
    </row>
    <row r="20" spans="1:11" ht="15" customHeight="1" x14ac:dyDescent="0.2">
      <c r="A20" s="110" t="s">
        <v>310</v>
      </c>
      <c r="B20" s="337">
        <v>81400</v>
      </c>
      <c r="C20" s="274">
        <v>81300</v>
      </c>
      <c r="D20" s="274" t="s">
        <v>77</v>
      </c>
      <c r="E20" s="274" t="s">
        <v>77</v>
      </c>
      <c r="F20" s="274" t="s">
        <v>77</v>
      </c>
      <c r="G20" s="274" t="s">
        <v>77</v>
      </c>
      <c r="H20" s="338" t="s">
        <v>77</v>
      </c>
      <c r="I20" s="274">
        <v>69400</v>
      </c>
      <c r="K20" s="263"/>
    </row>
    <row r="21" spans="1:11" ht="11.1" customHeight="1" x14ac:dyDescent="0.2">
      <c r="A21" s="110" t="s">
        <v>311</v>
      </c>
      <c r="B21" s="337"/>
      <c r="C21" s="274"/>
      <c r="D21" s="340"/>
      <c r="E21" s="340"/>
      <c r="F21" s="340"/>
      <c r="G21" s="340"/>
      <c r="H21" s="340"/>
      <c r="I21" s="274"/>
      <c r="K21" s="263"/>
    </row>
    <row r="22" spans="1:11" ht="11.1" customHeight="1" x14ac:dyDescent="0.2">
      <c r="A22" s="110" t="s">
        <v>312</v>
      </c>
      <c r="B22" s="337">
        <v>31500</v>
      </c>
      <c r="C22" s="274">
        <v>31500</v>
      </c>
      <c r="D22" s="274" t="s">
        <v>77</v>
      </c>
      <c r="E22" s="274" t="s">
        <v>77</v>
      </c>
      <c r="F22" s="274" t="s">
        <v>77</v>
      </c>
      <c r="G22" s="274" t="s">
        <v>77</v>
      </c>
      <c r="H22" s="274" t="s">
        <v>77</v>
      </c>
      <c r="I22" s="274">
        <v>25500</v>
      </c>
      <c r="K22" s="263"/>
    </row>
    <row r="23" spans="1:11" ht="11.1" customHeight="1" x14ac:dyDescent="0.2">
      <c r="A23" s="110" t="s">
        <v>313</v>
      </c>
      <c r="B23" s="337">
        <v>37500</v>
      </c>
      <c r="C23" s="274">
        <v>37400</v>
      </c>
      <c r="D23" s="274" t="s">
        <v>77</v>
      </c>
      <c r="E23" s="274" t="s">
        <v>77</v>
      </c>
      <c r="F23" s="274" t="s">
        <v>77</v>
      </c>
      <c r="G23" s="274" t="s">
        <v>77</v>
      </c>
      <c r="H23" s="274" t="s">
        <v>77</v>
      </c>
      <c r="I23" s="274">
        <v>33500</v>
      </c>
      <c r="K23" s="263"/>
    </row>
    <row r="24" spans="1:11" ht="11.1" customHeight="1" x14ac:dyDescent="0.2">
      <c r="A24" s="110" t="s">
        <v>314</v>
      </c>
      <c r="B24" s="337">
        <v>12400</v>
      </c>
      <c r="C24" s="274">
        <v>12400</v>
      </c>
      <c r="D24" s="274" t="s">
        <v>170</v>
      </c>
      <c r="E24" s="274" t="s">
        <v>170</v>
      </c>
      <c r="F24" s="274" t="s">
        <v>77</v>
      </c>
      <c r="G24" s="274" t="s">
        <v>77</v>
      </c>
      <c r="H24" s="274" t="s">
        <v>77</v>
      </c>
      <c r="I24" s="274">
        <v>10400</v>
      </c>
      <c r="K24" s="263"/>
    </row>
    <row r="25" spans="1:11" ht="20.100000000000001" customHeight="1" x14ac:dyDescent="0.2">
      <c r="A25" s="111" t="s">
        <v>118</v>
      </c>
      <c r="B25" s="339">
        <v>35800</v>
      </c>
      <c r="C25" s="336">
        <v>35800</v>
      </c>
      <c r="D25" s="336" t="s">
        <v>77</v>
      </c>
      <c r="E25" s="336" t="s">
        <v>77</v>
      </c>
      <c r="F25" s="336" t="s">
        <v>77</v>
      </c>
      <c r="G25" s="336" t="s">
        <v>77</v>
      </c>
      <c r="H25" s="336" t="s">
        <v>77</v>
      </c>
      <c r="I25" s="336">
        <v>30900</v>
      </c>
      <c r="K25" s="264"/>
    </row>
    <row r="26" spans="1:11" ht="11.1" customHeight="1" x14ac:dyDescent="0.2">
      <c r="A26" s="110" t="s">
        <v>306</v>
      </c>
      <c r="B26" s="339"/>
      <c r="C26" s="336"/>
      <c r="D26" s="274"/>
      <c r="E26" s="274"/>
      <c r="F26" s="274"/>
      <c r="G26" s="274"/>
      <c r="H26" s="274"/>
      <c r="I26" s="336"/>
      <c r="K26" s="264"/>
    </row>
    <row r="27" spans="1:11" ht="11.1" customHeight="1" x14ac:dyDescent="0.2">
      <c r="A27" s="110" t="s">
        <v>307</v>
      </c>
      <c r="B27" s="337">
        <v>21000</v>
      </c>
      <c r="C27" s="274">
        <v>21000</v>
      </c>
      <c r="D27" s="274" t="s">
        <v>77</v>
      </c>
      <c r="E27" s="274" t="s">
        <v>77</v>
      </c>
      <c r="F27" s="274" t="s">
        <v>77</v>
      </c>
      <c r="G27" s="274" t="s">
        <v>77</v>
      </c>
      <c r="H27" s="274" t="s">
        <v>77</v>
      </c>
      <c r="I27" s="274">
        <v>17700</v>
      </c>
      <c r="K27" s="263"/>
    </row>
    <row r="28" spans="1:11" ht="11.1" customHeight="1" x14ac:dyDescent="0.2">
      <c r="A28" s="110" t="s">
        <v>308</v>
      </c>
      <c r="B28" s="337">
        <v>12200</v>
      </c>
      <c r="C28" s="274">
        <v>12200</v>
      </c>
      <c r="D28" s="274" t="s">
        <v>77</v>
      </c>
      <c r="E28" s="274" t="s">
        <v>77</v>
      </c>
      <c r="F28" s="274" t="s">
        <v>77</v>
      </c>
      <c r="G28" s="274" t="s">
        <v>77</v>
      </c>
      <c r="H28" s="274" t="s">
        <v>77</v>
      </c>
      <c r="I28" s="274">
        <v>10800</v>
      </c>
      <c r="K28" s="263"/>
    </row>
    <row r="29" spans="1:11" ht="11.1" customHeight="1" x14ac:dyDescent="0.2">
      <c r="A29" s="110" t="s">
        <v>309</v>
      </c>
      <c r="B29" s="274" t="s">
        <v>77</v>
      </c>
      <c r="C29" s="274" t="s">
        <v>77</v>
      </c>
      <c r="D29" s="274" t="s">
        <v>170</v>
      </c>
      <c r="E29" s="274" t="s">
        <v>170</v>
      </c>
      <c r="F29" s="274" t="s">
        <v>77</v>
      </c>
      <c r="G29" s="274" t="s">
        <v>170</v>
      </c>
      <c r="H29" s="274" t="s">
        <v>77</v>
      </c>
      <c r="I29" s="274" t="s">
        <v>77</v>
      </c>
      <c r="K29" s="263"/>
    </row>
    <row r="30" spans="1:11" ht="15" customHeight="1" x14ac:dyDescent="0.2">
      <c r="A30" s="110" t="s">
        <v>310</v>
      </c>
      <c r="B30" s="337">
        <v>33100</v>
      </c>
      <c r="C30" s="274">
        <v>33100</v>
      </c>
      <c r="D30" s="274" t="s">
        <v>77</v>
      </c>
      <c r="E30" s="274" t="s">
        <v>77</v>
      </c>
      <c r="F30" s="274" t="s">
        <v>77</v>
      </c>
      <c r="G30" s="274" t="s">
        <v>77</v>
      </c>
      <c r="H30" s="274" t="s">
        <v>77</v>
      </c>
      <c r="I30" s="274">
        <v>28700</v>
      </c>
      <c r="K30" s="263"/>
    </row>
    <row r="31" spans="1:11" ht="11.1" customHeight="1" x14ac:dyDescent="0.2">
      <c r="A31" s="110" t="s">
        <v>311</v>
      </c>
      <c r="B31" s="339"/>
      <c r="C31" s="274"/>
      <c r="D31" s="341"/>
      <c r="E31" s="341"/>
      <c r="F31" s="340"/>
      <c r="G31" s="340"/>
      <c r="H31" s="340"/>
      <c r="I31" s="274"/>
      <c r="K31" s="264"/>
    </row>
    <row r="32" spans="1:11" ht="11.1" customHeight="1" x14ac:dyDescent="0.2">
      <c r="A32" s="110" t="s">
        <v>312</v>
      </c>
      <c r="B32" s="337">
        <v>18800</v>
      </c>
      <c r="C32" s="274">
        <v>18800</v>
      </c>
      <c r="D32" s="274" t="s">
        <v>77</v>
      </c>
      <c r="E32" s="274" t="s">
        <v>77</v>
      </c>
      <c r="F32" s="274" t="s">
        <v>77</v>
      </c>
      <c r="G32" s="274" t="s">
        <v>77</v>
      </c>
      <c r="H32" s="274" t="s">
        <v>77</v>
      </c>
      <c r="I32" s="274">
        <v>15800</v>
      </c>
      <c r="K32" s="263"/>
    </row>
    <row r="33" spans="1:11" ht="11.1" customHeight="1" x14ac:dyDescent="0.2">
      <c r="A33" s="110" t="s">
        <v>313</v>
      </c>
      <c r="B33" s="337">
        <v>11800</v>
      </c>
      <c r="C33" s="274">
        <v>11800</v>
      </c>
      <c r="D33" s="274" t="s">
        <v>170</v>
      </c>
      <c r="E33" s="274" t="s">
        <v>77</v>
      </c>
      <c r="F33" s="274" t="s">
        <v>77</v>
      </c>
      <c r="G33" s="274" t="s">
        <v>77</v>
      </c>
      <c r="H33" s="274" t="s">
        <v>77</v>
      </c>
      <c r="I33" s="274">
        <v>10500</v>
      </c>
      <c r="K33" s="263"/>
    </row>
    <row r="34" spans="1:11" ht="11.1" customHeight="1" x14ac:dyDescent="0.2">
      <c r="A34" s="110" t="s">
        <v>314</v>
      </c>
      <c r="B34" s="274" t="s">
        <v>77</v>
      </c>
      <c r="C34" s="274" t="s">
        <v>77</v>
      </c>
      <c r="D34" s="274" t="s">
        <v>170</v>
      </c>
      <c r="E34" s="274" t="s">
        <v>170</v>
      </c>
      <c r="F34" s="274" t="s">
        <v>77</v>
      </c>
      <c r="G34" s="274" t="s">
        <v>170</v>
      </c>
      <c r="H34" s="274" t="s">
        <v>77</v>
      </c>
      <c r="I34" s="274" t="s">
        <v>77</v>
      </c>
      <c r="K34" s="263"/>
    </row>
    <row r="35" spans="1:11" ht="20.100000000000001" customHeight="1" x14ac:dyDescent="0.2">
      <c r="A35" s="111" t="s">
        <v>119</v>
      </c>
      <c r="B35" s="339">
        <v>60300</v>
      </c>
      <c r="C35" s="336">
        <v>60300</v>
      </c>
      <c r="D35" s="336" t="s">
        <v>77</v>
      </c>
      <c r="E35" s="386">
        <v>7100</v>
      </c>
      <c r="F35" s="336">
        <v>10500</v>
      </c>
      <c r="G35" s="336">
        <v>10500</v>
      </c>
      <c r="H35" s="386">
        <v>9800</v>
      </c>
      <c r="I35" s="336">
        <v>20900</v>
      </c>
      <c r="K35" s="264"/>
    </row>
    <row r="36" spans="1:11" ht="11.1" customHeight="1" x14ac:dyDescent="0.2">
      <c r="A36" s="110" t="s">
        <v>306</v>
      </c>
      <c r="B36" s="339"/>
      <c r="C36" s="336"/>
      <c r="D36" s="274"/>
      <c r="E36" s="274"/>
      <c r="F36" s="274"/>
      <c r="G36" s="336"/>
      <c r="H36" s="274"/>
      <c r="I36" s="336"/>
      <c r="K36" s="264"/>
    </row>
    <row r="37" spans="1:11" ht="11.1" customHeight="1" x14ac:dyDescent="0.2">
      <c r="A37" s="110" t="s">
        <v>307</v>
      </c>
      <c r="B37" s="337">
        <v>41700</v>
      </c>
      <c r="C37" s="274">
        <v>41700</v>
      </c>
      <c r="D37" s="274" t="s">
        <v>77</v>
      </c>
      <c r="E37" s="338" t="s">
        <v>77</v>
      </c>
      <c r="F37" s="387">
        <v>7700</v>
      </c>
      <c r="G37" s="387">
        <v>7600</v>
      </c>
      <c r="H37" s="387">
        <v>6400</v>
      </c>
      <c r="I37" s="274">
        <v>13000</v>
      </c>
      <c r="K37" s="263"/>
    </row>
    <row r="38" spans="1:11" ht="11.1" customHeight="1" x14ac:dyDescent="0.2">
      <c r="A38" s="110" t="s">
        <v>308</v>
      </c>
      <c r="B38" s="337">
        <v>14100</v>
      </c>
      <c r="C38" s="274">
        <v>14100</v>
      </c>
      <c r="D38" s="274" t="s">
        <v>77</v>
      </c>
      <c r="E38" s="274" t="s">
        <v>77</v>
      </c>
      <c r="F38" s="274" t="s">
        <v>77</v>
      </c>
      <c r="G38" s="274" t="s">
        <v>77</v>
      </c>
      <c r="H38" s="274" t="s">
        <v>77</v>
      </c>
      <c r="I38" s="387">
        <v>6000</v>
      </c>
      <c r="K38" s="263"/>
    </row>
    <row r="39" spans="1:11" ht="11.1" customHeight="1" x14ac:dyDescent="0.2">
      <c r="A39" s="110" t="s">
        <v>309</v>
      </c>
      <c r="B39" s="274" t="s">
        <v>77</v>
      </c>
      <c r="C39" s="274" t="s">
        <v>77</v>
      </c>
      <c r="D39" s="274" t="s">
        <v>77</v>
      </c>
      <c r="E39" s="274" t="s">
        <v>77</v>
      </c>
      <c r="F39" s="274" t="s">
        <v>77</v>
      </c>
      <c r="G39" s="274" t="s">
        <v>77</v>
      </c>
      <c r="H39" s="274" t="s">
        <v>77</v>
      </c>
      <c r="I39" s="274" t="s">
        <v>77</v>
      </c>
      <c r="K39" s="263"/>
    </row>
    <row r="40" spans="1:11" ht="15" customHeight="1" x14ac:dyDescent="0.2">
      <c r="A40" s="110" t="s">
        <v>310</v>
      </c>
      <c r="B40" s="337">
        <v>39300</v>
      </c>
      <c r="C40" s="274">
        <v>39300</v>
      </c>
      <c r="D40" s="274" t="s">
        <v>77</v>
      </c>
      <c r="E40" s="338" t="s">
        <v>77</v>
      </c>
      <c r="F40" s="387">
        <v>8100</v>
      </c>
      <c r="G40" s="387">
        <v>7900</v>
      </c>
      <c r="H40" s="387">
        <v>6000</v>
      </c>
      <c r="I40" s="274">
        <v>10300</v>
      </c>
      <c r="K40" s="263"/>
    </row>
    <row r="41" spans="1:11" ht="11.1" customHeight="1" x14ac:dyDescent="0.2">
      <c r="A41" s="110" t="s">
        <v>311</v>
      </c>
      <c r="B41" s="337"/>
      <c r="C41" s="274"/>
      <c r="D41" s="274"/>
      <c r="E41" s="342"/>
      <c r="F41" s="274"/>
      <c r="G41" s="336"/>
      <c r="H41" s="274"/>
      <c r="I41" s="274"/>
      <c r="K41" s="263"/>
    </row>
    <row r="42" spans="1:11" ht="11.1" customHeight="1" x14ac:dyDescent="0.2">
      <c r="A42" s="110" t="s">
        <v>312</v>
      </c>
      <c r="B42" s="337">
        <v>23500</v>
      </c>
      <c r="C42" s="274">
        <v>23500</v>
      </c>
      <c r="D42" s="274" t="s">
        <v>77</v>
      </c>
      <c r="E42" s="338" t="s">
        <v>77</v>
      </c>
      <c r="F42" s="274" t="s">
        <v>77</v>
      </c>
      <c r="G42" s="274" t="s">
        <v>77</v>
      </c>
      <c r="H42" s="274" t="s">
        <v>77</v>
      </c>
      <c r="I42" s="274" t="s">
        <v>77</v>
      </c>
      <c r="K42" s="263"/>
    </row>
    <row r="43" spans="1:11" ht="11.1" customHeight="1" x14ac:dyDescent="0.2">
      <c r="A43" s="110" t="s">
        <v>313</v>
      </c>
      <c r="B43" s="337">
        <v>11500</v>
      </c>
      <c r="C43" s="274">
        <v>11500</v>
      </c>
      <c r="D43" s="274" t="s">
        <v>77</v>
      </c>
      <c r="E43" s="274" t="s">
        <v>77</v>
      </c>
      <c r="F43" s="274" t="s">
        <v>77</v>
      </c>
      <c r="G43" s="274" t="s">
        <v>77</v>
      </c>
      <c r="H43" s="274" t="s">
        <v>77</v>
      </c>
      <c r="I43" s="274" t="s">
        <v>77</v>
      </c>
      <c r="K43" s="263"/>
    </row>
    <row r="44" spans="1:11" ht="11.1" customHeight="1" x14ac:dyDescent="0.2">
      <c r="A44" s="110" t="s">
        <v>314</v>
      </c>
      <c r="B44" s="274" t="s">
        <v>77</v>
      </c>
      <c r="C44" s="274" t="s">
        <v>77</v>
      </c>
      <c r="D44" s="274" t="s">
        <v>170</v>
      </c>
      <c r="E44" s="274" t="s">
        <v>77</v>
      </c>
      <c r="F44" s="274" t="s">
        <v>77</v>
      </c>
      <c r="G44" s="274" t="s">
        <v>77</v>
      </c>
      <c r="H44" s="274" t="s">
        <v>77</v>
      </c>
      <c r="I44" s="274" t="s">
        <v>77</v>
      </c>
      <c r="K44" s="263"/>
    </row>
    <row r="45" spans="1:11" ht="24.95" customHeight="1" x14ac:dyDescent="0.2">
      <c r="A45" s="110" t="s">
        <v>315</v>
      </c>
      <c r="B45" s="339">
        <v>50000</v>
      </c>
      <c r="C45" s="336">
        <v>50000</v>
      </c>
      <c r="D45" s="336" t="s">
        <v>77</v>
      </c>
      <c r="E45" s="386">
        <v>6300</v>
      </c>
      <c r="F45" s="386">
        <v>9000</v>
      </c>
      <c r="G45" s="386">
        <v>9400</v>
      </c>
      <c r="H45" s="386">
        <v>8400</v>
      </c>
      <c r="I45" s="336">
        <v>15200</v>
      </c>
      <c r="K45" s="264"/>
    </row>
    <row r="46" spans="1:11" ht="11.1" customHeight="1" x14ac:dyDescent="0.2">
      <c r="A46" s="110" t="s">
        <v>316</v>
      </c>
      <c r="B46" s="337"/>
      <c r="C46" s="336"/>
      <c r="D46" s="274"/>
      <c r="E46" s="274"/>
      <c r="F46" s="274"/>
      <c r="G46" s="343"/>
      <c r="H46" s="274"/>
      <c r="I46" s="336"/>
      <c r="K46" s="264"/>
    </row>
    <row r="47" spans="1:11" ht="11.1" customHeight="1" x14ac:dyDescent="0.2">
      <c r="A47" s="110" t="s">
        <v>312</v>
      </c>
      <c r="B47" s="337">
        <v>33900</v>
      </c>
      <c r="C47" s="274">
        <v>33900</v>
      </c>
      <c r="D47" s="274" t="s">
        <v>77</v>
      </c>
      <c r="E47" s="338" t="s">
        <v>77</v>
      </c>
      <c r="F47" s="387">
        <v>6500</v>
      </c>
      <c r="G47" s="387">
        <v>6800</v>
      </c>
      <c r="H47" s="274" t="s">
        <v>77</v>
      </c>
      <c r="I47" s="387">
        <v>8900</v>
      </c>
      <c r="K47" s="264"/>
    </row>
    <row r="48" spans="1:11" ht="11.1" customHeight="1" x14ac:dyDescent="0.2">
      <c r="A48" s="110" t="s">
        <v>313</v>
      </c>
      <c r="B48" s="337">
        <v>12000</v>
      </c>
      <c r="C48" s="274">
        <v>12000</v>
      </c>
      <c r="D48" s="274" t="s">
        <v>77</v>
      </c>
      <c r="E48" s="274" t="s">
        <v>77</v>
      </c>
      <c r="F48" s="274" t="s">
        <v>77</v>
      </c>
      <c r="G48" s="274" t="s">
        <v>77</v>
      </c>
      <c r="H48" s="274" t="s">
        <v>77</v>
      </c>
      <c r="I48" s="274" t="s">
        <v>77</v>
      </c>
      <c r="K48" s="264"/>
    </row>
    <row r="49" spans="1:11" ht="11.1" customHeight="1" x14ac:dyDescent="0.2">
      <c r="A49" s="110" t="s">
        <v>314</v>
      </c>
      <c r="B49" s="274" t="s">
        <v>77</v>
      </c>
      <c r="C49" s="274" t="s">
        <v>77</v>
      </c>
      <c r="D49" s="274" t="s">
        <v>170</v>
      </c>
      <c r="E49" s="274" t="s">
        <v>77</v>
      </c>
      <c r="F49" s="274" t="s">
        <v>77</v>
      </c>
      <c r="G49" s="274" t="s">
        <v>77</v>
      </c>
      <c r="H49" s="274" t="s">
        <v>77</v>
      </c>
      <c r="I49" s="274" t="s">
        <v>77</v>
      </c>
      <c r="K49" s="264"/>
    </row>
    <row r="50" spans="1:11" ht="15" customHeight="1" x14ac:dyDescent="0.2">
      <c r="A50" s="110" t="s">
        <v>317</v>
      </c>
      <c r="B50" s="337">
        <v>32300</v>
      </c>
      <c r="C50" s="274">
        <v>32300</v>
      </c>
      <c r="D50" s="274" t="s">
        <v>77</v>
      </c>
      <c r="E50" s="338" t="s">
        <v>77</v>
      </c>
      <c r="F50" s="387">
        <v>6800</v>
      </c>
      <c r="G50" s="387">
        <v>7100</v>
      </c>
      <c r="H50" s="274" t="s">
        <v>77</v>
      </c>
      <c r="I50" s="387">
        <v>7000</v>
      </c>
      <c r="K50" s="264"/>
    </row>
    <row r="51" spans="1:11" ht="11.1" customHeight="1" x14ac:dyDescent="0.2">
      <c r="A51" s="110" t="s">
        <v>114</v>
      </c>
      <c r="B51" s="337"/>
      <c r="C51" s="274"/>
      <c r="D51" s="341"/>
      <c r="E51" s="341"/>
      <c r="F51" s="340"/>
      <c r="G51" s="340"/>
      <c r="H51" s="340"/>
      <c r="I51" s="340"/>
      <c r="K51" s="264"/>
    </row>
    <row r="52" spans="1:11" ht="11.1" customHeight="1" x14ac:dyDescent="0.2">
      <c r="A52" s="110" t="s">
        <v>115</v>
      </c>
      <c r="B52" s="337">
        <v>18800</v>
      </c>
      <c r="C52" s="274">
        <v>18800</v>
      </c>
      <c r="D52" s="274" t="s">
        <v>77</v>
      </c>
      <c r="E52" s="274" t="s">
        <v>77</v>
      </c>
      <c r="F52" s="274" t="s">
        <v>77</v>
      </c>
      <c r="G52" s="274" t="s">
        <v>77</v>
      </c>
      <c r="H52" s="274" t="s">
        <v>77</v>
      </c>
      <c r="I52" s="274" t="s">
        <v>77</v>
      </c>
      <c r="K52" s="264"/>
    </row>
    <row r="53" spans="1:11" ht="11.1" customHeight="1" x14ac:dyDescent="0.2">
      <c r="A53" s="110" t="s">
        <v>116</v>
      </c>
      <c r="B53" s="429">
        <v>9600</v>
      </c>
      <c r="C53" s="433">
        <v>9600</v>
      </c>
      <c r="D53" s="274" t="s">
        <v>77</v>
      </c>
      <c r="E53" s="274" t="s">
        <v>77</v>
      </c>
      <c r="F53" s="274" t="s">
        <v>77</v>
      </c>
      <c r="G53" s="274" t="s">
        <v>77</v>
      </c>
      <c r="H53" s="274" t="s">
        <v>77</v>
      </c>
      <c r="I53" s="274" t="s">
        <v>77</v>
      </c>
      <c r="K53" s="264"/>
    </row>
    <row r="54" spans="1:11" ht="11.45" customHeight="1" x14ac:dyDescent="0.2">
      <c r="A54" s="110" t="s">
        <v>117</v>
      </c>
      <c r="B54" s="274" t="s">
        <v>77</v>
      </c>
      <c r="C54" s="274" t="s">
        <v>77</v>
      </c>
      <c r="D54" s="274" t="s">
        <v>170</v>
      </c>
      <c r="E54" s="274" t="s">
        <v>77</v>
      </c>
      <c r="F54" s="274" t="s">
        <v>77</v>
      </c>
      <c r="G54" s="274" t="s">
        <v>77</v>
      </c>
      <c r="H54" s="274" t="s">
        <v>77</v>
      </c>
      <c r="I54" s="274" t="s">
        <v>77</v>
      </c>
      <c r="K54" s="264"/>
    </row>
  </sheetData>
  <hyperlinks>
    <hyperlink ref="A1" location="Inhalt!A20" display="Link zum Inhaltsverzeichnis" xr:uid="{00000000-0004-0000-0D00-000000000000}"/>
  </hyperlinks>
  <pageMargins left="0.59055118110236227" right="0.59055118110236227" top="0.59055118110236227" bottom="0.59055118110236227" header="0.39370078740157483" footer="0.39370078740157483"/>
  <pageSetup paperSize="9" pageOrder="overThenDown" orientation="portrait" r:id="rId1"/>
  <headerFooter differentOddEven="1" differentFirst="1">
    <oddHeader>&amp;C&amp;"-,Standard"&amp;7 2 Privathaushalte und Familien</oddHeader>
    <oddFooter>&amp;L&amp;"-,Standard"&amp;7StatA MV, Statistisches Jahrbuch 2026&amp;R&amp;"-,Standard"&amp;7&amp;P</oddFooter>
    <evenHeader>&amp;C&amp;"-,Standard"&amp;7 2 Privathaushalte und Familien</evenHeader>
    <evenFooter>&amp;L&amp;"-,Standard"&amp;7&amp;P&amp;R&amp;"-,Standard"&amp;7StatA MV, Statistisches Jahrbuch 2026</evenFooter>
  </headerFooter>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H38"/>
  <sheetViews>
    <sheetView topLeftCell="A13" zoomScale="160" zoomScaleNormal="160" workbookViewId="0">
      <selection activeCell="A22" sqref="A22"/>
    </sheetView>
  </sheetViews>
  <sheetFormatPr baseColWidth="10" defaultRowHeight="11.45" customHeight="1" x14ac:dyDescent="0.2"/>
  <cols>
    <col min="1" max="1" width="21.7109375" style="44" customWidth="1"/>
    <col min="2" max="5" width="11.7109375" style="45" customWidth="1"/>
    <col min="6" max="7" width="11.7109375" style="46" customWidth="1"/>
    <col min="8" max="8" width="2.7109375" style="46" customWidth="1"/>
    <col min="9" max="16384" width="11.42578125" style="25"/>
  </cols>
  <sheetData>
    <row r="1" spans="1:8" ht="12" customHeight="1" x14ac:dyDescent="0.2">
      <c r="A1" s="122" t="s">
        <v>196</v>
      </c>
    </row>
    <row r="2" spans="1:8" ht="30" customHeight="1" x14ac:dyDescent="0.2">
      <c r="A2" s="103" t="s">
        <v>103</v>
      </c>
    </row>
    <row r="3" spans="1:8" ht="30" customHeight="1" x14ac:dyDescent="0.2">
      <c r="A3" s="163" t="s">
        <v>550</v>
      </c>
    </row>
    <row r="4" spans="1:8" ht="24" customHeight="1" x14ac:dyDescent="0.2">
      <c r="A4" s="330" t="s">
        <v>230</v>
      </c>
      <c r="B4" s="331" t="s">
        <v>472</v>
      </c>
      <c r="C4" s="331" t="s">
        <v>485</v>
      </c>
      <c r="D4" s="331" t="s">
        <v>486</v>
      </c>
      <c r="E4" s="331" t="s">
        <v>487</v>
      </c>
      <c r="F4" s="331" t="s">
        <v>488</v>
      </c>
      <c r="G4" s="332" t="s">
        <v>489</v>
      </c>
      <c r="H4" s="25"/>
    </row>
    <row r="5" spans="1:8" ht="20.100000000000001" customHeight="1" x14ac:dyDescent="0.2">
      <c r="A5" s="138" t="s">
        <v>44</v>
      </c>
      <c r="B5" s="345">
        <v>205400</v>
      </c>
      <c r="C5" s="345">
        <v>118500</v>
      </c>
      <c r="D5" s="345">
        <v>66900</v>
      </c>
      <c r="E5" s="345">
        <v>20000</v>
      </c>
      <c r="F5" s="345">
        <v>317900</v>
      </c>
      <c r="G5" s="346">
        <v>1.55</v>
      </c>
      <c r="H5" s="25"/>
    </row>
    <row r="6" spans="1:8" ht="15" customHeight="1" x14ac:dyDescent="0.2">
      <c r="A6" s="111" t="s">
        <v>108</v>
      </c>
      <c r="B6" s="347">
        <v>109300</v>
      </c>
      <c r="C6" s="347">
        <v>55800</v>
      </c>
      <c r="D6" s="347">
        <v>4600</v>
      </c>
      <c r="E6" s="347">
        <v>12900</v>
      </c>
      <c r="F6" s="347">
        <v>179900</v>
      </c>
      <c r="G6" s="348">
        <v>1.65</v>
      </c>
      <c r="H6" s="25"/>
    </row>
    <row r="7" spans="1:8" ht="11.45" customHeight="1" x14ac:dyDescent="0.2">
      <c r="A7" s="110" t="s">
        <v>132</v>
      </c>
      <c r="B7" s="349">
        <v>83000</v>
      </c>
      <c r="C7" s="349">
        <v>38800</v>
      </c>
      <c r="D7" s="349">
        <v>34900</v>
      </c>
      <c r="E7" s="388">
        <v>9300</v>
      </c>
      <c r="F7" s="349">
        <v>138200</v>
      </c>
      <c r="G7" s="350">
        <v>1.67</v>
      </c>
      <c r="H7" s="25"/>
    </row>
    <row r="8" spans="1:8" ht="11.45" customHeight="1" x14ac:dyDescent="0.2">
      <c r="A8" s="110" t="s">
        <v>133</v>
      </c>
      <c r="B8" s="349">
        <v>15800</v>
      </c>
      <c r="C8" s="388">
        <v>9200</v>
      </c>
      <c r="D8" s="349" t="s">
        <v>77</v>
      </c>
      <c r="E8" s="349" t="s">
        <v>77</v>
      </c>
      <c r="F8" s="349">
        <v>26800</v>
      </c>
      <c r="G8" s="350">
        <v>1.7</v>
      </c>
      <c r="H8" s="25"/>
    </row>
    <row r="9" spans="1:8" ht="22.5" customHeight="1" x14ac:dyDescent="0.2">
      <c r="A9" s="110" t="s">
        <v>134</v>
      </c>
      <c r="B9" s="349">
        <v>10600</v>
      </c>
      <c r="C9" s="388">
        <v>7800</v>
      </c>
      <c r="D9" s="349" t="s">
        <v>77</v>
      </c>
      <c r="E9" s="349" t="s">
        <v>77</v>
      </c>
      <c r="F9" s="349">
        <v>14800</v>
      </c>
      <c r="G9" s="350">
        <v>1.4</v>
      </c>
      <c r="H9" s="53"/>
    </row>
    <row r="10" spans="1:8" ht="15" customHeight="1" x14ac:dyDescent="0.2">
      <c r="A10" s="111" t="s">
        <v>118</v>
      </c>
      <c r="B10" s="347">
        <v>35800</v>
      </c>
      <c r="C10" s="347">
        <v>21000</v>
      </c>
      <c r="D10" s="347">
        <v>12200</v>
      </c>
      <c r="E10" s="347" t="s">
        <v>77</v>
      </c>
      <c r="F10" s="347">
        <v>53700</v>
      </c>
      <c r="G10" s="348">
        <v>1.5</v>
      </c>
      <c r="H10" s="52"/>
    </row>
    <row r="11" spans="1:8" ht="11.45" customHeight="1" x14ac:dyDescent="0.2">
      <c r="A11" s="110" t="s">
        <v>132</v>
      </c>
      <c r="B11" s="349">
        <v>30000</v>
      </c>
      <c r="C11" s="349">
        <v>17400</v>
      </c>
      <c r="D11" s="349">
        <v>10300</v>
      </c>
      <c r="E11" s="347" t="s">
        <v>77</v>
      </c>
      <c r="F11" s="349">
        <v>45400</v>
      </c>
      <c r="G11" s="348">
        <v>1.51</v>
      </c>
      <c r="H11" s="53"/>
    </row>
    <row r="12" spans="1:8" ht="11.45" customHeight="1" x14ac:dyDescent="0.2">
      <c r="A12" s="110" t="s">
        <v>133</v>
      </c>
      <c r="B12" s="349" t="s">
        <v>77</v>
      </c>
      <c r="C12" s="349" t="s">
        <v>77</v>
      </c>
      <c r="D12" s="349" t="s">
        <v>77</v>
      </c>
      <c r="E12" s="347" t="s">
        <v>77</v>
      </c>
      <c r="F12" s="388">
        <v>6600</v>
      </c>
      <c r="G12" s="349" t="s">
        <v>77</v>
      </c>
      <c r="H12" s="53"/>
    </row>
    <row r="13" spans="1:8" ht="23.1" customHeight="1" x14ac:dyDescent="0.2">
      <c r="A13" s="110" t="s">
        <v>134</v>
      </c>
      <c r="B13" s="349" t="s">
        <v>77</v>
      </c>
      <c r="C13" s="349" t="s">
        <v>77</v>
      </c>
      <c r="D13" s="349" t="s">
        <v>77</v>
      </c>
      <c r="E13" s="347" t="s">
        <v>77</v>
      </c>
      <c r="F13" s="349" t="s">
        <v>77</v>
      </c>
      <c r="G13" s="349" t="s">
        <v>77</v>
      </c>
      <c r="H13" s="53"/>
    </row>
    <row r="14" spans="1:8" ht="15" customHeight="1" x14ac:dyDescent="0.2">
      <c r="A14" s="111" t="s">
        <v>119</v>
      </c>
      <c r="B14" s="347">
        <v>60300</v>
      </c>
      <c r="C14" s="347">
        <v>41700</v>
      </c>
      <c r="D14" s="347">
        <v>14200</v>
      </c>
      <c r="E14" s="347" t="s">
        <v>77</v>
      </c>
      <c r="F14" s="347">
        <v>84300</v>
      </c>
      <c r="G14" s="348">
        <v>1.4</v>
      </c>
      <c r="H14" s="52"/>
    </row>
    <row r="15" spans="1:8" ht="11.45" customHeight="1" x14ac:dyDescent="0.2">
      <c r="A15" s="110" t="s">
        <v>135</v>
      </c>
      <c r="B15" s="349">
        <v>37700</v>
      </c>
      <c r="C15" s="349">
        <v>25100</v>
      </c>
      <c r="D15" s="349">
        <v>10300</v>
      </c>
      <c r="E15" s="349" t="s">
        <v>77</v>
      </c>
      <c r="F15" s="349">
        <v>52800</v>
      </c>
      <c r="G15" s="350">
        <v>1.4</v>
      </c>
      <c r="H15" s="53"/>
    </row>
    <row r="16" spans="1:8" ht="23.1" customHeight="1" x14ac:dyDescent="0.2">
      <c r="A16" s="110" t="s">
        <v>136</v>
      </c>
      <c r="B16" s="349">
        <v>22600</v>
      </c>
      <c r="C16" s="349">
        <v>16600</v>
      </c>
      <c r="D16" s="349" t="s">
        <v>77</v>
      </c>
      <c r="E16" s="349" t="s">
        <v>77</v>
      </c>
      <c r="F16" s="349">
        <v>31500</v>
      </c>
      <c r="G16" s="350">
        <v>1.39</v>
      </c>
      <c r="H16" s="53"/>
    </row>
    <row r="17" spans="1:8" ht="24.95" customHeight="1" x14ac:dyDescent="0.2">
      <c r="A17" s="110" t="s">
        <v>137</v>
      </c>
      <c r="B17" s="347">
        <v>50000</v>
      </c>
      <c r="C17" s="347">
        <v>33900</v>
      </c>
      <c r="D17" s="347">
        <v>12000</v>
      </c>
      <c r="E17" s="347" t="s">
        <v>77</v>
      </c>
      <c r="F17" s="347">
        <v>70900</v>
      </c>
      <c r="G17" s="348">
        <v>1.42</v>
      </c>
      <c r="H17" s="52"/>
    </row>
    <row r="18" spans="1:8" ht="11.45" customHeight="1" x14ac:dyDescent="0.2">
      <c r="A18" s="110" t="s">
        <v>392</v>
      </c>
      <c r="B18" s="349">
        <v>30100</v>
      </c>
      <c r="C18" s="349">
        <v>19600</v>
      </c>
      <c r="D18" s="388">
        <v>8500</v>
      </c>
      <c r="E18" s="349" t="s">
        <v>77</v>
      </c>
      <c r="F18" s="349">
        <v>42800</v>
      </c>
      <c r="G18" s="350">
        <v>1.42</v>
      </c>
      <c r="H18" s="53"/>
    </row>
    <row r="19" spans="1:8" ht="23.1" customHeight="1" x14ac:dyDescent="0.2">
      <c r="A19" s="110" t="s">
        <v>393</v>
      </c>
      <c r="B19" s="349">
        <v>19800</v>
      </c>
      <c r="C19" s="349">
        <v>14300</v>
      </c>
      <c r="D19" s="349" t="s">
        <v>77</v>
      </c>
      <c r="E19" s="349" t="s">
        <v>77</v>
      </c>
      <c r="F19" s="349">
        <v>28100</v>
      </c>
      <c r="G19" s="350">
        <v>1.42</v>
      </c>
      <c r="H19" s="53"/>
    </row>
    <row r="22" spans="1:8" ht="30" customHeight="1" x14ac:dyDescent="0.2">
      <c r="A22" s="163" t="s">
        <v>551</v>
      </c>
    </row>
    <row r="23" spans="1:8" ht="48" customHeight="1" x14ac:dyDescent="0.2">
      <c r="A23" s="330" t="s">
        <v>230</v>
      </c>
      <c r="B23" s="331" t="s">
        <v>490</v>
      </c>
      <c r="C23" s="331" t="s">
        <v>491</v>
      </c>
      <c r="D23" s="331" t="s">
        <v>492</v>
      </c>
      <c r="E23" s="331" t="s">
        <v>493</v>
      </c>
      <c r="F23" s="331" t="s">
        <v>494</v>
      </c>
      <c r="G23" s="332" t="s">
        <v>495</v>
      </c>
      <c r="H23" s="28"/>
    </row>
    <row r="24" spans="1:8" ht="20.100000000000001" customHeight="1" x14ac:dyDescent="0.2">
      <c r="A24" s="138" t="s">
        <v>44</v>
      </c>
      <c r="B24" s="351">
        <v>153900</v>
      </c>
      <c r="C24" s="351">
        <v>73900</v>
      </c>
      <c r="D24" s="351">
        <v>60700</v>
      </c>
      <c r="E24" s="351">
        <v>19300</v>
      </c>
      <c r="F24" s="351">
        <v>234100</v>
      </c>
      <c r="G24" s="352">
        <v>1.52</v>
      </c>
      <c r="H24" s="137"/>
    </row>
    <row r="25" spans="1:8" ht="15" customHeight="1" x14ac:dyDescent="0.2">
      <c r="A25" s="111" t="s">
        <v>108</v>
      </c>
      <c r="B25" s="353">
        <v>81400</v>
      </c>
      <c r="C25" s="351">
        <v>31500</v>
      </c>
      <c r="D25" s="351">
        <v>37500</v>
      </c>
      <c r="E25" s="351">
        <v>12400</v>
      </c>
      <c r="F25" s="351">
        <v>133000</v>
      </c>
      <c r="G25" s="352">
        <v>1.63</v>
      </c>
      <c r="H25" s="52"/>
    </row>
    <row r="26" spans="1:8" ht="11.45" customHeight="1" x14ac:dyDescent="0.2">
      <c r="A26" s="110" t="s">
        <v>132</v>
      </c>
      <c r="B26" s="354">
        <v>67800</v>
      </c>
      <c r="C26" s="355">
        <v>26000</v>
      </c>
      <c r="D26" s="355">
        <v>32800</v>
      </c>
      <c r="E26" s="388">
        <v>8900</v>
      </c>
      <c r="F26" s="355">
        <v>108500</v>
      </c>
      <c r="G26" s="356">
        <v>1.6</v>
      </c>
      <c r="H26" s="53"/>
    </row>
    <row r="27" spans="1:8" ht="11.45" customHeight="1" x14ac:dyDescent="0.2">
      <c r="A27" s="110" t="s">
        <v>133</v>
      </c>
      <c r="B27" s="388">
        <v>9800</v>
      </c>
      <c r="C27" s="355" t="s">
        <v>77</v>
      </c>
      <c r="D27" s="355" t="s">
        <v>77</v>
      </c>
      <c r="E27" s="355" t="s">
        <v>77</v>
      </c>
      <c r="F27" s="355">
        <v>17900</v>
      </c>
      <c r="G27" s="434">
        <v>1.83</v>
      </c>
      <c r="H27" s="53"/>
    </row>
    <row r="28" spans="1:8" ht="22.5" customHeight="1" x14ac:dyDescent="0.2">
      <c r="A28" s="110" t="s">
        <v>134</v>
      </c>
      <c r="B28" s="355" t="s">
        <v>77</v>
      </c>
      <c r="C28" s="355" t="s">
        <v>77</v>
      </c>
      <c r="D28" s="355" t="s">
        <v>77</v>
      </c>
      <c r="E28" s="355" t="s">
        <v>77</v>
      </c>
      <c r="F28" s="355" t="s">
        <v>77</v>
      </c>
      <c r="G28" s="355" t="s">
        <v>77</v>
      </c>
      <c r="H28" s="53"/>
    </row>
    <row r="29" spans="1:8" ht="15" customHeight="1" x14ac:dyDescent="0.2">
      <c r="A29" s="111" t="s">
        <v>118</v>
      </c>
      <c r="B29" s="353">
        <v>33100</v>
      </c>
      <c r="C29" s="351">
        <v>18800</v>
      </c>
      <c r="D29" s="351">
        <v>11800</v>
      </c>
      <c r="E29" s="351" t="s">
        <v>77</v>
      </c>
      <c r="F29" s="351">
        <v>45800</v>
      </c>
      <c r="G29" s="352">
        <v>1.38</v>
      </c>
      <c r="H29" s="52"/>
    </row>
    <row r="30" spans="1:8" ht="11.45" customHeight="1" x14ac:dyDescent="0.2">
      <c r="A30" s="110" t="s">
        <v>132</v>
      </c>
      <c r="B30" s="354">
        <v>28200</v>
      </c>
      <c r="C30" s="355">
        <v>16000</v>
      </c>
      <c r="D30" s="355">
        <v>10000</v>
      </c>
      <c r="E30" s="355" t="s">
        <v>77</v>
      </c>
      <c r="F30" s="355">
        <v>39300</v>
      </c>
      <c r="G30" s="356">
        <v>1.39</v>
      </c>
      <c r="H30" s="53"/>
    </row>
    <row r="31" spans="1:8" ht="11.45" customHeight="1" x14ac:dyDescent="0.2">
      <c r="A31" s="110" t="s">
        <v>133</v>
      </c>
      <c r="B31" s="354" t="s">
        <v>77</v>
      </c>
      <c r="C31" s="355" t="s">
        <v>77</v>
      </c>
      <c r="D31" s="355" t="s">
        <v>77</v>
      </c>
      <c r="E31" s="355" t="s">
        <v>77</v>
      </c>
      <c r="F31" s="355" t="s">
        <v>77</v>
      </c>
      <c r="G31" s="355" t="s">
        <v>77</v>
      </c>
      <c r="H31" s="53"/>
    </row>
    <row r="32" spans="1:8" ht="23.1" customHeight="1" x14ac:dyDescent="0.2">
      <c r="A32" s="110" t="s">
        <v>134</v>
      </c>
      <c r="B32" s="354" t="s">
        <v>77</v>
      </c>
      <c r="C32" s="355" t="s">
        <v>77</v>
      </c>
      <c r="D32" s="355" t="s">
        <v>170</v>
      </c>
      <c r="E32" s="355" t="s">
        <v>77</v>
      </c>
      <c r="F32" s="355" t="s">
        <v>77</v>
      </c>
      <c r="G32" s="355" t="s">
        <v>77</v>
      </c>
      <c r="H32" s="53"/>
    </row>
    <row r="33" spans="1:8" ht="15" customHeight="1" x14ac:dyDescent="0.2">
      <c r="A33" s="111" t="s">
        <v>119</v>
      </c>
      <c r="B33" s="353">
        <v>39300</v>
      </c>
      <c r="C33" s="351">
        <v>23500</v>
      </c>
      <c r="D33" s="351">
        <v>11500</v>
      </c>
      <c r="E33" s="351" t="s">
        <v>77</v>
      </c>
      <c r="F33" s="351">
        <v>55300</v>
      </c>
      <c r="G33" s="352">
        <v>1.41</v>
      </c>
      <c r="H33" s="52"/>
    </row>
    <row r="34" spans="1:8" ht="11.45" customHeight="1" x14ac:dyDescent="0.2">
      <c r="A34" s="110" t="s">
        <v>135</v>
      </c>
      <c r="B34" s="354">
        <v>28900</v>
      </c>
      <c r="C34" s="355">
        <v>17500</v>
      </c>
      <c r="D34" s="388">
        <v>9100</v>
      </c>
      <c r="E34" s="355" t="s">
        <v>77</v>
      </c>
      <c r="F34" s="355">
        <v>39700</v>
      </c>
      <c r="G34" s="356">
        <v>1.37</v>
      </c>
      <c r="H34" s="53"/>
    </row>
    <row r="35" spans="1:8" ht="23.1" customHeight="1" x14ac:dyDescent="0.2">
      <c r="A35" s="110" t="s">
        <v>136</v>
      </c>
      <c r="B35" s="388">
        <v>10400</v>
      </c>
      <c r="C35" s="349" t="s">
        <v>77</v>
      </c>
      <c r="D35" s="349" t="s">
        <v>77</v>
      </c>
      <c r="E35" s="349" t="s">
        <v>77</v>
      </c>
      <c r="F35" s="349">
        <v>15600</v>
      </c>
      <c r="G35" s="390">
        <v>1.5</v>
      </c>
      <c r="H35" s="54"/>
    </row>
    <row r="36" spans="1:8" ht="24.95" customHeight="1" x14ac:dyDescent="0.2">
      <c r="A36" s="110" t="s">
        <v>137</v>
      </c>
      <c r="B36" s="353">
        <v>32300</v>
      </c>
      <c r="C36" s="351">
        <v>18800</v>
      </c>
      <c r="D36" s="389">
        <v>9600</v>
      </c>
      <c r="E36" s="351" t="s">
        <v>77</v>
      </c>
      <c r="F36" s="351">
        <v>46100</v>
      </c>
      <c r="G36" s="352">
        <v>1.43</v>
      </c>
      <c r="H36" s="52"/>
    </row>
    <row r="37" spans="1:8" ht="11.45" customHeight="1" x14ac:dyDescent="0.2">
      <c r="A37" s="58" t="s">
        <v>392</v>
      </c>
      <c r="B37" s="354">
        <v>22900</v>
      </c>
      <c r="C37" s="355">
        <v>13500</v>
      </c>
      <c r="D37" s="388">
        <v>7400</v>
      </c>
      <c r="E37" s="355" t="s">
        <v>77</v>
      </c>
      <c r="F37" s="355">
        <v>31700</v>
      </c>
      <c r="G37" s="356">
        <v>1.38</v>
      </c>
      <c r="H37" s="53"/>
    </row>
    <row r="38" spans="1:8" ht="23.1" customHeight="1" x14ac:dyDescent="0.2">
      <c r="A38" s="110" t="s">
        <v>393</v>
      </c>
      <c r="B38" s="388">
        <v>9400</v>
      </c>
      <c r="C38" s="355" t="s">
        <v>77</v>
      </c>
      <c r="D38" s="355" t="s">
        <v>77</v>
      </c>
      <c r="E38" s="355" t="s">
        <v>77</v>
      </c>
      <c r="F38" s="355">
        <v>14500</v>
      </c>
      <c r="G38" s="390">
        <v>1.54</v>
      </c>
      <c r="H38" s="54"/>
    </row>
  </sheetData>
  <hyperlinks>
    <hyperlink ref="A1" location="Inhalt!A21" display="Link zum Inhaltsverzeichnis" xr:uid="{00000000-0004-0000-0E00-000000000000}"/>
  </hyperlinks>
  <pageMargins left="0.59055118110236227" right="0.59055118110236227" top="0.59055118110236227" bottom="0.59055118110236227" header="0.39370078740157483" footer="0.39370078740157483"/>
  <pageSetup paperSize="9" pageOrder="overThenDown" orientation="portrait" r:id="rId1"/>
  <headerFooter differentOddEven="1" differentFirst="1">
    <oddHeader>&amp;C&amp;"-,Standard"&amp;7 2 Privathaushalte und Familien</oddHeader>
    <oddFooter>&amp;L&amp;"-,Standard"&amp;7StatA MV, Statistisches Jahrbuch 2026&amp;R&amp;"-,Standard"&amp;7&amp;P</oddFooter>
    <evenHeader>&amp;C&amp;"-,Standard"&amp;7 2 Privathaushalte und Familien</evenHeader>
    <evenFooter>&amp;L&amp;"-,Standard"&amp;7&amp;P&amp;R&amp;"-,Standard"&amp;7StatA MV, Statistisches Jahrbuch 2026</evenFooter>
  </headerFooter>
  <rowBreaks count="1" manualBreakCount="1">
    <brk id="1" max="16383" man="1"/>
  </rowBreaks>
  <tableParts count="2">
    <tablePart r:id="rId2"/>
    <tablePart r:id="rId3"/>
  </tablePart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6"/>
  <dimension ref="A1:N66"/>
  <sheetViews>
    <sheetView zoomScale="160" zoomScaleNormal="160" workbookViewId="0"/>
  </sheetViews>
  <sheetFormatPr baseColWidth="10" defaultRowHeight="11.45" customHeight="1" x14ac:dyDescent="0.2"/>
  <cols>
    <col min="1" max="1" width="21.7109375" style="44" customWidth="1"/>
    <col min="2" max="2" width="11.28515625" style="45" customWidth="1"/>
    <col min="3" max="3" width="10.7109375" style="45" customWidth="1"/>
    <col min="4" max="4" width="11.28515625" style="45" customWidth="1"/>
    <col min="5" max="5" width="11.7109375" style="45" customWidth="1"/>
    <col min="6" max="7" width="12.7109375" style="45" customWidth="1"/>
    <col min="8" max="8" width="2.7109375" style="25" customWidth="1"/>
    <col min="9" max="9" width="18.28515625" style="25" customWidth="1"/>
    <col min="10" max="10" width="20.42578125" style="25" customWidth="1"/>
    <col min="11" max="16384" width="11.42578125" style="25"/>
  </cols>
  <sheetData>
    <row r="1" spans="1:14" ht="12" customHeight="1" x14ac:dyDescent="0.2">
      <c r="A1" s="122" t="s">
        <v>196</v>
      </c>
    </row>
    <row r="2" spans="1:14" ht="30" customHeight="1" x14ac:dyDescent="0.2">
      <c r="A2" s="103" t="s">
        <v>103</v>
      </c>
    </row>
    <row r="3" spans="1:14" ht="30" customHeight="1" x14ac:dyDescent="0.2">
      <c r="A3" s="163" t="s">
        <v>552</v>
      </c>
      <c r="C3" s="139"/>
    </row>
    <row r="4" spans="1:14" ht="36" customHeight="1" x14ac:dyDescent="0.2">
      <c r="A4" s="316" t="s">
        <v>79</v>
      </c>
      <c r="B4" s="317" t="s">
        <v>472</v>
      </c>
      <c r="C4" s="317" t="s">
        <v>108</v>
      </c>
      <c r="D4" s="317" t="s">
        <v>513</v>
      </c>
      <c r="E4" s="317" t="s">
        <v>119</v>
      </c>
      <c r="F4" s="317" t="s">
        <v>515</v>
      </c>
      <c r="G4" s="318" t="s">
        <v>514</v>
      </c>
    </row>
    <row r="5" spans="1:14" ht="20.100000000000001" customHeight="1" x14ac:dyDescent="0.2">
      <c r="A5" s="156" t="s">
        <v>50</v>
      </c>
      <c r="B5" s="357">
        <v>11798000</v>
      </c>
      <c r="C5" s="361">
        <v>7799000</v>
      </c>
      <c r="D5" s="361">
        <v>1149000</v>
      </c>
      <c r="E5" s="361">
        <v>2850000</v>
      </c>
      <c r="F5" s="361">
        <v>40541000</v>
      </c>
      <c r="G5" s="360">
        <v>3.4362603831157825</v>
      </c>
      <c r="I5" s="289"/>
      <c r="J5" s="290"/>
      <c r="K5" s="211"/>
      <c r="L5" s="211"/>
    </row>
    <row r="6" spans="1:14" ht="11.45" customHeight="1" x14ac:dyDescent="0.2">
      <c r="A6" s="157" t="s">
        <v>80</v>
      </c>
      <c r="B6" s="358">
        <v>1654000</v>
      </c>
      <c r="C6" s="362">
        <v>1185000</v>
      </c>
      <c r="D6" s="362">
        <v>120000</v>
      </c>
      <c r="E6" s="362">
        <v>349000</v>
      </c>
      <c r="F6" s="362">
        <v>5803000</v>
      </c>
      <c r="G6" s="364">
        <v>3.5084643288996373</v>
      </c>
      <c r="I6" s="244"/>
      <c r="J6" s="244"/>
      <c r="K6" s="244"/>
      <c r="L6" s="244"/>
      <c r="M6" s="244"/>
      <c r="N6" s="217"/>
    </row>
    <row r="7" spans="1:14" ht="11.45" customHeight="1" x14ac:dyDescent="0.2">
      <c r="A7" s="157" t="s">
        <v>81</v>
      </c>
      <c r="B7" s="358">
        <v>1920000</v>
      </c>
      <c r="C7" s="362">
        <v>1367000</v>
      </c>
      <c r="D7" s="362">
        <v>149000</v>
      </c>
      <c r="E7" s="362">
        <v>403000</v>
      </c>
      <c r="F7" s="362">
        <v>6646000</v>
      </c>
      <c r="G7" s="364">
        <v>3.4614583333333333</v>
      </c>
      <c r="I7" s="244"/>
      <c r="J7" s="244"/>
      <c r="K7" s="244"/>
      <c r="L7" s="244"/>
      <c r="M7" s="244"/>
      <c r="N7" s="217"/>
    </row>
    <row r="8" spans="1:14" ht="11.45" customHeight="1" x14ac:dyDescent="0.2">
      <c r="A8" s="157" t="s">
        <v>82</v>
      </c>
      <c r="B8" s="358">
        <v>504000</v>
      </c>
      <c r="C8" s="362">
        <v>264000</v>
      </c>
      <c r="D8" s="362">
        <v>72000</v>
      </c>
      <c r="E8" s="362">
        <v>168000</v>
      </c>
      <c r="F8" s="362">
        <v>1683000</v>
      </c>
      <c r="G8" s="364">
        <v>3.3392857142857144</v>
      </c>
      <c r="I8" s="244"/>
      <c r="J8" s="244"/>
      <c r="K8" s="244"/>
      <c r="L8" s="244"/>
      <c r="M8" s="244"/>
      <c r="N8" s="217"/>
    </row>
    <row r="9" spans="1:14" s="38" customFormat="1" ht="11.45" customHeight="1" x14ac:dyDescent="0.2">
      <c r="A9" s="157" t="s">
        <v>83</v>
      </c>
      <c r="B9" s="358">
        <v>367000</v>
      </c>
      <c r="C9" s="362">
        <v>198000</v>
      </c>
      <c r="D9" s="362">
        <v>63000</v>
      </c>
      <c r="E9" s="362">
        <v>106000</v>
      </c>
      <c r="F9" s="362">
        <v>1199000</v>
      </c>
      <c r="G9" s="364">
        <v>3.27</v>
      </c>
      <c r="I9" s="244"/>
      <c r="J9" s="244"/>
      <c r="K9" s="244"/>
      <c r="L9" s="244"/>
      <c r="M9" s="244"/>
      <c r="N9" s="217"/>
    </row>
    <row r="10" spans="1:14" ht="11.45" customHeight="1" x14ac:dyDescent="0.2">
      <c r="A10" s="157" t="s">
        <v>84</v>
      </c>
      <c r="B10" s="358">
        <v>92000</v>
      </c>
      <c r="C10" s="362">
        <v>57000</v>
      </c>
      <c r="D10" s="391">
        <v>8000</v>
      </c>
      <c r="E10" s="362">
        <v>27000</v>
      </c>
      <c r="F10" s="362">
        <v>321000</v>
      </c>
      <c r="G10" s="364">
        <v>3.49</v>
      </c>
      <c r="I10" s="244"/>
      <c r="J10" s="244"/>
      <c r="K10" s="244"/>
      <c r="L10" s="244"/>
      <c r="M10" s="244"/>
      <c r="N10" s="217"/>
    </row>
    <row r="11" spans="1:14" ht="11.45" customHeight="1" x14ac:dyDescent="0.2">
      <c r="A11" s="157" t="s">
        <v>85</v>
      </c>
      <c r="B11" s="358">
        <v>260000</v>
      </c>
      <c r="C11" s="362">
        <v>156000</v>
      </c>
      <c r="D11" s="362">
        <v>26000</v>
      </c>
      <c r="E11" s="362">
        <v>78000</v>
      </c>
      <c r="F11" s="362">
        <v>879000</v>
      </c>
      <c r="G11" s="364">
        <v>3.38</v>
      </c>
      <c r="I11" s="244"/>
      <c r="J11" s="244"/>
      <c r="K11" s="244"/>
      <c r="L11" s="244"/>
      <c r="M11" s="244"/>
      <c r="N11" s="217"/>
    </row>
    <row r="12" spans="1:14" ht="11.45" customHeight="1" x14ac:dyDescent="0.2">
      <c r="A12" s="157" t="s">
        <v>86</v>
      </c>
      <c r="B12" s="358">
        <v>908000</v>
      </c>
      <c r="C12" s="362">
        <v>614000</v>
      </c>
      <c r="D12" s="362">
        <v>75000</v>
      </c>
      <c r="E12" s="362">
        <v>218000</v>
      </c>
      <c r="F12" s="362">
        <v>3135000</v>
      </c>
      <c r="G12" s="364">
        <v>3.45</v>
      </c>
      <c r="I12" s="244"/>
      <c r="J12" s="244"/>
      <c r="K12" s="244"/>
      <c r="L12" s="244"/>
      <c r="M12" s="244"/>
      <c r="N12" s="217"/>
    </row>
    <row r="13" spans="1:14" ht="11.45" customHeight="1" x14ac:dyDescent="0.2">
      <c r="A13" s="158" t="s">
        <v>87</v>
      </c>
      <c r="B13" s="359">
        <v>205000</v>
      </c>
      <c r="C13" s="363">
        <v>109000</v>
      </c>
      <c r="D13" s="363">
        <v>36000</v>
      </c>
      <c r="E13" s="363">
        <v>60000</v>
      </c>
      <c r="F13" s="363">
        <v>668000</v>
      </c>
      <c r="G13" s="365">
        <v>3.26</v>
      </c>
      <c r="I13" s="244"/>
      <c r="J13" s="244"/>
      <c r="K13" s="244"/>
      <c r="L13" s="244"/>
      <c r="M13" s="244"/>
      <c r="N13" s="217"/>
    </row>
    <row r="14" spans="1:14" ht="11.45" customHeight="1" x14ac:dyDescent="0.2">
      <c r="A14" s="157" t="s">
        <v>88</v>
      </c>
      <c r="B14" s="358">
        <v>1108000</v>
      </c>
      <c r="C14" s="362">
        <v>751000</v>
      </c>
      <c r="D14" s="362">
        <v>105000</v>
      </c>
      <c r="E14" s="362">
        <v>252000</v>
      </c>
      <c r="F14" s="362">
        <v>3853000</v>
      </c>
      <c r="G14" s="364">
        <v>3.48</v>
      </c>
      <c r="I14" s="216"/>
      <c r="J14" s="216"/>
      <c r="K14" s="216"/>
      <c r="L14" s="216"/>
      <c r="M14" s="216"/>
      <c r="N14" s="268"/>
    </row>
    <row r="15" spans="1:14" ht="11.45" customHeight="1" x14ac:dyDescent="0.2">
      <c r="A15" s="157" t="s">
        <v>89</v>
      </c>
      <c r="B15" s="358">
        <v>2551000</v>
      </c>
      <c r="C15" s="362">
        <v>1757000</v>
      </c>
      <c r="D15" s="362">
        <v>196000</v>
      </c>
      <c r="E15" s="362">
        <v>599000</v>
      </c>
      <c r="F15" s="362">
        <v>8870000</v>
      </c>
      <c r="G15" s="364">
        <v>3.48</v>
      </c>
      <c r="I15" s="244"/>
      <c r="J15" s="244"/>
      <c r="K15" s="244"/>
      <c r="L15" s="244"/>
      <c r="M15" s="244"/>
      <c r="N15" s="217"/>
    </row>
    <row r="16" spans="1:14" ht="11.45" customHeight="1" x14ac:dyDescent="0.2">
      <c r="A16" s="157" t="s">
        <v>90</v>
      </c>
      <c r="B16" s="358">
        <v>602000</v>
      </c>
      <c r="C16" s="362">
        <v>410000</v>
      </c>
      <c r="D16" s="362">
        <v>52000</v>
      </c>
      <c r="E16" s="362">
        <v>140000</v>
      </c>
      <c r="F16" s="362">
        <v>2066000</v>
      </c>
      <c r="G16" s="364">
        <v>3.43</v>
      </c>
      <c r="I16" s="244"/>
      <c r="J16" s="244"/>
      <c r="K16" s="244"/>
      <c r="L16" s="244"/>
      <c r="M16" s="244"/>
      <c r="N16" s="217"/>
    </row>
    <row r="17" spans="1:14" s="38" customFormat="1" ht="11.45" customHeight="1" x14ac:dyDescent="0.2">
      <c r="A17" s="157" t="s">
        <v>91</v>
      </c>
      <c r="B17" s="358">
        <v>144000</v>
      </c>
      <c r="C17" s="362">
        <v>90000</v>
      </c>
      <c r="D17" s="362">
        <v>11000</v>
      </c>
      <c r="E17" s="362">
        <v>42000</v>
      </c>
      <c r="F17" s="362">
        <v>482000</v>
      </c>
      <c r="G17" s="364">
        <v>3.35</v>
      </c>
      <c r="I17" s="244"/>
      <c r="J17" s="244"/>
      <c r="K17" s="244"/>
      <c r="L17" s="244"/>
      <c r="M17" s="244"/>
      <c r="N17" s="217"/>
    </row>
    <row r="18" spans="1:14" ht="11.45" customHeight="1" x14ac:dyDescent="0.2">
      <c r="A18" s="157" t="s">
        <v>92</v>
      </c>
      <c r="B18" s="358">
        <v>521000</v>
      </c>
      <c r="C18" s="362">
        <v>278000</v>
      </c>
      <c r="D18" s="362">
        <v>96000</v>
      </c>
      <c r="E18" s="362">
        <v>147000</v>
      </c>
      <c r="F18" s="362">
        <v>1734000</v>
      </c>
      <c r="G18" s="364">
        <v>3.33</v>
      </c>
      <c r="I18" s="244"/>
      <c r="J18" s="244"/>
      <c r="K18" s="244"/>
      <c r="L18" s="244"/>
      <c r="M18" s="244"/>
      <c r="N18" s="217"/>
    </row>
    <row r="19" spans="1:14" ht="11.45" customHeight="1" x14ac:dyDescent="0.2">
      <c r="A19" s="157" t="s">
        <v>93</v>
      </c>
      <c r="B19" s="358">
        <v>273000</v>
      </c>
      <c r="C19" s="362">
        <v>142000</v>
      </c>
      <c r="D19" s="362">
        <v>51000</v>
      </c>
      <c r="E19" s="362">
        <v>80000</v>
      </c>
      <c r="F19" s="362">
        <v>892000</v>
      </c>
      <c r="G19" s="364">
        <v>3.27</v>
      </c>
      <c r="I19" s="244"/>
      <c r="J19" s="244"/>
      <c r="K19" s="244"/>
      <c r="L19" s="244"/>
      <c r="M19" s="244"/>
      <c r="N19" s="217"/>
    </row>
    <row r="20" spans="1:14" ht="11.45" customHeight="1" x14ac:dyDescent="0.2">
      <c r="A20" s="157" t="s">
        <v>94</v>
      </c>
      <c r="B20" s="358">
        <v>404000</v>
      </c>
      <c r="C20" s="362">
        <v>263000</v>
      </c>
      <c r="D20" s="362">
        <v>39000</v>
      </c>
      <c r="E20" s="362">
        <v>101000</v>
      </c>
      <c r="F20" s="362">
        <v>1373000</v>
      </c>
      <c r="G20" s="364">
        <v>3.4</v>
      </c>
      <c r="I20" s="244"/>
      <c r="J20" s="244"/>
      <c r="K20" s="244"/>
      <c r="L20" s="244"/>
      <c r="M20" s="244"/>
      <c r="N20" s="217"/>
    </row>
    <row r="21" spans="1:14" ht="11.45" customHeight="1" x14ac:dyDescent="0.2">
      <c r="A21" s="157" t="s">
        <v>95</v>
      </c>
      <c r="B21" s="358">
        <v>285000</v>
      </c>
      <c r="C21" s="362">
        <v>157000</v>
      </c>
      <c r="D21" s="362">
        <v>48000</v>
      </c>
      <c r="E21" s="362">
        <v>79000</v>
      </c>
      <c r="F21" s="362">
        <v>935000</v>
      </c>
      <c r="G21" s="364">
        <v>3.28</v>
      </c>
      <c r="I21" s="244"/>
      <c r="J21" s="244"/>
      <c r="K21" s="244"/>
      <c r="L21" s="244"/>
      <c r="M21" s="244"/>
      <c r="N21" s="217"/>
    </row>
    <row r="22" spans="1:14" ht="11.45" customHeight="1" x14ac:dyDescent="0.2">
      <c r="I22" s="418"/>
      <c r="J22" s="244"/>
      <c r="K22" s="244"/>
      <c r="L22" s="244"/>
      <c r="M22" s="244"/>
      <c r="N22" s="217"/>
    </row>
    <row r="23" spans="1:14" ht="11.45" customHeight="1" x14ac:dyDescent="0.2">
      <c r="A23" s="126" t="s">
        <v>286</v>
      </c>
      <c r="B23" s="28"/>
      <c r="C23" s="28"/>
      <c r="D23" s="25"/>
      <c r="E23" s="25"/>
      <c r="F23" s="25"/>
      <c r="G23" s="25"/>
      <c r="I23" s="128" t="s">
        <v>553</v>
      </c>
      <c r="J23" s="252"/>
    </row>
    <row r="24" spans="1:14" ht="11.45" customHeight="1" x14ac:dyDescent="0.2">
      <c r="I24" s="252" t="s">
        <v>265</v>
      </c>
      <c r="J24" s="252" t="s">
        <v>287</v>
      </c>
    </row>
    <row r="25" spans="1:14" ht="11.45" customHeight="1" x14ac:dyDescent="0.2">
      <c r="I25" s="123" t="s">
        <v>266</v>
      </c>
      <c r="J25" s="419">
        <f t="shared" ref="J25:J40" si="0">G6</f>
        <v>3.5084643288996373</v>
      </c>
    </row>
    <row r="26" spans="1:14" ht="11.45" customHeight="1" x14ac:dyDescent="0.2">
      <c r="I26" s="123" t="s">
        <v>267</v>
      </c>
      <c r="J26" s="419">
        <f t="shared" si="0"/>
        <v>3.4614583333333333</v>
      </c>
    </row>
    <row r="27" spans="1:14" ht="11.45" customHeight="1" x14ac:dyDescent="0.2">
      <c r="I27" s="252" t="s">
        <v>268</v>
      </c>
      <c r="J27" s="419">
        <f t="shared" si="0"/>
        <v>3.3392857142857144</v>
      </c>
    </row>
    <row r="28" spans="1:14" ht="11.45" customHeight="1" x14ac:dyDescent="0.2">
      <c r="I28" s="252" t="s">
        <v>269</v>
      </c>
      <c r="J28" s="419">
        <f t="shared" si="0"/>
        <v>3.27</v>
      </c>
    </row>
    <row r="29" spans="1:14" ht="11.45" customHeight="1" x14ac:dyDescent="0.2">
      <c r="I29" s="252" t="s">
        <v>270</v>
      </c>
      <c r="J29" s="419">
        <f t="shared" si="0"/>
        <v>3.49</v>
      </c>
    </row>
    <row r="30" spans="1:14" ht="11.45" customHeight="1" x14ac:dyDescent="0.2">
      <c r="I30" s="252" t="s">
        <v>271</v>
      </c>
      <c r="J30" s="419">
        <f t="shared" si="0"/>
        <v>3.38</v>
      </c>
    </row>
    <row r="31" spans="1:14" ht="11.45" customHeight="1" x14ac:dyDescent="0.2">
      <c r="I31" s="252" t="s">
        <v>272</v>
      </c>
      <c r="J31" s="419">
        <f t="shared" si="0"/>
        <v>3.45</v>
      </c>
    </row>
    <row r="32" spans="1:14" ht="11.45" customHeight="1" x14ac:dyDescent="0.2">
      <c r="I32" s="252" t="s">
        <v>245</v>
      </c>
      <c r="J32" s="419">
        <f t="shared" si="0"/>
        <v>3.26</v>
      </c>
    </row>
    <row r="33" spans="9:10" ht="11.45" customHeight="1" x14ac:dyDescent="0.2">
      <c r="I33" s="252" t="s">
        <v>273</v>
      </c>
      <c r="J33" s="419">
        <f t="shared" si="0"/>
        <v>3.48</v>
      </c>
    </row>
    <row r="34" spans="9:10" ht="11.45" customHeight="1" x14ac:dyDescent="0.2">
      <c r="I34" s="252" t="s">
        <v>274</v>
      </c>
      <c r="J34" s="419">
        <f t="shared" si="0"/>
        <v>3.48</v>
      </c>
    </row>
    <row r="35" spans="9:10" ht="11.45" customHeight="1" x14ac:dyDescent="0.2">
      <c r="I35" s="252" t="s">
        <v>275</v>
      </c>
      <c r="J35" s="419">
        <f t="shared" si="0"/>
        <v>3.43</v>
      </c>
    </row>
    <row r="36" spans="9:10" ht="11.45" customHeight="1" x14ac:dyDescent="0.2">
      <c r="I36" s="252" t="s">
        <v>276</v>
      </c>
      <c r="J36" s="419">
        <f t="shared" si="0"/>
        <v>3.35</v>
      </c>
    </row>
    <row r="37" spans="9:10" ht="11.45" customHeight="1" x14ac:dyDescent="0.2">
      <c r="I37" s="252" t="s">
        <v>277</v>
      </c>
      <c r="J37" s="419">
        <f t="shared" si="0"/>
        <v>3.33</v>
      </c>
    </row>
    <row r="38" spans="9:10" ht="11.45" customHeight="1" x14ac:dyDescent="0.2">
      <c r="I38" s="252" t="s">
        <v>278</v>
      </c>
      <c r="J38" s="419">
        <f t="shared" si="0"/>
        <v>3.27</v>
      </c>
    </row>
    <row r="39" spans="9:10" ht="11.45" customHeight="1" x14ac:dyDescent="0.2">
      <c r="I39" s="252" t="s">
        <v>279</v>
      </c>
      <c r="J39" s="419">
        <f t="shared" si="0"/>
        <v>3.4</v>
      </c>
    </row>
    <row r="40" spans="9:10" ht="11.45" customHeight="1" x14ac:dyDescent="0.2">
      <c r="I40" s="252" t="s">
        <v>280</v>
      </c>
      <c r="J40" s="419">
        <f t="shared" si="0"/>
        <v>3.28</v>
      </c>
    </row>
    <row r="41" spans="9:10" ht="11.45" customHeight="1" x14ac:dyDescent="0.2">
      <c r="I41" s="38" t="s">
        <v>50</v>
      </c>
      <c r="J41" s="420">
        <f>G5</f>
        <v>3.4362603831157825</v>
      </c>
    </row>
    <row r="43" spans="9:10" ht="11.45" customHeight="1" x14ac:dyDescent="0.2">
      <c r="J43" s="46"/>
    </row>
    <row r="51" spans="9:10" ht="11.45" customHeight="1" x14ac:dyDescent="0.2">
      <c r="I51" s="252"/>
      <c r="J51" s="212"/>
    </row>
    <row r="52" spans="9:10" ht="11.45" customHeight="1" x14ac:dyDescent="0.2">
      <c r="I52" s="252"/>
      <c r="J52" s="212"/>
    </row>
    <row r="53" spans="9:10" ht="11.45" customHeight="1" x14ac:dyDescent="0.2">
      <c r="I53" s="252"/>
      <c r="J53" s="212"/>
    </row>
    <row r="54" spans="9:10" ht="11.45" customHeight="1" x14ac:dyDescent="0.2">
      <c r="I54" s="252"/>
      <c r="J54" s="212"/>
    </row>
    <row r="55" spans="9:10" ht="11.45" customHeight="1" x14ac:dyDescent="0.2">
      <c r="I55" s="252"/>
      <c r="J55" s="212"/>
    </row>
    <row r="56" spans="9:10" ht="11.45" customHeight="1" x14ac:dyDescent="0.2">
      <c r="I56" s="252"/>
      <c r="J56" s="212"/>
    </row>
    <row r="57" spans="9:10" ht="11.45" customHeight="1" x14ac:dyDescent="0.2">
      <c r="I57" s="252"/>
      <c r="J57" s="212"/>
    </row>
    <row r="58" spans="9:10" ht="11.45" customHeight="1" x14ac:dyDescent="0.2">
      <c r="I58" s="252"/>
      <c r="J58" s="212"/>
    </row>
    <row r="59" spans="9:10" ht="11.45" customHeight="1" x14ac:dyDescent="0.2">
      <c r="I59" s="252"/>
      <c r="J59" s="212"/>
    </row>
    <row r="60" spans="9:10" ht="11.45" customHeight="1" x14ac:dyDescent="0.2">
      <c r="I60" s="252"/>
      <c r="J60" s="212"/>
    </row>
    <row r="61" spans="9:10" ht="11.45" customHeight="1" x14ac:dyDescent="0.2">
      <c r="I61" s="252"/>
      <c r="J61" s="212"/>
    </row>
    <row r="62" spans="9:10" ht="11.45" customHeight="1" x14ac:dyDescent="0.2">
      <c r="I62" s="252"/>
      <c r="J62" s="212"/>
    </row>
    <row r="63" spans="9:10" ht="11.45" customHeight="1" x14ac:dyDescent="0.2">
      <c r="I63" s="123"/>
      <c r="J63" s="212"/>
    </row>
    <row r="64" spans="9:10" ht="11.45" customHeight="1" x14ac:dyDescent="0.2">
      <c r="I64" s="252"/>
      <c r="J64" s="212"/>
    </row>
    <row r="65" spans="9:10" ht="11.45" customHeight="1" x14ac:dyDescent="0.2">
      <c r="I65" s="252"/>
      <c r="J65" s="212"/>
    </row>
    <row r="66" spans="9:10" ht="11.45" customHeight="1" x14ac:dyDescent="0.2">
      <c r="I66" s="123"/>
      <c r="J66" s="212"/>
    </row>
  </sheetData>
  <sortState xmlns:xlrd2="http://schemas.microsoft.com/office/spreadsheetml/2017/richdata2" ref="I51:J66">
    <sortCondition ref="J51:J66"/>
  </sortState>
  <conditionalFormatting sqref="J25:J40">
    <cfRule type="top10" dxfId="87" priority="1" bottom="1" rank="1"/>
    <cfRule type="top10" dxfId="86" priority="2" rank="1"/>
  </conditionalFormatting>
  <hyperlinks>
    <hyperlink ref="A1" location="Inhalt!A23" display="Link zum Inhaltsverzeichnis" xr:uid="{00000000-0004-0000-0F00-000000000000}"/>
    <hyperlink ref="A23" location="_GrafikDaten_2.10" display="            Grafik 2.10" xr:uid="{00000000-0004-0000-0F00-000001000000}"/>
  </hyperlinks>
  <pageMargins left="0.59055118110236227" right="0.59055118110236227" top="0.59055118110236227" bottom="0.59055118110236227" header="0.39370078740157483" footer="0.39370078740157483"/>
  <pageSetup paperSize="9" pageOrder="overThenDown" orientation="portrait" r:id="rId1"/>
  <headerFooter differentOddEven="1" differentFirst="1">
    <oddHeader>&amp;C&amp;"-,Standard"&amp;7 2 Privathaushalte und Familien</oddHeader>
    <oddFooter>&amp;L&amp;"-,Standard"&amp;7StatA MV, Statistisches Jahrbuch 2026&amp;R&amp;"-,Standard"&amp;7&amp;P</oddFooter>
    <evenHeader>&amp;C&amp;"-,Standard"&amp;7 2 Privathaushalte und Familien</evenHeader>
    <evenFooter>&amp;L&amp;"-,Standard"&amp;7&amp;P&amp;R&amp;"-,Standard"&amp;7StatA MV, Statistisches Jahrbuch 2026</evenFooter>
  </headerFooter>
  <drawing r:id="rId2"/>
  <legacyDrawing r:id="rId3"/>
  <tableParts count="2">
    <tablePart r:id="rId4"/>
    <tablePart r:id="rId5"/>
  </tableParts>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7"/>
  <dimension ref="A1:L55"/>
  <sheetViews>
    <sheetView zoomScale="160" zoomScaleNormal="160" workbookViewId="0"/>
  </sheetViews>
  <sheetFormatPr baseColWidth="10" defaultRowHeight="11.45" customHeight="1" x14ac:dyDescent="0.2"/>
  <cols>
    <col min="1" max="1" width="28.28515625" style="61" customWidth="1"/>
    <col min="2" max="4" width="12.7109375" style="62" customWidth="1"/>
    <col min="5" max="6" width="12.7109375" style="63" customWidth="1"/>
    <col min="7" max="7" width="2.7109375" style="55" customWidth="1"/>
    <col min="8" max="8" width="14.85546875" style="55" customWidth="1"/>
    <col min="9" max="9" width="11.85546875" style="55" customWidth="1"/>
    <col min="10" max="10" width="13.5703125" style="55" customWidth="1"/>
    <col min="11" max="16384" width="11.42578125" style="55"/>
  </cols>
  <sheetData>
    <row r="1" spans="1:12" ht="12" customHeight="1" x14ac:dyDescent="0.2">
      <c r="A1" s="122" t="s">
        <v>196</v>
      </c>
    </row>
    <row r="2" spans="1:12" ht="30" customHeight="1" x14ac:dyDescent="0.2">
      <c r="A2" s="103" t="s">
        <v>138</v>
      </c>
    </row>
    <row r="3" spans="1:12" ht="30" customHeight="1" x14ac:dyDescent="0.2">
      <c r="A3" s="163" t="s">
        <v>554</v>
      </c>
    </row>
    <row r="4" spans="1:12" ht="36" customHeight="1" x14ac:dyDescent="0.2">
      <c r="A4" s="460" t="s">
        <v>231</v>
      </c>
      <c r="B4" s="461" t="s">
        <v>488</v>
      </c>
      <c r="C4" s="461" t="s">
        <v>406</v>
      </c>
      <c r="D4" s="461" t="s">
        <v>496</v>
      </c>
      <c r="E4" s="461" t="s">
        <v>497</v>
      </c>
      <c r="F4" s="462" t="s">
        <v>498</v>
      </c>
      <c r="H4" s="202"/>
      <c r="I4" s="203"/>
      <c r="J4" s="203"/>
      <c r="K4" s="203"/>
    </row>
    <row r="5" spans="1:12" ht="20.100000000000001" customHeight="1" x14ac:dyDescent="0.2">
      <c r="A5" s="155" t="s">
        <v>44</v>
      </c>
      <c r="B5" s="392">
        <v>317900</v>
      </c>
      <c r="C5" s="394">
        <v>179900</v>
      </c>
      <c r="D5" s="394">
        <v>53700</v>
      </c>
      <c r="E5" s="394">
        <v>84300</v>
      </c>
      <c r="F5" s="394">
        <v>70900</v>
      </c>
      <c r="G5" s="56"/>
      <c r="H5" s="46"/>
      <c r="I5" s="189"/>
      <c r="J5" s="189"/>
      <c r="K5" s="189"/>
      <c r="L5" s="56"/>
    </row>
    <row r="6" spans="1:12" ht="11.1" customHeight="1" x14ac:dyDescent="0.2">
      <c r="A6" s="58" t="s">
        <v>139</v>
      </c>
      <c r="B6" s="393">
        <v>118500</v>
      </c>
      <c r="C6" s="395">
        <v>55800</v>
      </c>
      <c r="D6" s="395">
        <v>21000</v>
      </c>
      <c r="E6" s="395">
        <v>41700</v>
      </c>
      <c r="F6" s="395">
        <v>33900</v>
      </c>
      <c r="G6" s="56"/>
      <c r="H6" s="267"/>
      <c r="I6" s="267"/>
      <c r="J6" s="267"/>
      <c r="K6" s="267"/>
      <c r="L6" s="266"/>
    </row>
    <row r="7" spans="1:12" ht="11.1" customHeight="1" x14ac:dyDescent="0.2">
      <c r="A7" s="58" t="s">
        <v>140</v>
      </c>
      <c r="B7" s="393">
        <v>199400</v>
      </c>
      <c r="C7" s="395">
        <v>124100</v>
      </c>
      <c r="D7" s="395">
        <v>32700</v>
      </c>
      <c r="E7" s="395">
        <v>42600</v>
      </c>
      <c r="F7" s="395">
        <v>37000</v>
      </c>
      <c r="G7" s="56"/>
      <c r="H7" s="265"/>
      <c r="I7" s="265"/>
      <c r="J7" s="265"/>
      <c r="K7" s="265"/>
      <c r="L7" s="249"/>
    </row>
    <row r="8" spans="1:12" ht="11.1" customHeight="1" x14ac:dyDescent="0.2">
      <c r="A8" s="58" t="s">
        <v>141</v>
      </c>
      <c r="B8" s="393">
        <v>133900</v>
      </c>
      <c r="C8" s="395">
        <v>81100</v>
      </c>
      <c r="D8" s="395">
        <v>24400</v>
      </c>
      <c r="E8" s="395">
        <v>28300</v>
      </c>
      <c r="F8" s="395">
        <v>23900</v>
      </c>
      <c r="G8" s="56"/>
      <c r="H8" s="265"/>
      <c r="I8" s="265"/>
      <c r="J8" s="265"/>
      <c r="K8" s="265"/>
      <c r="L8" s="249"/>
    </row>
    <row r="9" spans="1:12" ht="11.1" customHeight="1" x14ac:dyDescent="0.2">
      <c r="A9" s="58" t="s">
        <v>142</v>
      </c>
      <c r="B9" s="393">
        <v>65600</v>
      </c>
      <c r="C9" s="395">
        <v>42900</v>
      </c>
      <c r="D9" s="396">
        <v>8300</v>
      </c>
      <c r="E9" s="395">
        <v>14300</v>
      </c>
      <c r="F9" s="395">
        <v>13100</v>
      </c>
      <c r="G9" s="56"/>
      <c r="H9" s="265"/>
      <c r="I9" s="265"/>
      <c r="J9" s="265"/>
      <c r="K9" s="265"/>
      <c r="L9" s="249"/>
    </row>
    <row r="10" spans="1:12" ht="15" customHeight="1" x14ac:dyDescent="0.2">
      <c r="A10" s="58" t="s">
        <v>143</v>
      </c>
      <c r="B10" s="393">
        <v>241800</v>
      </c>
      <c r="C10" s="395">
        <v>136600</v>
      </c>
      <c r="D10" s="395">
        <v>49000</v>
      </c>
      <c r="E10" s="395">
        <v>56200</v>
      </c>
      <c r="F10" s="395">
        <v>46800</v>
      </c>
      <c r="G10" s="57"/>
      <c r="H10" s="265"/>
      <c r="I10" s="265"/>
      <c r="J10" s="215"/>
      <c r="K10" s="265"/>
      <c r="L10" s="265"/>
    </row>
    <row r="11" spans="1:12" ht="11.1" customHeight="1" x14ac:dyDescent="0.2">
      <c r="A11" s="58" t="s">
        <v>144</v>
      </c>
      <c r="B11" s="393">
        <v>73900</v>
      </c>
      <c r="C11" s="395">
        <v>31500</v>
      </c>
      <c r="D11" s="395">
        <v>18800</v>
      </c>
      <c r="E11" s="395">
        <v>23500</v>
      </c>
      <c r="F11" s="395">
        <v>18800</v>
      </c>
      <c r="G11" s="57"/>
      <c r="H11" s="265"/>
      <c r="I11" s="265"/>
      <c r="J11" s="265"/>
      <c r="K11" s="265"/>
      <c r="L11" s="249"/>
    </row>
    <row r="12" spans="1:12" ht="11.1" customHeight="1" x14ac:dyDescent="0.2">
      <c r="A12" s="58" t="s">
        <v>145</v>
      </c>
      <c r="B12" s="393">
        <v>167900</v>
      </c>
      <c r="C12" s="395">
        <v>105000</v>
      </c>
      <c r="D12" s="395">
        <v>30200</v>
      </c>
      <c r="E12" s="395">
        <v>32600</v>
      </c>
      <c r="F12" s="395">
        <v>28000</v>
      </c>
      <c r="G12" s="57"/>
      <c r="H12" s="249"/>
      <c r="I12" s="249"/>
      <c r="J12" s="249"/>
      <c r="K12" s="249"/>
      <c r="L12" s="249"/>
    </row>
    <row r="13" spans="1:12" ht="11.1" customHeight="1" x14ac:dyDescent="0.2">
      <c r="A13" s="58" t="s">
        <v>146</v>
      </c>
      <c r="B13" s="393">
        <v>111200</v>
      </c>
      <c r="C13" s="395">
        <v>68200</v>
      </c>
      <c r="D13" s="395">
        <v>22400</v>
      </c>
      <c r="E13" s="395">
        <v>20600</v>
      </c>
      <c r="F13" s="395">
        <v>17000</v>
      </c>
      <c r="G13" s="57"/>
      <c r="H13" s="249"/>
      <c r="I13" s="249"/>
      <c r="J13" s="249"/>
      <c r="K13" s="249"/>
      <c r="L13" s="249"/>
    </row>
    <row r="14" spans="1:12" ht="11.1" customHeight="1" x14ac:dyDescent="0.2">
      <c r="A14" s="58" t="s">
        <v>147</v>
      </c>
      <c r="B14" s="393">
        <v>56700</v>
      </c>
      <c r="C14" s="395">
        <v>36800</v>
      </c>
      <c r="D14" s="396">
        <v>7800</v>
      </c>
      <c r="E14" s="395">
        <v>12100</v>
      </c>
      <c r="F14" s="395">
        <v>11000</v>
      </c>
      <c r="G14" s="57"/>
      <c r="H14" s="249"/>
      <c r="I14" s="249"/>
      <c r="J14" s="249"/>
      <c r="K14" s="249"/>
      <c r="L14" s="249"/>
    </row>
    <row r="15" spans="1:12" ht="15" customHeight="1" x14ac:dyDescent="0.2">
      <c r="A15" s="110" t="s">
        <v>148</v>
      </c>
      <c r="B15" s="393">
        <v>76200</v>
      </c>
      <c r="C15" s="395">
        <v>43300</v>
      </c>
      <c r="D15" s="395" t="s">
        <v>77</v>
      </c>
      <c r="E15" s="395">
        <v>28100</v>
      </c>
      <c r="F15" s="395">
        <v>24100</v>
      </c>
      <c r="G15" s="57"/>
      <c r="H15" s="249"/>
      <c r="I15" s="249"/>
      <c r="J15" s="215"/>
      <c r="K15" s="215"/>
      <c r="L15" s="215"/>
    </row>
    <row r="16" spans="1:12" ht="11.1" customHeight="1" x14ac:dyDescent="0.2">
      <c r="A16" s="110" t="s">
        <v>144</v>
      </c>
      <c r="B16" s="393">
        <v>44600</v>
      </c>
      <c r="C16" s="395">
        <v>24300</v>
      </c>
      <c r="D16" s="395" t="s">
        <v>77</v>
      </c>
      <c r="E16" s="395">
        <v>18100</v>
      </c>
      <c r="F16" s="395">
        <v>15100</v>
      </c>
      <c r="G16" s="56"/>
      <c r="H16" s="265"/>
      <c r="I16" s="265"/>
      <c r="J16" s="214"/>
      <c r="K16" s="265"/>
      <c r="L16" s="249"/>
    </row>
    <row r="17" spans="1:12" ht="11.1" customHeight="1" x14ac:dyDescent="0.2">
      <c r="A17" s="110" t="s">
        <v>145</v>
      </c>
      <c r="B17" s="393">
        <v>31600</v>
      </c>
      <c r="C17" s="395">
        <v>19000</v>
      </c>
      <c r="D17" s="395" t="s">
        <v>77</v>
      </c>
      <c r="E17" s="395">
        <v>10000</v>
      </c>
      <c r="F17" s="396">
        <v>9000</v>
      </c>
      <c r="G17" s="56"/>
      <c r="H17" s="249"/>
      <c r="I17" s="249"/>
      <c r="J17" s="214"/>
      <c r="K17" s="249"/>
      <c r="L17" s="249"/>
    </row>
    <row r="18" spans="1:12" ht="11.1" customHeight="1" x14ac:dyDescent="0.2">
      <c r="A18" s="110" t="s">
        <v>146</v>
      </c>
      <c r="B18" s="393">
        <v>22700</v>
      </c>
      <c r="C18" s="395">
        <v>12900</v>
      </c>
      <c r="D18" s="395" t="s">
        <v>77</v>
      </c>
      <c r="E18" s="396">
        <v>7800</v>
      </c>
      <c r="F18" s="396">
        <v>7000</v>
      </c>
      <c r="G18" s="56"/>
      <c r="H18" s="249"/>
      <c r="I18" s="249"/>
      <c r="J18" s="214"/>
      <c r="K18" s="249"/>
      <c r="L18" s="215"/>
    </row>
    <row r="19" spans="1:12" ht="11.1" customHeight="1" x14ac:dyDescent="0.2">
      <c r="A19" s="110" t="s">
        <v>147</v>
      </c>
      <c r="B19" s="397">
        <v>8900</v>
      </c>
      <c r="C19" s="396">
        <v>6100</v>
      </c>
      <c r="D19" s="395" t="s">
        <v>77</v>
      </c>
      <c r="E19" s="395" t="s">
        <v>77</v>
      </c>
      <c r="F19" s="395" t="s">
        <v>77</v>
      </c>
      <c r="G19" s="56"/>
      <c r="H19" s="249"/>
      <c r="I19" s="249"/>
      <c r="J19" s="214"/>
      <c r="K19" s="215"/>
      <c r="L19" s="215"/>
    </row>
    <row r="20" spans="1:12" ht="11.45" customHeight="1" x14ac:dyDescent="0.2">
      <c r="A20" s="58"/>
      <c r="B20" s="40"/>
      <c r="C20" s="40"/>
      <c r="D20" s="40"/>
      <c r="E20" s="40"/>
      <c r="F20" s="40"/>
      <c r="G20" s="56"/>
      <c r="H20" s="421"/>
      <c r="I20" s="213"/>
      <c r="J20" s="213"/>
      <c r="K20" s="213"/>
      <c r="L20" s="213"/>
    </row>
    <row r="21" spans="1:12" ht="11.45" customHeight="1" x14ac:dyDescent="0.2">
      <c r="A21" s="126" t="s">
        <v>288</v>
      </c>
      <c r="B21" s="28"/>
      <c r="C21" s="28"/>
      <c r="D21" s="25"/>
      <c r="E21" s="25"/>
      <c r="F21" s="25"/>
      <c r="G21" s="25"/>
      <c r="H21" s="128" t="s">
        <v>555</v>
      </c>
    </row>
    <row r="22" spans="1:12" ht="11.45" customHeight="1" x14ac:dyDescent="0.2">
      <c r="H22" s="55" t="s">
        <v>106</v>
      </c>
      <c r="I22" s="55" t="s">
        <v>384</v>
      </c>
      <c r="J22" s="55" t="s">
        <v>385</v>
      </c>
    </row>
    <row r="23" spans="1:12" ht="11.45" customHeight="1" x14ac:dyDescent="0.2">
      <c r="H23" s="123" t="s">
        <v>289</v>
      </c>
      <c r="I23" s="422">
        <f>B11*100/B10</f>
        <v>30.562448304383789</v>
      </c>
      <c r="J23" s="422">
        <f>B16*100/B15</f>
        <v>58.530183727034121</v>
      </c>
    </row>
    <row r="24" spans="1:12" ht="11.45" customHeight="1" x14ac:dyDescent="0.2">
      <c r="H24" s="123" t="s">
        <v>290</v>
      </c>
      <c r="I24" s="422">
        <f>B13*100/B10</f>
        <v>45.988420181968571</v>
      </c>
      <c r="J24" s="422">
        <f>B18*100/B15</f>
        <v>29.790026246719162</v>
      </c>
    </row>
    <row r="25" spans="1:12" ht="11.45" customHeight="1" x14ac:dyDescent="0.2">
      <c r="H25" s="55" t="s">
        <v>291</v>
      </c>
      <c r="I25" s="422">
        <f>B14*100/B10</f>
        <v>23.449131513647643</v>
      </c>
      <c r="J25" s="422">
        <f>B19*100/B15</f>
        <v>11.679790026246719</v>
      </c>
    </row>
    <row r="27" spans="1:12" ht="11.45" customHeight="1" x14ac:dyDescent="0.2">
      <c r="I27" s="63"/>
      <c r="J27" s="63"/>
    </row>
    <row r="35" spans="1:11" ht="30" customHeight="1" x14ac:dyDescent="0.2">
      <c r="A35" s="162" t="s">
        <v>571</v>
      </c>
    </row>
    <row r="36" spans="1:11" ht="36" customHeight="1" x14ac:dyDescent="0.2">
      <c r="A36" s="330" t="s">
        <v>79</v>
      </c>
      <c r="B36" s="331" t="s">
        <v>488</v>
      </c>
      <c r="C36" s="331" t="s">
        <v>406</v>
      </c>
      <c r="D36" s="331" t="s">
        <v>496</v>
      </c>
      <c r="E36" s="332" t="s">
        <v>497</v>
      </c>
      <c r="F36" s="193"/>
      <c r="H36" s="202"/>
      <c r="I36" s="203"/>
      <c r="J36" s="203"/>
      <c r="K36" s="203"/>
    </row>
    <row r="37" spans="1:11" s="25" customFormat="1" ht="20.100000000000001" customHeight="1" x14ac:dyDescent="0.2">
      <c r="A37" s="159" t="s">
        <v>50</v>
      </c>
      <c r="B37" s="398">
        <v>19796000</v>
      </c>
      <c r="C37" s="399">
        <v>13899000</v>
      </c>
      <c r="D37" s="399">
        <v>1788000</v>
      </c>
      <c r="E37" s="399">
        <v>4109000</v>
      </c>
      <c r="F37" s="192"/>
      <c r="G37" s="60"/>
      <c r="H37" s="269"/>
      <c r="I37" s="269"/>
      <c r="J37" s="269"/>
      <c r="K37" s="269"/>
    </row>
    <row r="38" spans="1:11" s="25" customFormat="1" ht="11.1" customHeight="1" x14ac:dyDescent="0.2">
      <c r="A38" s="160" t="s">
        <v>149</v>
      </c>
      <c r="B38" s="400">
        <v>2843000</v>
      </c>
      <c r="C38" s="401">
        <v>2144000</v>
      </c>
      <c r="D38" s="401">
        <v>189000</v>
      </c>
      <c r="E38" s="402">
        <v>510000</v>
      </c>
      <c r="F38" s="178"/>
      <c r="H38" s="271"/>
      <c r="I38" s="271"/>
      <c r="J38" s="271"/>
      <c r="K38" s="271"/>
    </row>
    <row r="39" spans="1:11" s="25" customFormat="1" ht="11.1" customHeight="1" x14ac:dyDescent="0.2">
      <c r="A39" s="160" t="s">
        <v>150</v>
      </c>
      <c r="B39" s="400">
        <v>3210000</v>
      </c>
      <c r="C39" s="401">
        <v>2419000</v>
      </c>
      <c r="D39" s="401">
        <v>228000</v>
      </c>
      <c r="E39" s="402">
        <v>563000</v>
      </c>
      <c r="F39" s="178"/>
      <c r="H39" s="271"/>
      <c r="I39" s="271"/>
      <c r="J39" s="271"/>
      <c r="K39" s="271"/>
    </row>
    <row r="40" spans="1:11" s="25" customFormat="1" ht="11.1" customHeight="1" x14ac:dyDescent="0.2">
      <c r="A40" s="160" t="s">
        <v>151</v>
      </c>
      <c r="B40" s="400">
        <v>843000</v>
      </c>
      <c r="C40" s="401">
        <v>485000</v>
      </c>
      <c r="D40" s="401">
        <v>112000</v>
      </c>
      <c r="E40" s="402">
        <v>246000</v>
      </c>
      <c r="F40" s="178"/>
      <c r="H40" s="271"/>
      <c r="I40" s="271"/>
      <c r="J40" s="271"/>
      <c r="K40" s="271"/>
    </row>
    <row r="41" spans="1:11" s="25" customFormat="1" ht="11.1" customHeight="1" x14ac:dyDescent="0.2">
      <c r="A41" s="160" t="s">
        <v>152</v>
      </c>
      <c r="B41" s="400">
        <v>571000</v>
      </c>
      <c r="C41" s="401">
        <v>322000</v>
      </c>
      <c r="D41" s="401">
        <v>102000</v>
      </c>
      <c r="E41" s="402">
        <v>146000</v>
      </c>
      <c r="F41" s="178"/>
      <c r="H41" s="271"/>
      <c r="I41" s="271"/>
      <c r="J41" s="271"/>
      <c r="K41" s="271"/>
    </row>
    <row r="42" spans="1:11" s="25" customFormat="1" ht="11.1" customHeight="1" x14ac:dyDescent="0.2">
      <c r="A42" s="160" t="s">
        <v>153</v>
      </c>
      <c r="B42" s="400">
        <v>164000</v>
      </c>
      <c r="C42" s="401">
        <v>108000</v>
      </c>
      <c r="D42" s="401">
        <v>15000</v>
      </c>
      <c r="E42" s="402">
        <v>41000</v>
      </c>
      <c r="F42" s="178"/>
      <c r="H42" s="271"/>
      <c r="I42" s="271"/>
      <c r="J42" s="271"/>
      <c r="K42" s="271"/>
    </row>
    <row r="43" spans="1:11" s="25" customFormat="1" ht="11.1" customHeight="1" x14ac:dyDescent="0.2">
      <c r="A43" s="160" t="s">
        <v>154</v>
      </c>
      <c r="B43" s="400">
        <v>436000</v>
      </c>
      <c r="C43" s="401">
        <v>281000</v>
      </c>
      <c r="D43" s="401">
        <v>38000</v>
      </c>
      <c r="E43" s="402">
        <v>117000</v>
      </c>
      <c r="F43" s="178"/>
      <c r="H43" s="271"/>
      <c r="I43" s="271"/>
      <c r="J43" s="271"/>
      <c r="K43" s="271"/>
    </row>
    <row r="44" spans="1:11" s="25" customFormat="1" ht="11.1" customHeight="1" x14ac:dyDescent="0.2">
      <c r="A44" s="160" t="s">
        <v>155</v>
      </c>
      <c r="B44" s="400">
        <v>1537000</v>
      </c>
      <c r="C44" s="401">
        <v>1103000</v>
      </c>
      <c r="D44" s="401">
        <v>118000</v>
      </c>
      <c r="E44" s="402">
        <v>316000</v>
      </c>
      <c r="F44" s="178"/>
      <c r="H44" s="271"/>
      <c r="I44" s="271"/>
      <c r="J44" s="271"/>
      <c r="K44" s="271"/>
    </row>
    <row r="45" spans="1:11" s="25" customFormat="1" ht="11.1" customHeight="1" x14ac:dyDescent="0.2">
      <c r="A45" s="161" t="s">
        <v>156</v>
      </c>
      <c r="B45" s="403">
        <v>318000</v>
      </c>
      <c r="C45" s="404">
        <v>180000</v>
      </c>
      <c r="D45" s="404">
        <v>54000</v>
      </c>
      <c r="E45" s="405">
        <v>84000</v>
      </c>
      <c r="F45" s="179"/>
      <c r="H45" s="270"/>
      <c r="I45" s="270"/>
      <c r="J45" s="270"/>
      <c r="K45" s="270"/>
    </row>
    <row r="46" spans="1:11" s="25" customFormat="1" ht="11.1" customHeight="1" x14ac:dyDescent="0.2">
      <c r="A46" s="160" t="s">
        <v>157</v>
      </c>
      <c r="B46" s="400">
        <v>1890000</v>
      </c>
      <c r="C46" s="401">
        <v>1354000</v>
      </c>
      <c r="D46" s="401">
        <v>165000</v>
      </c>
      <c r="E46" s="402">
        <v>370000</v>
      </c>
      <c r="F46" s="178"/>
      <c r="H46" s="271"/>
      <c r="I46" s="271"/>
      <c r="J46" s="271"/>
      <c r="K46" s="271"/>
    </row>
    <row r="47" spans="1:11" s="25" customFormat="1" ht="11.1" customHeight="1" x14ac:dyDescent="0.2">
      <c r="A47" s="160" t="s">
        <v>158</v>
      </c>
      <c r="B47" s="400">
        <v>4366000</v>
      </c>
      <c r="C47" s="401">
        <v>3176000</v>
      </c>
      <c r="D47" s="401">
        <v>309000</v>
      </c>
      <c r="E47" s="402">
        <v>881000</v>
      </c>
      <c r="F47" s="178"/>
      <c r="H47" s="271"/>
      <c r="I47" s="271"/>
      <c r="J47" s="271"/>
      <c r="K47" s="271"/>
    </row>
    <row r="48" spans="1:11" s="25" customFormat="1" ht="11.1" customHeight="1" x14ac:dyDescent="0.2">
      <c r="A48" s="160" t="s">
        <v>159</v>
      </c>
      <c r="B48" s="400">
        <v>1002000</v>
      </c>
      <c r="C48" s="401">
        <v>724000</v>
      </c>
      <c r="D48" s="401">
        <v>80000</v>
      </c>
      <c r="E48" s="402">
        <v>199000</v>
      </c>
      <c r="F48" s="178"/>
      <c r="H48" s="271"/>
      <c r="I48" s="271"/>
      <c r="J48" s="271"/>
      <c r="K48" s="271"/>
    </row>
    <row r="49" spans="1:11" s="25" customFormat="1" ht="11.1" customHeight="1" x14ac:dyDescent="0.2">
      <c r="A49" s="160" t="s">
        <v>160</v>
      </c>
      <c r="B49" s="400">
        <v>237000</v>
      </c>
      <c r="C49" s="401">
        <v>163000</v>
      </c>
      <c r="D49" s="401">
        <v>16000</v>
      </c>
      <c r="E49" s="402">
        <v>58000</v>
      </c>
      <c r="F49" s="178"/>
      <c r="H49" s="271"/>
      <c r="I49" s="271"/>
      <c r="J49" s="271"/>
      <c r="K49" s="271"/>
    </row>
    <row r="50" spans="1:11" s="25" customFormat="1" ht="11.1" customHeight="1" x14ac:dyDescent="0.2">
      <c r="A50" s="160" t="s">
        <v>161</v>
      </c>
      <c r="B50" s="400">
        <v>840000</v>
      </c>
      <c r="C50" s="401">
        <v>485000</v>
      </c>
      <c r="D50" s="401">
        <v>148000</v>
      </c>
      <c r="E50" s="402">
        <v>207000</v>
      </c>
      <c r="F50" s="178"/>
      <c r="H50" s="271"/>
      <c r="I50" s="271"/>
      <c r="J50" s="271"/>
      <c r="K50" s="271"/>
    </row>
    <row r="51" spans="1:11" s="25" customFormat="1" ht="11.1" customHeight="1" x14ac:dyDescent="0.2">
      <c r="A51" s="160" t="s">
        <v>162</v>
      </c>
      <c r="B51" s="400">
        <v>427000</v>
      </c>
      <c r="C51" s="401">
        <v>238000</v>
      </c>
      <c r="D51" s="401">
        <v>76000</v>
      </c>
      <c r="E51" s="402">
        <v>113000</v>
      </c>
      <c r="F51" s="178"/>
      <c r="H51" s="271"/>
      <c r="I51" s="271"/>
      <c r="J51" s="271"/>
      <c r="K51" s="271"/>
    </row>
    <row r="52" spans="1:11" s="25" customFormat="1" ht="11.1" customHeight="1" x14ac:dyDescent="0.2">
      <c r="A52" s="160" t="s">
        <v>163</v>
      </c>
      <c r="B52" s="400">
        <v>666000</v>
      </c>
      <c r="C52" s="401">
        <v>456000</v>
      </c>
      <c r="D52" s="401">
        <v>63000</v>
      </c>
      <c r="E52" s="402">
        <v>147000</v>
      </c>
      <c r="F52" s="178"/>
      <c r="H52" s="271"/>
      <c r="I52" s="271"/>
      <c r="J52" s="271"/>
      <c r="K52" s="271"/>
    </row>
    <row r="53" spans="1:11" s="25" customFormat="1" ht="11.1" customHeight="1" x14ac:dyDescent="0.2">
      <c r="A53" s="160" t="s">
        <v>164</v>
      </c>
      <c r="B53" s="400">
        <v>445000</v>
      </c>
      <c r="C53" s="401">
        <v>261000</v>
      </c>
      <c r="D53" s="401">
        <v>75000</v>
      </c>
      <c r="E53" s="402">
        <v>108000</v>
      </c>
      <c r="F53" s="178"/>
      <c r="H53" s="271"/>
      <c r="I53" s="271"/>
      <c r="J53" s="271"/>
      <c r="K53" s="271"/>
    </row>
    <row r="54" spans="1:11" s="25" customFormat="1" ht="11.45" customHeight="1" x14ac:dyDescent="0.2">
      <c r="A54" s="44"/>
      <c r="B54" s="45"/>
      <c r="C54" s="45"/>
      <c r="D54" s="45"/>
      <c r="E54" s="46"/>
      <c r="F54" s="46"/>
    </row>
    <row r="55" spans="1:11" s="25" customFormat="1" ht="11.45" customHeight="1" x14ac:dyDescent="0.2">
      <c r="A55" s="44"/>
      <c r="B55" s="45"/>
      <c r="C55" s="45"/>
      <c r="D55" s="45"/>
      <c r="E55" s="46"/>
      <c r="F55" s="46"/>
    </row>
  </sheetData>
  <hyperlinks>
    <hyperlink ref="A1" location="Inhalt!A25" display="Link zum Inhaltsverzeichnis" xr:uid="{00000000-0004-0000-1000-000000000000}"/>
    <hyperlink ref="A21" location="_GrafikDaten_2.11" display="Grafik 2.11" xr:uid="{00000000-0004-0000-1000-000001000000}"/>
  </hyperlinks>
  <pageMargins left="0.59055118110236227" right="0.59055118110236227" top="0.59055118110236227" bottom="0.59055118110236227" header="0.39370078740157483" footer="0.39370078740157483"/>
  <pageSetup paperSize="9" pageOrder="overThenDown" orientation="portrait" r:id="rId1"/>
  <headerFooter differentOddEven="1" differentFirst="1">
    <oddHeader>&amp;C&amp;"-,Standard"&amp;7 2 Privathaushalte und Familien</oddHeader>
    <oddFooter>&amp;L&amp;"-,Standard"&amp;7StatA MV, Statistisches Jahrbuch 2026&amp;R&amp;"-,Standard"&amp;7&amp;P</oddFooter>
    <evenHeader>&amp;C&amp;"-,Standard"&amp;7 2 Privathaushalte und Familien</evenHeader>
    <evenFooter>&amp;L&amp;"-,Standard"&amp;7&amp;P&amp;R&amp;"-,Standard"&amp;7StatA MV, Statistisches Jahrbuch 2026</evenFooter>
  </headerFooter>
  <drawing r:id="rId2"/>
  <legacyDrawing r:id="rId3"/>
  <tableParts count="3">
    <tablePart r:id="rId4"/>
    <tablePart r:id="rId5"/>
    <tablePart r:id="rId6"/>
  </tablePart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8"/>
  <dimension ref="A1:M57"/>
  <sheetViews>
    <sheetView zoomScale="160" zoomScaleNormal="160" workbookViewId="0"/>
  </sheetViews>
  <sheetFormatPr baseColWidth="10" defaultRowHeight="11.45" customHeight="1" x14ac:dyDescent="0.2"/>
  <cols>
    <col min="1" max="1" width="23.7109375" style="44" customWidth="1"/>
    <col min="2" max="5" width="6.7109375" style="45" customWidth="1"/>
    <col min="6" max="10" width="6.7109375" style="46" customWidth="1"/>
    <col min="11" max="11" width="7.28515625" style="46" customWidth="1"/>
    <col min="12" max="12" width="2.7109375" style="25" customWidth="1"/>
    <col min="13" max="16384" width="11.42578125" style="25"/>
  </cols>
  <sheetData>
    <row r="1" spans="1:13" ht="12" customHeight="1" x14ac:dyDescent="0.2">
      <c r="A1" s="122" t="s">
        <v>196</v>
      </c>
    </row>
    <row r="2" spans="1:13" ht="30" customHeight="1" x14ac:dyDescent="0.2">
      <c r="A2" s="103" t="s">
        <v>165</v>
      </c>
    </row>
    <row r="3" spans="1:13" ht="30" customHeight="1" x14ac:dyDescent="0.2">
      <c r="A3" s="104" t="s">
        <v>166</v>
      </c>
    </row>
    <row r="4" spans="1:13" ht="72" customHeight="1" x14ac:dyDescent="0.2">
      <c r="A4" s="442" t="s">
        <v>43</v>
      </c>
      <c r="B4" s="441" t="s">
        <v>499</v>
      </c>
      <c r="C4" s="441" t="s">
        <v>167</v>
      </c>
      <c r="D4" s="441" t="s">
        <v>500</v>
      </c>
      <c r="E4" s="441" t="s">
        <v>168</v>
      </c>
      <c r="F4" s="441" t="s">
        <v>501</v>
      </c>
      <c r="G4" s="441" t="s">
        <v>502</v>
      </c>
      <c r="H4" s="441" t="s">
        <v>503</v>
      </c>
      <c r="I4" s="441" t="s">
        <v>504</v>
      </c>
      <c r="J4" s="441" t="s">
        <v>169</v>
      </c>
      <c r="K4" s="440" t="s">
        <v>505</v>
      </c>
    </row>
    <row r="5" spans="1:13" ht="30" customHeight="1" x14ac:dyDescent="0.2">
      <c r="A5" s="142" t="s">
        <v>527</v>
      </c>
      <c r="B5" s="140"/>
      <c r="C5" s="121"/>
      <c r="D5" s="121"/>
      <c r="E5" s="121"/>
      <c r="F5" s="121"/>
      <c r="G5" s="121"/>
      <c r="H5" s="121"/>
      <c r="I5" s="121"/>
      <c r="J5" s="121"/>
      <c r="K5" s="121"/>
    </row>
    <row r="6" spans="1:13" ht="20.100000000000001" customHeight="1" x14ac:dyDescent="0.2">
      <c r="A6" s="141" t="s">
        <v>318</v>
      </c>
      <c r="B6" s="140"/>
      <c r="C6" s="121"/>
      <c r="D6" s="121"/>
      <c r="E6" s="121"/>
      <c r="F6" s="121"/>
      <c r="G6" s="121"/>
      <c r="H6" s="121"/>
      <c r="I6" s="121"/>
      <c r="J6" s="121"/>
      <c r="K6" s="121"/>
      <c r="M6" s="112"/>
    </row>
    <row r="7" spans="1:13" ht="11.1" customHeight="1" x14ac:dyDescent="0.2">
      <c r="A7" s="65" t="s">
        <v>320</v>
      </c>
      <c r="B7" s="144" t="s">
        <v>77</v>
      </c>
      <c r="C7" s="144" t="s">
        <v>77</v>
      </c>
      <c r="D7" s="145">
        <v>1200</v>
      </c>
      <c r="E7" s="144" t="s">
        <v>77</v>
      </c>
      <c r="F7" s="144" t="s">
        <v>77</v>
      </c>
      <c r="G7" s="144" t="s">
        <v>77</v>
      </c>
      <c r="H7" s="144" t="s">
        <v>77</v>
      </c>
      <c r="I7" s="144" t="s">
        <v>77</v>
      </c>
      <c r="J7" s="144" t="s">
        <v>77</v>
      </c>
      <c r="K7" s="145" t="s">
        <v>77</v>
      </c>
      <c r="M7" s="112"/>
    </row>
    <row r="8" spans="1:13" ht="11.1" customHeight="1" x14ac:dyDescent="0.2">
      <c r="A8" s="65" t="s">
        <v>321</v>
      </c>
      <c r="B8" s="144" t="s">
        <v>77</v>
      </c>
      <c r="C8" s="144" t="s">
        <v>77</v>
      </c>
      <c r="D8" s="145">
        <v>1025.9000000000001</v>
      </c>
      <c r="E8" s="144">
        <v>7942</v>
      </c>
      <c r="F8" s="144" t="s">
        <v>77</v>
      </c>
      <c r="G8" s="144" t="s">
        <v>77</v>
      </c>
      <c r="H8" s="144" t="s">
        <v>77</v>
      </c>
      <c r="I8" s="144" t="s">
        <v>77</v>
      </c>
      <c r="J8" s="144" t="s">
        <v>77</v>
      </c>
      <c r="K8" s="145" t="s">
        <v>77</v>
      </c>
    </row>
    <row r="9" spans="1:13" ht="11.1" customHeight="1" x14ac:dyDescent="0.2">
      <c r="A9" s="65" t="s">
        <v>322</v>
      </c>
      <c r="B9" s="144" t="s">
        <v>77</v>
      </c>
      <c r="C9" s="144" t="s">
        <v>77</v>
      </c>
      <c r="D9" s="145">
        <v>859</v>
      </c>
      <c r="E9" s="144">
        <v>4656</v>
      </c>
      <c r="F9" s="144" t="s">
        <v>77</v>
      </c>
      <c r="G9" s="144" t="s">
        <v>77</v>
      </c>
      <c r="H9" s="144" t="s">
        <v>77</v>
      </c>
      <c r="I9" s="144" t="s">
        <v>77</v>
      </c>
      <c r="J9" s="144" t="s">
        <v>77</v>
      </c>
      <c r="K9" s="145" t="s">
        <v>77</v>
      </c>
    </row>
    <row r="10" spans="1:13" ht="11.1" customHeight="1" x14ac:dyDescent="0.2">
      <c r="A10" s="65" t="s">
        <v>323</v>
      </c>
      <c r="B10" s="144" t="s">
        <v>77</v>
      </c>
      <c r="C10" s="144" t="s">
        <v>77</v>
      </c>
      <c r="D10" s="145">
        <v>754.5</v>
      </c>
      <c r="E10" s="144">
        <v>2087</v>
      </c>
      <c r="F10" s="144">
        <v>4243</v>
      </c>
      <c r="G10" s="144">
        <v>939</v>
      </c>
      <c r="H10" s="144">
        <v>8951</v>
      </c>
      <c r="I10" s="144" t="s">
        <v>77</v>
      </c>
      <c r="J10" s="144" t="s">
        <v>77</v>
      </c>
      <c r="K10" s="145">
        <v>903.7</v>
      </c>
    </row>
    <row r="11" spans="1:13" ht="11.1" customHeight="1" x14ac:dyDescent="0.2">
      <c r="A11" s="65" t="s">
        <v>324</v>
      </c>
      <c r="B11" s="144" t="s">
        <v>77</v>
      </c>
      <c r="C11" s="144" t="s">
        <v>77</v>
      </c>
      <c r="D11" s="145">
        <v>645.29999999999995</v>
      </c>
      <c r="E11" s="144">
        <v>2246</v>
      </c>
      <c r="F11" s="144">
        <v>2648</v>
      </c>
      <c r="G11" s="144">
        <v>735</v>
      </c>
      <c r="H11" s="144">
        <v>7974</v>
      </c>
      <c r="I11" s="144">
        <v>94</v>
      </c>
      <c r="J11" s="144">
        <v>1466</v>
      </c>
      <c r="K11" s="145">
        <v>805.6</v>
      </c>
    </row>
    <row r="12" spans="1:13" ht="11.1" customHeight="1" x14ac:dyDescent="0.2">
      <c r="A12" s="65" t="s">
        <v>325</v>
      </c>
      <c r="B12" s="144" t="s">
        <v>77</v>
      </c>
      <c r="C12" s="144" t="s">
        <v>77</v>
      </c>
      <c r="D12" s="145">
        <v>520</v>
      </c>
      <c r="E12" s="144">
        <v>2262</v>
      </c>
      <c r="F12" s="144">
        <v>2091</v>
      </c>
      <c r="G12" s="144">
        <v>529</v>
      </c>
      <c r="H12" s="144">
        <v>7207</v>
      </c>
      <c r="I12" s="144">
        <v>268</v>
      </c>
      <c r="J12" s="144">
        <v>827</v>
      </c>
      <c r="K12" s="145">
        <v>805.2</v>
      </c>
    </row>
    <row r="13" spans="1:13" ht="11.1" customHeight="1" x14ac:dyDescent="0.2">
      <c r="A13" s="65" t="s">
        <v>326</v>
      </c>
      <c r="B13" s="144">
        <v>387</v>
      </c>
      <c r="C13" s="144">
        <v>322</v>
      </c>
      <c r="D13" s="145">
        <v>405.7</v>
      </c>
      <c r="E13" s="144">
        <v>2875</v>
      </c>
      <c r="F13" s="144">
        <v>1701</v>
      </c>
      <c r="G13" s="144">
        <v>398</v>
      </c>
      <c r="H13" s="144">
        <v>6253</v>
      </c>
      <c r="I13" s="144">
        <v>602</v>
      </c>
      <c r="J13" s="144">
        <v>30123</v>
      </c>
      <c r="K13" s="145">
        <v>814.1</v>
      </c>
    </row>
    <row r="14" spans="1:13" ht="11.1" customHeight="1" x14ac:dyDescent="0.2">
      <c r="A14" s="65" t="s">
        <v>327</v>
      </c>
      <c r="B14" s="144">
        <v>383</v>
      </c>
      <c r="C14" s="144">
        <v>325</v>
      </c>
      <c r="D14" s="145">
        <v>251.3</v>
      </c>
      <c r="E14" s="144">
        <v>1409</v>
      </c>
      <c r="F14" s="144">
        <v>2120</v>
      </c>
      <c r="G14" s="144">
        <v>255</v>
      </c>
      <c r="H14" s="144">
        <v>4638</v>
      </c>
      <c r="I14" s="144">
        <v>607</v>
      </c>
      <c r="J14" s="144">
        <v>4904</v>
      </c>
      <c r="K14" s="145">
        <v>822.6</v>
      </c>
    </row>
    <row r="15" spans="1:13" ht="11.1" customHeight="1" x14ac:dyDescent="0.2">
      <c r="A15" s="65" t="s">
        <v>329</v>
      </c>
      <c r="B15" s="144">
        <v>337</v>
      </c>
      <c r="C15" s="144">
        <v>246</v>
      </c>
      <c r="D15" s="145">
        <v>230</v>
      </c>
      <c r="E15" s="144">
        <v>1833</v>
      </c>
      <c r="F15" s="144">
        <v>1696</v>
      </c>
      <c r="G15" s="144">
        <v>329</v>
      </c>
      <c r="H15" s="144">
        <v>3841</v>
      </c>
      <c r="I15" s="144">
        <v>343</v>
      </c>
      <c r="J15" s="144">
        <v>1714</v>
      </c>
      <c r="K15" s="145">
        <v>786.3</v>
      </c>
    </row>
    <row r="16" spans="1:13" ht="11.1" customHeight="1" x14ac:dyDescent="0.2">
      <c r="A16" s="143" t="s">
        <v>330</v>
      </c>
      <c r="B16" s="144">
        <v>295</v>
      </c>
      <c r="C16" s="144">
        <v>232</v>
      </c>
      <c r="D16" s="145">
        <v>211.7</v>
      </c>
      <c r="E16" s="144">
        <v>1951</v>
      </c>
      <c r="F16" s="144">
        <v>1209</v>
      </c>
      <c r="G16" s="144">
        <v>292</v>
      </c>
      <c r="H16" s="144">
        <v>3425</v>
      </c>
      <c r="I16" s="144">
        <v>427</v>
      </c>
      <c r="J16" s="144">
        <v>986</v>
      </c>
      <c r="K16" s="145">
        <v>783.7</v>
      </c>
    </row>
    <row r="17" spans="1:11" ht="11.1" customHeight="1" x14ac:dyDescent="0.2">
      <c r="A17" s="143" t="s">
        <v>331</v>
      </c>
      <c r="B17" s="144">
        <v>268</v>
      </c>
      <c r="C17" s="144">
        <v>233</v>
      </c>
      <c r="D17" s="145">
        <v>192.9</v>
      </c>
      <c r="E17" s="144">
        <v>1621</v>
      </c>
      <c r="F17" s="144">
        <v>924</v>
      </c>
      <c r="G17" s="144">
        <v>614</v>
      </c>
      <c r="H17" s="144">
        <v>3114</v>
      </c>
      <c r="I17" s="144">
        <v>417</v>
      </c>
      <c r="J17" s="144">
        <v>1250</v>
      </c>
      <c r="K17" s="145">
        <v>578.1</v>
      </c>
    </row>
    <row r="18" spans="1:11" ht="11.1" customHeight="1" x14ac:dyDescent="0.2">
      <c r="A18" s="143" t="s">
        <v>332</v>
      </c>
      <c r="B18" s="144">
        <v>270</v>
      </c>
      <c r="C18" s="144">
        <v>208</v>
      </c>
      <c r="D18" s="145">
        <v>189.9</v>
      </c>
      <c r="E18" s="144">
        <v>1777</v>
      </c>
      <c r="F18" s="144">
        <v>1013</v>
      </c>
      <c r="G18" s="144">
        <v>611</v>
      </c>
      <c r="H18" s="144">
        <v>2809</v>
      </c>
      <c r="I18" s="144">
        <v>294</v>
      </c>
      <c r="J18" s="144">
        <v>1180</v>
      </c>
      <c r="K18" s="145">
        <v>674.6</v>
      </c>
    </row>
    <row r="19" spans="1:11" ht="11.1" customHeight="1" x14ac:dyDescent="0.2">
      <c r="A19" s="143" t="s">
        <v>333</v>
      </c>
      <c r="B19" s="144">
        <v>266</v>
      </c>
      <c r="C19" s="144">
        <v>194</v>
      </c>
      <c r="D19" s="145">
        <v>186.7</v>
      </c>
      <c r="E19" s="144">
        <v>1576</v>
      </c>
      <c r="F19" s="144">
        <v>1014</v>
      </c>
      <c r="G19" s="144">
        <v>246</v>
      </c>
      <c r="H19" s="144">
        <v>2749</v>
      </c>
      <c r="I19" s="144">
        <v>294</v>
      </c>
      <c r="J19" s="144">
        <v>1066</v>
      </c>
      <c r="K19" s="145">
        <v>674.3</v>
      </c>
    </row>
    <row r="20" spans="1:11" ht="11.1" customHeight="1" x14ac:dyDescent="0.2">
      <c r="A20" s="143" t="s">
        <v>334</v>
      </c>
      <c r="B20" s="144">
        <v>265</v>
      </c>
      <c r="C20" s="144">
        <v>194</v>
      </c>
      <c r="D20" s="145">
        <v>183.3</v>
      </c>
      <c r="E20" s="144">
        <v>1414</v>
      </c>
      <c r="F20" s="144">
        <v>983</v>
      </c>
      <c r="G20" s="144">
        <v>195</v>
      </c>
      <c r="H20" s="144">
        <v>2811</v>
      </c>
      <c r="I20" s="144">
        <v>241</v>
      </c>
      <c r="J20" s="144">
        <v>1412</v>
      </c>
      <c r="K20" s="145">
        <v>665.8</v>
      </c>
    </row>
    <row r="21" spans="1:11" ht="11.1" customHeight="1" x14ac:dyDescent="0.2">
      <c r="A21" s="143" t="s">
        <v>335</v>
      </c>
      <c r="B21" s="144">
        <v>265</v>
      </c>
      <c r="C21" s="144">
        <v>185</v>
      </c>
      <c r="D21" s="145">
        <v>177.9</v>
      </c>
      <c r="E21" s="144">
        <v>1351</v>
      </c>
      <c r="F21" s="144">
        <v>938</v>
      </c>
      <c r="G21" s="144">
        <v>200</v>
      </c>
      <c r="H21" s="144">
        <v>2204</v>
      </c>
      <c r="I21" s="144">
        <v>184</v>
      </c>
      <c r="J21" s="144">
        <v>3320</v>
      </c>
      <c r="K21" s="145">
        <v>657</v>
      </c>
    </row>
    <row r="22" spans="1:11" ht="11.1" customHeight="1" x14ac:dyDescent="0.2">
      <c r="A22" s="143" t="s">
        <v>336</v>
      </c>
      <c r="B22" s="144">
        <v>257</v>
      </c>
      <c r="C22" s="144">
        <v>182</v>
      </c>
      <c r="D22" s="145">
        <v>174.3</v>
      </c>
      <c r="E22" s="144">
        <v>1362</v>
      </c>
      <c r="F22" s="144">
        <v>873</v>
      </c>
      <c r="G22" s="144">
        <v>154</v>
      </c>
      <c r="H22" s="144">
        <v>2359</v>
      </c>
      <c r="I22" s="144">
        <v>198</v>
      </c>
      <c r="J22" s="144">
        <v>2102</v>
      </c>
      <c r="K22" s="145">
        <v>624.9</v>
      </c>
    </row>
    <row r="23" spans="1:11" ht="11.1" customHeight="1" x14ac:dyDescent="0.2">
      <c r="A23" s="143" t="s">
        <v>337</v>
      </c>
      <c r="B23" s="144">
        <v>253</v>
      </c>
      <c r="C23" s="144">
        <v>187</v>
      </c>
      <c r="D23" s="145">
        <v>170.4</v>
      </c>
      <c r="E23" s="144">
        <v>1472</v>
      </c>
      <c r="F23" s="144">
        <v>844</v>
      </c>
      <c r="G23" s="144">
        <v>204</v>
      </c>
      <c r="H23" s="144">
        <v>2193</v>
      </c>
      <c r="I23" s="144">
        <v>289</v>
      </c>
      <c r="J23" s="144">
        <v>1614</v>
      </c>
      <c r="K23" s="145">
        <v>631</v>
      </c>
    </row>
    <row r="24" spans="1:11" ht="11.1" customHeight="1" x14ac:dyDescent="0.2">
      <c r="A24" s="143" t="s">
        <v>338</v>
      </c>
      <c r="B24" s="144">
        <v>251</v>
      </c>
      <c r="C24" s="144">
        <v>183</v>
      </c>
      <c r="D24" s="145">
        <v>167.2</v>
      </c>
      <c r="E24" s="144">
        <v>1368</v>
      </c>
      <c r="F24" s="144">
        <v>906</v>
      </c>
      <c r="G24" s="144">
        <v>177</v>
      </c>
      <c r="H24" s="144">
        <v>2126</v>
      </c>
      <c r="I24" s="144">
        <v>226</v>
      </c>
      <c r="J24" s="144">
        <v>1438</v>
      </c>
      <c r="K24" s="145" t="s">
        <v>170</v>
      </c>
    </row>
    <row r="25" spans="1:11" ht="11.1" customHeight="1" x14ac:dyDescent="0.2">
      <c r="A25" s="143" t="s">
        <v>339</v>
      </c>
      <c r="B25" s="144">
        <v>246</v>
      </c>
      <c r="C25" s="144">
        <v>179</v>
      </c>
      <c r="D25" s="145">
        <v>163.69999999999999</v>
      </c>
      <c r="E25" s="144">
        <v>1137</v>
      </c>
      <c r="F25" s="144">
        <v>832</v>
      </c>
      <c r="G25" s="144">
        <v>158</v>
      </c>
      <c r="H25" s="144">
        <v>2282</v>
      </c>
      <c r="I25" s="144">
        <v>224</v>
      </c>
      <c r="J25" s="144">
        <v>1594</v>
      </c>
      <c r="K25" s="145" t="s">
        <v>170</v>
      </c>
    </row>
    <row r="26" spans="1:11" ht="11.1" customHeight="1" x14ac:dyDescent="0.2">
      <c r="A26" s="143" t="s">
        <v>340</v>
      </c>
      <c r="B26" s="144">
        <v>239</v>
      </c>
      <c r="C26" s="144">
        <v>172</v>
      </c>
      <c r="D26" s="145">
        <v>160.1</v>
      </c>
      <c r="E26" s="144">
        <v>1155</v>
      </c>
      <c r="F26" s="144">
        <v>774</v>
      </c>
      <c r="G26" s="144">
        <v>127</v>
      </c>
      <c r="H26" s="144">
        <v>2005</v>
      </c>
      <c r="I26" s="144">
        <v>256</v>
      </c>
      <c r="J26" s="144">
        <v>1882</v>
      </c>
      <c r="K26" s="145" t="s">
        <v>170</v>
      </c>
    </row>
    <row r="27" spans="1:11" ht="11.1" customHeight="1" x14ac:dyDescent="0.2">
      <c r="A27" s="143" t="s">
        <v>343</v>
      </c>
      <c r="B27" s="274">
        <v>226</v>
      </c>
      <c r="C27" s="274">
        <v>168</v>
      </c>
      <c r="D27" s="145">
        <v>158</v>
      </c>
      <c r="E27" s="274">
        <v>574</v>
      </c>
      <c r="F27" s="274">
        <v>502</v>
      </c>
      <c r="G27" s="274">
        <v>58</v>
      </c>
      <c r="H27" s="274">
        <v>1829</v>
      </c>
      <c r="I27" s="274">
        <v>179</v>
      </c>
      <c r="J27" s="274">
        <v>1644</v>
      </c>
      <c r="K27" s="145" t="s">
        <v>170</v>
      </c>
    </row>
    <row r="28" spans="1:11" ht="11.1" customHeight="1" x14ac:dyDescent="0.2">
      <c r="A28" s="143" t="s">
        <v>341</v>
      </c>
      <c r="B28" s="274">
        <v>214</v>
      </c>
      <c r="C28" s="274">
        <v>168</v>
      </c>
      <c r="D28" s="145">
        <v>152.636</v>
      </c>
      <c r="E28" s="274">
        <v>761</v>
      </c>
      <c r="F28" s="274">
        <v>940</v>
      </c>
      <c r="G28" s="274">
        <v>67</v>
      </c>
      <c r="H28" s="274">
        <v>1820</v>
      </c>
      <c r="I28" s="274">
        <v>145</v>
      </c>
      <c r="J28" s="274">
        <v>2056</v>
      </c>
      <c r="K28" s="145" t="s">
        <v>170</v>
      </c>
    </row>
    <row r="29" spans="1:11" ht="11.1" customHeight="1" x14ac:dyDescent="0.2">
      <c r="A29" s="143" t="s">
        <v>342</v>
      </c>
      <c r="B29" s="274">
        <v>202</v>
      </c>
      <c r="C29" s="274">
        <v>157</v>
      </c>
      <c r="D29" s="145">
        <v>147.69999999999999</v>
      </c>
      <c r="E29" s="274">
        <v>1026</v>
      </c>
      <c r="F29" s="274">
        <v>738</v>
      </c>
      <c r="G29" s="274">
        <v>119</v>
      </c>
      <c r="H29" s="274">
        <v>1726</v>
      </c>
      <c r="I29" s="274">
        <v>198</v>
      </c>
      <c r="J29" s="274">
        <v>2669</v>
      </c>
      <c r="K29" s="145" t="s">
        <v>170</v>
      </c>
    </row>
    <row r="30" spans="1:11" ht="11.1" customHeight="1" x14ac:dyDescent="0.2">
      <c r="A30" s="143" t="s">
        <v>407</v>
      </c>
      <c r="B30" s="274">
        <v>202</v>
      </c>
      <c r="C30" s="274">
        <v>152</v>
      </c>
      <c r="D30" s="145">
        <v>142.995</v>
      </c>
      <c r="E30" s="274">
        <v>863</v>
      </c>
      <c r="F30" s="274">
        <v>670</v>
      </c>
      <c r="G30" s="274">
        <v>87</v>
      </c>
      <c r="H30" s="274">
        <v>1660</v>
      </c>
      <c r="I30" s="274">
        <v>153</v>
      </c>
      <c r="J30" s="274">
        <v>2585</v>
      </c>
      <c r="K30" s="145" t="s">
        <v>170</v>
      </c>
    </row>
    <row r="31" spans="1:11" ht="11.1" customHeight="1" x14ac:dyDescent="0.2">
      <c r="A31" s="143" t="s">
        <v>519</v>
      </c>
      <c r="B31" s="274">
        <v>201</v>
      </c>
      <c r="C31" s="274">
        <v>138</v>
      </c>
      <c r="D31" s="145">
        <v>138.06399999999999</v>
      </c>
      <c r="E31" s="274">
        <v>753</v>
      </c>
      <c r="F31" s="274">
        <v>640</v>
      </c>
      <c r="G31" s="274">
        <v>99</v>
      </c>
      <c r="H31" s="274">
        <v>1465</v>
      </c>
      <c r="I31" s="274">
        <v>130</v>
      </c>
      <c r="J31" s="274">
        <v>2539</v>
      </c>
      <c r="K31" s="145" t="s">
        <v>170</v>
      </c>
    </row>
    <row r="32" spans="1:11" s="252" customFormat="1" ht="11.1" customHeight="1" x14ac:dyDescent="0.2">
      <c r="A32" s="457" t="s">
        <v>556</v>
      </c>
      <c r="B32" s="458">
        <v>186</v>
      </c>
      <c r="C32" s="458">
        <v>131</v>
      </c>
      <c r="D32" s="459">
        <v>133.49799999999999</v>
      </c>
      <c r="E32" s="458">
        <v>720</v>
      </c>
      <c r="F32" s="458">
        <v>651</v>
      </c>
      <c r="G32" s="458">
        <v>65</v>
      </c>
      <c r="H32" s="458">
        <v>1345</v>
      </c>
      <c r="I32" s="458">
        <v>132</v>
      </c>
      <c r="J32" s="458">
        <v>2567</v>
      </c>
      <c r="K32" s="459" t="s">
        <v>170</v>
      </c>
    </row>
    <row r="33" spans="1:11" ht="30" customHeight="1" x14ac:dyDescent="0.2">
      <c r="A33" s="43" t="s">
        <v>319</v>
      </c>
      <c r="B33" s="140"/>
      <c r="C33" s="121"/>
      <c r="D33" s="121"/>
      <c r="E33" s="121"/>
      <c r="F33" s="121"/>
      <c r="G33" s="121"/>
      <c r="H33" s="121"/>
      <c r="I33" s="121"/>
      <c r="J33" s="121"/>
      <c r="K33" s="121"/>
    </row>
    <row r="34" spans="1:11" ht="11.1" customHeight="1" x14ac:dyDescent="0.2">
      <c r="A34" s="65" t="s">
        <v>328</v>
      </c>
      <c r="B34" s="274">
        <v>317</v>
      </c>
      <c r="C34" s="274">
        <v>218</v>
      </c>
      <c r="D34" s="145" t="s">
        <v>170</v>
      </c>
      <c r="E34" s="274">
        <v>11183</v>
      </c>
      <c r="F34" s="274">
        <v>11332</v>
      </c>
      <c r="G34" s="274">
        <v>4179</v>
      </c>
      <c r="H34" s="274">
        <v>6441</v>
      </c>
      <c r="I34" s="274">
        <v>224</v>
      </c>
      <c r="J34" s="274">
        <v>3180</v>
      </c>
      <c r="K34" s="145">
        <v>1269.0999999999999</v>
      </c>
    </row>
    <row r="35" spans="1:11" ht="11.1" customHeight="1" x14ac:dyDescent="0.2">
      <c r="A35" s="296" t="s">
        <v>528</v>
      </c>
      <c r="B35" s="274">
        <v>317</v>
      </c>
      <c r="C35" s="274">
        <v>215</v>
      </c>
      <c r="D35" s="145" t="s">
        <v>170</v>
      </c>
      <c r="E35" s="274">
        <v>6504</v>
      </c>
      <c r="F35" s="274">
        <v>1657</v>
      </c>
      <c r="G35" s="274">
        <v>2268</v>
      </c>
      <c r="H35" s="274">
        <v>6335</v>
      </c>
      <c r="I35" s="274">
        <v>152</v>
      </c>
      <c r="J35" s="274">
        <v>3809</v>
      </c>
      <c r="K35" s="145">
        <v>800</v>
      </c>
    </row>
    <row r="36" spans="1:11" ht="11.1" customHeight="1" x14ac:dyDescent="0.2">
      <c r="A36" s="65" t="s">
        <v>322</v>
      </c>
      <c r="B36" s="274">
        <v>352</v>
      </c>
      <c r="C36" s="274">
        <v>220</v>
      </c>
      <c r="D36" s="145" t="s">
        <v>170</v>
      </c>
      <c r="E36" s="274">
        <v>2479</v>
      </c>
      <c r="F36" s="274">
        <v>3546</v>
      </c>
      <c r="G36" s="274">
        <v>713</v>
      </c>
      <c r="H36" s="274">
        <v>5860</v>
      </c>
      <c r="I36" s="274">
        <v>88</v>
      </c>
      <c r="J36" s="274">
        <v>1888</v>
      </c>
      <c r="K36" s="145">
        <v>654.4</v>
      </c>
    </row>
    <row r="37" spans="1:11" ht="11.1" customHeight="1" x14ac:dyDescent="0.2">
      <c r="A37" s="296" t="s">
        <v>529</v>
      </c>
      <c r="B37" s="274">
        <v>356</v>
      </c>
      <c r="C37" s="274">
        <v>223</v>
      </c>
      <c r="D37" s="145" t="s">
        <v>170</v>
      </c>
      <c r="E37" s="274">
        <v>1174</v>
      </c>
      <c r="F37" s="274">
        <v>1239</v>
      </c>
      <c r="G37" s="274">
        <v>322</v>
      </c>
      <c r="H37" s="274">
        <v>4788</v>
      </c>
      <c r="I37" s="274">
        <v>104</v>
      </c>
      <c r="J37" s="274">
        <v>1327</v>
      </c>
      <c r="K37" s="145">
        <v>700</v>
      </c>
    </row>
    <row r="38" spans="1:11" ht="11.1" customHeight="1" x14ac:dyDescent="0.2">
      <c r="A38" s="296" t="s">
        <v>530</v>
      </c>
      <c r="B38" s="274">
        <v>356</v>
      </c>
      <c r="C38" s="274">
        <v>200</v>
      </c>
      <c r="D38" s="145" t="s">
        <v>170</v>
      </c>
      <c r="E38" s="274">
        <v>1047</v>
      </c>
      <c r="F38" s="274">
        <v>676</v>
      </c>
      <c r="G38" s="274">
        <v>290</v>
      </c>
      <c r="H38" s="274">
        <v>3612</v>
      </c>
      <c r="I38" s="274">
        <v>210</v>
      </c>
      <c r="J38" s="274">
        <v>595</v>
      </c>
      <c r="K38" s="145">
        <v>800</v>
      </c>
    </row>
    <row r="39" spans="1:11" ht="11.1" customHeight="1" x14ac:dyDescent="0.2">
      <c r="A39" s="65" t="s">
        <v>327</v>
      </c>
      <c r="B39" s="274">
        <v>250</v>
      </c>
      <c r="C39" s="274">
        <v>183</v>
      </c>
      <c r="D39" s="145">
        <v>138.9</v>
      </c>
      <c r="E39" s="274">
        <v>893</v>
      </c>
      <c r="F39" s="274">
        <v>1148</v>
      </c>
      <c r="G39" s="274">
        <v>133</v>
      </c>
      <c r="H39" s="274">
        <v>2624</v>
      </c>
      <c r="I39" s="274">
        <v>375</v>
      </c>
      <c r="J39" s="274">
        <v>2346</v>
      </c>
      <c r="K39" s="145">
        <v>413.3</v>
      </c>
    </row>
    <row r="40" spans="1:11" ht="11.1" customHeight="1" x14ac:dyDescent="0.2">
      <c r="A40" s="65" t="s">
        <v>329</v>
      </c>
      <c r="B40" s="274">
        <v>292</v>
      </c>
      <c r="C40" s="274">
        <v>136</v>
      </c>
      <c r="D40" s="145">
        <v>117.2</v>
      </c>
      <c r="E40" s="274">
        <v>540</v>
      </c>
      <c r="F40" s="274">
        <v>766</v>
      </c>
      <c r="G40" s="274">
        <v>200</v>
      </c>
      <c r="H40" s="274">
        <v>2350</v>
      </c>
      <c r="I40" s="274">
        <v>259</v>
      </c>
      <c r="J40" s="274">
        <v>578</v>
      </c>
      <c r="K40" s="145">
        <v>357.5</v>
      </c>
    </row>
    <row r="41" spans="1:11" ht="11.1" customHeight="1" x14ac:dyDescent="0.2">
      <c r="A41" s="65" t="s">
        <v>330</v>
      </c>
      <c r="B41" s="274">
        <v>240</v>
      </c>
      <c r="C41" s="274">
        <v>117</v>
      </c>
      <c r="D41" s="145">
        <v>104</v>
      </c>
      <c r="E41" s="274">
        <v>589</v>
      </c>
      <c r="F41" s="274">
        <v>369</v>
      </c>
      <c r="G41" s="274">
        <v>118</v>
      </c>
      <c r="H41" s="274">
        <v>1867</v>
      </c>
      <c r="I41" s="274">
        <v>127</v>
      </c>
      <c r="J41" s="274">
        <v>416</v>
      </c>
      <c r="K41" s="145">
        <v>343.1</v>
      </c>
    </row>
    <row r="42" spans="1:11" ht="11.1" customHeight="1" x14ac:dyDescent="0.2">
      <c r="A42" s="143" t="s">
        <v>331</v>
      </c>
      <c r="B42" s="274">
        <v>186</v>
      </c>
      <c r="C42" s="274">
        <v>105</v>
      </c>
      <c r="D42" s="145">
        <v>94</v>
      </c>
      <c r="E42" s="274">
        <v>952</v>
      </c>
      <c r="F42" s="274">
        <v>271</v>
      </c>
      <c r="G42" s="274">
        <v>139</v>
      </c>
      <c r="H42" s="274">
        <v>1171</v>
      </c>
      <c r="I42" s="274">
        <v>128</v>
      </c>
      <c r="J42" s="274">
        <v>468</v>
      </c>
      <c r="K42" s="145">
        <v>309.3</v>
      </c>
    </row>
    <row r="43" spans="1:11" ht="11.1" customHeight="1" x14ac:dyDescent="0.2">
      <c r="A43" s="143" t="s">
        <v>332</v>
      </c>
      <c r="B43" s="274">
        <v>185</v>
      </c>
      <c r="C43" s="274">
        <v>105</v>
      </c>
      <c r="D43" s="145">
        <v>92</v>
      </c>
      <c r="E43" s="274">
        <v>585</v>
      </c>
      <c r="F43" s="274">
        <v>256</v>
      </c>
      <c r="G43" s="274">
        <v>120</v>
      </c>
      <c r="H43" s="274">
        <v>1280</v>
      </c>
      <c r="I43" s="274">
        <v>101</v>
      </c>
      <c r="J43" s="274">
        <v>417</v>
      </c>
      <c r="K43" s="145">
        <v>364.1</v>
      </c>
    </row>
    <row r="44" spans="1:11" ht="11.1" customHeight="1" x14ac:dyDescent="0.2">
      <c r="A44" s="143" t="s">
        <v>333</v>
      </c>
      <c r="B44" s="274">
        <v>176</v>
      </c>
      <c r="C44" s="274">
        <v>106</v>
      </c>
      <c r="D44" s="145">
        <v>90</v>
      </c>
      <c r="E44" s="274">
        <v>780</v>
      </c>
      <c r="F44" s="274">
        <v>261</v>
      </c>
      <c r="G44" s="274">
        <v>168</v>
      </c>
      <c r="H44" s="274">
        <v>1271</v>
      </c>
      <c r="I44" s="274">
        <v>130</v>
      </c>
      <c r="J44" s="274">
        <v>413</v>
      </c>
      <c r="K44" s="145" t="s">
        <v>170</v>
      </c>
    </row>
    <row r="45" spans="1:11" ht="11.1" customHeight="1" x14ac:dyDescent="0.2">
      <c r="A45" s="143" t="s">
        <v>334</v>
      </c>
      <c r="B45" s="274">
        <v>170</v>
      </c>
      <c r="C45" s="274">
        <v>108</v>
      </c>
      <c r="D45" s="145">
        <v>87.7</v>
      </c>
      <c r="E45" s="274">
        <v>493</v>
      </c>
      <c r="F45" s="274">
        <v>251</v>
      </c>
      <c r="G45" s="274">
        <v>108</v>
      </c>
      <c r="H45" s="274">
        <v>907</v>
      </c>
      <c r="I45" s="274">
        <v>120</v>
      </c>
      <c r="J45" s="274">
        <v>482</v>
      </c>
      <c r="K45" s="145" t="s">
        <v>170</v>
      </c>
    </row>
    <row r="46" spans="1:11" ht="11.1" customHeight="1" x14ac:dyDescent="0.2">
      <c r="A46" s="143" t="s">
        <v>335</v>
      </c>
      <c r="B46" s="274">
        <v>169</v>
      </c>
      <c r="C46" s="274">
        <v>113</v>
      </c>
      <c r="D46" s="145">
        <v>85.3</v>
      </c>
      <c r="E46" s="274">
        <v>576</v>
      </c>
      <c r="F46" s="274">
        <v>236</v>
      </c>
      <c r="G46" s="274">
        <v>123</v>
      </c>
      <c r="H46" s="274">
        <v>848</v>
      </c>
      <c r="I46" s="274">
        <v>76</v>
      </c>
      <c r="J46" s="274">
        <v>1320</v>
      </c>
      <c r="K46" s="145">
        <v>390.7</v>
      </c>
    </row>
    <row r="47" spans="1:11" ht="11.1" customHeight="1" x14ac:dyDescent="0.2">
      <c r="A47" s="143" t="s">
        <v>336</v>
      </c>
      <c r="B47" s="274">
        <v>154</v>
      </c>
      <c r="C47" s="274">
        <v>109</v>
      </c>
      <c r="D47" s="145">
        <v>83.2</v>
      </c>
      <c r="E47" s="274">
        <v>552</v>
      </c>
      <c r="F47" s="274">
        <v>296</v>
      </c>
      <c r="G47" s="274">
        <v>119</v>
      </c>
      <c r="H47" s="274">
        <v>933</v>
      </c>
      <c r="I47" s="274">
        <v>75</v>
      </c>
      <c r="J47" s="274">
        <v>830</v>
      </c>
      <c r="K47" s="145">
        <v>384.1</v>
      </c>
    </row>
    <row r="48" spans="1:11" ht="11.1" customHeight="1" x14ac:dyDescent="0.2">
      <c r="A48" s="143" t="s">
        <v>337</v>
      </c>
      <c r="B48" s="274">
        <v>154</v>
      </c>
      <c r="C48" s="274">
        <v>104</v>
      </c>
      <c r="D48" s="145">
        <v>81.400000000000006</v>
      </c>
      <c r="E48" s="274">
        <v>537</v>
      </c>
      <c r="F48" s="274">
        <v>283</v>
      </c>
      <c r="G48" s="274">
        <v>115</v>
      </c>
      <c r="H48" s="274">
        <v>836</v>
      </c>
      <c r="I48" s="274">
        <v>100</v>
      </c>
      <c r="J48" s="274">
        <v>596</v>
      </c>
      <c r="K48" s="145">
        <v>482.4</v>
      </c>
    </row>
    <row r="49" spans="1:11" ht="11.1" customHeight="1" x14ac:dyDescent="0.2">
      <c r="A49" s="143" t="s">
        <v>338</v>
      </c>
      <c r="B49" s="274">
        <v>153</v>
      </c>
      <c r="C49" s="274">
        <v>98</v>
      </c>
      <c r="D49" s="145">
        <v>79.599999999999994</v>
      </c>
      <c r="E49" s="274">
        <v>468</v>
      </c>
      <c r="F49" s="274">
        <v>261</v>
      </c>
      <c r="G49" s="274">
        <v>110</v>
      </c>
      <c r="H49" s="274">
        <v>854</v>
      </c>
      <c r="I49" s="274">
        <v>87</v>
      </c>
      <c r="J49" s="274">
        <v>606</v>
      </c>
      <c r="K49" s="145" t="s">
        <v>170</v>
      </c>
    </row>
    <row r="50" spans="1:11" ht="11.1" customHeight="1" x14ac:dyDescent="0.2">
      <c r="A50" s="143" t="s">
        <v>339</v>
      </c>
      <c r="B50" s="274">
        <v>153</v>
      </c>
      <c r="C50" s="274">
        <v>99</v>
      </c>
      <c r="D50" s="145">
        <v>76.8</v>
      </c>
      <c r="E50" s="274">
        <v>534</v>
      </c>
      <c r="F50" s="274">
        <v>312</v>
      </c>
      <c r="G50" s="274">
        <v>123</v>
      </c>
      <c r="H50" s="274">
        <v>1041</v>
      </c>
      <c r="I50" s="274">
        <v>99</v>
      </c>
      <c r="J50" s="274">
        <v>644</v>
      </c>
      <c r="K50" s="145" t="s">
        <v>170</v>
      </c>
    </row>
    <row r="51" spans="1:11" ht="11.1" customHeight="1" x14ac:dyDescent="0.2">
      <c r="A51" s="143" t="s">
        <v>340</v>
      </c>
      <c r="B51" s="274">
        <v>152</v>
      </c>
      <c r="C51" s="274">
        <v>99</v>
      </c>
      <c r="D51" s="145">
        <v>75</v>
      </c>
      <c r="E51" s="274">
        <v>497</v>
      </c>
      <c r="F51" s="274">
        <v>318</v>
      </c>
      <c r="G51" s="274">
        <v>103</v>
      </c>
      <c r="H51" s="274">
        <v>1009</v>
      </c>
      <c r="I51" s="274">
        <v>85</v>
      </c>
      <c r="J51" s="274">
        <v>707</v>
      </c>
      <c r="K51" s="145" t="s">
        <v>170</v>
      </c>
    </row>
    <row r="52" spans="1:11" ht="11.1" customHeight="1" x14ac:dyDescent="0.2">
      <c r="A52" s="143" t="s">
        <v>343</v>
      </c>
      <c r="B52" s="274">
        <v>151</v>
      </c>
      <c r="C52" s="274">
        <v>99</v>
      </c>
      <c r="D52" s="145">
        <v>73</v>
      </c>
      <c r="E52" s="274">
        <v>201</v>
      </c>
      <c r="F52" s="274">
        <v>166</v>
      </c>
      <c r="G52" s="274">
        <v>56</v>
      </c>
      <c r="H52" s="274">
        <v>949</v>
      </c>
      <c r="I52" s="274">
        <v>74</v>
      </c>
      <c r="J52" s="274">
        <v>643</v>
      </c>
      <c r="K52" s="145" t="s">
        <v>170</v>
      </c>
    </row>
    <row r="53" spans="1:11" ht="11.1" customHeight="1" x14ac:dyDescent="0.2">
      <c r="A53" s="143" t="s">
        <v>341</v>
      </c>
      <c r="B53" s="274">
        <v>149</v>
      </c>
      <c r="C53" s="274">
        <v>92</v>
      </c>
      <c r="D53" s="145">
        <v>70.849999999999994</v>
      </c>
      <c r="E53" s="274">
        <v>297</v>
      </c>
      <c r="F53" s="274">
        <v>407</v>
      </c>
      <c r="G53" s="274">
        <v>51</v>
      </c>
      <c r="H53" s="274">
        <v>1070</v>
      </c>
      <c r="I53" s="274">
        <v>62</v>
      </c>
      <c r="J53" s="274">
        <v>826</v>
      </c>
      <c r="K53" s="145" t="s">
        <v>170</v>
      </c>
    </row>
    <row r="54" spans="1:11" ht="11.1" customHeight="1" x14ac:dyDescent="0.2">
      <c r="A54" s="143" t="s">
        <v>342</v>
      </c>
      <c r="B54" s="274">
        <v>139</v>
      </c>
      <c r="C54" s="274">
        <v>88</v>
      </c>
      <c r="D54" s="145">
        <v>68.400000000000006</v>
      </c>
      <c r="E54" s="274">
        <v>438</v>
      </c>
      <c r="F54" s="274">
        <v>311</v>
      </c>
      <c r="G54" s="274">
        <v>92</v>
      </c>
      <c r="H54" s="274">
        <v>980</v>
      </c>
      <c r="I54" s="274">
        <v>74</v>
      </c>
      <c r="J54" s="274">
        <v>1006</v>
      </c>
      <c r="K54" s="145" t="s">
        <v>170</v>
      </c>
    </row>
    <row r="55" spans="1:11" ht="11.45" customHeight="1" x14ac:dyDescent="0.2">
      <c r="A55" s="143" t="s">
        <v>407</v>
      </c>
      <c r="B55" s="274">
        <v>137</v>
      </c>
      <c r="C55" s="274">
        <v>86</v>
      </c>
      <c r="D55" s="145">
        <v>65.938999999999993</v>
      </c>
      <c r="E55" s="274">
        <v>289</v>
      </c>
      <c r="F55" s="274">
        <v>280</v>
      </c>
      <c r="G55" s="274">
        <v>62</v>
      </c>
      <c r="H55" s="274">
        <v>883</v>
      </c>
      <c r="I55" s="274">
        <v>75</v>
      </c>
      <c r="J55" s="274">
        <v>1043</v>
      </c>
      <c r="K55" s="145" t="s">
        <v>170</v>
      </c>
    </row>
    <row r="56" spans="1:11" s="252" customFormat="1" ht="11.45" customHeight="1" x14ac:dyDescent="0.2">
      <c r="A56" s="143" t="s">
        <v>519</v>
      </c>
      <c r="B56" s="274">
        <v>137</v>
      </c>
      <c r="C56" s="274">
        <v>81</v>
      </c>
      <c r="D56" s="145">
        <v>63.554000000000002</v>
      </c>
      <c r="E56" s="274">
        <v>300</v>
      </c>
      <c r="F56" s="274">
        <v>276</v>
      </c>
      <c r="G56" s="274">
        <v>53</v>
      </c>
      <c r="H56" s="274">
        <v>825</v>
      </c>
      <c r="I56" s="274">
        <v>50</v>
      </c>
      <c r="J56" s="274">
        <v>996</v>
      </c>
      <c r="K56" s="145" t="s">
        <v>170</v>
      </c>
    </row>
    <row r="57" spans="1:11" ht="11.45" customHeight="1" x14ac:dyDescent="0.2">
      <c r="A57" s="437" t="s">
        <v>556</v>
      </c>
      <c r="B57" s="438">
        <v>136</v>
      </c>
      <c r="C57" s="438">
        <v>89</v>
      </c>
      <c r="D57" s="439">
        <v>61.101999999999997</v>
      </c>
      <c r="E57" s="438">
        <v>273</v>
      </c>
      <c r="F57" s="438">
        <v>309</v>
      </c>
      <c r="G57" s="438">
        <v>50</v>
      </c>
      <c r="H57" s="438">
        <v>818</v>
      </c>
      <c r="I57" s="438">
        <v>61</v>
      </c>
      <c r="J57" s="438">
        <v>991</v>
      </c>
      <c r="K57" s="439" t="s">
        <v>170</v>
      </c>
    </row>
  </sheetData>
  <phoneticPr fontId="68" type="noConversion"/>
  <hyperlinks>
    <hyperlink ref="A1" location="Inhalt!A28" display="Link zum Inhaltsverzeichnis" xr:uid="{00000000-0004-0000-1100-000000000000}"/>
  </hyperlinks>
  <pageMargins left="0.59055118110236227" right="0.59055118110236227" top="0.59055118110236227" bottom="0.59055118110236227" header="0.39370078740157483" footer="0.39370078740157483"/>
  <pageSetup paperSize="9" pageOrder="overThenDown" orientation="portrait" r:id="rId1"/>
  <headerFooter differentOddEven="1" differentFirst="1">
    <oddHeader>&amp;C&amp;"-,Standard"&amp;7 2 Privathaushalte und Familien</oddHeader>
    <oddFooter>&amp;L&amp;"-,Standard"&amp;7StatA MV, Statistisches Jahrbuch 2026&amp;R&amp;"-,Standard"&amp;7&amp;P</oddFooter>
    <evenHeader>&amp;C&amp;"-,Standard"&amp;7 2 Privathaushalte und Familien</evenHeader>
    <evenFooter>&amp;L&amp;"-,Standard"&amp;7&amp;P&amp;R&amp;"-,Standard"&amp;7StatA MV, Statistisches Jahrbuch 2026</evenFooter>
  </headerFooter>
  <ignoredErrors>
    <ignoredError sqref="A36 A32:A34 A7:A31 A39:A55 A56:A57" numberStoredAsText="1"/>
  </ignoredErrors>
  <legacyDrawing r:id="rId2"/>
  <tableParts count="1">
    <tablePart r:id="rId3"/>
  </tablePart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9"/>
  <dimension ref="A1:L57"/>
  <sheetViews>
    <sheetView zoomScale="160" zoomScaleNormal="160" workbookViewId="0"/>
  </sheetViews>
  <sheetFormatPr baseColWidth="10" defaultRowHeight="11.45" customHeight="1" x14ac:dyDescent="0.2"/>
  <cols>
    <col min="1" max="1" width="23.7109375" style="44" customWidth="1"/>
    <col min="2" max="2" width="6.28515625" style="45" customWidth="1"/>
    <col min="3" max="3" width="5.7109375" style="45" customWidth="1"/>
    <col min="4" max="5" width="6.28515625" style="45" customWidth="1"/>
    <col min="6" max="7" width="5.7109375" style="46" customWidth="1"/>
    <col min="8" max="11" width="6.28515625" style="46" customWidth="1"/>
    <col min="12" max="12" width="7.28515625" style="46" customWidth="1"/>
    <col min="13" max="13" width="2.7109375" style="25" customWidth="1"/>
    <col min="14" max="16384" width="11.42578125" style="25"/>
  </cols>
  <sheetData>
    <row r="1" spans="1:12" ht="12" customHeight="1" x14ac:dyDescent="0.2">
      <c r="A1" s="77" t="s">
        <v>196</v>
      </c>
    </row>
    <row r="2" spans="1:12" ht="30" customHeight="1" x14ac:dyDescent="0.2">
      <c r="A2" s="200" t="s">
        <v>165</v>
      </c>
    </row>
    <row r="3" spans="1:12" ht="30" customHeight="1" x14ac:dyDescent="0.2">
      <c r="A3" s="163" t="s">
        <v>171</v>
      </c>
    </row>
    <row r="4" spans="1:12" ht="84" customHeight="1" x14ac:dyDescent="0.2">
      <c r="A4" s="456" t="s">
        <v>43</v>
      </c>
      <c r="B4" s="455" t="s">
        <v>506</v>
      </c>
      <c r="C4" s="455" t="s">
        <v>507</v>
      </c>
      <c r="D4" s="455" t="s">
        <v>508</v>
      </c>
      <c r="E4" s="455" t="s">
        <v>168</v>
      </c>
      <c r="F4" s="455" t="s">
        <v>509</v>
      </c>
      <c r="G4" s="455" t="s">
        <v>510</v>
      </c>
      <c r="H4" s="455" t="s">
        <v>502</v>
      </c>
      <c r="I4" s="455" t="s">
        <v>503</v>
      </c>
      <c r="J4" s="455" t="s">
        <v>504</v>
      </c>
      <c r="K4" s="455" t="s">
        <v>169</v>
      </c>
      <c r="L4" s="454" t="s">
        <v>531</v>
      </c>
    </row>
    <row r="5" spans="1:12" ht="20.100000000000001" customHeight="1" x14ac:dyDescent="0.2">
      <c r="A5" s="148" t="s">
        <v>172</v>
      </c>
      <c r="B5" s="146"/>
      <c r="C5" s="146"/>
      <c r="D5" s="146"/>
      <c r="E5" s="146"/>
      <c r="F5" s="146"/>
      <c r="G5" s="146"/>
      <c r="H5" s="146"/>
      <c r="I5" s="146"/>
      <c r="J5" s="146"/>
      <c r="K5" s="146"/>
      <c r="L5" s="146"/>
    </row>
    <row r="6" spans="1:12" ht="11.45" customHeight="1" x14ac:dyDescent="0.2">
      <c r="A6" s="65" t="s">
        <v>344</v>
      </c>
      <c r="B6" s="64">
        <v>62</v>
      </c>
      <c r="C6" s="64">
        <v>89</v>
      </c>
      <c r="D6" s="32">
        <v>172.9</v>
      </c>
      <c r="E6" s="64">
        <v>2664</v>
      </c>
      <c r="F6" s="64" t="s">
        <v>170</v>
      </c>
      <c r="G6" s="64" t="s">
        <v>170</v>
      </c>
      <c r="H6" s="64">
        <v>1174</v>
      </c>
      <c r="I6" s="64">
        <v>1703</v>
      </c>
      <c r="J6" s="64">
        <v>233</v>
      </c>
      <c r="K6" s="64">
        <v>333</v>
      </c>
      <c r="L6" s="32">
        <v>51.1</v>
      </c>
    </row>
    <row r="7" spans="1:12" ht="11.45" customHeight="1" x14ac:dyDescent="0.2">
      <c r="A7" s="65" t="s">
        <v>345</v>
      </c>
      <c r="B7" s="64">
        <v>66</v>
      </c>
      <c r="C7" s="64">
        <v>92</v>
      </c>
      <c r="D7" s="32">
        <v>130</v>
      </c>
      <c r="E7" s="64">
        <v>1812</v>
      </c>
      <c r="F7" s="64" t="s">
        <v>170</v>
      </c>
      <c r="G7" s="64" t="s">
        <v>170</v>
      </c>
      <c r="H7" s="64">
        <v>743</v>
      </c>
      <c r="I7" s="64">
        <v>1483</v>
      </c>
      <c r="J7" s="64">
        <v>75</v>
      </c>
      <c r="K7" s="64">
        <v>619</v>
      </c>
      <c r="L7" s="32">
        <v>36.6</v>
      </c>
    </row>
    <row r="8" spans="1:12" ht="11.45" customHeight="1" x14ac:dyDescent="0.2">
      <c r="A8" s="65" t="s">
        <v>346</v>
      </c>
      <c r="B8" s="64">
        <v>67</v>
      </c>
      <c r="C8" s="64">
        <v>87</v>
      </c>
      <c r="D8" s="32">
        <v>106.8</v>
      </c>
      <c r="E8" s="64">
        <v>881</v>
      </c>
      <c r="F8" s="64" t="s">
        <v>170</v>
      </c>
      <c r="G8" s="64" t="s">
        <v>170</v>
      </c>
      <c r="H8" s="64">
        <v>412</v>
      </c>
      <c r="I8" s="64">
        <v>1389</v>
      </c>
      <c r="J8" s="64">
        <v>25</v>
      </c>
      <c r="K8" s="64">
        <v>155</v>
      </c>
      <c r="L8" s="32">
        <v>25.5</v>
      </c>
    </row>
    <row r="9" spans="1:12" ht="11.45" customHeight="1" x14ac:dyDescent="0.2">
      <c r="A9" s="65" t="s">
        <v>347</v>
      </c>
      <c r="B9" s="64">
        <v>63</v>
      </c>
      <c r="C9" s="64">
        <v>67</v>
      </c>
      <c r="D9" s="32">
        <v>85.9</v>
      </c>
      <c r="E9" s="64">
        <v>523</v>
      </c>
      <c r="F9" s="64" t="s">
        <v>170</v>
      </c>
      <c r="G9" s="64" t="s">
        <v>170</v>
      </c>
      <c r="H9" s="64">
        <v>210</v>
      </c>
      <c r="I9" s="64">
        <v>1234</v>
      </c>
      <c r="J9" s="64">
        <v>12</v>
      </c>
      <c r="K9" s="64">
        <v>115</v>
      </c>
      <c r="L9" s="32">
        <v>18.3</v>
      </c>
    </row>
    <row r="10" spans="1:12" ht="11.45" customHeight="1" x14ac:dyDescent="0.2">
      <c r="A10" s="65" t="s">
        <v>348</v>
      </c>
      <c r="B10" s="64">
        <v>61</v>
      </c>
      <c r="C10" s="64">
        <v>52</v>
      </c>
      <c r="D10" s="32">
        <v>61.2</v>
      </c>
      <c r="E10" s="64">
        <v>437</v>
      </c>
      <c r="F10" s="64">
        <v>371</v>
      </c>
      <c r="G10" s="64" t="s">
        <v>170</v>
      </c>
      <c r="H10" s="64">
        <v>161</v>
      </c>
      <c r="I10" s="64">
        <v>869</v>
      </c>
      <c r="J10" s="64">
        <v>8</v>
      </c>
      <c r="K10" s="64">
        <v>4515</v>
      </c>
      <c r="L10" s="32" t="s">
        <v>170</v>
      </c>
    </row>
    <row r="11" spans="1:12" ht="11.45" customHeight="1" x14ac:dyDescent="0.2">
      <c r="A11" s="65" t="s">
        <v>349</v>
      </c>
      <c r="B11" s="64">
        <v>57</v>
      </c>
      <c r="C11" s="64">
        <v>53</v>
      </c>
      <c r="D11" s="32">
        <v>57.8</v>
      </c>
      <c r="E11" s="64">
        <v>224</v>
      </c>
      <c r="F11" s="64">
        <v>390</v>
      </c>
      <c r="G11" s="64">
        <v>205</v>
      </c>
      <c r="H11" s="64">
        <v>101</v>
      </c>
      <c r="I11" s="64">
        <v>638</v>
      </c>
      <c r="J11" s="64">
        <v>9</v>
      </c>
      <c r="K11" s="64">
        <v>934</v>
      </c>
      <c r="L11" s="32">
        <v>11.4</v>
      </c>
    </row>
    <row r="12" spans="1:12" ht="11.45" customHeight="1" x14ac:dyDescent="0.2">
      <c r="A12" s="143" t="s">
        <v>350</v>
      </c>
      <c r="B12" s="64">
        <v>54</v>
      </c>
      <c r="C12" s="64">
        <v>46</v>
      </c>
      <c r="D12" s="32">
        <v>56.2</v>
      </c>
      <c r="E12" s="64">
        <v>306</v>
      </c>
      <c r="F12" s="64">
        <v>299</v>
      </c>
      <c r="G12" s="64">
        <v>322</v>
      </c>
      <c r="H12" s="64">
        <v>108</v>
      </c>
      <c r="I12" s="64">
        <v>497</v>
      </c>
      <c r="J12" s="64">
        <v>16</v>
      </c>
      <c r="K12" s="64">
        <v>303</v>
      </c>
      <c r="L12" s="32">
        <v>10.4</v>
      </c>
    </row>
    <row r="13" spans="1:12" ht="11.45" customHeight="1" x14ac:dyDescent="0.2">
      <c r="A13" s="143" t="s">
        <v>351</v>
      </c>
      <c r="B13" s="64">
        <v>39</v>
      </c>
      <c r="C13" s="64">
        <v>36</v>
      </c>
      <c r="D13" s="32">
        <v>43</v>
      </c>
      <c r="E13" s="64">
        <v>271</v>
      </c>
      <c r="F13" s="64">
        <v>182</v>
      </c>
      <c r="G13" s="64">
        <v>247</v>
      </c>
      <c r="H13" s="64">
        <v>107</v>
      </c>
      <c r="I13" s="64">
        <v>423</v>
      </c>
      <c r="J13" s="64">
        <v>21</v>
      </c>
      <c r="K13" s="64">
        <v>222</v>
      </c>
      <c r="L13" s="32">
        <v>8.4</v>
      </c>
    </row>
    <row r="14" spans="1:12" ht="11.45" customHeight="1" x14ac:dyDescent="0.2">
      <c r="A14" s="143" t="s">
        <v>352</v>
      </c>
      <c r="B14" s="64">
        <v>25</v>
      </c>
      <c r="C14" s="64">
        <v>25</v>
      </c>
      <c r="D14" s="32">
        <v>40.5</v>
      </c>
      <c r="E14" s="64">
        <v>230</v>
      </c>
      <c r="F14" s="64">
        <v>218</v>
      </c>
      <c r="G14" s="64">
        <v>205</v>
      </c>
      <c r="H14" s="64">
        <v>111</v>
      </c>
      <c r="I14" s="64">
        <v>392</v>
      </c>
      <c r="J14" s="64">
        <v>21</v>
      </c>
      <c r="K14" s="64">
        <v>345</v>
      </c>
      <c r="L14" s="32">
        <v>7.2</v>
      </c>
    </row>
    <row r="15" spans="1:12" ht="11.45" customHeight="1" x14ac:dyDescent="0.2">
      <c r="A15" s="143" t="s">
        <v>353</v>
      </c>
      <c r="B15" s="64">
        <v>23</v>
      </c>
      <c r="C15" s="64">
        <v>27</v>
      </c>
      <c r="D15" s="32">
        <v>40.200000000000003</v>
      </c>
      <c r="E15" s="64">
        <v>244</v>
      </c>
      <c r="F15" s="64">
        <v>235</v>
      </c>
      <c r="G15" s="64">
        <v>130</v>
      </c>
      <c r="H15" s="64">
        <v>88</v>
      </c>
      <c r="I15" s="64">
        <v>347</v>
      </c>
      <c r="J15" s="64">
        <v>18</v>
      </c>
      <c r="K15" s="64">
        <v>283</v>
      </c>
      <c r="L15" s="32">
        <v>6.8</v>
      </c>
    </row>
    <row r="16" spans="1:12" ht="11.45" customHeight="1" x14ac:dyDescent="0.2">
      <c r="A16" s="143" t="s">
        <v>354</v>
      </c>
      <c r="B16" s="64">
        <v>23</v>
      </c>
      <c r="C16" s="64">
        <v>28</v>
      </c>
      <c r="D16" s="32">
        <v>40.1</v>
      </c>
      <c r="E16" s="64">
        <v>230</v>
      </c>
      <c r="F16" s="64">
        <v>222</v>
      </c>
      <c r="G16" s="64">
        <v>262</v>
      </c>
      <c r="H16" s="64">
        <v>102</v>
      </c>
      <c r="I16" s="64">
        <v>344</v>
      </c>
      <c r="J16" s="64">
        <v>30</v>
      </c>
      <c r="K16" s="64">
        <v>275</v>
      </c>
      <c r="L16" s="32">
        <v>6.5</v>
      </c>
    </row>
    <row r="17" spans="1:12" ht="11.45" customHeight="1" x14ac:dyDescent="0.2">
      <c r="A17" s="143" t="s">
        <v>355</v>
      </c>
      <c r="B17" s="64">
        <v>23</v>
      </c>
      <c r="C17" s="64">
        <v>28</v>
      </c>
      <c r="D17" s="253">
        <v>40.299999999999997</v>
      </c>
      <c r="E17" s="64">
        <v>210</v>
      </c>
      <c r="F17" s="64">
        <v>206</v>
      </c>
      <c r="G17" s="64">
        <v>173</v>
      </c>
      <c r="H17" s="64">
        <v>99</v>
      </c>
      <c r="I17" s="64">
        <v>371</v>
      </c>
      <c r="J17" s="64">
        <v>13</v>
      </c>
      <c r="K17" s="64">
        <v>383</v>
      </c>
      <c r="L17" s="253">
        <v>6.2</v>
      </c>
    </row>
    <row r="18" spans="1:12" ht="11.45" customHeight="1" x14ac:dyDescent="0.2">
      <c r="A18" s="143" t="s">
        <v>356</v>
      </c>
      <c r="B18" s="64">
        <v>23</v>
      </c>
      <c r="C18" s="64">
        <v>28</v>
      </c>
      <c r="D18" s="253">
        <v>40.299999999999997</v>
      </c>
      <c r="E18" s="64">
        <v>217</v>
      </c>
      <c r="F18" s="64">
        <v>201</v>
      </c>
      <c r="G18" s="64">
        <v>233</v>
      </c>
      <c r="H18" s="64">
        <v>91</v>
      </c>
      <c r="I18" s="64">
        <v>317</v>
      </c>
      <c r="J18" s="64">
        <v>12</v>
      </c>
      <c r="K18" s="64">
        <v>656</v>
      </c>
      <c r="L18" s="253">
        <v>6</v>
      </c>
    </row>
    <row r="19" spans="1:12" ht="11.45" customHeight="1" x14ac:dyDescent="0.2">
      <c r="A19" s="143" t="s">
        <v>357</v>
      </c>
      <c r="B19" s="64">
        <v>23</v>
      </c>
      <c r="C19" s="64">
        <v>25</v>
      </c>
      <c r="D19" s="253">
        <v>40.299999999999997</v>
      </c>
      <c r="E19" s="64">
        <v>217</v>
      </c>
      <c r="F19" s="64">
        <v>205</v>
      </c>
      <c r="G19" s="64">
        <v>149</v>
      </c>
      <c r="H19" s="64">
        <v>88</v>
      </c>
      <c r="I19" s="64">
        <v>362</v>
      </c>
      <c r="J19" s="64">
        <v>17</v>
      </c>
      <c r="K19" s="64">
        <v>487</v>
      </c>
      <c r="L19" s="253">
        <v>5.8</v>
      </c>
    </row>
    <row r="20" spans="1:12" ht="11.45" customHeight="1" x14ac:dyDescent="0.2">
      <c r="A20" s="143" t="s">
        <v>358</v>
      </c>
      <c r="B20" s="64">
        <v>23</v>
      </c>
      <c r="C20" s="64">
        <v>28</v>
      </c>
      <c r="D20" s="253">
        <v>40.5</v>
      </c>
      <c r="E20" s="64">
        <v>201</v>
      </c>
      <c r="F20" s="64">
        <v>196</v>
      </c>
      <c r="G20" s="64">
        <v>223</v>
      </c>
      <c r="H20" s="64">
        <v>75</v>
      </c>
      <c r="I20" s="64">
        <v>349</v>
      </c>
      <c r="J20" s="64">
        <v>11</v>
      </c>
      <c r="K20" s="64">
        <v>438</v>
      </c>
      <c r="L20" s="253">
        <v>5.5</v>
      </c>
    </row>
    <row r="21" spans="1:12" ht="11.45" customHeight="1" x14ac:dyDescent="0.2">
      <c r="A21" s="143" t="s">
        <v>359</v>
      </c>
      <c r="B21" s="64">
        <v>17</v>
      </c>
      <c r="C21" s="64">
        <v>26</v>
      </c>
      <c r="D21" s="253">
        <v>40.5</v>
      </c>
      <c r="E21" s="64">
        <v>199</v>
      </c>
      <c r="F21" s="64">
        <v>206</v>
      </c>
      <c r="G21" s="64">
        <v>128</v>
      </c>
      <c r="H21" s="64">
        <v>66</v>
      </c>
      <c r="I21" s="64">
        <v>358</v>
      </c>
      <c r="J21" s="64">
        <v>9</v>
      </c>
      <c r="K21" s="64">
        <v>366</v>
      </c>
      <c r="L21" s="253">
        <v>5.5</v>
      </c>
    </row>
    <row r="22" spans="1:12" ht="11.45" customHeight="1" x14ac:dyDescent="0.2">
      <c r="A22" s="143" t="s">
        <v>360</v>
      </c>
      <c r="B22" s="64">
        <v>15</v>
      </c>
      <c r="C22" s="64">
        <v>29</v>
      </c>
      <c r="D22" s="253">
        <v>40.200000000000003</v>
      </c>
      <c r="E22" s="64">
        <v>194</v>
      </c>
      <c r="F22" s="64">
        <v>180</v>
      </c>
      <c r="G22" s="64">
        <v>212</v>
      </c>
      <c r="H22" s="64">
        <v>63</v>
      </c>
      <c r="I22" s="64">
        <v>282</v>
      </c>
      <c r="J22" s="64">
        <v>19</v>
      </c>
      <c r="K22" s="64">
        <v>440</v>
      </c>
      <c r="L22" s="253">
        <v>5.6</v>
      </c>
    </row>
    <row r="23" spans="1:12" ht="11.45" customHeight="1" x14ac:dyDescent="0.2">
      <c r="A23" s="143" t="s">
        <v>361</v>
      </c>
      <c r="B23" s="64">
        <v>13</v>
      </c>
      <c r="C23" s="64">
        <v>24</v>
      </c>
      <c r="D23" s="253">
        <v>39.700000000000003</v>
      </c>
      <c r="E23" s="64">
        <v>196</v>
      </c>
      <c r="F23" s="64">
        <v>223</v>
      </c>
      <c r="G23" s="64">
        <v>129</v>
      </c>
      <c r="H23" s="64">
        <v>77</v>
      </c>
      <c r="I23" s="64">
        <v>309</v>
      </c>
      <c r="J23" s="64">
        <v>16</v>
      </c>
      <c r="K23" s="64">
        <v>539</v>
      </c>
      <c r="L23" s="253">
        <v>4.8</v>
      </c>
    </row>
    <row r="24" spans="1:12" ht="11.45" customHeight="1" x14ac:dyDescent="0.2">
      <c r="A24" s="143" t="s">
        <v>364</v>
      </c>
      <c r="B24" s="64">
        <v>12</v>
      </c>
      <c r="C24" s="64">
        <v>25</v>
      </c>
      <c r="D24" s="253">
        <v>39.200000000000003</v>
      </c>
      <c r="E24" s="64">
        <v>113</v>
      </c>
      <c r="F24" s="64">
        <v>130</v>
      </c>
      <c r="G24" s="64">
        <v>182</v>
      </c>
      <c r="H24" s="64">
        <v>21</v>
      </c>
      <c r="I24" s="64">
        <v>271</v>
      </c>
      <c r="J24" s="64">
        <v>13</v>
      </c>
      <c r="K24" s="64">
        <v>441</v>
      </c>
      <c r="L24" s="253">
        <v>3.2</v>
      </c>
    </row>
    <row r="25" spans="1:12" ht="11.45" customHeight="1" x14ac:dyDescent="0.2">
      <c r="A25" s="143" t="s">
        <v>362</v>
      </c>
      <c r="B25" s="64">
        <v>9</v>
      </c>
      <c r="C25" s="64">
        <v>25</v>
      </c>
      <c r="D25" s="253">
        <v>38.700000000000003</v>
      </c>
      <c r="E25" s="64">
        <v>157</v>
      </c>
      <c r="F25" s="64">
        <v>176</v>
      </c>
      <c r="G25" s="64">
        <v>96</v>
      </c>
      <c r="H25" s="64">
        <v>27</v>
      </c>
      <c r="I25" s="64">
        <v>291</v>
      </c>
      <c r="J25" s="64">
        <v>8</v>
      </c>
      <c r="K25" s="64">
        <v>680</v>
      </c>
      <c r="L25" s="253">
        <v>2.2999999999999998</v>
      </c>
    </row>
    <row r="26" spans="1:12" ht="11.45" customHeight="1" x14ac:dyDescent="0.2">
      <c r="A26" s="143" t="s">
        <v>363</v>
      </c>
      <c r="B26" s="64">
        <v>8</v>
      </c>
      <c r="C26" s="64">
        <v>22</v>
      </c>
      <c r="D26" s="253">
        <v>37.9</v>
      </c>
      <c r="E26" s="64">
        <v>143</v>
      </c>
      <c r="F26" s="64">
        <v>165</v>
      </c>
      <c r="G26" s="64">
        <v>186</v>
      </c>
      <c r="H26" s="64">
        <v>52</v>
      </c>
      <c r="I26" s="64">
        <v>305</v>
      </c>
      <c r="J26" s="64">
        <v>13</v>
      </c>
      <c r="K26" s="64">
        <v>877</v>
      </c>
      <c r="L26" s="253">
        <v>2.6</v>
      </c>
    </row>
    <row r="27" spans="1:12" ht="11.45" customHeight="1" x14ac:dyDescent="0.2">
      <c r="A27" s="143" t="s">
        <v>408</v>
      </c>
      <c r="B27" s="64">
        <v>8</v>
      </c>
      <c r="C27" s="64">
        <v>20</v>
      </c>
      <c r="D27" s="253">
        <v>36.9</v>
      </c>
      <c r="E27" s="64">
        <v>119</v>
      </c>
      <c r="F27" s="64">
        <v>159</v>
      </c>
      <c r="G27" s="64">
        <v>116</v>
      </c>
      <c r="H27" s="64">
        <v>39</v>
      </c>
      <c r="I27" s="64">
        <v>246</v>
      </c>
      <c r="J27" s="64">
        <v>11</v>
      </c>
      <c r="K27" s="64">
        <v>799</v>
      </c>
      <c r="L27" s="253">
        <v>3.04</v>
      </c>
    </row>
    <row r="28" spans="1:12" s="252" customFormat="1" ht="11.45" customHeight="1" x14ac:dyDescent="0.2">
      <c r="A28" s="143" t="s">
        <v>520</v>
      </c>
      <c r="B28" s="64">
        <v>8</v>
      </c>
      <c r="C28" s="64">
        <v>19</v>
      </c>
      <c r="D28" s="253">
        <v>35.44</v>
      </c>
      <c r="E28" s="64">
        <v>100</v>
      </c>
      <c r="F28" s="64">
        <v>164</v>
      </c>
      <c r="G28" s="64">
        <v>193</v>
      </c>
      <c r="H28" s="64">
        <v>28</v>
      </c>
      <c r="I28" s="64">
        <v>242</v>
      </c>
      <c r="J28" s="64">
        <v>10</v>
      </c>
      <c r="K28" s="64">
        <v>698</v>
      </c>
      <c r="L28" s="253">
        <v>3.11</v>
      </c>
    </row>
    <row r="29" spans="1:12" ht="11.45" customHeight="1" x14ac:dyDescent="0.2">
      <c r="A29" s="453" t="s">
        <v>557</v>
      </c>
      <c r="B29" s="452">
        <v>8</v>
      </c>
      <c r="C29" s="452">
        <v>16</v>
      </c>
      <c r="D29" s="451">
        <v>34.72</v>
      </c>
      <c r="E29" s="452">
        <v>125</v>
      </c>
      <c r="F29" s="452">
        <v>194</v>
      </c>
      <c r="G29" s="452">
        <v>125</v>
      </c>
      <c r="H29" s="452">
        <v>28</v>
      </c>
      <c r="I29" s="452">
        <v>290</v>
      </c>
      <c r="J29" s="452">
        <v>13</v>
      </c>
      <c r="K29" s="452">
        <v>659</v>
      </c>
      <c r="L29" s="451">
        <v>3.23</v>
      </c>
    </row>
    <row r="30" spans="1:12" ht="20.100000000000001" customHeight="1" x14ac:dyDescent="0.2">
      <c r="A30" s="149" t="s">
        <v>173</v>
      </c>
      <c r="B30" s="147"/>
      <c r="C30" s="146"/>
      <c r="D30" s="146"/>
      <c r="E30" s="146"/>
      <c r="F30" s="146"/>
      <c r="G30" s="146"/>
      <c r="H30" s="146"/>
      <c r="I30" s="146"/>
      <c r="J30" s="146"/>
      <c r="K30" s="146"/>
      <c r="L30" s="146"/>
    </row>
    <row r="31" spans="1:12" ht="11.45" customHeight="1" x14ac:dyDescent="0.2">
      <c r="A31" s="65" t="s">
        <v>348</v>
      </c>
      <c r="B31" s="64">
        <v>11</v>
      </c>
      <c r="C31" s="64">
        <v>19</v>
      </c>
      <c r="D31" s="253">
        <v>19.899999999999999</v>
      </c>
      <c r="E31" s="64">
        <v>102</v>
      </c>
      <c r="F31" s="64">
        <v>74</v>
      </c>
      <c r="G31" s="64">
        <v>21</v>
      </c>
      <c r="H31" s="64" t="s">
        <v>170</v>
      </c>
      <c r="I31" s="64">
        <v>293</v>
      </c>
      <c r="J31" s="64">
        <v>7</v>
      </c>
      <c r="K31" s="64">
        <v>1179</v>
      </c>
      <c r="L31" s="253" t="s">
        <v>170</v>
      </c>
    </row>
    <row r="32" spans="1:12" ht="11.45" customHeight="1" x14ac:dyDescent="0.2">
      <c r="A32" s="65" t="s">
        <v>349</v>
      </c>
      <c r="B32" s="64">
        <v>19</v>
      </c>
      <c r="C32" s="64">
        <v>17</v>
      </c>
      <c r="D32" s="253">
        <v>15.2</v>
      </c>
      <c r="E32" s="64">
        <v>46</v>
      </c>
      <c r="F32" s="64">
        <v>93</v>
      </c>
      <c r="G32" s="64">
        <v>116</v>
      </c>
      <c r="H32" s="64">
        <v>23</v>
      </c>
      <c r="I32" s="64">
        <v>187</v>
      </c>
      <c r="J32" s="64">
        <v>2</v>
      </c>
      <c r="K32" s="64">
        <v>142</v>
      </c>
      <c r="L32" s="253">
        <v>2.7</v>
      </c>
    </row>
    <row r="33" spans="1:12" ht="11.45" customHeight="1" x14ac:dyDescent="0.2">
      <c r="A33" s="143" t="s">
        <v>350</v>
      </c>
      <c r="B33" s="64">
        <v>19</v>
      </c>
      <c r="C33" s="64">
        <v>17</v>
      </c>
      <c r="D33" s="253">
        <v>15.5</v>
      </c>
      <c r="E33" s="64">
        <v>86</v>
      </c>
      <c r="F33" s="64">
        <v>94</v>
      </c>
      <c r="G33" s="64">
        <v>65</v>
      </c>
      <c r="H33" s="64">
        <v>31</v>
      </c>
      <c r="I33" s="64">
        <v>139</v>
      </c>
      <c r="J33" s="64">
        <v>2</v>
      </c>
      <c r="K33" s="64">
        <v>66</v>
      </c>
      <c r="L33" s="253">
        <v>2.2999999999999998</v>
      </c>
    </row>
    <row r="34" spans="1:12" ht="11.45" customHeight="1" x14ac:dyDescent="0.2">
      <c r="A34" s="143" t="s">
        <v>351</v>
      </c>
      <c r="B34" s="64">
        <v>8</v>
      </c>
      <c r="C34" s="64">
        <v>12</v>
      </c>
      <c r="D34" s="253">
        <v>13</v>
      </c>
      <c r="E34" s="64">
        <v>77</v>
      </c>
      <c r="F34" s="64">
        <v>67</v>
      </c>
      <c r="G34" s="64">
        <v>59</v>
      </c>
      <c r="H34" s="64">
        <v>36</v>
      </c>
      <c r="I34" s="64">
        <v>133</v>
      </c>
      <c r="J34" s="64">
        <v>5</v>
      </c>
      <c r="K34" s="64">
        <v>45</v>
      </c>
      <c r="L34" s="253">
        <v>2</v>
      </c>
    </row>
    <row r="35" spans="1:12" ht="11.45" customHeight="1" x14ac:dyDescent="0.2">
      <c r="A35" s="143" t="s">
        <v>352</v>
      </c>
      <c r="B35" s="64">
        <v>8</v>
      </c>
      <c r="C35" s="64">
        <v>11</v>
      </c>
      <c r="D35" s="253">
        <v>13.2</v>
      </c>
      <c r="E35" s="64">
        <v>75</v>
      </c>
      <c r="F35" s="64">
        <v>73</v>
      </c>
      <c r="G35" s="64">
        <v>83</v>
      </c>
      <c r="H35" s="64">
        <v>49</v>
      </c>
      <c r="I35" s="64">
        <v>115</v>
      </c>
      <c r="J35" s="64">
        <v>6</v>
      </c>
      <c r="K35" s="64">
        <v>115</v>
      </c>
      <c r="L35" s="253">
        <v>1.9</v>
      </c>
    </row>
    <row r="36" spans="1:12" ht="11.45" customHeight="1" x14ac:dyDescent="0.2">
      <c r="A36" s="143" t="s">
        <v>353</v>
      </c>
      <c r="B36" s="64">
        <v>8</v>
      </c>
      <c r="C36" s="64">
        <v>12</v>
      </c>
      <c r="D36" s="253">
        <v>13.5</v>
      </c>
      <c r="E36" s="64">
        <v>85</v>
      </c>
      <c r="F36" s="64">
        <v>61</v>
      </c>
      <c r="G36" s="64">
        <v>32</v>
      </c>
      <c r="H36" s="64">
        <v>35</v>
      </c>
      <c r="I36" s="64">
        <v>92</v>
      </c>
      <c r="J36" s="64">
        <v>9</v>
      </c>
      <c r="K36" s="64">
        <v>84</v>
      </c>
      <c r="L36" s="253">
        <v>2</v>
      </c>
    </row>
    <row r="37" spans="1:12" ht="11.45" customHeight="1" x14ac:dyDescent="0.2">
      <c r="A37" s="143" t="s">
        <v>354</v>
      </c>
      <c r="B37" s="64">
        <v>8</v>
      </c>
      <c r="C37" s="64">
        <v>12</v>
      </c>
      <c r="D37" s="253">
        <v>13.7</v>
      </c>
      <c r="E37" s="64">
        <v>65</v>
      </c>
      <c r="F37" s="64">
        <v>70</v>
      </c>
      <c r="G37" s="64">
        <v>66</v>
      </c>
      <c r="H37" s="64">
        <v>30</v>
      </c>
      <c r="I37" s="64">
        <v>88</v>
      </c>
      <c r="J37" s="64">
        <v>2</v>
      </c>
      <c r="K37" s="64">
        <v>105</v>
      </c>
      <c r="L37" s="253">
        <v>2</v>
      </c>
    </row>
    <row r="38" spans="1:12" ht="11.45" customHeight="1" x14ac:dyDescent="0.2">
      <c r="A38" s="143" t="s">
        <v>355</v>
      </c>
      <c r="B38" s="64">
        <v>8</v>
      </c>
      <c r="C38" s="64">
        <v>12</v>
      </c>
      <c r="D38" s="253">
        <v>13.8</v>
      </c>
      <c r="E38" s="64">
        <v>60</v>
      </c>
      <c r="F38" s="64">
        <v>43</v>
      </c>
      <c r="G38" s="64">
        <v>45</v>
      </c>
      <c r="H38" s="64">
        <v>33</v>
      </c>
      <c r="I38" s="64">
        <v>108</v>
      </c>
      <c r="J38" s="64">
        <v>5</v>
      </c>
      <c r="K38" s="64">
        <v>121</v>
      </c>
      <c r="L38" s="253">
        <v>1.8</v>
      </c>
    </row>
    <row r="39" spans="1:12" ht="11.45" customHeight="1" x14ac:dyDescent="0.2">
      <c r="A39" s="143" t="s">
        <v>356</v>
      </c>
      <c r="B39" s="64">
        <v>8</v>
      </c>
      <c r="C39" s="64">
        <v>11</v>
      </c>
      <c r="D39" s="253">
        <v>14.2</v>
      </c>
      <c r="E39" s="64">
        <v>62</v>
      </c>
      <c r="F39" s="64">
        <v>62</v>
      </c>
      <c r="G39" s="64">
        <v>15</v>
      </c>
      <c r="H39" s="64">
        <v>20</v>
      </c>
      <c r="I39" s="64">
        <v>90</v>
      </c>
      <c r="J39" s="64">
        <v>6</v>
      </c>
      <c r="K39" s="64">
        <v>211</v>
      </c>
      <c r="L39" s="253">
        <v>1.6</v>
      </c>
    </row>
    <row r="40" spans="1:12" ht="11.45" customHeight="1" x14ac:dyDescent="0.2">
      <c r="A40" s="143" t="s">
        <v>357</v>
      </c>
      <c r="B40" s="64">
        <v>8</v>
      </c>
      <c r="C40" s="64">
        <v>10</v>
      </c>
      <c r="D40" s="253">
        <v>14.5</v>
      </c>
      <c r="E40" s="64">
        <v>67</v>
      </c>
      <c r="F40" s="64">
        <v>43</v>
      </c>
      <c r="G40" s="64">
        <v>23</v>
      </c>
      <c r="H40" s="64">
        <v>31</v>
      </c>
      <c r="I40" s="64">
        <v>109</v>
      </c>
      <c r="J40" s="64">
        <v>3</v>
      </c>
      <c r="K40" s="64">
        <v>143</v>
      </c>
      <c r="L40" s="253">
        <v>1.6</v>
      </c>
    </row>
    <row r="41" spans="1:12" ht="11.45" customHeight="1" x14ac:dyDescent="0.2">
      <c r="A41" s="143" t="s">
        <v>358</v>
      </c>
      <c r="B41" s="64">
        <v>8</v>
      </c>
      <c r="C41" s="64">
        <v>11</v>
      </c>
      <c r="D41" s="253">
        <v>14.5</v>
      </c>
      <c r="E41" s="64">
        <v>75</v>
      </c>
      <c r="F41" s="64">
        <v>57</v>
      </c>
      <c r="G41" s="64">
        <v>21</v>
      </c>
      <c r="H41" s="64">
        <v>30</v>
      </c>
      <c r="I41" s="64">
        <v>116</v>
      </c>
      <c r="J41" s="64">
        <v>2</v>
      </c>
      <c r="K41" s="64">
        <v>129</v>
      </c>
      <c r="L41" s="253">
        <v>1.446</v>
      </c>
    </row>
    <row r="42" spans="1:12" ht="11.45" customHeight="1" x14ac:dyDescent="0.2">
      <c r="A42" s="143" t="s">
        <v>359</v>
      </c>
      <c r="B42" s="64">
        <v>8</v>
      </c>
      <c r="C42" s="64">
        <v>11</v>
      </c>
      <c r="D42" s="253">
        <v>14.7</v>
      </c>
      <c r="E42" s="64">
        <v>78</v>
      </c>
      <c r="F42" s="64">
        <v>65</v>
      </c>
      <c r="G42" s="64">
        <v>73</v>
      </c>
      <c r="H42" s="64">
        <v>34</v>
      </c>
      <c r="I42" s="64">
        <v>94</v>
      </c>
      <c r="J42" s="64">
        <v>5</v>
      </c>
      <c r="K42" s="64">
        <v>182</v>
      </c>
      <c r="L42" s="253">
        <v>1.5</v>
      </c>
    </row>
    <row r="43" spans="1:12" ht="11.45" customHeight="1" x14ac:dyDescent="0.2">
      <c r="A43" s="143" t="s">
        <v>360</v>
      </c>
      <c r="B43" s="66">
        <v>8</v>
      </c>
      <c r="C43" s="66">
        <v>11</v>
      </c>
      <c r="D43" s="67">
        <v>15</v>
      </c>
      <c r="E43" s="66">
        <v>71</v>
      </c>
      <c r="F43" s="66">
        <v>102</v>
      </c>
      <c r="G43" s="66">
        <v>88</v>
      </c>
      <c r="H43" s="66">
        <v>24</v>
      </c>
      <c r="I43" s="66">
        <v>99</v>
      </c>
      <c r="J43" s="66">
        <v>6</v>
      </c>
      <c r="K43" s="66">
        <v>197</v>
      </c>
      <c r="L43" s="67">
        <v>2</v>
      </c>
    </row>
    <row r="44" spans="1:12" ht="11.45" customHeight="1" x14ac:dyDescent="0.2">
      <c r="A44" s="143" t="s">
        <v>361</v>
      </c>
      <c r="B44" s="66">
        <v>8</v>
      </c>
      <c r="C44" s="66">
        <v>11</v>
      </c>
      <c r="D44" s="67">
        <v>15</v>
      </c>
      <c r="E44" s="66">
        <v>62</v>
      </c>
      <c r="F44" s="66">
        <v>67</v>
      </c>
      <c r="G44" s="66">
        <v>37</v>
      </c>
      <c r="H44" s="66">
        <v>24</v>
      </c>
      <c r="I44" s="66">
        <v>89</v>
      </c>
      <c r="J44" s="66">
        <v>1</v>
      </c>
      <c r="K44" s="66">
        <v>217</v>
      </c>
      <c r="L44" s="67">
        <v>1</v>
      </c>
    </row>
    <row r="45" spans="1:12" ht="11.45" customHeight="1" x14ac:dyDescent="0.2">
      <c r="A45" s="143" t="s">
        <v>364</v>
      </c>
      <c r="B45" s="66">
        <v>4</v>
      </c>
      <c r="C45" s="66">
        <v>12</v>
      </c>
      <c r="D45" s="67">
        <v>15</v>
      </c>
      <c r="E45" s="66">
        <v>26</v>
      </c>
      <c r="F45" s="66">
        <v>65</v>
      </c>
      <c r="G45" s="66">
        <v>48</v>
      </c>
      <c r="H45" s="66">
        <v>6</v>
      </c>
      <c r="I45" s="66">
        <v>108</v>
      </c>
      <c r="J45" s="66">
        <v>2</v>
      </c>
      <c r="K45" s="66">
        <v>193</v>
      </c>
      <c r="L45" s="67">
        <v>1</v>
      </c>
    </row>
    <row r="46" spans="1:12" ht="11.45" customHeight="1" x14ac:dyDescent="0.2">
      <c r="A46" s="143" t="s">
        <v>362</v>
      </c>
      <c r="B46" s="64">
        <v>4</v>
      </c>
      <c r="C46" s="64">
        <v>10</v>
      </c>
      <c r="D46" s="253">
        <v>15</v>
      </c>
      <c r="E46" s="64">
        <v>41</v>
      </c>
      <c r="F46" s="64">
        <v>59</v>
      </c>
      <c r="G46" s="64">
        <v>35</v>
      </c>
      <c r="H46" s="64">
        <v>9</v>
      </c>
      <c r="I46" s="64">
        <v>73</v>
      </c>
      <c r="J46" s="64">
        <v>5</v>
      </c>
      <c r="K46" s="64">
        <v>281</v>
      </c>
      <c r="L46" s="253">
        <v>1</v>
      </c>
    </row>
    <row r="47" spans="1:12" ht="11.45" customHeight="1" x14ac:dyDescent="0.2">
      <c r="A47" s="143" t="s">
        <v>363</v>
      </c>
      <c r="B47" s="64">
        <v>4</v>
      </c>
      <c r="C47" s="64">
        <v>8</v>
      </c>
      <c r="D47" s="253">
        <v>15</v>
      </c>
      <c r="E47" s="64">
        <v>60</v>
      </c>
      <c r="F47" s="64">
        <v>59</v>
      </c>
      <c r="G47" s="64">
        <v>44</v>
      </c>
      <c r="H47" s="64">
        <v>21</v>
      </c>
      <c r="I47" s="64">
        <v>69</v>
      </c>
      <c r="J47" s="64">
        <v>5</v>
      </c>
      <c r="K47" s="64">
        <v>349</v>
      </c>
      <c r="L47" s="253">
        <v>1</v>
      </c>
    </row>
    <row r="48" spans="1:12" ht="11.45" customHeight="1" x14ac:dyDescent="0.2">
      <c r="A48" s="143" t="s">
        <v>408</v>
      </c>
      <c r="B48" s="64">
        <v>4</v>
      </c>
      <c r="C48" s="64">
        <v>7</v>
      </c>
      <c r="D48" s="253">
        <v>14</v>
      </c>
      <c r="E48" s="64">
        <v>50</v>
      </c>
      <c r="F48" s="64">
        <v>76</v>
      </c>
      <c r="G48" s="64">
        <v>50</v>
      </c>
      <c r="H48" s="64">
        <v>10</v>
      </c>
      <c r="I48" s="64">
        <v>70</v>
      </c>
      <c r="J48" s="64">
        <v>3</v>
      </c>
      <c r="K48" s="64">
        <v>316</v>
      </c>
      <c r="L48" s="253">
        <v>1</v>
      </c>
    </row>
    <row r="49" spans="1:12" ht="11.45" customHeight="1" x14ac:dyDescent="0.2">
      <c r="A49" s="143" t="s">
        <v>520</v>
      </c>
      <c r="B49" s="64">
        <v>3</v>
      </c>
      <c r="C49" s="64">
        <v>8</v>
      </c>
      <c r="D49" s="253">
        <v>14</v>
      </c>
      <c r="E49" s="64">
        <v>41</v>
      </c>
      <c r="F49" s="64">
        <v>52</v>
      </c>
      <c r="G49" s="64">
        <v>55</v>
      </c>
      <c r="H49" s="64">
        <v>7</v>
      </c>
      <c r="I49" s="64">
        <v>78</v>
      </c>
      <c r="J49" s="64">
        <v>6</v>
      </c>
      <c r="K49" s="64">
        <v>255</v>
      </c>
      <c r="L49" s="253">
        <v>1</v>
      </c>
    </row>
    <row r="50" spans="1:12" ht="11.45" customHeight="1" x14ac:dyDescent="0.2">
      <c r="A50" s="446" t="s">
        <v>557</v>
      </c>
      <c r="B50" s="445">
        <v>3</v>
      </c>
      <c r="C50" s="445">
        <v>9</v>
      </c>
      <c r="D50" s="444">
        <v>14</v>
      </c>
      <c r="E50" s="445">
        <v>44</v>
      </c>
      <c r="F50" s="445">
        <v>81</v>
      </c>
      <c r="G50" s="445">
        <v>71</v>
      </c>
      <c r="H50" s="445">
        <v>13</v>
      </c>
      <c r="I50" s="445">
        <v>64</v>
      </c>
      <c r="J50" s="445">
        <v>12</v>
      </c>
      <c r="K50" s="445">
        <v>247</v>
      </c>
      <c r="L50" s="444">
        <v>1</v>
      </c>
    </row>
    <row r="51" spans="1:12" ht="15.95" customHeight="1" x14ac:dyDescent="0.2"/>
    <row r="52" spans="1:12" ht="30" customHeight="1" x14ac:dyDescent="0.2">
      <c r="A52" s="275" t="s">
        <v>232</v>
      </c>
    </row>
    <row r="53" spans="1:12" ht="20.100000000000001" customHeight="1" x14ac:dyDescent="0.2">
      <c r="A53" s="450" t="s">
        <v>106</v>
      </c>
      <c r="B53" s="449" t="s">
        <v>365</v>
      </c>
      <c r="C53" s="449" t="s">
        <v>366</v>
      </c>
      <c r="D53" s="449" t="s">
        <v>367</v>
      </c>
      <c r="E53" s="449" t="s">
        <v>368</v>
      </c>
      <c r="F53" s="449" t="s">
        <v>369</v>
      </c>
      <c r="G53" s="449" t="s">
        <v>370</v>
      </c>
      <c r="H53" s="449" t="s">
        <v>254</v>
      </c>
      <c r="I53" s="449" t="s">
        <v>371</v>
      </c>
      <c r="J53" s="449" t="s">
        <v>409</v>
      </c>
      <c r="K53" s="449" t="s">
        <v>521</v>
      </c>
      <c r="L53" s="448" t="s">
        <v>558</v>
      </c>
    </row>
    <row r="54" spans="1:12" ht="15.95" customHeight="1" x14ac:dyDescent="0.2">
      <c r="A54" s="59" t="s">
        <v>174</v>
      </c>
      <c r="B54" s="64">
        <v>2</v>
      </c>
      <c r="C54" s="64">
        <v>2</v>
      </c>
      <c r="D54" s="64">
        <v>2</v>
      </c>
      <c r="E54" s="64">
        <v>2</v>
      </c>
      <c r="F54" s="64">
        <v>2</v>
      </c>
      <c r="G54" s="64">
        <v>2</v>
      </c>
      <c r="H54" s="64">
        <v>2</v>
      </c>
      <c r="I54" s="64">
        <v>2</v>
      </c>
      <c r="J54" s="64">
        <v>2</v>
      </c>
      <c r="K54" s="64">
        <v>2</v>
      </c>
      <c r="L54" s="447">
        <v>2</v>
      </c>
    </row>
    <row r="55" spans="1:12" ht="11.45" customHeight="1" x14ac:dyDescent="0.2">
      <c r="A55" s="59" t="s">
        <v>175</v>
      </c>
      <c r="B55" s="64">
        <v>1304</v>
      </c>
      <c r="C55" s="64">
        <v>1741</v>
      </c>
      <c r="D55" s="64">
        <v>1616</v>
      </c>
      <c r="E55" s="64">
        <v>1412</v>
      </c>
      <c r="F55" s="64">
        <v>1266</v>
      </c>
      <c r="G55" s="64">
        <v>1211</v>
      </c>
      <c r="H55" s="64">
        <v>1187</v>
      </c>
      <c r="I55" s="64">
        <v>1111</v>
      </c>
      <c r="J55" s="64">
        <v>1101</v>
      </c>
      <c r="K55" s="64">
        <v>1086</v>
      </c>
      <c r="L55" s="447" t="s">
        <v>170</v>
      </c>
    </row>
    <row r="57" spans="1:12" ht="11.45" customHeight="1" x14ac:dyDescent="0.2">
      <c r="D57" s="68"/>
      <c r="E57" s="68"/>
      <c r="F57" s="68"/>
      <c r="G57" s="68"/>
      <c r="H57" s="68"/>
      <c r="I57" s="68"/>
      <c r="J57" s="68"/>
      <c r="K57" s="68"/>
      <c r="L57" s="68"/>
    </row>
  </sheetData>
  <hyperlinks>
    <hyperlink ref="A1" location="Inhalt!A29" display="Link zum Inhaltsverzeichnis" xr:uid="{00000000-0004-0000-1200-000000000000}"/>
  </hyperlinks>
  <pageMargins left="0.59055118110236227" right="0.59055118110236227" top="0.59055118110236227" bottom="0.59055118110236227" header="0.39370078740157483" footer="0.39370078740157483"/>
  <pageSetup paperSize="9" pageOrder="overThenDown" orientation="portrait" r:id="rId1"/>
  <headerFooter differentOddEven="1" differentFirst="1">
    <oddHeader>&amp;C&amp;"-,Standard"&amp;7 2 Privathaushalte und Familien</oddHeader>
    <oddFooter>&amp;L&amp;"-,Standard"&amp;7StatA MV, Statistisches Jahrbuch 2026&amp;R&amp;"-,Standard"&amp;7&amp;P</oddFooter>
    <evenHeader>&amp;C&amp;"-,Standard"&amp;7 2 Privathaushalte und Familien</evenHeader>
    <evenFooter>&amp;L&amp;"-,Standard"&amp;7&amp;P&amp;R&amp;"-,Standard"&amp;7StatA MV, Statistisches Jahrbuch 2026</evenFooter>
  </headerFooter>
  <ignoredErrors>
    <ignoredError sqref="A6:A9 A49:A50 A10:A48" numberStoredAsText="1"/>
  </ignoredErrors>
  <legacyDrawing r:id="rId2"/>
  <tableParts count="2">
    <tablePart r:id="rId3"/>
    <tablePart r:id="rId4"/>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20"/>
  <dimension ref="A1:K10"/>
  <sheetViews>
    <sheetView zoomScale="160" zoomScaleNormal="160" workbookViewId="0"/>
  </sheetViews>
  <sheetFormatPr baseColWidth="10" defaultRowHeight="12" x14ac:dyDescent="0.2"/>
  <cols>
    <col min="1" max="1" width="5.7109375" style="74" customWidth="1"/>
    <col min="2" max="2" width="85.7109375" style="73" customWidth="1"/>
    <col min="3" max="3" width="2.7109375" style="71" customWidth="1"/>
    <col min="4" max="16384" width="11.42578125" style="71"/>
  </cols>
  <sheetData>
    <row r="1" spans="1:11" ht="12" customHeight="1" x14ac:dyDescent="0.2">
      <c r="A1" s="122" t="s">
        <v>196</v>
      </c>
    </row>
    <row r="2" spans="1:11" s="69" customFormat="1" ht="30" customHeight="1" thickBot="1" x14ac:dyDescent="0.25">
      <c r="A2" s="92" t="s">
        <v>176</v>
      </c>
      <c r="B2" s="92"/>
    </row>
    <row r="3" spans="1:11" ht="30" customHeight="1" x14ac:dyDescent="0.2">
      <c r="A3" s="95" t="s">
        <v>216</v>
      </c>
      <c r="B3" s="293" t="s">
        <v>217</v>
      </c>
      <c r="C3" s="70"/>
      <c r="D3" s="70"/>
      <c r="E3" s="70"/>
      <c r="F3" s="70"/>
      <c r="G3" s="70"/>
      <c r="H3" s="70"/>
      <c r="I3" s="70"/>
      <c r="J3" s="70"/>
      <c r="K3" s="70"/>
    </row>
    <row r="4" spans="1:11" ht="18" customHeight="1" x14ac:dyDescent="0.2">
      <c r="A4" s="292" t="s">
        <v>215</v>
      </c>
      <c r="B4" s="291" t="s">
        <v>522</v>
      </c>
      <c r="C4" s="70"/>
      <c r="D4" s="70"/>
      <c r="E4" s="70"/>
      <c r="F4" s="70"/>
      <c r="G4" s="70"/>
      <c r="H4" s="70"/>
      <c r="I4" s="70"/>
      <c r="J4" s="70"/>
      <c r="K4" s="70"/>
    </row>
    <row r="5" spans="1:11" ht="42" customHeight="1" x14ac:dyDescent="0.2">
      <c r="A5" s="292" t="s">
        <v>210</v>
      </c>
      <c r="B5" s="72" t="s">
        <v>593</v>
      </c>
    </row>
    <row r="6" spans="1:11" ht="18" customHeight="1" x14ac:dyDescent="0.2">
      <c r="A6" s="292" t="s">
        <v>211</v>
      </c>
      <c r="B6" s="72" t="s">
        <v>177</v>
      </c>
    </row>
    <row r="7" spans="1:11" ht="42" customHeight="1" x14ac:dyDescent="0.2">
      <c r="A7" s="292" t="s">
        <v>212</v>
      </c>
      <c r="B7" s="72" t="s">
        <v>225</v>
      </c>
    </row>
    <row r="8" spans="1:11" ht="42" customHeight="1" x14ac:dyDescent="0.2">
      <c r="A8" s="292" t="s">
        <v>213</v>
      </c>
      <c r="B8" s="72" t="s">
        <v>405</v>
      </c>
    </row>
    <row r="9" spans="1:11" ht="18" customHeight="1" x14ac:dyDescent="0.2">
      <c r="A9" s="292" t="s">
        <v>214</v>
      </c>
      <c r="B9" s="72" t="s">
        <v>178</v>
      </c>
    </row>
    <row r="10" spans="1:11" ht="18" customHeight="1" x14ac:dyDescent="0.2">
      <c r="A10" s="94" t="s">
        <v>523</v>
      </c>
      <c r="B10" s="72" t="s">
        <v>179</v>
      </c>
    </row>
  </sheetData>
  <hyperlinks>
    <hyperlink ref="A1" location="Inhalt!A44" display="Link zum Inhaltsverzeichnis" xr:uid="{00000000-0004-0000-1300-000000000000}"/>
  </hyperlinks>
  <pageMargins left="0.59055118110236227" right="0.59055118110236227" top="0.59055118110236227" bottom="0.59055118110236227" header="0.39370078740157483" footer="0.39370078740157483"/>
  <pageSetup paperSize="9" pageOrder="overThenDown" orientation="portrait" r:id="rId1"/>
  <headerFooter differentOddEven="1" differentFirst="1">
    <oddHeader>&amp;C&amp;"-,Standard"&amp;7 2 Privathaushalte und Familien</oddHeader>
    <oddFooter>&amp;L&amp;"-,Standard"&amp;7StatA MV, Statistisches Jahrbuch 2026&amp;R&amp;"-,Standard"&amp;7&amp;P</oddFooter>
    <evenHeader>&amp;C&amp;"-,Standard"&amp;7 2 Privathaushalte und Familien</evenHeader>
    <evenFooter>&amp;L&amp;"-,Standard"&amp;7&amp;P&amp;R&amp;"-,Standard"&amp;7StatA MV, Statistisches Jahrbuch 2026</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21"/>
  <dimension ref="A1:D30"/>
  <sheetViews>
    <sheetView zoomScale="160" zoomScaleNormal="160" workbookViewId="0"/>
  </sheetViews>
  <sheetFormatPr baseColWidth="10" defaultRowHeight="11.45" customHeight="1" x14ac:dyDescent="0.2"/>
  <cols>
    <col min="1" max="1" width="95.7109375" style="75" customWidth="1"/>
    <col min="2" max="2" width="2.7109375" style="75" customWidth="1"/>
    <col min="3" max="16384" width="11.42578125" style="75"/>
  </cols>
  <sheetData>
    <row r="1" spans="1:4" ht="12" customHeight="1" x14ac:dyDescent="0.2">
      <c r="A1" s="122" t="s">
        <v>196</v>
      </c>
    </row>
    <row r="2" spans="1:4" s="19" customFormat="1" ht="30" customHeight="1" thickBot="1" x14ac:dyDescent="0.3">
      <c r="A2" s="81" t="s">
        <v>180</v>
      </c>
    </row>
    <row r="3" spans="1:4" ht="120" customHeight="1" x14ac:dyDescent="0.2">
      <c r="A3" s="180" t="s">
        <v>422</v>
      </c>
    </row>
    <row r="4" spans="1:4" ht="96" customHeight="1" x14ac:dyDescent="0.2">
      <c r="A4" s="300" t="s">
        <v>532</v>
      </c>
    </row>
    <row r="5" spans="1:4" ht="84" customHeight="1" x14ac:dyDescent="0.2">
      <c r="A5" s="181" t="s">
        <v>410</v>
      </c>
    </row>
    <row r="6" spans="1:4" ht="60" customHeight="1" x14ac:dyDescent="0.2">
      <c r="A6" s="187" t="s">
        <v>411</v>
      </c>
    </row>
    <row r="8" spans="1:4" ht="11.45" customHeight="1" x14ac:dyDescent="0.2">
      <c r="A8" s="287"/>
    </row>
    <row r="9" spans="1:4" ht="11.45" customHeight="1" x14ac:dyDescent="0.2">
      <c r="A9" s="287"/>
      <c r="B9" s="287"/>
    </row>
    <row r="10" spans="1:4" ht="11.45" customHeight="1" x14ac:dyDescent="0.2">
      <c r="A10" s="287"/>
      <c r="C10" s="303"/>
      <c r="D10" s="287"/>
    </row>
    <row r="11" spans="1:4" ht="11.45" customHeight="1" x14ac:dyDescent="0.2">
      <c r="A11" s="287"/>
    </row>
    <row r="12" spans="1:4" ht="11.45" customHeight="1" x14ac:dyDescent="0.2">
      <c r="A12" s="287"/>
    </row>
    <row r="13" spans="1:4" ht="11.45" customHeight="1" x14ac:dyDescent="0.2">
      <c r="A13" s="287"/>
    </row>
    <row r="14" spans="1:4" ht="11.45" customHeight="1" x14ac:dyDescent="0.2">
      <c r="A14" s="287"/>
    </row>
    <row r="15" spans="1:4" ht="11.45" customHeight="1" x14ac:dyDescent="0.2">
      <c r="A15" s="287"/>
    </row>
    <row r="16" spans="1:4" ht="11.45" customHeight="1" x14ac:dyDescent="0.2">
      <c r="A16" s="287"/>
    </row>
    <row r="17" spans="1:2" ht="11.45" customHeight="1" x14ac:dyDescent="0.2">
      <c r="A17" s="287"/>
    </row>
    <row r="18" spans="1:2" ht="11.45" customHeight="1" x14ac:dyDescent="0.2">
      <c r="A18" s="287"/>
      <c r="B18" s="9"/>
    </row>
    <row r="19" spans="1:2" ht="11.45" customHeight="1" x14ac:dyDescent="0.2">
      <c r="A19" s="287"/>
      <c r="B19" s="9"/>
    </row>
    <row r="20" spans="1:2" ht="11.45" customHeight="1" x14ac:dyDescent="0.2">
      <c r="A20" s="287"/>
      <c r="B20" s="9"/>
    </row>
    <row r="21" spans="1:2" ht="11.45" customHeight="1" x14ac:dyDescent="0.2">
      <c r="A21" s="287"/>
      <c r="B21" s="9"/>
    </row>
    <row r="22" spans="1:2" ht="11.45" customHeight="1" x14ac:dyDescent="0.2">
      <c r="A22" s="287"/>
      <c r="B22" s="9"/>
    </row>
    <row r="23" spans="1:2" ht="11.45" customHeight="1" x14ac:dyDescent="0.2">
      <c r="A23" s="287"/>
      <c r="B23" s="9"/>
    </row>
    <row r="24" spans="1:2" ht="11.45" customHeight="1" x14ac:dyDescent="0.2">
      <c r="A24" s="287"/>
      <c r="B24" s="9"/>
    </row>
    <row r="25" spans="1:2" ht="11.45" customHeight="1" x14ac:dyDescent="0.2">
      <c r="A25" s="287"/>
      <c r="B25" s="9"/>
    </row>
    <row r="26" spans="1:2" ht="11.45" customHeight="1" x14ac:dyDescent="0.2">
      <c r="A26" s="287"/>
      <c r="B26" s="9"/>
    </row>
    <row r="27" spans="1:2" ht="11.45" customHeight="1" x14ac:dyDescent="0.2">
      <c r="A27" s="287"/>
    </row>
    <row r="28" spans="1:2" ht="24" customHeight="1" x14ac:dyDescent="0.2">
      <c r="A28" s="183" t="s">
        <v>412</v>
      </c>
    </row>
    <row r="29" spans="1:2" ht="36" customHeight="1" x14ac:dyDescent="0.2">
      <c r="A29" s="180" t="s">
        <v>413</v>
      </c>
    </row>
    <row r="30" spans="1:2" ht="11.45" customHeight="1" x14ac:dyDescent="0.2">
      <c r="A30" s="184"/>
    </row>
  </sheetData>
  <hyperlinks>
    <hyperlink ref="A1" location="Inhalt!A45" display="Link zum Inhaltsverzeichnis" xr:uid="{00000000-0004-0000-1400-000000000000}"/>
  </hyperlinks>
  <pageMargins left="0.59055118110236227" right="0.59055118110236227" top="0.59055118110236227" bottom="0.59055118110236227" header="0.39370078740157483" footer="0.39370078740157483"/>
  <pageSetup paperSize="9" pageOrder="overThenDown" orientation="portrait" r:id="rId1"/>
  <headerFooter differentOddEven="1" differentFirst="1">
    <oddHeader>&amp;C&amp;"-,Standard"&amp;7 2 Privathaushalte und Familien</oddHeader>
    <oddFooter>&amp;L&amp;"-,Standard"&amp;7StatA MV, Statistisches Jahrbuch 2026&amp;R&amp;"-,Standard"&amp;7&amp;P</oddFooter>
    <evenHeader>&amp;C&amp;"-,Standard"&amp;7 2 Privathaushalte und Familien</evenHeader>
    <evenFooter>&amp;L&amp;"-,Standard"&amp;7&amp;P&amp;R&amp;"-,Standard"&amp;7StatA MV, Statistisches Jahrbuch 2026</even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31"/>
  <sheetViews>
    <sheetView zoomScale="160" zoomScaleNormal="160" workbookViewId="0"/>
  </sheetViews>
  <sheetFormatPr baseColWidth="10" defaultRowHeight="11.45" customHeight="1" x14ac:dyDescent="0.2"/>
  <cols>
    <col min="1" max="1" width="95.7109375" style="75" customWidth="1"/>
    <col min="2" max="16384" width="11.42578125" style="75"/>
  </cols>
  <sheetData>
    <row r="1" spans="1:1" ht="12" customHeight="1" x14ac:dyDescent="0.2">
      <c r="A1" s="122" t="s">
        <v>196</v>
      </c>
    </row>
    <row r="2" spans="1:1" ht="30" customHeight="1" thickBot="1" x14ac:dyDescent="0.25">
      <c r="A2" s="81" t="s">
        <v>181</v>
      </c>
    </row>
    <row r="3" spans="1:1" ht="60" customHeight="1" x14ac:dyDescent="0.2">
      <c r="A3" s="182" t="s">
        <v>423</v>
      </c>
    </row>
    <row r="4" spans="1:1" ht="36" customHeight="1" x14ac:dyDescent="0.2">
      <c r="A4" s="186" t="s">
        <v>415</v>
      </c>
    </row>
    <row r="5" spans="1:1" ht="60" customHeight="1" x14ac:dyDescent="0.2">
      <c r="A5" s="182" t="s">
        <v>420</v>
      </c>
    </row>
    <row r="6" spans="1:1" ht="86.1" customHeight="1" x14ac:dyDescent="0.2">
      <c r="A6" s="186" t="s">
        <v>425</v>
      </c>
    </row>
    <row r="7" spans="1:1" ht="60" customHeight="1" x14ac:dyDescent="0.2">
      <c r="A7" s="186" t="s">
        <v>424</v>
      </c>
    </row>
    <row r="8" spans="1:1" ht="60" customHeight="1" x14ac:dyDescent="0.2">
      <c r="A8" s="186" t="s">
        <v>414</v>
      </c>
    </row>
    <row r="9" spans="1:1" ht="36" customHeight="1" x14ac:dyDescent="0.2">
      <c r="A9" s="186" t="s">
        <v>416</v>
      </c>
    </row>
    <row r="10" spans="1:1" ht="24" customHeight="1" x14ac:dyDescent="0.2">
      <c r="A10" s="186" t="s">
        <v>417</v>
      </c>
    </row>
    <row r="11" spans="1:1" ht="36" customHeight="1" x14ac:dyDescent="0.2">
      <c r="A11" s="186" t="s">
        <v>421</v>
      </c>
    </row>
    <row r="12" spans="1:1" ht="48" customHeight="1" x14ac:dyDescent="0.2">
      <c r="A12" s="186" t="s">
        <v>418</v>
      </c>
    </row>
    <row r="13" spans="1:1" ht="72" customHeight="1" x14ac:dyDescent="0.2">
      <c r="A13" s="186" t="s">
        <v>419</v>
      </c>
    </row>
    <row r="14" spans="1:1" ht="11.45" customHeight="1" x14ac:dyDescent="0.2">
      <c r="A14" s="185"/>
    </row>
    <row r="15" spans="1:1" ht="11.45" customHeight="1" x14ac:dyDescent="0.2">
      <c r="A15" s="185"/>
    </row>
    <row r="16" spans="1:1" ht="11.45" customHeight="1" x14ac:dyDescent="0.2">
      <c r="A16" s="185"/>
    </row>
    <row r="17" spans="1:1" ht="11.45" customHeight="1" x14ac:dyDescent="0.2">
      <c r="A17" s="185"/>
    </row>
    <row r="18" spans="1:1" ht="11.45" customHeight="1" x14ac:dyDescent="0.2">
      <c r="A18" s="185"/>
    </row>
    <row r="19" spans="1:1" ht="11.45" customHeight="1" x14ac:dyDescent="0.2">
      <c r="A19" s="185"/>
    </row>
    <row r="20" spans="1:1" ht="11.45" customHeight="1" x14ac:dyDescent="0.2">
      <c r="A20" s="185"/>
    </row>
    <row r="21" spans="1:1" ht="11.45" customHeight="1" x14ac:dyDescent="0.2">
      <c r="A21" s="185"/>
    </row>
    <row r="22" spans="1:1" ht="11.45" customHeight="1" x14ac:dyDescent="0.2">
      <c r="A22" s="185"/>
    </row>
    <row r="23" spans="1:1" ht="11.45" customHeight="1" x14ac:dyDescent="0.2">
      <c r="A23" s="185"/>
    </row>
    <row r="24" spans="1:1" ht="11.45" customHeight="1" x14ac:dyDescent="0.2">
      <c r="A24" s="185"/>
    </row>
    <row r="25" spans="1:1" ht="11.45" customHeight="1" x14ac:dyDescent="0.2">
      <c r="A25" s="185"/>
    </row>
    <row r="26" spans="1:1" ht="11.45" customHeight="1" x14ac:dyDescent="0.2">
      <c r="A26" s="185"/>
    </row>
    <row r="27" spans="1:1" ht="11.45" customHeight="1" x14ac:dyDescent="0.2">
      <c r="A27" s="185"/>
    </row>
    <row r="28" spans="1:1" ht="11.45" customHeight="1" x14ac:dyDescent="0.2">
      <c r="A28" s="185"/>
    </row>
    <row r="29" spans="1:1" ht="11.45" customHeight="1" x14ac:dyDescent="0.2">
      <c r="A29" s="185"/>
    </row>
    <row r="30" spans="1:1" ht="11.45" customHeight="1" x14ac:dyDescent="0.2">
      <c r="A30" s="185"/>
    </row>
    <row r="31" spans="1:1" ht="11.45" customHeight="1" x14ac:dyDescent="0.2">
      <c r="A31" s="185"/>
    </row>
  </sheetData>
  <hyperlinks>
    <hyperlink ref="A1" location="Inhalt!A46" display="Link zum Inhaltsverzeichnis" xr:uid="{00000000-0004-0000-1500-000000000000}"/>
  </hyperlinks>
  <pageMargins left="0.59055118110236227" right="0.59055118110236227" top="0.59055118110236227" bottom="0.59055118110236227" header="0.39370078740157483" footer="0.39370078740157483"/>
  <pageSetup paperSize="9" pageOrder="overThenDown" orientation="portrait" r:id="rId1"/>
  <headerFooter differentOddEven="1" differentFirst="1">
    <oddHeader>&amp;C&amp;"-,Standard"&amp;7 2 Privathaushalte und Familien</oddHeader>
    <oddFooter>&amp;L&amp;"-,Standard"&amp;7StatA MV, Statistisches Jahrbuch 2026&amp;R&amp;"-,Standard"&amp;7&amp;P</oddFooter>
    <evenHeader>&amp;C&amp;"-,Standard"&amp;7 2 Privathaushalte und Familien</evenHeader>
    <evenFooter>&amp;L&amp;"-,Standard"&amp;7&amp;P&amp;R&amp;"-,Standard"&amp;7StatA MV, Statistisches Jahrbuch 2026</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23"/>
  <dimension ref="A1:B64"/>
  <sheetViews>
    <sheetView zoomScale="160" zoomScaleNormal="160" workbookViewId="0"/>
  </sheetViews>
  <sheetFormatPr baseColWidth="10" defaultRowHeight="11.45" customHeight="1" x14ac:dyDescent="0.2"/>
  <cols>
    <col min="1" max="1" width="8.7109375" style="9" customWidth="1"/>
    <col min="2" max="2" width="83.42578125" style="9" customWidth="1"/>
    <col min="3" max="16384" width="11.42578125" style="9"/>
  </cols>
  <sheetData>
    <row r="1" spans="1:2" ht="12" customHeight="1" x14ac:dyDescent="0.2">
      <c r="A1" s="122" t="s">
        <v>196</v>
      </c>
    </row>
    <row r="2" spans="1:2" s="19" customFormat="1" ht="30" customHeight="1" thickBot="1" x14ac:dyDescent="0.3">
      <c r="A2" s="102" t="s">
        <v>182</v>
      </c>
      <c r="B2" s="102"/>
    </row>
    <row r="3" spans="1:2" ht="24" customHeight="1" x14ac:dyDescent="0.2">
      <c r="A3" s="101" t="s">
        <v>386</v>
      </c>
      <c r="B3" s="100"/>
    </row>
    <row r="4" spans="1:2" ht="12" customHeight="1" x14ac:dyDescent="0.2">
      <c r="A4" s="76" t="s">
        <v>534</v>
      </c>
      <c r="B4" s="76"/>
    </row>
    <row r="5" spans="1:2" ht="36" customHeight="1" x14ac:dyDescent="0.2">
      <c r="A5" s="98" t="s">
        <v>183</v>
      </c>
      <c r="B5" s="98"/>
    </row>
    <row r="6" spans="1:2" ht="12" customHeight="1" x14ac:dyDescent="0.2">
      <c r="A6" s="122" t="s">
        <v>184</v>
      </c>
      <c r="B6" s="122" t="s">
        <v>185</v>
      </c>
    </row>
    <row r="7" spans="1:2" ht="12" customHeight="1" x14ac:dyDescent="0.2">
      <c r="A7" s="122" t="s">
        <v>186</v>
      </c>
      <c r="B7" s="122" t="s">
        <v>187</v>
      </c>
    </row>
    <row r="8" spans="1:2" ht="36" customHeight="1" x14ac:dyDescent="0.2">
      <c r="A8" s="98" t="s">
        <v>188</v>
      </c>
      <c r="B8" s="98"/>
    </row>
    <row r="9" spans="1:2" s="11" customFormat="1" ht="12" customHeight="1" x14ac:dyDescent="0.2">
      <c r="A9" s="79" t="s">
        <v>189</v>
      </c>
      <c r="B9" s="77"/>
    </row>
    <row r="10" spans="1:2" ht="36" customHeight="1" x14ac:dyDescent="0.2">
      <c r="A10" s="98" t="s">
        <v>190</v>
      </c>
      <c r="B10" s="98"/>
    </row>
    <row r="11" spans="1:2" ht="12" customHeight="1" x14ac:dyDescent="0.2">
      <c r="A11" s="96" t="s">
        <v>0</v>
      </c>
      <c r="B11" s="96"/>
    </row>
    <row r="12" spans="1:2" ht="12" customHeight="1" x14ac:dyDescent="0.2">
      <c r="A12" s="97" t="s">
        <v>426</v>
      </c>
      <c r="B12" s="97"/>
    </row>
    <row r="13" spans="1:2" s="86" customFormat="1" ht="15" customHeight="1" x14ac:dyDescent="0.2">
      <c r="A13" s="97" t="s">
        <v>28</v>
      </c>
      <c r="B13" s="97"/>
    </row>
    <row r="14" spans="1:2" ht="12" customHeight="1" x14ac:dyDescent="0.2">
      <c r="A14" s="199" t="s">
        <v>518</v>
      </c>
      <c r="B14" s="97"/>
    </row>
    <row r="15" spans="1:2" ht="36" customHeight="1" x14ac:dyDescent="0.2">
      <c r="A15" s="99" t="s">
        <v>191</v>
      </c>
      <c r="B15" s="99"/>
    </row>
    <row r="16" spans="1:2" ht="12" customHeight="1" x14ac:dyDescent="0.2">
      <c r="A16" s="97" t="s">
        <v>221</v>
      </c>
    </row>
    <row r="17" spans="1:2" ht="12" customHeight="1" x14ac:dyDescent="0.2">
      <c r="A17" s="288" t="s">
        <v>516</v>
      </c>
      <c r="B17" s="197"/>
    </row>
    <row r="18" spans="1:2" s="86" customFormat="1" ht="12" customHeight="1" x14ac:dyDescent="0.2">
      <c r="A18" s="288" t="s">
        <v>517</v>
      </c>
      <c r="B18" s="198"/>
    </row>
    <row r="19" spans="1:2" ht="12" customHeight="1" x14ac:dyDescent="0.2">
      <c r="A19" s="97" t="s">
        <v>218</v>
      </c>
      <c r="B19" s="90"/>
    </row>
    <row r="20" spans="1:2" ht="12" customHeight="1" x14ac:dyDescent="0.2">
      <c r="A20" s="97" t="s">
        <v>219</v>
      </c>
      <c r="B20" s="90"/>
    </row>
    <row r="21" spans="1:2" ht="12" customHeight="1" x14ac:dyDescent="0.2">
      <c r="A21" s="97" t="s">
        <v>220</v>
      </c>
      <c r="B21" s="90"/>
    </row>
    <row r="22" spans="1:2" ht="12" customHeight="1" x14ac:dyDescent="0.2">
      <c r="A22" s="97"/>
      <c r="B22" s="90"/>
    </row>
    <row r="23" spans="1:2" ht="12" customHeight="1" x14ac:dyDescent="0.2"/>
    <row r="24" spans="1:2" ht="12" customHeight="1" x14ac:dyDescent="0.2"/>
    <row r="25" spans="1:2" ht="12" customHeight="1" x14ac:dyDescent="0.2"/>
    <row r="26" spans="1:2" ht="12" customHeight="1" x14ac:dyDescent="0.2"/>
    <row r="27" spans="1:2" ht="12" customHeight="1" x14ac:dyDescent="0.2"/>
    <row r="28" spans="1:2" ht="12" customHeight="1" x14ac:dyDescent="0.2"/>
    <row r="29" spans="1:2" ht="12" customHeight="1" x14ac:dyDescent="0.2"/>
    <row r="30" spans="1:2" ht="12" customHeight="1" x14ac:dyDescent="0.2"/>
    <row r="31" spans="1:2" ht="12" customHeight="1" x14ac:dyDescent="0.2"/>
    <row r="32" spans="1:2" ht="12" customHeight="1" x14ac:dyDescent="0.2"/>
    <row r="33" ht="12" customHeight="1" x14ac:dyDescent="0.2"/>
    <row r="34" ht="12" customHeight="1" x14ac:dyDescent="0.2"/>
    <row r="35" ht="12" customHeight="1" x14ac:dyDescent="0.2"/>
    <row r="36" ht="12" customHeight="1" x14ac:dyDescent="0.2"/>
    <row r="37" ht="12" customHeight="1" x14ac:dyDescent="0.2"/>
    <row r="38" ht="12" customHeight="1" x14ac:dyDescent="0.2"/>
    <row r="39" ht="12" customHeight="1" x14ac:dyDescent="0.2"/>
    <row r="40" ht="12" customHeight="1" x14ac:dyDescent="0.2"/>
    <row r="41" ht="12" customHeight="1" x14ac:dyDescent="0.2"/>
    <row r="42" ht="12" customHeight="1" x14ac:dyDescent="0.2"/>
    <row r="43" ht="12" customHeight="1" x14ac:dyDescent="0.2"/>
    <row r="44" ht="12" customHeight="1" x14ac:dyDescent="0.2"/>
    <row r="45" ht="12" customHeight="1" x14ac:dyDescent="0.2"/>
    <row r="46" ht="12" customHeight="1" x14ac:dyDescent="0.2"/>
    <row r="47" ht="12" customHeight="1" x14ac:dyDescent="0.2"/>
    <row r="48" ht="12" customHeight="1" x14ac:dyDescent="0.2"/>
    <row r="49" ht="12" customHeight="1" x14ac:dyDescent="0.2"/>
    <row r="50" ht="12" customHeight="1" x14ac:dyDescent="0.2"/>
    <row r="51" ht="12" customHeight="1" x14ac:dyDescent="0.2"/>
    <row r="52" ht="12" customHeight="1" x14ac:dyDescent="0.2"/>
    <row r="53" ht="12" customHeight="1" x14ac:dyDescent="0.2"/>
    <row r="54" ht="12" customHeight="1" x14ac:dyDescent="0.2"/>
    <row r="55" ht="12" customHeight="1" x14ac:dyDescent="0.2"/>
    <row r="56" ht="12" customHeight="1" x14ac:dyDescent="0.2"/>
    <row r="57" ht="12" customHeight="1" x14ac:dyDescent="0.2"/>
    <row r="58" ht="12" customHeight="1" x14ac:dyDescent="0.2"/>
    <row r="59" ht="12" customHeight="1" x14ac:dyDescent="0.2"/>
    <row r="60" ht="12" customHeight="1" x14ac:dyDescent="0.2"/>
    <row r="61" ht="12" customHeight="1" x14ac:dyDescent="0.2"/>
    <row r="62" ht="12" customHeight="1" x14ac:dyDescent="0.2"/>
    <row r="63" ht="12" customHeight="1" x14ac:dyDescent="0.2"/>
    <row r="64" ht="12" customHeight="1" x14ac:dyDescent="0.2"/>
  </sheetData>
  <hyperlinks>
    <hyperlink ref="A7" r:id="rId1" display="&gt; A153 22 - Bevölkerung, Haushalte und Familien (Mikrozensus); Teil 2: Familie" xr:uid="{00000000-0004-0000-1600-000000000000}"/>
    <hyperlink ref="A6" r:id="rId2" tooltip="Zahlen &amp; Fakten - Thema: Privathaushalte &amp; Familien" xr:uid="{00000000-0004-0000-1600-000001000000}"/>
    <hyperlink ref="B7" r:id="rId3" display="&gt; A153 22 - Bevölkerung, Haushalte und Familien (Mikrozensus); Teil 2: Familie" xr:uid="{00000000-0004-0000-1600-000002000000}"/>
    <hyperlink ref="A4" r:id="rId4" tooltip="www.statistik-mv.de" display="http://www.laiv-mv.de/Statistik/Zahlen-und-Fakten/Gesellschaft-&amp;-Staat/Privathaushalte-&amp;-Familien/" xr:uid="{00000000-0004-0000-1600-000003000000}"/>
    <hyperlink ref="A4:B4" r:id="rId5" display="&gt; https://www.laiv-mv.de/statistik/" xr:uid="{00000000-0004-0000-1600-000004000000}"/>
    <hyperlink ref="A6:B7" r:id="rId6" display="&gt; A153 21" xr:uid="{00000000-0004-0000-1600-000005000000}"/>
    <hyperlink ref="A9:B9" r:id="rId7" tooltip="Qualitätsberichte Statistisches Bundesamt - Thema: Bevölkerung" display="&gt; Privathaushalte und Familien" xr:uid="{00000000-0004-0000-1600-000006000000}"/>
    <hyperlink ref="A12:B12" r:id="rId8" display="   Martin Axnick, Telefon: 0385 588-56421, martin.axnick@statistik-mv.de" xr:uid="{00000000-0004-0000-1600-000007000000}"/>
    <hyperlink ref="A1" location="Inhalt!A47" display="Link zum Inhaltsverzeichnis" xr:uid="{00000000-0004-0000-1600-000008000000}"/>
    <hyperlink ref="A12" r:id="rId9" xr:uid="{00000000-0004-0000-1600-000009000000}"/>
    <hyperlink ref="A14" r:id="rId10" xr:uid="{00000000-0004-0000-1600-00000A000000}"/>
  </hyperlinks>
  <pageMargins left="0.59055118110236227" right="0.59055118110236227" top="0.59055118110236227" bottom="0.59055118110236227" header="0.39370078740157483" footer="0.39370078740157483"/>
  <pageSetup paperSize="9" pageOrder="overThenDown" orientation="portrait" r:id="rId11"/>
  <headerFooter differentOddEven="1" differentFirst="1">
    <oddHeader>&amp;C&amp;"-,Standard"&amp;7 2 Privathaushalte und Familien</oddHeader>
    <oddFooter>&amp;L&amp;"-,Standard"&amp;7StatA MV, Statistisches Jahrbuch 2026&amp;R&amp;"-,Standard"&amp;7&amp;P</oddFooter>
    <evenHeader>&amp;C&amp;"-,Standard"&amp;7 2 Privathaushalte und Familien</evenHeader>
    <evenFooter>&amp;L&amp;"-,Standard"&amp;7&amp;P&amp;R&amp;"-,Standard"&amp;7StatA MV, Statistisches Jahrbuch 2026</evenFooter>
  </headerFooter>
  <drawing r:id="rId1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
  <sheetViews>
    <sheetView workbookViewId="0"/>
  </sheetViews>
  <sheetFormatPr baseColWidth="10" defaultRowHeight="12.75" x14ac:dyDescent="0.2"/>
  <sheetData>
    <row r="1" spans="1:1" x14ac:dyDescent="0.2">
      <c r="A1" t="s">
        <v>292</v>
      </c>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24</vt:i4>
      </vt:variant>
      <vt:variant>
        <vt:lpstr>Benannte Bereiche</vt:lpstr>
      </vt:variant>
      <vt:variant>
        <vt:i4>54</vt:i4>
      </vt:variant>
    </vt:vector>
  </HeadingPairs>
  <TitlesOfParts>
    <vt:vector size="78" baseType="lpstr">
      <vt:lpstr>Titelblatt</vt:lpstr>
      <vt:lpstr>Inhalt</vt:lpstr>
      <vt:lpstr>Überblick in Grafiken</vt:lpstr>
      <vt:lpstr>Überblick in Worten</vt:lpstr>
      <vt:lpstr>2.1.1</vt:lpstr>
      <vt:lpstr>2.1.2+2.1.3</vt:lpstr>
      <vt:lpstr>2.1.4+2.1.5</vt:lpstr>
      <vt:lpstr>2.1.6</vt:lpstr>
      <vt:lpstr>2.2.1</vt:lpstr>
      <vt:lpstr>2.2.2</vt:lpstr>
      <vt:lpstr>2.3.1</vt:lpstr>
      <vt:lpstr>2.3.2</vt:lpstr>
      <vt:lpstr>2.3.3</vt:lpstr>
      <vt:lpstr>2.3.4</vt:lpstr>
      <vt:lpstr>2.3.5+2.3.6</vt:lpstr>
      <vt:lpstr>2.3.7</vt:lpstr>
      <vt:lpstr>2.4.1+2.4.2</vt:lpstr>
      <vt:lpstr>2.5.1</vt:lpstr>
      <vt:lpstr>2.5.2+2.5.3</vt:lpstr>
      <vt:lpstr>Fußnotenerläuterungen</vt:lpstr>
      <vt:lpstr>Methodik</vt:lpstr>
      <vt:lpstr>Glossar</vt:lpstr>
      <vt:lpstr>Mehr zum Thema</vt:lpstr>
      <vt:lpstr> </vt:lpstr>
      <vt:lpstr>_GrafikDaten_2.1</vt:lpstr>
      <vt:lpstr>_GrafikDaten_2.10</vt:lpstr>
      <vt:lpstr>_GrafikDaten_2.11</vt:lpstr>
      <vt:lpstr>_GrafikDaten_2.2</vt:lpstr>
      <vt:lpstr>_GrafikDaten_2.3</vt:lpstr>
      <vt:lpstr>_GrafikDaten_2.4</vt:lpstr>
      <vt:lpstr>_GrafikDaten_2.5</vt:lpstr>
      <vt:lpstr>_GrafikDaten_2.6</vt:lpstr>
      <vt:lpstr>_GrafikDaten_2.7</vt:lpstr>
      <vt:lpstr>_GrafikDaten_2.8</vt:lpstr>
      <vt:lpstr>_GrafikDaten_2.9</vt:lpstr>
      <vt:lpstr>_Tabelle_2.1.1</vt:lpstr>
      <vt:lpstr>_Tabelle_2.1.2</vt:lpstr>
      <vt:lpstr>_Tabelle_2.1.3</vt:lpstr>
      <vt:lpstr>_Tabelle_2.1.4</vt:lpstr>
      <vt:lpstr>_Tabelle_2.1.5</vt:lpstr>
      <vt:lpstr>_Tabelle_2.1.6</vt:lpstr>
      <vt:lpstr>_Tabelle_2.2.1</vt:lpstr>
      <vt:lpstr>_Tabelle_2.2.2</vt:lpstr>
      <vt:lpstr>_Tabelle_2.3.1</vt:lpstr>
      <vt:lpstr>_Tabelle_2.3.2</vt:lpstr>
      <vt:lpstr>_Tabelle_2.3.3</vt:lpstr>
      <vt:lpstr>_Tabelle_2.3.4</vt:lpstr>
      <vt:lpstr>_Tabelle_2.3.5</vt:lpstr>
      <vt:lpstr>_Tabelle_2.3.6</vt:lpstr>
      <vt:lpstr>_Tabelle_2.3.7</vt:lpstr>
      <vt:lpstr>_Tabelle_2.4.1</vt:lpstr>
      <vt:lpstr>_Tabelle_2.4.2</vt:lpstr>
      <vt:lpstr>_Tabelle_2.5.1</vt:lpstr>
      <vt:lpstr>_Tabelle_2.5.2</vt:lpstr>
      <vt:lpstr>_Tabelle_2.5.3</vt:lpstr>
      <vt:lpstr>'2.1.1'!Druckbereich</vt:lpstr>
      <vt:lpstr>'2.1.2+2.1.3'!Druckbereich</vt:lpstr>
      <vt:lpstr>'2.1.4+2.1.5'!Druckbereich</vt:lpstr>
      <vt:lpstr>'2.1.6'!Druckbereich</vt:lpstr>
      <vt:lpstr>'2.2.1'!Druckbereich</vt:lpstr>
      <vt:lpstr>'2.2.2'!Druckbereich</vt:lpstr>
      <vt:lpstr>'2.3.1'!Druckbereich</vt:lpstr>
      <vt:lpstr>'2.3.2'!Druckbereich</vt:lpstr>
      <vt:lpstr>'2.3.3'!Druckbereich</vt:lpstr>
      <vt:lpstr>'2.3.4'!Druckbereich</vt:lpstr>
      <vt:lpstr>'2.3.5+2.3.6'!Druckbereich</vt:lpstr>
      <vt:lpstr>'2.3.7'!Druckbereich</vt:lpstr>
      <vt:lpstr>'2.4.1+2.4.2'!Druckbereich</vt:lpstr>
      <vt:lpstr>'2.5.1'!Druckbereich</vt:lpstr>
      <vt:lpstr>'2.5.2+2.5.3'!Druckbereich</vt:lpstr>
      <vt:lpstr>Fußnotenerläuterungen!Druckbereich</vt:lpstr>
      <vt:lpstr>Glossar!Druckbereich</vt:lpstr>
      <vt:lpstr>Inhalt!Druckbereich</vt:lpstr>
      <vt:lpstr>'Mehr zum Thema'!Druckbereich</vt:lpstr>
      <vt:lpstr>Methodik!Druckbereich</vt:lpstr>
      <vt:lpstr>Titelblatt!Druckbereich</vt:lpstr>
      <vt:lpstr>'Überblick in Grafiken'!Druckbereich</vt:lpstr>
      <vt:lpstr>'Überblick in Worten'!Druckbereich</vt:lpstr>
    </vt:vector>
  </TitlesOfParts>
  <Company>Statistisches Amt Mecklenburg-Vorpommern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Kapitel 2: Privathaushalte und Familien</dc:title>
  <dc:subject>Statistisches Jahrbuch Mecklenburg-Vorpommern</dc:subject>
  <dc:creator>4ÖA</dc:creator>
  <cp:lastModifiedBy>Wank, Annett</cp:lastModifiedBy>
  <cp:lastPrinted>2026-07-14T06:02:37Z</cp:lastPrinted>
  <dcterms:created xsi:type="dcterms:W3CDTF">2023-02-13T12:10:32Z</dcterms:created>
  <dcterms:modified xsi:type="dcterms:W3CDTF">2026-09-09T08:14:11Z</dcterms:modified>
</cp:coreProperties>
</file>