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comments2.xml" ContentType="application/vnd.openxmlformats-officedocument.spreadsheetml.comments+xml"/>
  <Override PartName="/xl/tables/table13.xml" ContentType="application/vnd.openxmlformats-officedocument.spreadsheetml.table+xml"/>
  <Override PartName="/xl/comments3.xml" ContentType="application/vnd.openxmlformats-officedocument.spreadsheetml.comments+xml"/>
  <Override PartName="/xl/tables/table14.xml" ContentType="application/vnd.openxmlformats-officedocument.spreadsheetml.table+xml"/>
  <Override PartName="/xl/tables/table15.xml" ContentType="application/vnd.openxmlformats-officedocument.spreadsheetml.table+xml"/>
  <Override PartName="/xl/comments4.xml" ContentType="application/vnd.openxmlformats-officedocument.spreadsheetml.comments+xml"/>
  <Override PartName="/xl/tables/table16.xml" ContentType="application/vnd.openxmlformats-officedocument.spreadsheetml.table+xml"/>
  <Override PartName="/xl/comments5.xml" ContentType="application/vnd.openxmlformats-officedocument.spreadsheetml.comments+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comments6.xml" ContentType="application/vnd.openxmlformats-officedocument.spreadsheetml.comments+xml"/>
  <Override PartName="/xl/drawings/drawing4.xml" ContentType="application/vnd.openxmlformats-officedocument.drawing+xml"/>
  <Override PartName="/xl/tables/table20.xml" ContentType="application/vnd.openxmlformats-officedocument.spreadsheetml.table+xml"/>
  <Override PartName="/xl/tables/table21.xml" ContentType="application/vnd.openxmlformats-officedocument.spreadsheetml.table+xml"/>
  <Override PartName="/xl/comments7.xml" ContentType="application/vnd.openxmlformats-officedocument.spreadsheetml.comments+xml"/>
  <Override PartName="/xl/tables/table22.xml" ContentType="application/vnd.openxmlformats-officedocument.spreadsheetml.table+xml"/>
  <Override PartName="/xl/comments8.xml" ContentType="application/vnd.openxmlformats-officedocument.spreadsheetml.comments+xml"/>
  <Override PartName="/xl/tables/table23.xml" ContentType="application/vnd.openxmlformats-officedocument.spreadsheetml.table+xml"/>
  <Override PartName="/xl/comments9.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06864439-4202-4B27-9D46-244411C141E0}" xr6:coauthVersionLast="47" xr6:coauthVersionMax="47" xr10:uidLastSave="{00000000-0000-0000-0000-000000000000}"/>
  <bookViews>
    <workbookView xWindow="345" yWindow="4680" windowWidth="38700" windowHeight="15345" xr2:uid="{00000000-000D-0000-FFFF-FFFF00000000}"/>
  </bookViews>
  <sheets>
    <sheet name="Titelblatt" sheetId="17" r:id="rId1"/>
    <sheet name="Inhalt" sheetId="18" r:id="rId2"/>
    <sheet name="Überblick in Grafiken" sheetId="19" r:id="rId3"/>
    <sheet name="Überblick in Worten" sheetId="20" r:id="rId4"/>
    <sheet name="18.1.1" sheetId="37" r:id="rId5"/>
    <sheet name="18.1.2+18.1.3" sheetId="22" r:id="rId6"/>
    <sheet name="18.2.1+18.2.2+18.2.3" sheetId="23" r:id="rId7"/>
    <sheet name="18.2.4" sheetId="24" r:id="rId8"/>
    <sheet name="18.2.5" sheetId="25" r:id="rId9"/>
    <sheet name="18.2.6+18.2.7" sheetId="26" r:id="rId10"/>
    <sheet name="18.2.8" sheetId="27" r:id="rId11"/>
    <sheet name="18.2.9" sheetId="28" r:id="rId12"/>
    <sheet name="18.3.1+18.3.2" sheetId="29" r:id="rId13"/>
    <sheet name="18.3.3" sheetId="30" r:id="rId14"/>
    <sheet name="18.3.4" sheetId="31" r:id="rId15"/>
    <sheet name="18.3.5" sheetId="32" r:id="rId16"/>
    <sheet name="Fußnotenerläuterungen" sheetId="33" r:id="rId17"/>
    <sheet name="Methodik" sheetId="38" r:id="rId18"/>
    <sheet name="Glossar" sheetId="39" r:id="rId19"/>
    <sheet name="Mehr zum Thema" sheetId="36" r:id="rId20"/>
  </sheets>
  <definedNames>
    <definedName name="_GrafikDaten_18.1">Titelblatt!$C$20:$E$30</definedName>
    <definedName name="_GrafikDaten_18.2">'Überblick in Grafiken'!$C$3:$D$9</definedName>
    <definedName name="_GrafikDaten_18.3">'Überblick in Grafiken'!$C$20:$G$33</definedName>
    <definedName name="_GrafikDaten_18.4">'Überblick in Grafiken'!$C$40:$E$775</definedName>
    <definedName name="_GrafikDaten_18.5">'18.2.4'!$J$22:$M$34</definedName>
    <definedName name="_GrafikDaten_18.6">'18.3.3'!$G$23:$H$35</definedName>
    <definedName name="_Tabelle_18.1.1">'18.1.1'!$A$3:$K$42</definedName>
    <definedName name="_Tabelle_18.1.2">'18.1.2+18.1.3'!$A$3:$J$14</definedName>
    <definedName name="_Tabelle_18.1.3">'18.1.2+18.1.3'!$A$17:$J$28</definedName>
    <definedName name="_Tabelle_18.2.1">'18.2.1+18.2.2+18.2.3'!$A$3:$G$14</definedName>
    <definedName name="_Tabelle_18.2.2">'18.2.1+18.2.2+18.2.3'!$A$17:$G$23</definedName>
    <definedName name="_Tabelle_18.2.3">'18.2.1+18.2.2+18.2.3'!$A$26:$G$44</definedName>
    <definedName name="_Tabelle_18.2.4">'18.2.4'!$A$3:$H$20</definedName>
    <definedName name="_Tabelle_18.2.5">'18.2.5'!$A$3:$K$20</definedName>
    <definedName name="_Tabelle_18.2.6">'18.2.6+18.2.7'!$A$3:$H$21</definedName>
    <definedName name="_Tabelle_18.2.7">'18.2.6+18.2.7'!$A$24:$I$36</definedName>
    <definedName name="_Tabelle_18.2.8">'18.2.8'!$A$3:$E$24</definedName>
    <definedName name="_Tabelle_18.2.9">'18.2.9'!$A$3:$E$37</definedName>
    <definedName name="_Tabelle_18.3.1">'18.3.1+18.3.2'!$A$3:$J$16</definedName>
    <definedName name="_Tabelle_18.3.2">'18.3.1+18.3.2'!$A$19:$J$32</definedName>
    <definedName name="_Tabelle_18.3.3">'18.3.3'!$A$3:$E$21</definedName>
    <definedName name="_Tabelle_18.3.4">'18.3.4'!$A$3:$H$18</definedName>
    <definedName name="_Tabelle_18.3.5">'18.3.5'!$A$3:$G$36</definedName>
    <definedName name="_xlnm.Print_Area" localSheetId="4">'18.1.1'!$A$2:$K$42</definedName>
    <definedName name="_xlnm.Print_Area" localSheetId="5">'18.1.2+18.1.3'!$A$2:$J$28</definedName>
    <definedName name="_xlnm.Print_Area" localSheetId="6">'18.2.1+18.2.2+18.2.3'!$A$2:$G$44</definedName>
    <definedName name="_xlnm.Print_Area" localSheetId="7">'18.2.4'!$A$2:$H$49</definedName>
    <definedName name="_xlnm.Print_Area" localSheetId="8">'18.2.5'!$A$2:$K$20</definedName>
    <definedName name="_xlnm.Print_Area" localSheetId="9">'18.2.6+18.2.7'!$A$2:$I$36</definedName>
    <definedName name="_xlnm.Print_Area" localSheetId="10">'18.2.8'!$A$2:$E$24</definedName>
    <definedName name="_xlnm.Print_Area" localSheetId="11">'18.2.9'!$A$2:$E$37</definedName>
    <definedName name="_xlnm.Print_Area" localSheetId="12">'18.3.1+18.3.2'!$A$2:$J$32</definedName>
    <definedName name="_xlnm.Print_Area" localSheetId="13">'18.3.3'!$A$2:$E$51</definedName>
    <definedName name="_xlnm.Print_Area" localSheetId="14">'18.3.4'!$A$2:$H$18</definedName>
    <definedName name="_xlnm.Print_Area" localSheetId="15">'18.3.5'!$A$2:$G$36</definedName>
    <definedName name="_xlnm.Print_Area" localSheetId="16">Fußnotenerläuterungen!$A$2:$B$27</definedName>
    <definedName name="_xlnm.Print_Area" localSheetId="18">Glossar!$A$2:$A$15</definedName>
    <definedName name="_xlnm.Print_Area" localSheetId="1">Inhalt!$A$2:$C$37</definedName>
    <definedName name="_xlnm.Print_Area" localSheetId="19">'Mehr zum Thema'!$A$2:$B$23</definedName>
    <definedName name="_xlnm.Print_Area" localSheetId="17">Methodik!$A$2:$A$13</definedName>
    <definedName name="_xlnm.Print_Area" localSheetId="0">Titelblatt!$A$2:$A$54</definedName>
    <definedName name="_xlnm.Print_Area" localSheetId="2">'Überblick in Grafiken'!$A$2:$A$66</definedName>
    <definedName name="_xlnm.Print_Area" localSheetId="3">'Überblick in Worten'!$A$2:$B$13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7" i="18"/>
  <c r="C8" i="18"/>
  <c r="C9" i="18"/>
  <c r="C11" i="18"/>
  <c r="C12" i="18"/>
  <c r="C13" i="18"/>
  <c r="C14" i="18"/>
  <c r="C15" i="18"/>
  <c r="C16" i="18"/>
  <c r="C17" i="18"/>
  <c r="C18" i="18"/>
  <c r="C19" i="18"/>
  <c r="C21" i="18"/>
  <c r="C22" i="18"/>
  <c r="C23" i="18"/>
  <c r="C24" i="18"/>
  <c r="C25" i="18"/>
  <c r="C27" i="18"/>
  <c r="C28" i="18"/>
  <c r="C29" i="18"/>
  <c r="C30" i="18"/>
  <c r="C31" i="18"/>
  <c r="C32" i="18"/>
  <c r="C34" i="18"/>
  <c r="C35" i="18"/>
  <c r="C36" i="18"/>
  <c r="C37" i="18"/>
  <c r="C3" i="18"/>
  <c r="D9" i="19"/>
  <c r="G33" i="19"/>
  <c r="F33" i="19"/>
  <c r="E33" i="19"/>
  <c r="D33" i="19"/>
  <c r="D30" i="17" l="1"/>
  <c r="D29" i="17"/>
  <c r="D28" i="17"/>
  <c r="D27" i="17"/>
  <c r="D26" i="17"/>
  <c r="D25" i="17"/>
  <c r="D24" i="17"/>
  <c r="D23" i="17"/>
  <c r="D22" i="17"/>
  <c r="H35" i="30" l="1"/>
  <c r="H34" i="30"/>
  <c r="H33" i="30"/>
  <c r="H32" i="30"/>
  <c r="H31" i="30"/>
  <c r="H30" i="30"/>
  <c r="H29" i="30"/>
  <c r="H28" i="30"/>
  <c r="H27" i="30"/>
  <c r="H26" i="30"/>
  <c r="H25" i="30"/>
  <c r="D8" i="19" l="1"/>
  <c r="D7" i="19"/>
  <c r="D6" i="19"/>
  <c r="D5"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Weiß, Birgit</author>
    <author>Lange, Christina</author>
  </authors>
  <commentList>
    <comment ref="A9" authorId="0" shapeId="0" xr:uid="{00000000-0006-0000-0600-000001000000}">
      <text>
        <r>
          <rPr>
            <sz val="7"/>
            <color indexed="81"/>
            <rFont val="Calibri"/>
            <family val="2"/>
            <scheme val="minor"/>
          </rPr>
          <t>Wassergewinnung der Wasserversorgungsunternehmen mit Sitz in Mecklenburg-Vorpommern.</t>
        </r>
      </text>
    </comment>
    <comment ref="A23" authorId="0" shapeId="0" xr:uid="{00000000-0006-0000-0600-000002000000}">
      <text>
        <r>
          <rPr>
            <sz val="7"/>
            <color indexed="81"/>
            <rFont val="Calibri"/>
            <family val="2"/>
            <scheme val="minor"/>
          </rPr>
          <t>Bezogen auf die angeschlossene Bevölkerung; 2007 bis 2019 am 30.06. des Berichtsjahres, ab 2022 am 31.12. des Vorjahres des Berichtsjahres.</t>
        </r>
      </text>
    </comment>
    <comment ref="A29" authorId="0" shapeId="0" xr:uid="{00000000-0006-0000-0600-000003000000}">
      <text>
        <r>
          <rPr>
            <sz val="7"/>
            <color indexed="81"/>
            <rFont val="Calibri"/>
            <family val="2"/>
            <scheme val="minor"/>
          </rPr>
          <t>Ohne Zuleitungskanäle zu den Abwasserbehandlungsanlagen und Hausanschlüssen.</t>
        </r>
      </text>
    </comment>
    <comment ref="A33" authorId="1" shapeId="0" xr:uid="{00000000-0006-0000-0600-000004000000}">
      <text>
        <r>
          <rPr>
            <sz val="7"/>
            <color indexed="81"/>
            <rFont val="Calibri"/>
            <family val="2"/>
            <scheme val="minor"/>
          </rPr>
          <t xml:space="preserve">Ab 2016: Öffentliche Abwasserbehandlungsanlagen mit einer Ausbaugröße von mindestens 50 Einwohnerwerten.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A8" authorId="0" shapeId="0" xr:uid="{00000000-0006-0000-0700-000001000000}">
      <text>
        <r>
          <rPr>
            <sz val="7"/>
            <color indexed="81"/>
            <rFont val="Calibri"/>
            <family val="2"/>
            <scheme val="minor"/>
          </rPr>
          <t>Zahl der Einwohner am Ort ihrer alleinigen bzw. Hauptwohnung; bis 2004 Bevölkerung am 31.12. des Berichtsjahres, 2007 bis 2019 am 30.06. des Berichtsjahres, ab 2022 am 31.12. des Vorjahres des Berichtsjahres.</t>
        </r>
      </text>
    </comment>
    <comment ref="A17" authorId="0" shapeId="0" xr:uid="{00000000-0006-0000-0700-000002000000}">
      <text>
        <r>
          <rPr>
            <sz val="7"/>
            <color indexed="81"/>
            <rFont val="Calibri"/>
            <family val="2"/>
            <scheme val="minor"/>
          </rPr>
          <t>Einschließlich der Einwohnerinnen und Einwohner mit abflusslosen Gruben, deren Schmutzwasser in einer zentralen Abwasserbehandlungsanlage entsorgt wird.</t>
        </r>
      </text>
    </comment>
    <comment ref="A19" authorId="0" shapeId="0" xr:uid="{00000000-0006-0000-0700-000003000000}">
      <text>
        <r>
          <rPr>
            <sz val="7"/>
            <color indexed="81"/>
            <rFont val="Calibri"/>
            <family val="2"/>
            <scheme val="minor"/>
          </rPr>
          <t>Als Kleinkläranlagen gelten in der Erfassung ab 2016 Anlagen mit einer Ausbaugröße kleiner als 50 Einwohnerwerten, die der DIN-Norm entsprechen. In den Vorerhebungen wurde dieser Richtwert nicht konsequent zugrunde gelegt. Aufgrund der Änderung sind die Angaben ab 2016 nur eingeschränkt mit den Angaben der Vorjahre vergleichbar.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A8" authorId="0" shapeId="0" xr:uid="{00000000-0006-0000-0800-000001000000}">
      <text>
        <r>
          <rPr>
            <sz val="7"/>
            <color indexed="81"/>
            <rFont val="Calibri"/>
            <family val="2"/>
            <scheme val="minor"/>
          </rPr>
          <t>Zahl der Einwohner am Ort ihrer alleinigen bzw. Hauptwohnung; bis 2004 Bevölkerung am 31.12. des Berichtsjahres, 2007 bis 2019 am 30.06. des Berichtsjahres, ab 2022 am 31.12. des Vorjahres des Berichtsjahres.</t>
        </r>
      </text>
    </comment>
    <comment ref="A17" authorId="0" shapeId="0" xr:uid="{00000000-0006-0000-0800-000002000000}">
      <text>
        <r>
          <rPr>
            <sz val="7"/>
            <color indexed="81"/>
            <rFont val="Calibri"/>
            <family val="2"/>
            <scheme val="minor"/>
          </rPr>
          <t xml:space="preserve">Einschließlich der Einwohnerinnen und Einwohner mit abflusslosen Gruben, deren Schmutzwasser in einer zentralen Abwasserbehandlungsanlage entsorgt wird.
</t>
        </r>
      </text>
    </comment>
    <comment ref="A19" authorId="0" shapeId="0" xr:uid="{00000000-0006-0000-0800-000003000000}">
      <text>
        <r>
          <rPr>
            <sz val="7"/>
            <color indexed="81"/>
            <rFont val="Calibri"/>
            <family val="2"/>
            <scheme val="minor"/>
          </rPr>
          <t>Als Kleinkläranlagen gelten in der Erfassung ab 2016 Anlagen mit einer Ausbaugröße kleiner als 50 Einwohnerwerten, die der DIN-Norm entsprechen. In den Vorerhebungen wurde dieser Richtwert nicht konsequent zugrunde gelegt. Aufgrund der Änderung sind die Angaben ab 2016 nur eingeschränkt mit den Angaben der Vorjahre vergleichbar.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xml:space="preserve"> </author>
    <author>Weiß, Birgit</author>
    <author>Ely-Winterfeldt, Ulrike</author>
  </authors>
  <commentList>
    <comment ref="A3" authorId="0" shapeId="0" xr:uid="{00000000-0006-0000-0900-000001000000}">
      <text>
        <r>
          <rPr>
            <sz val="7"/>
            <color indexed="81"/>
            <rFont val="Calibri"/>
            <family val="2"/>
            <scheme val="minor"/>
          </rPr>
          <t>Quelle: Statistisches Bundesamt, GENESIS-Online, Code 32251-0001
Bevölkerung am 31.12.2021.</t>
        </r>
      </text>
    </comment>
    <comment ref="A30" authorId="1" shapeId="0" xr:uid="{00000000-0006-0000-0900-000002000000}">
      <text>
        <r>
          <rPr>
            <sz val="7"/>
            <color indexed="81"/>
            <rFont val="Calibri"/>
            <family val="2"/>
            <scheme val="minor"/>
          </rPr>
          <t>Nach Klärschlammverordnung (AbfKlärV).</t>
        </r>
      </text>
    </comment>
    <comment ref="A36" authorId="2" shapeId="0" xr:uid="{54BDA7D6-F2EE-4B1D-91E8-CFC2E4ED08A7}">
      <text>
        <r>
          <rPr>
            <sz val="7"/>
            <color indexed="81"/>
            <rFont val="Calibri"/>
            <family val="2"/>
            <scheme val="minor"/>
          </rPr>
          <t>Beinhaltet nur Mengen, die im laufenden Berichtsjahr Vererdungs- und Kompostierungsanlagen zugeführt wurden. Einschließlich der Mengen zur Abgabe für die Herstellung von Gemischen aus Klärschlamm und anderen Materialien nach Düngemittelverordnung (DüMV) in der jeweils geltenden Fassung.
Bis Berichtsjahr 2022 unter bodenbezogene (stoffliche) Verwertung.</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Lange, Christina</author>
    <author>Angelika Etzien</author>
  </authors>
  <commentList>
    <comment ref="A13" authorId="0" shapeId="0" xr:uid="{00000000-0006-0000-0A00-000001000000}">
      <text>
        <r>
          <rPr>
            <sz val="7"/>
            <color indexed="81"/>
            <rFont val="Calibri"/>
            <family val="2"/>
            <scheme val="minor"/>
          </rPr>
          <t>Die Entgelte werden mit der Anzahl der angeschlossenen Einwohnerinnen und Einwohner gewichtet.
Im Verbrauchspreis müssen alle Teilentgelte für Letztverbraucherinnen und Letztverbraucher, wie z. B. Wasserentnahmeentgelt, Abschreibungen, Investitionsbeiträge und sonstige verbrauchsabhängige Entgelte, enthalten sein.</t>
        </r>
      </text>
    </comment>
    <comment ref="A14" authorId="0" shapeId="0" xr:uid="{00000000-0006-0000-0A00-000002000000}">
      <text>
        <r>
          <rPr>
            <sz val="7"/>
            <color indexed="81"/>
            <rFont val="Calibri"/>
            <family val="2"/>
            <scheme val="minor"/>
          </rPr>
          <t>Die Entgelte werden mit der Anzahl der angeschlossenen Einwohnerinnen und Einwohner gewichtet.</t>
        </r>
      </text>
    </comment>
    <comment ref="A15" authorId="0" shapeId="0" xr:uid="{00000000-0006-0000-0A00-000003000000}">
      <text>
        <r>
          <rPr>
            <sz val="7"/>
            <color indexed="81"/>
            <rFont val="Calibri"/>
            <family val="2"/>
            <scheme val="minor"/>
          </rPr>
          <t>Ergebnisse des Mikrozensus – Bevölkerung in Privathaushalten am Haupt- und Nebenwohnsitz im Jahr 2024: Die durchschnittliche Haushaltsgröße lag in Mecklenburg-Vorpommern im Jahresdurchschnitt 2024 bei 1,92 und in Deutschland bei 2,01 Personen je Haushalt.  
Erhebung der öffentlichen Wasserversorgung.</t>
        </r>
      </text>
    </comment>
    <comment ref="A19" authorId="1" shapeId="0" xr:uid="{00000000-0006-0000-0A00-000004000000}">
      <text>
        <r>
          <rPr>
            <sz val="7"/>
            <color indexed="81"/>
            <rFont val="Calibri"/>
            <family val="2"/>
            <scheme val="minor"/>
          </rPr>
          <t>Mengenbezogenes Entgelt (Kubikmeterpreis) für die Entsorgung des Niederschlagswassers oder Gebühr für die Ableitung von Brauchwasser (bei Grundwasserabsenkung).</t>
        </r>
      </text>
    </comment>
    <comment ref="A20" authorId="1" shapeId="0" xr:uid="{00000000-0006-0000-0A00-000005000000}">
      <text>
        <r>
          <rPr>
            <sz val="7"/>
            <color indexed="81"/>
            <rFont val="Calibri"/>
            <family val="2"/>
            <scheme val="minor"/>
          </rPr>
          <t>Mengenbezogenes Entgelt (Kubikmeterpreis) für die Entsorgung des Niederschlagswassers oder Gebühr für die Ableitung von Brauchwasser (bei Grundwasserabsenkung).</t>
        </r>
      </text>
    </comment>
    <comment ref="A24" authorId="1" shapeId="0" xr:uid="{00000000-0006-0000-0A00-000006000000}">
      <text>
        <r>
          <rPr>
            <sz val="7"/>
            <color indexed="81"/>
            <rFont val="Calibri"/>
            <family val="2"/>
            <scheme val="minor"/>
          </rPr>
          <t>Neben der Grundgebühr für die Abwasser-/Schmutzwasserentsorgung ist in einigen Gemeinden auch eine Jahresgebühr für die Entsorgung des Niederschlagswassers einbezogen. Dabei wurde eine bebaute bzw. befestigte Grundstücksfläche von 200 m² zugrunde gelegt.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A3" authorId="0" shapeId="0" xr:uid="{00000000-0006-0000-0C00-000001000000}">
      <text>
        <r>
          <rPr>
            <sz val="7"/>
            <color indexed="81"/>
            <rFont val="Calibri"/>
            <family val="2"/>
            <scheme val="minor"/>
          </rPr>
          <t xml:space="preserve">Den öffentlich-rechtlichen Entsorgungsträgern überlassene kommunale Abfälle ohne Elektroaltgeräte; einschließlich Verpackungen der Dualen Systeme sowie Haushaltsabfälle aus privaten und gemeinnützigen Sammlungen; 
Auswertung der Abfallbilanz des Landes. </t>
        </r>
      </text>
    </comment>
    <comment ref="A11" authorId="0" shapeId="0" xr:uid="{00000000-0006-0000-0C00-000002000000}">
      <text>
        <r>
          <rPr>
            <sz val="7"/>
            <color indexed="81"/>
            <rFont val="Calibri"/>
            <family val="2"/>
            <scheme val="minor"/>
          </rPr>
          <t>Bis Berichtsjahr 2023 bezogen auf die Einwohnerzahl am 31.12. des Jahres, ab Berichtsjahr 2024 berechnet mit der durchschnittlichen Bevölkerung des Jahres. 2011 - 2023 berechnet auf Grundlage des Zensus 2011. Ab 2024 berechnet auf der Grundlage des Zensus 2022.</t>
        </r>
      </text>
    </comment>
    <comment ref="A19" authorId="0" shapeId="0" xr:uid="{00000000-0006-0000-0C00-000003000000}">
      <text>
        <r>
          <rPr>
            <sz val="7"/>
            <color indexed="81"/>
            <rFont val="Calibri"/>
            <family val="2"/>
            <scheme val="minor"/>
          </rPr>
          <t xml:space="preserve">Den öffentlich-rechtlichen Entsorgungsträgern überlassene kommunale Abfälle ohne Elektroaltgeräte; einschließlich Verpackungen der Dualen Systeme sowie Haushaltsabfälle aus privaten und gemeinnützigen Sammlungen; 
Auswertung der Abfallbilanz des Landes. </t>
        </r>
      </text>
    </comment>
    <comment ref="A27" authorId="0" shapeId="0" xr:uid="{F3497C58-08E8-457D-87F6-84393021760F}">
      <text>
        <r>
          <rPr>
            <sz val="7"/>
            <color indexed="81"/>
            <rFont val="Calibri"/>
            <family val="2"/>
            <scheme val="minor"/>
          </rPr>
          <t>Bis Berichtsjahr 2023 bezogen auf die Einwohnerzahl am 31.12. des Jahres, ab Berichtsjahr 2024 berechnet mit der durchschnittlichen Bevölkerung des Jahres. 2011 - 2023 berechnet auf Grundlage des Zensus 2011. Ab 2024 berechnet auf der Grundlage des Zensus 2022.</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Weiß, Birgit</author>
    <author>Ely-Winterfeldt, Ulrike</author>
  </authors>
  <commentList>
    <comment ref="D4" authorId="0" shapeId="0" xr:uid="{00000000-0006-0000-0D00-000001000000}">
      <text>
        <r>
          <rPr>
            <sz val="7"/>
            <color indexed="81"/>
            <rFont val="Calibri"/>
            <family val="2"/>
            <scheme val="minor"/>
          </rPr>
          <t>Einschließlich betriebseigener Abfälle.</t>
        </r>
      </text>
    </comment>
    <comment ref="A5" authorId="0" shapeId="0" xr:uid="{00000000-0006-0000-0D00-000002000000}">
      <text>
        <r>
          <rPr>
            <sz val="7"/>
            <color indexed="81"/>
            <rFont val="Calibri"/>
            <family val="2"/>
            <scheme val="minor"/>
          </rPr>
          <t>Angaben enthalten Mehrfachzählungen, da ein Großteil der Abfälle mehrere Behandlungsstufen in verschiedenen Anlagen durchläuft.</t>
        </r>
      </text>
    </comment>
    <comment ref="A21" authorId="1" shapeId="0" xr:uid="{6EDD2E83-F030-4EA8-A60B-6DFB1D5F9B35}">
      <text>
        <r>
          <rPr>
            <sz val="7"/>
            <color indexed="81"/>
            <rFont val="Calibri"/>
            <family val="2"/>
            <scheme val="minor"/>
          </rPr>
          <t>Einschließlich ruhender Deponien und Deponien in der Stilllegungsphase.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Kusenack, Frauke</author>
  </authors>
  <commentList>
    <comment ref="A4" authorId="0" shapeId="0" xr:uid="{00000000-0006-0000-0E00-000001000000}">
      <text>
        <r>
          <rPr>
            <sz val="7"/>
            <color indexed="81"/>
            <rFont val="Calibri"/>
            <family val="2"/>
            <scheme val="minor"/>
          </rPr>
          <t>Nach dem Europäischen Abfallverzeichnis (EAV).</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Weiß, Birgit</author>
  </authors>
  <commentList>
    <comment ref="F5" authorId="0" shapeId="0" xr:uid="{00000000-0006-0000-0F00-000001000000}">
      <text>
        <r>
          <rPr>
            <sz val="7"/>
            <color indexed="81"/>
            <rFont val="Calibri"/>
            <family val="2"/>
            <scheme val="minor"/>
          </rPr>
          <t>Einschließlich an Zwischenlager.</t>
        </r>
      </text>
    </comment>
    <comment ref="G5" authorId="0" shapeId="0" xr:uid="{00000000-0006-0000-0F00-000002000000}">
      <text>
        <r>
          <rPr>
            <sz val="7"/>
            <color indexed="81"/>
            <rFont val="Calibri"/>
            <family val="2"/>
            <scheme val="minor"/>
          </rPr>
          <t>Einschließlich an Zwischenlager.</t>
        </r>
      </text>
    </comment>
  </commentList>
</comments>
</file>

<file path=xl/sharedStrings.xml><?xml version="1.0" encoding="utf-8"?>
<sst xmlns="http://schemas.openxmlformats.org/spreadsheetml/2006/main" count="2501" uniqueCount="1999">
  <si>
    <t>Inhaltsverzeichnis</t>
  </si>
  <si>
    <t>Seite</t>
  </si>
  <si>
    <t>Überblick</t>
  </si>
  <si>
    <t xml:space="preserve">  18.1</t>
  </si>
  <si>
    <t>Umweltschutzinvestitionen, Umweltschutzgüter und -leistungen</t>
  </si>
  <si>
    <t xml:space="preserve">  18.1.3</t>
  </si>
  <si>
    <t xml:space="preserve">  18.2</t>
  </si>
  <si>
    <t>Wasser und Abwasser</t>
  </si>
  <si>
    <t xml:space="preserve">  18.2.1</t>
  </si>
  <si>
    <t xml:space="preserve">   Wassergewinnung im Zeitvergleich nach Wirtschaftsgliederung</t>
  </si>
  <si>
    <t xml:space="preserve">   Wasserabgabe der Wasserversorgungsunternehmen an Letztverbraucherinnen und Letztverbraucher
      im Zeitvergleich</t>
  </si>
  <si>
    <t xml:space="preserve">  18.2.3</t>
  </si>
  <si>
    <t xml:space="preserve">   Abwasserentsorgung im Zeitvergleich</t>
  </si>
  <si>
    <t xml:space="preserve">  18.2.5</t>
  </si>
  <si>
    <t xml:space="preserve">  18.2.6</t>
  </si>
  <si>
    <t xml:space="preserve">  18.2.7</t>
  </si>
  <si>
    <t xml:space="preserve">  18.3</t>
  </si>
  <si>
    <t>Abfallwirtschaft</t>
  </si>
  <si>
    <t xml:space="preserve">  18.3.1</t>
  </si>
  <si>
    <t xml:space="preserve">  18.3.2</t>
  </si>
  <si>
    <t xml:space="preserve">  18.3.3</t>
  </si>
  <si>
    <t>Erläuterungen</t>
  </si>
  <si>
    <t xml:space="preserve">  Fußnotenerläuterungen</t>
  </si>
  <si>
    <t xml:space="preserve">  Mehr zum Thema</t>
  </si>
  <si>
    <t>§</t>
  </si>
  <si>
    <t>18.1 Umweltschutzinvestitionen, Umweltschutzgüter und -leistungen</t>
  </si>
  <si>
    <t>Merkmal</t>
  </si>
  <si>
    <t>Anzahl</t>
  </si>
  <si>
    <t>.</t>
  </si>
  <si>
    <t xml:space="preserve">   Bergbau und Gewinnung von
      Steinen und Erden sowie
      Verarbeitendes Gewerbe </t>
  </si>
  <si>
    <t xml:space="preserve">      darunter</t>
  </si>
  <si>
    <t xml:space="preserve">      H. v. Nahrungs- und Futter-
         mitteln </t>
  </si>
  <si>
    <t xml:space="preserve">      Getränkeherstellung</t>
  </si>
  <si>
    <t xml:space="preserve">       H. v. Papier, Pappe und 
         Waren daraus</t>
  </si>
  <si>
    <t xml:space="preserve">      H. v. chemischen Erzeugnissen</t>
  </si>
  <si>
    <t xml:space="preserve">      H. v. Glas und Glaswaren,
         Keramik, Verarbeitung 
         von Steinen und Erden </t>
  </si>
  <si>
    <t xml:space="preserve">      Metallerzeugung und 
         -bearbeitung</t>
  </si>
  <si>
    <t xml:space="preserve">      H. v. Metallerzeugnissen </t>
  </si>
  <si>
    <t xml:space="preserve">      H. v. elektrischen Ausrüstungen</t>
  </si>
  <si>
    <t xml:space="preserve">      Maschinenbau</t>
  </si>
  <si>
    <t xml:space="preserve">      H. v. Kraftwagen und Kraft-
         wagenteilen</t>
  </si>
  <si>
    <t xml:space="preserve">      sonstiger Fahrzeugbau </t>
  </si>
  <si>
    <t xml:space="preserve">      H. v. sonstigen Waren</t>
  </si>
  <si>
    <t xml:space="preserve">     Reparatur und Installation von 
         Maschinen und Ausrüstungen</t>
  </si>
  <si>
    <t xml:space="preserve">   Energieversorgung sowie Wasser-
      versorgung; Abwasser- und Ab-
      fallentsorgung und Beseitigung
      von Umweltverschmutzungen </t>
  </si>
  <si>
    <t xml:space="preserve">      davon</t>
  </si>
  <si>
    <t xml:space="preserve">      Energieversorgung </t>
  </si>
  <si>
    <t xml:space="preserve">      Wasserversorgung </t>
  </si>
  <si>
    <t xml:space="preserve">      Abwasserentsorgung </t>
  </si>
  <si>
    <t xml:space="preserve">      Sammlung, Behandlung und
         Beseitigung von Abfällen; 
         Rückgewinnung; Beseitigung
         von Umweltverschmutzungen
         und sonstige Entsorgung</t>
  </si>
  <si>
    <t>Insgesamt</t>
  </si>
  <si>
    <t xml:space="preserve">   Abfallwirtschaft</t>
  </si>
  <si>
    <t xml:space="preserve">   Lärmbekämpfung</t>
  </si>
  <si>
    <t xml:space="preserve">   Luftreinhaltung</t>
  </si>
  <si>
    <t xml:space="preserve">   Klimaschutz</t>
  </si>
  <si>
    <t>18.2 Wasser und Abwasser</t>
  </si>
  <si>
    <t>18.2.1 Wassergewinnung im Zeitvergleich nach Wirtschaftsgliederung</t>
  </si>
  <si>
    <t xml:space="preserve">   davon</t>
  </si>
  <si>
    <t xml:space="preserve">   Grund- und Quellwasser</t>
  </si>
  <si>
    <t xml:space="preserve">   Oberflächenwasser</t>
  </si>
  <si>
    <r>
      <t xml:space="preserve">   Öffentliche Wasserversorgung </t>
    </r>
    <r>
      <rPr>
        <sz val="6"/>
        <rFont val="Calibri"/>
        <family val="2"/>
        <scheme val="minor"/>
      </rPr>
      <t>1)</t>
    </r>
  </si>
  <si>
    <t xml:space="preserve">   Land- und Forstwirtschaft, Fischerei</t>
  </si>
  <si>
    <t xml:space="preserve">   Verarbeitendes Gewerbe sowie Bergbau und Gewinnung 
      von Steinen und Erden</t>
  </si>
  <si>
    <t xml:space="preserve">   Energieversorgung</t>
  </si>
  <si>
    <t xml:space="preserve">   Abwasser- und Abfallentsorgung und Beseitigung von Umwelt-
      verschmutzungen</t>
  </si>
  <si>
    <t>Einheit</t>
  </si>
  <si>
    <t>Wasserabgabe an Letztverbraucherinnen und Letztverbraucher</t>
  </si>
  <si>
    <t xml:space="preserve">   an Privathaushalte und Kleingewerbe</t>
  </si>
  <si>
    <t xml:space="preserve">   an gewerbliche und sonstige Abnehmerinnen und Abnehmer</t>
  </si>
  <si>
    <r>
      <t xml:space="preserve">Wasserverbrauch der Privathaushalte und des Kleingewerbes 
   je Einwohnerin bzw. Einwohner </t>
    </r>
    <r>
      <rPr>
        <sz val="6"/>
        <rFont val="Calibri"/>
        <family val="2"/>
        <scheme val="minor"/>
      </rPr>
      <t>2)</t>
    </r>
    <r>
      <rPr>
        <sz val="8.5"/>
        <rFont val="Calibri"/>
        <family val="2"/>
        <scheme val="minor"/>
      </rPr>
      <t xml:space="preserve"> und Tag</t>
    </r>
  </si>
  <si>
    <t>Liter</t>
  </si>
  <si>
    <t>18.2.3 Abwasserentsorgung im Zeitvergleich</t>
  </si>
  <si>
    <t>Öffentliche Abwasserentsorgung</t>
  </si>
  <si>
    <r>
      <t xml:space="preserve">   Länge der öffentlichen Kanalisation </t>
    </r>
    <r>
      <rPr>
        <sz val="6"/>
        <rFont val="Calibri"/>
        <family val="2"/>
        <scheme val="minor"/>
      </rPr>
      <t>3)</t>
    </r>
    <r>
      <rPr>
        <sz val="8.5"/>
        <rFont val="Calibri"/>
        <family val="2"/>
        <scheme val="minor"/>
      </rPr>
      <t xml:space="preserve"> 
      in Mecklenburg-Vorpommern</t>
    </r>
  </si>
  <si>
    <t>km</t>
  </si>
  <si>
    <t xml:space="preserve">      Mischwasserkanäle</t>
  </si>
  <si>
    <t xml:space="preserve">      Schmutzwasserkanäle</t>
  </si>
  <si>
    <t xml:space="preserve">      Regenwasserkanäle</t>
  </si>
  <si>
    <r>
      <t xml:space="preserve">   Zentrale Abwasserbehandlungsanlagen 
      in Mecklenburg-Vorpommern </t>
    </r>
    <r>
      <rPr>
        <sz val="6"/>
        <rFont val="Calibri"/>
        <family val="2"/>
        <scheme val="minor"/>
      </rPr>
      <t>4)</t>
    </r>
  </si>
  <si>
    <t xml:space="preserve">   In den zentralen Abwasserbehandlungsanlagen Mecklenburg-
      Vorpommerns behandelte Abwassermenge</t>
  </si>
  <si>
    <t xml:space="preserve">         Schmutzwasser</t>
  </si>
  <si>
    <t xml:space="preserve">         Fremdwasser</t>
  </si>
  <si>
    <t xml:space="preserve">         Niederschlagswasser</t>
  </si>
  <si>
    <t>Nichtöffentliche Abwasserentsorgung</t>
  </si>
  <si>
    <t xml:space="preserve">   Direkteinleitungen der Betriebe und Einrichtungen außerhalb  
      der öffentlichen Abwasserentsorgung in ein Oberflächen-
      gewässer bzw. in den Untergrund</t>
  </si>
  <si>
    <t>Gemeinden</t>
  </si>
  <si>
    <t xml:space="preserve">   darunter</t>
  </si>
  <si>
    <t xml:space="preserve">   teilweise ohne öffentliche Wasserversorgung</t>
  </si>
  <si>
    <r>
      <t xml:space="preserve">Bevölkerung </t>
    </r>
    <r>
      <rPr>
        <sz val="6"/>
        <rFont val="Calibri"/>
        <family val="2"/>
        <scheme val="minor"/>
      </rPr>
      <t>5)</t>
    </r>
  </si>
  <si>
    <t xml:space="preserve">   mit öffentlicher Wasserversorgung</t>
  </si>
  <si>
    <t>%</t>
  </si>
  <si>
    <t xml:space="preserve">   ohne öffentliche Wasserversorgung</t>
  </si>
  <si>
    <t xml:space="preserve">   mit Anschluss an die öffentliche Kanalisation</t>
  </si>
  <si>
    <t xml:space="preserve">   ohne Anschluss an die öffentliche Kanalisation</t>
  </si>
  <si>
    <r>
      <t xml:space="preserve">   mit Anschluss an eine zentrale Abwasserbehandlungs-
      anlage </t>
    </r>
    <r>
      <rPr>
        <sz val="6"/>
        <rFont val="Calibri"/>
        <family val="2"/>
        <scheme val="minor"/>
      </rPr>
      <t>6)</t>
    </r>
  </si>
  <si>
    <r>
      <t xml:space="preserve">   mit Anschluss an Kleinkläranlagen, Zuleitung und Ableitung
      des Schmutzwassers über private Kanalisation </t>
    </r>
    <r>
      <rPr>
        <sz val="6"/>
        <rFont val="Calibri"/>
        <family val="2"/>
        <scheme val="minor"/>
      </rPr>
      <t>7)</t>
    </r>
  </si>
  <si>
    <t xml:space="preserve">   teilweise ohne öffentliche
      Wasserversorgung</t>
  </si>
  <si>
    <t xml:space="preserve">   mit öffentlicher
      Wasserversorgung</t>
  </si>
  <si>
    <t xml:space="preserve">   ohne öffentliche
      Wasserversorgung</t>
  </si>
  <si>
    <t xml:space="preserve">   mit Anschluss an die
      öffentliche Kanalisation</t>
  </si>
  <si>
    <t xml:space="preserve">   ohne Anschluss an die
      öffentliche Kanalisation</t>
  </si>
  <si>
    <r>
      <t xml:space="preserve">   mit Anschluss an eine
      zentrale Abwasser-
      behandlungsanlage </t>
    </r>
    <r>
      <rPr>
        <sz val="6"/>
        <rFont val="Calibri"/>
        <family val="2"/>
        <scheme val="minor"/>
      </rPr>
      <t>6)</t>
    </r>
  </si>
  <si>
    <r>
      <t xml:space="preserve">   mit Anschluss an eine Klein-
      kläranlage, Zuleitung und
      Ableitung des Schmutz-
      wassers über private 
      Kanäle </t>
    </r>
    <r>
      <rPr>
        <sz val="6"/>
        <rFont val="Calibri"/>
        <family val="2"/>
        <scheme val="minor"/>
      </rPr>
      <t>7)</t>
    </r>
  </si>
  <si>
    <t>Land</t>
  </si>
  <si>
    <t xml:space="preserve">Deutschland </t>
  </si>
  <si>
    <t xml:space="preserve">   Baden-Württemberg </t>
  </si>
  <si>
    <t xml:space="preserve">   Bayern </t>
  </si>
  <si>
    <t xml:space="preserve">   Berlin </t>
  </si>
  <si>
    <t xml:space="preserve">   Brandenburg </t>
  </si>
  <si>
    <t xml:space="preserve">   Bremen </t>
  </si>
  <si>
    <t xml:space="preserve">   Hamburg </t>
  </si>
  <si>
    <t xml:space="preserve">   Hessen </t>
  </si>
  <si>
    <t xml:space="preserve">   Mecklenburg-Vorpommern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</si>
  <si>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</si>
  <si>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</si>
  <si>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</si>
  <si>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</si>
  <si>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</si>
  <si>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</si>
  <si>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</si>
  <si>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</si>
  <si>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Direkte Klärschlammentsorgung</t>
  </si>
  <si>
    <t xml:space="preserve">      bei landschaftsbaulichen
         Maßnahmen</t>
  </si>
  <si>
    <t>-</t>
  </si>
  <si>
    <t xml:space="preserve">   thermische Entsorgung</t>
  </si>
  <si>
    <t xml:space="preserve">      Monoverbrennung</t>
  </si>
  <si>
    <t xml:space="preserve">      Mitverbrennung</t>
  </si>
  <si>
    <t xml:space="preserve">Gemeinden </t>
  </si>
  <si>
    <t>Durchschnittliches Trinkwasserentgelt (Brutto)</t>
  </si>
  <si>
    <t>EUR/m³</t>
  </si>
  <si>
    <t>Durchschnittliches Abwasserentgelt (Brutto)</t>
  </si>
  <si>
    <t>Durchschnittliches Gesamtentgelt Wasser (Brutto)</t>
  </si>
  <si>
    <t xml:space="preserve">Öffentliche Wasserversorgung (Trinkwasser)             </t>
  </si>
  <si>
    <t>EUR/Jahr</t>
  </si>
  <si>
    <t>EUR/m²</t>
  </si>
  <si>
    <t>Unfälle</t>
  </si>
  <si>
    <t xml:space="preserve">   davon mit</t>
  </si>
  <si>
    <t xml:space="preserve">   Mineralölprodukten</t>
  </si>
  <si>
    <t xml:space="preserve">   sonstigen Stoffen</t>
  </si>
  <si>
    <t xml:space="preserve">      darunter mit</t>
  </si>
  <si>
    <t xml:space="preserve">      Jauche, Gülle, Silagesickersaft,
         Gärsubstrat, Gärrest und dgl.</t>
  </si>
  <si>
    <t xml:space="preserve">   Wassergefährdungsklasse (WGK)
      des freigesetzten Stoffes</t>
  </si>
  <si>
    <t xml:space="preserve">      WGK 1</t>
  </si>
  <si>
    <t xml:space="preserve">      WGK 2</t>
  </si>
  <si>
    <t xml:space="preserve">      WGK 3</t>
  </si>
  <si>
    <t xml:space="preserve">      Allgemein Wasser gefährdend</t>
  </si>
  <si>
    <t>Unfälle beim Umgang</t>
  </si>
  <si>
    <t>Unfälle bei der Beförderung</t>
  </si>
  <si>
    <t>18.3 Abfallwirtschaft</t>
  </si>
  <si>
    <t>Haushaltsabfälle</t>
  </si>
  <si>
    <t xml:space="preserve">   Haus- und Sperrmüll</t>
  </si>
  <si>
    <t xml:space="preserve">   sonstige Abfälle</t>
  </si>
  <si>
    <t>Haushaltsabfälle (t)</t>
  </si>
  <si>
    <t>Art der Anlage</t>
  </si>
  <si>
    <t xml:space="preserve">   Deponien (ohne Deponien in der Stilllegungsphase)</t>
  </si>
  <si>
    <t xml:space="preserve">   thermische Abfallbehandlungsanlage </t>
  </si>
  <si>
    <t xml:space="preserve">   Feuerungsanlagen mit energetischer Verwertung
      von Abfällen </t>
  </si>
  <si>
    <t xml:space="preserve">   biologische Behandlungsanlagen </t>
  </si>
  <si>
    <t xml:space="preserve">   mechanisch-biologische Behandlungsanlagen </t>
  </si>
  <si>
    <t xml:space="preserve">   chemisch-physikalische Behandlungsanlagen </t>
  </si>
  <si>
    <t xml:space="preserve">   Bodenbehandlungsanlagen </t>
  </si>
  <si>
    <t xml:space="preserve">   Demontagebetriebe für Altfahrzeuge</t>
  </si>
  <si>
    <t xml:space="preserve">   Schredderanlagen und verwandte Anlagen</t>
  </si>
  <si>
    <t xml:space="preserve">   Sortieranlagen </t>
  </si>
  <si>
    <t xml:space="preserve">   übertägige Abbaustätten</t>
  </si>
  <si>
    <t xml:space="preserve">   sonstige Anlagen einschließlich Klärschlammfaulbehälter
      mit Co-Vergärung von Abfällen</t>
  </si>
  <si>
    <t>Nachrichtlich</t>
  </si>
  <si>
    <t>Wirtschaftsgliederung der Erzeuger</t>
  </si>
  <si>
    <t>Fußnotenerläuterungen</t>
  </si>
  <si>
    <t>Methodik</t>
  </si>
  <si>
    <t>Glossar</t>
  </si>
  <si>
    <t>Mehr zum Thema</t>
  </si>
  <si>
    <t>Statistische Berichte Mecklenburg-Vorpommern</t>
  </si>
  <si>
    <t>&gt; Q113</t>
  </si>
  <si>
    <t>Öffentliche Wasserversorgung und Abwasserentsorgung</t>
  </si>
  <si>
    <t>&gt; Q163</t>
  </si>
  <si>
    <t>Nichtöffentliche Wasserversorgung und Abwasserentsorgung</t>
  </si>
  <si>
    <t>&gt; Q193</t>
  </si>
  <si>
    <t>Wasser- und Abwasserentgelte für die öffentliche Wasserversorgung und Abwasserentsorgung</t>
  </si>
  <si>
    <t>&gt; Q243</t>
  </si>
  <si>
    <t>Aufbereitung und Verwertung von Bauabfällen</t>
  </si>
  <si>
    <t>&gt; Q2A3</t>
  </si>
  <si>
    <t>Abfallentsorgung</t>
  </si>
  <si>
    <t>&gt; Q2B3</t>
  </si>
  <si>
    <t>Gefährliche Abfälle in Mecklenburg-Vorpommern sowie grenzüberschreitende Abfallverbringung</t>
  </si>
  <si>
    <t>&gt; Q313</t>
  </si>
  <si>
    <t>Umweltschutzinvestitionen der Betriebe im Produzierenden Gewerbe</t>
  </si>
  <si>
    <t>&gt; Q323</t>
  </si>
  <si>
    <t>Umsatz und Beschäftigung in der Umweltschutzwirtschaft</t>
  </si>
  <si>
    <t>&gt; Q133</t>
  </si>
  <si>
    <t>Unfälle mit wassergefährdenden Stoffen</t>
  </si>
  <si>
    <t>Qualitätsberichte Statistisches Bundesamt</t>
  </si>
  <si>
    <t>&gt; Umwelt</t>
  </si>
  <si>
    <t>Fachliche Informationen</t>
  </si>
  <si>
    <t>Quellenangaben</t>
  </si>
  <si>
    <t xml:space="preserve"> </t>
  </si>
  <si>
    <t xml:space="preserve">            Grafik 18.1</t>
  </si>
  <si>
    <t>Titelblatt des Kapitels 18 "Umwelt": Link zum Inhaltsverzeichnis</t>
  </si>
  <si>
    <r>
      <t xml:space="preserve">Inhaltsverzeichnis des Kapitels 18 "Umwelt": </t>
    </r>
    <r>
      <rPr>
        <sz val="7"/>
        <rFont val="Calibri"/>
        <family val="2"/>
        <scheme val="minor"/>
      </rPr>
      <t>Die Gliederungen und Überschriften auf dieser Seite sind Links zum Inhalt.</t>
    </r>
  </si>
  <si>
    <t>Überblick in Grafiken</t>
  </si>
  <si>
    <t>Überblick in Worten</t>
  </si>
  <si>
    <t>Link zum Inhaltsverzeichnis</t>
  </si>
  <si>
    <t>Ergebnisse in Tabellen</t>
  </si>
  <si>
    <t>Ergebnisse in Grafiken</t>
  </si>
  <si>
    <t xml:space="preserve">  18.4</t>
  </si>
  <si>
    <t xml:space="preserve">  18.6</t>
  </si>
  <si>
    <t xml:space="preserve">   Durchschnittliche Entgelte für die öffentliche Wasserversorgung und Abwasserentsorgung am 1. Januar
      im Zeitvergleich</t>
  </si>
  <si>
    <t xml:space="preserve">   Erzeugte und zur Entsorgung abgegebene gefährliche Abfälle im Zeitvergleich sowie nach ausgewählten
      Abfallarten und nach Wirtschaftsgliederung der Erzeuger</t>
  </si>
  <si>
    <t>Grafik 18.2</t>
  </si>
  <si>
    <t>Grafik 18.3</t>
  </si>
  <si>
    <t>Grafik 18.4</t>
  </si>
  <si>
    <t xml:space="preserve">
§</t>
  </si>
  <si>
    <t>2)</t>
  </si>
  <si>
    <t>3)</t>
  </si>
  <si>
    <t>4)</t>
  </si>
  <si>
    <t>5)</t>
  </si>
  <si>
    <t>6)</t>
  </si>
  <si>
    <t>7)</t>
  </si>
  <si>
    <t>8)</t>
  </si>
  <si>
    <t>9)</t>
  </si>
  <si>
    <t>10)</t>
  </si>
  <si>
    <t>11)</t>
  </si>
  <si>
    <t>12)</t>
  </si>
  <si>
    <t>13)</t>
  </si>
  <si>
    <t>14)</t>
  </si>
  <si>
    <t>15)</t>
  </si>
  <si>
    <t>16)</t>
  </si>
  <si>
    <t>17)</t>
  </si>
  <si>
    <t>18)</t>
  </si>
  <si>
    <t>19)</t>
  </si>
  <si>
    <t>20)</t>
  </si>
  <si>
    <t xml:space="preserve">
1)</t>
  </si>
  <si>
    <t xml:space="preserve">  Methodik</t>
  </si>
  <si>
    <t xml:space="preserve">  Glossar</t>
  </si>
  <si>
    <t>Rostock</t>
  </si>
  <si>
    <t>Schwerin</t>
  </si>
  <si>
    <t>Mecklenburgische Seenplatte</t>
  </si>
  <si>
    <t>Landkreis Rostock</t>
  </si>
  <si>
    <t>Vorpommern-Rügen</t>
  </si>
  <si>
    <t>Nordwestmecklenburg</t>
  </si>
  <si>
    <t>Vorpommern-Greifswald</t>
  </si>
  <si>
    <t>Ludwigslust-Parchim</t>
  </si>
  <si>
    <t>Kreise</t>
  </si>
  <si>
    <t>kg/EW</t>
  </si>
  <si>
    <t>Abwasserwirtschaft</t>
  </si>
  <si>
    <t>Klimaschutz</t>
  </si>
  <si>
    <t>Schutz und Sanierung von Boden, Grund- und Oberflächenwasser</t>
  </si>
  <si>
    <t>Übrige Bereiche (Lärmbekämpfung, Luftreinhaltung, Arten- und Landschaftsschutz) und bereichsübergreifend</t>
  </si>
  <si>
    <t>Umweltschutzbereich</t>
  </si>
  <si>
    <t>Anteil in %</t>
  </si>
  <si>
    <t>Jahr</t>
  </si>
  <si>
    <t>Haus- und Sperrmüll</t>
  </si>
  <si>
    <t>Wertstoffe</t>
  </si>
  <si>
    <t>Organische Abfälle (Biotonne, Garten/Parkabfälle)</t>
  </si>
  <si>
    <t>Sonstige Abfälle</t>
  </si>
  <si>
    <t>Land/Kreis/Gemeinde</t>
  </si>
  <si>
    <t>Mecklenburg-Vorpommern</t>
  </si>
  <si>
    <t>Rostock, Hansestadt</t>
  </si>
  <si>
    <t>Alt Schwerin</t>
  </si>
  <si>
    <t>Altenhagen</t>
  </si>
  <si>
    <t>Altenhof</t>
  </si>
  <si>
    <t>Altentreptow, Stadt</t>
  </si>
  <si>
    <t>Ankershagen</t>
  </si>
  <si>
    <t>Bartow</t>
  </si>
  <si>
    <t>Basedow</t>
  </si>
  <si>
    <t>Beggerow</t>
  </si>
  <si>
    <t>Beseritz</t>
  </si>
  <si>
    <t>Blankenhof</t>
  </si>
  <si>
    <t>Blankensee</t>
  </si>
  <si>
    <t>Blumenholz</t>
  </si>
  <si>
    <t>Bollewick</t>
  </si>
  <si>
    <t>Borrentin</t>
  </si>
  <si>
    <t>Bredenfelde</t>
  </si>
  <si>
    <t>Breesen</t>
  </si>
  <si>
    <t>Briggow</t>
  </si>
  <si>
    <t>Brunn</t>
  </si>
  <si>
    <t>Buchholz</t>
  </si>
  <si>
    <t>Burg Stargard, Stadt</t>
  </si>
  <si>
    <t>Burow</t>
  </si>
  <si>
    <t>Bütow</t>
  </si>
  <si>
    <t>Carpin</t>
  </si>
  <si>
    <t>Cölpin</t>
  </si>
  <si>
    <t>Dargun, Stadt</t>
  </si>
  <si>
    <t>Datzetal</t>
  </si>
  <si>
    <t>Demmin, Hansestadt</t>
  </si>
  <si>
    <t>Faulenrost</t>
  </si>
  <si>
    <t>Fincken</t>
  </si>
  <si>
    <t>Friedland, Stadt</t>
  </si>
  <si>
    <t>Fünfseen</t>
  </si>
  <si>
    <t>Galenbeck</t>
  </si>
  <si>
    <t>Gielow</t>
  </si>
  <si>
    <t>Gnevkow</t>
  </si>
  <si>
    <t>Godendorf</t>
  </si>
  <si>
    <t>Göhren-Lebbin</t>
  </si>
  <si>
    <t>Golchen</t>
  </si>
  <si>
    <t>Gotthun</t>
  </si>
  <si>
    <t>Grabowhöfe</t>
  </si>
  <si>
    <t>Grammentin</t>
  </si>
  <si>
    <t>Grapzow</t>
  </si>
  <si>
    <t>Grischow</t>
  </si>
  <si>
    <t>Groß Kelle</t>
  </si>
  <si>
    <t>Groß Miltzow</t>
  </si>
  <si>
    <t>Groß Nemerow</t>
  </si>
  <si>
    <t>Groß Plasten</t>
  </si>
  <si>
    <t>Groß Teetzleben</t>
  </si>
  <si>
    <t>Grünow</t>
  </si>
  <si>
    <t>Gültz</t>
  </si>
  <si>
    <t>Gülzow</t>
  </si>
  <si>
    <t>Hohen Wangelin</t>
  </si>
  <si>
    <t>Hohenbollentin</t>
  </si>
  <si>
    <t>Hohenmocker</t>
  </si>
  <si>
    <t>Hohenzieritz</t>
  </si>
  <si>
    <t>Holldorf</t>
  </si>
  <si>
    <t>Ivenack</t>
  </si>
  <si>
    <t>Jabel</t>
  </si>
  <si>
    <t>Jürgenstorf</t>
  </si>
  <si>
    <t>Kargow</t>
  </si>
  <si>
    <t>Kentzlin</t>
  </si>
  <si>
    <t>Kieve</t>
  </si>
  <si>
    <t>Kittendorf</t>
  </si>
  <si>
    <t>Klein Vielen</t>
  </si>
  <si>
    <t>Kletzin</t>
  </si>
  <si>
    <t>Klink</t>
  </si>
  <si>
    <t>Klocksin</t>
  </si>
  <si>
    <t>Knorrendorf</t>
  </si>
  <si>
    <t>Kratzeburg</t>
  </si>
  <si>
    <t>Kriesow</t>
  </si>
  <si>
    <t>Kublank</t>
  </si>
  <si>
    <t>Kummerow</t>
  </si>
  <si>
    <t>Lärz</t>
  </si>
  <si>
    <t>Leizen</t>
  </si>
  <si>
    <t>Lindenberg</t>
  </si>
  <si>
    <t>Lindetal</t>
  </si>
  <si>
    <t>Malchin, Stadt</t>
  </si>
  <si>
    <t>Malchow, Stadt</t>
  </si>
  <si>
    <t>Meesiger</t>
  </si>
  <si>
    <t>Melz</t>
  </si>
  <si>
    <t>Mirow, Stadt</t>
  </si>
  <si>
    <t>Möllenbeck</t>
  </si>
  <si>
    <t>Möllenhagen</t>
  </si>
  <si>
    <t>Mölln</t>
  </si>
  <si>
    <t>Moltzow</t>
  </si>
  <si>
    <t>Neddemin</t>
  </si>
  <si>
    <t>Neetzka</t>
  </si>
  <si>
    <t>Neuenkirchen</t>
  </si>
  <si>
    <t>Neukalen, Stadt</t>
  </si>
  <si>
    <t>Neustrelitz, Stadt</t>
  </si>
  <si>
    <t>Neverin</t>
  </si>
  <si>
    <t>Nossendorf</t>
  </si>
  <si>
    <t>Nossentiner Hütte</t>
  </si>
  <si>
    <t>Penzlin, Stadt</t>
  </si>
  <si>
    <t>Pragsdorf</t>
  </si>
  <si>
    <t>Priborn</t>
  </si>
  <si>
    <t>Priepert</t>
  </si>
  <si>
    <t>Pripsleben</t>
  </si>
  <si>
    <t>Rechlin</t>
  </si>
  <si>
    <t>Ritzerow</t>
  </si>
  <si>
    <t>Röbel/Müritz, Stadt</t>
  </si>
  <si>
    <t>Röckwitz</t>
  </si>
  <si>
    <t>Rosenow</t>
  </si>
  <si>
    <t>Sarow</t>
  </si>
  <si>
    <t>Schönbeck</t>
  </si>
  <si>
    <t>Schönfeld</t>
  </si>
  <si>
    <t>Schönhausen</t>
  </si>
  <si>
    <t>Schwarz</t>
  </si>
  <si>
    <t>Siedenbollentin</t>
  </si>
  <si>
    <t>Siedenbrünzow</t>
  </si>
  <si>
    <t>Sietow</t>
  </si>
  <si>
    <t>Silz</t>
  </si>
  <si>
    <t>Sommersdorf</t>
  </si>
  <si>
    <t>Sponholz</t>
  </si>
  <si>
    <t>Staven</t>
  </si>
  <si>
    <t>Stuer</t>
  </si>
  <si>
    <t>Torgelow am See</t>
  </si>
  <si>
    <t>Trollenhagen</t>
  </si>
  <si>
    <t>Tützpatz</t>
  </si>
  <si>
    <t>Userin</t>
  </si>
  <si>
    <t>Utzedel</t>
  </si>
  <si>
    <t>Verchen</t>
  </si>
  <si>
    <t>Voigtsdorf</t>
  </si>
  <si>
    <t>Vollrathsruhe</t>
  </si>
  <si>
    <t>Walow</t>
  </si>
  <si>
    <t>Warrenzin</t>
  </si>
  <si>
    <t>Werder</t>
  </si>
  <si>
    <t>Wesenberg, Stadt</t>
  </si>
  <si>
    <t>Wildberg</t>
  </si>
  <si>
    <t>Woggersin</t>
  </si>
  <si>
    <t>Wokuhl-Dabelow</t>
  </si>
  <si>
    <t>Wolde</t>
  </si>
  <si>
    <t>Woldegk, Stadt</t>
  </si>
  <si>
    <t>Wulkenzin</t>
  </si>
  <si>
    <t>Wustrow</t>
  </si>
  <si>
    <t>Zettemin</t>
  </si>
  <si>
    <t>Zirzow</t>
  </si>
  <si>
    <t>Zislow</t>
  </si>
  <si>
    <t>Peenehagen</t>
  </si>
  <si>
    <t>Kuckssee</t>
  </si>
  <si>
    <t>Schloen-Dratow</t>
  </si>
  <si>
    <t>Alt Bukow</t>
  </si>
  <si>
    <t>Alt Sührkow</t>
  </si>
  <si>
    <t>Altkalen</t>
  </si>
  <si>
    <t>Am Salzhaff</t>
  </si>
  <si>
    <t>Bad Doberan, Stadt</t>
  </si>
  <si>
    <t>Bartenshagen-Parkent</t>
  </si>
  <si>
    <t>Bastorf</t>
  </si>
  <si>
    <t>Baumgarten</t>
  </si>
  <si>
    <t>Behren-Lübchin</t>
  </si>
  <si>
    <t>Benitz</t>
  </si>
  <si>
    <t>Bentwisch</t>
  </si>
  <si>
    <t>Bernitt</t>
  </si>
  <si>
    <t>Biendorf</t>
  </si>
  <si>
    <t>Blankenhagen</t>
  </si>
  <si>
    <t>Börgerende-Rethwisch</t>
  </si>
  <si>
    <t>Bröbberow</t>
  </si>
  <si>
    <t>Broderstorf</t>
  </si>
  <si>
    <t>Bützow, Stadt</t>
  </si>
  <si>
    <t>Cammin</t>
  </si>
  <si>
    <t>Carinerland</t>
  </si>
  <si>
    <t>Dahmen</t>
  </si>
  <si>
    <t>Dalkendorf</t>
  </si>
  <si>
    <t>Dobbin-Linstow</t>
  </si>
  <si>
    <t>Dolgen am See</t>
  </si>
  <si>
    <t>Dreetz</t>
  </si>
  <si>
    <t>Dummerstorf</t>
  </si>
  <si>
    <t>Finkenthal</t>
  </si>
  <si>
    <t>Gelbensande</t>
  </si>
  <si>
    <t>Glasewitz</t>
  </si>
  <si>
    <t>Gnewitz</t>
  </si>
  <si>
    <t>Gnoien, Stadt</t>
  </si>
  <si>
    <t>Graal-Müritz</t>
  </si>
  <si>
    <t>Grammow</t>
  </si>
  <si>
    <t>Groß Roge</t>
  </si>
  <si>
    <t>Groß Schwiesow</t>
  </si>
  <si>
    <t>Groß Wokern</t>
  </si>
  <si>
    <t>Groß Wüstenfelde</t>
  </si>
  <si>
    <t>Gülzow-Prüzen</t>
  </si>
  <si>
    <t>Güstrow, Stadt</t>
  </si>
  <si>
    <t>Gutow</t>
  </si>
  <si>
    <t>Hohen Demzin</t>
  </si>
  <si>
    <t>Hohen Sprenz</t>
  </si>
  <si>
    <t>Hohenfelde</t>
  </si>
  <si>
    <t>Hoppenrade</t>
  </si>
  <si>
    <t>Jördenstorf</t>
  </si>
  <si>
    <t>Jürgenshagen</t>
  </si>
  <si>
    <t>Kassow</t>
  </si>
  <si>
    <t>Klein Belitz</t>
  </si>
  <si>
    <t>Klein Upahl</t>
  </si>
  <si>
    <t>Krakow am See, Stadt</t>
  </si>
  <si>
    <t>Kritzmow</t>
  </si>
  <si>
    <t>Kröpelin, Stadt</t>
  </si>
  <si>
    <t>Kuchelmiß</t>
  </si>
  <si>
    <t>Kühlungsborn, Stadt</t>
  </si>
  <si>
    <t>Kuhs</t>
  </si>
  <si>
    <t>Laage, Stadt</t>
  </si>
  <si>
    <t>Lalendorf</t>
  </si>
  <si>
    <t>Lambrechtshagen</t>
  </si>
  <si>
    <t>Lelkendorf</t>
  </si>
  <si>
    <t>Lohmen</t>
  </si>
  <si>
    <t>Lüssow</t>
  </si>
  <si>
    <t>Mistorf</t>
  </si>
  <si>
    <t>Mönchhagen</t>
  </si>
  <si>
    <t>Mühl Rosin</t>
  </si>
  <si>
    <t>Neubukow, Stadt</t>
  </si>
  <si>
    <t>Nienhagen</t>
  </si>
  <si>
    <t>Nustrow</t>
  </si>
  <si>
    <t>Papendorf</t>
  </si>
  <si>
    <t>Penzin</t>
  </si>
  <si>
    <t>Plaaz</t>
  </si>
  <si>
    <t>Pölchow</t>
  </si>
  <si>
    <t>Poppendorf</t>
  </si>
  <si>
    <t>Prebberede</t>
  </si>
  <si>
    <t>Reddelich</t>
  </si>
  <si>
    <t>Reimershagen</t>
  </si>
  <si>
    <t>Rerik, Stadt</t>
  </si>
  <si>
    <t>Retschow</t>
  </si>
  <si>
    <t>Roggentin</t>
  </si>
  <si>
    <t>Rövershagen</t>
  </si>
  <si>
    <t>Rühn</t>
  </si>
  <si>
    <t>Rukieten</t>
  </si>
  <si>
    <t>Sanitz</t>
  </si>
  <si>
    <t>Sarmstorf</t>
  </si>
  <si>
    <t>Satow</t>
  </si>
  <si>
    <t>Schorssow</t>
  </si>
  <si>
    <t>Schwaan, Stadt</t>
  </si>
  <si>
    <t>Schwasdorf</t>
  </si>
  <si>
    <t>Selpin</t>
  </si>
  <si>
    <t>Stäbelow</t>
  </si>
  <si>
    <t>Steffenshagen</t>
  </si>
  <si>
    <t>Steinhagen</t>
  </si>
  <si>
    <t>Stubbendorf</t>
  </si>
  <si>
    <t>Sukow-Levitzow</t>
  </si>
  <si>
    <t>Tarnow</t>
  </si>
  <si>
    <t>Tessin, Stadt</t>
  </si>
  <si>
    <t>Teterow, Stadt</t>
  </si>
  <si>
    <t>Thelkow</t>
  </si>
  <si>
    <t>Thulendorf</t>
  </si>
  <si>
    <t>Thürkow</t>
  </si>
  <si>
    <t>Vorbeck</t>
  </si>
  <si>
    <t>Walkendorf</t>
  </si>
  <si>
    <t>Wardow</t>
  </si>
  <si>
    <t>Warnkenhagen</t>
  </si>
  <si>
    <t>Warnow</t>
  </si>
  <si>
    <t>Wiendorf</t>
  </si>
  <si>
    <t>Wittenbeck</t>
  </si>
  <si>
    <t>Zarnewanz</t>
  </si>
  <si>
    <t>Zehna</t>
  </si>
  <si>
    <t>Zepelin</t>
  </si>
  <si>
    <t>Ziesendorf</t>
  </si>
  <si>
    <t>Ahrenshagen-Daskow</t>
  </si>
  <si>
    <t>Ahrenshoop</t>
  </si>
  <si>
    <t>Altefähr</t>
  </si>
  <si>
    <t>Altenkirchen</t>
  </si>
  <si>
    <t>Altenpleen</t>
  </si>
  <si>
    <t>Baabe</t>
  </si>
  <si>
    <t>Bad Sülze, Stadt</t>
  </si>
  <si>
    <t>Barth, Stadt</t>
  </si>
  <si>
    <t>Binz</t>
  </si>
  <si>
    <t>Born a. Darß</t>
  </si>
  <si>
    <t>Breege</t>
  </si>
  <si>
    <t>Buschvitz</t>
  </si>
  <si>
    <t>Dettmannsdorf</t>
  </si>
  <si>
    <t>Deyelsdorf</t>
  </si>
  <si>
    <t>Dierhagen</t>
  </si>
  <si>
    <t>Divitz-Spoldershagen</t>
  </si>
  <si>
    <t>Dranske</t>
  </si>
  <si>
    <t>Drechow</t>
  </si>
  <si>
    <t>Dreschvitz</t>
  </si>
  <si>
    <t>Eixen</t>
  </si>
  <si>
    <t>Elmenhorst</t>
  </si>
  <si>
    <t>Franzburg, Stadt</t>
  </si>
  <si>
    <t>Fuhlendorf</t>
  </si>
  <si>
    <t>Garz/Rügen, Stadt</t>
  </si>
  <si>
    <t>Gingst</t>
  </si>
  <si>
    <t>Glewitz</t>
  </si>
  <si>
    <t>Glowe</t>
  </si>
  <si>
    <t>Göhren</t>
  </si>
  <si>
    <t>Grammendorf</t>
  </si>
  <si>
    <t>Gransebieth</t>
  </si>
  <si>
    <t>Gremersdorf-Buchholz</t>
  </si>
  <si>
    <t>Grimmen, Stadt</t>
  </si>
  <si>
    <t>Groß Kordshagen</t>
  </si>
  <si>
    <t>Groß Mohrdorf</t>
  </si>
  <si>
    <t>Gustow</t>
  </si>
  <si>
    <t>Hugoldsdorf</t>
  </si>
  <si>
    <t>Insel Hiddensee</t>
  </si>
  <si>
    <t>Jakobsdorf</t>
  </si>
  <si>
    <t>Karnin</t>
  </si>
  <si>
    <t>Kenz-Küstrow</t>
  </si>
  <si>
    <t>Klausdorf</t>
  </si>
  <si>
    <t>Kluis</t>
  </si>
  <si>
    <t>Kramerhof</t>
  </si>
  <si>
    <t>Lancken-Granitz</t>
  </si>
  <si>
    <t>Lietzow</t>
  </si>
  <si>
    <t>Lindholz</t>
  </si>
  <si>
    <t>Löbnitz</t>
  </si>
  <si>
    <t>Lohme</t>
  </si>
  <si>
    <t>Lüdershagen</t>
  </si>
  <si>
    <t>Marlow, Stadt</t>
  </si>
  <si>
    <t>Millienhagen-Oebelit</t>
  </si>
  <si>
    <t>Niepars</t>
  </si>
  <si>
    <t>Pantelitz</t>
  </si>
  <si>
    <t>Papenhagen</t>
  </si>
  <si>
    <t>Parchtitz</t>
  </si>
  <si>
    <t>Patzig</t>
  </si>
  <si>
    <t>Poseritz</t>
  </si>
  <si>
    <t>Preetz</t>
  </si>
  <si>
    <t>Prerow</t>
  </si>
  <si>
    <t>Prohn</t>
  </si>
  <si>
    <t>Pruchten</t>
  </si>
  <si>
    <t>Putbus, Stadt</t>
  </si>
  <si>
    <t>Putgarten</t>
  </si>
  <si>
    <t>Ralswiek</t>
  </si>
  <si>
    <t>Rambin</t>
  </si>
  <si>
    <t>Rappin</t>
  </si>
  <si>
    <t>Richtenberg, Stadt</t>
  </si>
  <si>
    <t>Saal</t>
  </si>
  <si>
    <t>Sagard</t>
  </si>
  <si>
    <t>Samtens</t>
  </si>
  <si>
    <t>Sassnitz, Stadt</t>
  </si>
  <si>
    <t>Schaprode</t>
  </si>
  <si>
    <t>Schlemmin</t>
  </si>
  <si>
    <t>Sehlen</t>
  </si>
  <si>
    <t>Sellin</t>
  </si>
  <si>
    <t>Semlow</t>
  </si>
  <si>
    <t>Splietsdorf</t>
  </si>
  <si>
    <t>Süderholz</t>
  </si>
  <si>
    <t>Sundhagen</t>
  </si>
  <si>
    <t>Trent</t>
  </si>
  <si>
    <t>Tribsees, Stadt</t>
  </si>
  <si>
    <t>Trinwillershagen</t>
  </si>
  <si>
    <t>Ummanz</t>
  </si>
  <si>
    <t>Velgast</t>
  </si>
  <si>
    <t>Weitenhagen</t>
  </si>
  <si>
    <t>Wendisch Baggendorf</t>
  </si>
  <si>
    <t>Wendorf</t>
  </si>
  <si>
    <t>Wieck a. Darß</t>
  </si>
  <si>
    <t>Wiek</t>
  </si>
  <si>
    <t>Wittenhagen</t>
  </si>
  <si>
    <t>Zarrendorf</t>
  </si>
  <si>
    <t>Zingst</t>
  </si>
  <si>
    <t>Zirkow</t>
  </si>
  <si>
    <t>Mönchgut</t>
  </si>
  <si>
    <t>Alt Meteln</t>
  </si>
  <si>
    <t>Bad Kleinen</t>
  </si>
  <si>
    <t>Barnekow</t>
  </si>
  <si>
    <t>Benz</t>
  </si>
  <si>
    <t>Bernstorf</t>
  </si>
  <si>
    <t>Bibow</t>
  </si>
  <si>
    <t>Blowatz</t>
  </si>
  <si>
    <t>Bobitz</t>
  </si>
  <si>
    <t>Boiensdorf</t>
  </si>
  <si>
    <t>Boltenhagen</t>
  </si>
  <si>
    <t>Brüsewitz</t>
  </si>
  <si>
    <t>Carlow</t>
  </si>
  <si>
    <t>Cramonshagen</t>
  </si>
  <si>
    <t>Dalberg-Wendelstorf</t>
  </si>
  <si>
    <t>Damshagen</t>
  </si>
  <si>
    <t>Dassow, Stadt</t>
  </si>
  <si>
    <t>Dechow</t>
  </si>
  <si>
    <t>Dorf Mecklenburg</t>
  </si>
  <si>
    <t>Dragun</t>
  </si>
  <si>
    <t>Gadebusch, Stadt</t>
  </si>
  <si>
    <t>Gägelow</t>
  </si>
  <si>
    <t>Glasin</t>
  </si>
  <si>
    <t>Gottesgabe</t>
  </si>
  <si>
    <t>Grambow</t>
  </si>
  <si>
    <t>Grevesmühlen, Stadt</t>
  </si>
  <si>
    <t>Grieben</t>
  </si>
  <si>
    <t>Groß Molzahn</t>
  </si>
  <si>
    <t>Groß Stieten</t>
  </si>
  <si>
    <t>Hohen Viecheln</t>
  </si>
  <si>
    <t>Hohenkirchen</t>
  </si>
  <si>
    <t>Holdorf</t>
  </si>
  <si>
    <t>Hornstorf</t>
  </si>
  <si>
    <t>Insel Poel</t>
  </si>
  <si>
    <t>Jesendorf</t>
  </si>
  <si>
    <t>Kalkhorst</t>
  </si>
  <si>
    <t>Klein Trebbow</t>
  </si>
  <si>
    <t>Klütz, Stadt</t>
  </si>
  <si>
    <t>Kneese</t>
  </si>
  <si>
    <t>Königsfeld</t>
  </si>
  <si>
    <t>Krembz</t>
  </si>
  <si>
    <t>Krusenhagen</t>
  </si>
  <si>
    <t>Lübberstorf</t>
  </si>
  <si>
    <t>Lübow</t>
  </si>
  <si>
    <t>Lübstorf</t>
  </si>
  <si>
    <t>Lüdersdorf</t>
  </si>
  <si>
    <t>Lützow</t>
  </si>
  <si>
    <t>Menzendorf</t>
  </si>
  <si>
    <t>Metelsdorf</t>
  </si>
  <si>
    <t>Mühlen Eichsen</t>
  </si>
  <si>
    <t>Neuburg</t>
  </si>
  <si>
    <t>Neukloster, Stadt</t>
  </si>
  <si>
    <t>Passee</t>
  </si>
  <si>
    <t>Perlin</t>
  </si>
  <si>
    <t>Pingelshagen</t>
  </si>
  <si>
    <t>Pokrent</t>
  </si>
  <si>
    <t>Rehna, Stadt</t>
  </si>
  <si>
    <t>Rieps</t>
  </si>
  <si>
    <t>Roduchelstorf</t>
  </si>
  <si>
    <t>Roggendorf</t>
  </si>
  <si>
    <t>Roggenstorf</t>
  </si>
  <si>
    <t>Rögnitz</t>
  </si>
  <si>
    <t>Rüting</t>
  </si>
  <si>
    <t>Schildetal</t>
  </si>
  <si>
    <t>Schlagsdorf</t>
  </si>
  <si>
    <t>Schönberg, Stadt</t>
  </si>
  <si>
    <t>Seehof</t>
  </si>
  <si>
    <t>Selmsdorf</t>
  </si>
  <si>
    <t>Testorf-Steinfort</t>
  </si>
  <si>
    <t>Thandorf</t>
  </si>
  <si>
    <t>Upahl</t>
  </si>
  <si>
    <t>Utecht</t>
  </si>
  <si>
    <t>Veelböken</t>
  </si>
  <si>
    <t>Ventschow</t>
  </si>
  <si>
    <t>Warin, Stadt</t>
  </si>
  <si>
    <t>Wismar, Hansestadt</t>
  </si>
  <si>
    <t>Zickhusen</t>
  </si>
  <si>
    <t>Zierow</t>
  </si>
  <si>
    <t>Zurow</t>
  </si>
  <si>
    <t>Züsow</t>
  </si>
  <si>
    <t>Wedendorfersee</t>
  </si>
  <si>
    <t>Stepenitztal</t>
  </si>
  <si>
    <t>Ahlbeck</t>
  </si>
  <si>
    <t>Alt Tellin</t>
  </si>
  <si>
    <t>Altwarp</t>
  </si>
  <si>
    <t>Altwigshagen</t>
  </si>
  <si>
    <t>Anklam, Stadt</t>
  </si>
  <si>
    <t>Bandelin</t>
  </si>
  <si>
    <t>Bargischow</t>
  </si>
  <si>
    <t>Behrenhoff</t>
  </si>
  <si>
    <t>Bentzin</t>
  </si>
  <si>
    <t>Bergholz</t>
  </si>
  <si>
    <t>Blesewitz</t>
  </si>
  <si>
    <t>Boldekow</t>
  </si>
  <si>
    <t>Boock</t>
  </si>
  <si>
    <t>Brietzig</t>
  </si>
  <si>
    <t>Brünzow</t>
  </si>
  <si>
    <t>Bugewitz</t>
  </si>
  <si>
    <t>Buggenhagen</t>
  </si>
  <si>
    <t>Butzow</t>
  </si>
  <si>
    <t>Daberkow</t>
  </si>
  <si>
    <t>Dargelin</t>
  </si>
  <si>
    <t>Dargen</t>
  </si>
  <si>
    <t>Dersekow</t>
  </si>
  <si>
    <t>Ducherow</t>
  </si>
  <si>
    <t>Eggesin, Stadt</t>
  </si>
  <si>
    <t>Fahrenwalde</t>
  </si>
  <si>
    <t>Ferdinandshof</t>
  </si>
  <si>
    <t>Garz</t>
  </si>
  <si>
    <t>Glasow</t>
  </si>
  <si>
    <t>Görmin</t>
  </si>
  <si>
    <t>Grambin</t>
  </si>
  <si>
    <t>Gribow</t>
  </si>
  <si>
    <t>Groß Kiesow</t>
  </si>
  <si>
    <t>Groß Luckow</t>
  </si>
  <si>
    <t>Groß Polzin</t>
  </si>
  <si>
    <t>Gützkow, Stadt</t>
  </si>
  <si>
    <t>Hammer a. d. Uecker</t>
  </si>
  <si>
    <t>Hanshagen</t>
  </si>
  <si>
    <t>Heinrichswalde</t>
  </si>
  <si>
    <t>Heringsdorf</t>
  </si>
  <si>
    <t>Hinrichshagen</t>
  </si>
  <si>
    <t>Hintersee</t>
  </si>
  <si>
    <t>Iven</t>
  </si>
  <si>
    <t>Jarmen, Stadt</t>
  </si>
  <si>
    <t>Jatznick</t>
  </si>
  <si>
    <t>Kamminke</t>
  </si>
  <si>
    <t>Karlsburg</t>
  </si>
  <si>
    <t>Karlshagen</t>
  </si>
  <si>
    <t>Katzow</t>
  </si>
  <si>
    <t>Kemnitz</t>
  </si>
  <si>
    <t>Klein Bünzow</t>
  </si>
  <si>
    <t>Koblentz</t>
  </si>
  <si>
    <t>Korswandt</t>
  </si>
  <si>
    <t>Koserow</t>
  </si>
  <si>
    <t>Krackow</t>
  </si>
  <si>
    <t>Krien</t>
  </si>
  <si>
    <t>Kröslin</t>
  </si>
  <si>
    <t>Kruckow</t>
  </si>
  <si>
    <t>Krugsdorf</t>
  </si>
  <si>
    <t>Krummin</t>
  </si>
  <si>
    <t>Krusenfelde</t>
  </si>
  <si>
    <t>Lassan, Stadt</t>
  </si>
  <si>
    <t>Leopoldshagen</t>
  </si>
  <si>
    <t>Levenhagen</t>
  </si>
  <si>
    <t>Liepgarten</t>
  </si>
  <si>
    <t>Löcknitz</t>
  </si>
  <si>
    <t>Loddin</t>
  </si>
  <si>
    <t>Loissin</t>
  </si>
  <si>
    <t>Loitz, Stadt</t>
  </si>
  <si>
    <t>Lubmin</t>
  </si>
  <si>
    <t>Lübs</t>
  </si>
  <si>
    <t>Luckow</t>
  </si>
  <si>
    <t>Lütow</t>
  </si>
  <si>
    <t>Medow</t>
  </si>
  <si>
    <t>Meiersberg</t>
  </si>
  <si>
    <t>Mellenthin</t>
  </si>
  <si>
    <t>Mesekenhagen</t>
  </si>
  <si>
    <t>Mölschow</t>
  </si>
  <si>
    <t>Mönkebude</t>
  </si>
  <si>
    <t>Murchin</t>
  </si>
  <si>
    <t>Nadrensee</t>
  </si>
  <si>
    <t>Neu Boltenhagen</t>
  </si>
  <si>
    <t>Neu Kosenow</t>
  </si>
  <si>
    <t>Nieden</t>
  </si>
  <si>
    <t>Pasewalk, Stadt</t>
  </si>
  <si>
    <t>Peenemünde</t>
  </si>
  <si>
    <t>Penkun, Stadt</t>
  </si>
  <si>
    <t>Plöwen</t>
  </si>
  <si>
    <t>Polzow</t>
  </si>
  <si>
    <t>Postlow</t>
  </si>
  <si>
    <t>Pudagla</t>
  </si>
  <si>
    <t>Ramin</t>
  </si>
  <si>
    <t>Rankwitz</t>
  </si>
  <si>
    <t>Rollwitz</t>
  </si>
  <si>
    <t>Rossin</t>
  </si>
  <si>
    <t>Rossow</t>
  </si>
  <si>
    <t>Rothemühl</t>
  </si>
  <si>
    <t>Rothenklempenow</t>
  </si>
  <si>
    <t>Rubenow</t>
  </si>
  <si>
    <t>Rubkow</t>
  </si>
  <si>
    <t>Sarnow</t>
  </si>
  <si>
    <t>Sassen-Trantow</t>
  </si>
  <si>
    <t>Sauzin</t>
  </si>
  <si>
    <t>Schmatzin</t>
  </si>
  <si>
    <t>Schönwalde</t>
  </si>
  <si>
    <t>Spantekow</t>
  </si>
  <si>
    <t>Stolpe an der Peene</t>
  </si>
  <si>
    <t>Stolpe auf Usedom</t>
  </si>
  <si>
    <t>Torgelow, Stadt</t>
  </si>
  <si>
    <t>Trassenheide</t>
  </si>
  <si>
    <t>Tutow</t>
  </si>
  <si>
    <t>Ückeritz</t>
  </si>
  <si>
    <t>Ueckermünde, Stadt</t>
  </si>
  <si>
    <t>Usedom, Stadt</t>
  </si>
  <si>
    <t>Viereck</t>
  </si>
  <si>
    <t>Vogelsang-Warsin</t>
  </si>
  <si>
    <t>Völschow</t>
  </si>
  <si>
    <t>Wackerow</t>
  </si>
  <si>
    <t>Wilhelmsburg</t>
  </si>
  <si>
    <t>Wolgast, Stadt</t>
  </si>
  <si>
    <t>Wrangelsburg</t>
  </si>
  <si>
    <t>Wusterhusen</t>
  </si>
  <si>
    <t>Zemitz</t>
  </si>
  <si>
    <t>Zempin</t>
  </si>
  <si>
    <t>Zerrenthin</t>
  </si>
  <si>
    <t>Ziethen</t>
  </si>
  <si>
    <t>Zinnowitz</t>
  </si>
  <si>
    <t>Zirchow</t>
  </si>
  <si>
    <t>Züssow</t>
  </si>
  <si>
    <t>Neetzow-Liepen</t>
  </si>
  <si>
    <t>Alt Krenzlin</t>
  </si>
  <si>
    <t>Alt Zachun</t>
  </si>
  <si>
    <t>Balow</t>
  </si>
  <si>
    <t>Bandenitz</t>
  </si>
  <si>
    <t>Banzkow</t>
  </si>
  <si>
    <t>Barkhagen</t>
  </si>
  <si>
    <t>Barnin</t>
  </si>
  <si>
    <t>Belsch</t>
  </si>
  <si>
    <t>Bengerstorf</t>
  </si>
  <si>
    <t>Besitz</t>
  </si>
  <si>
    <t>Blankenberg</t>
  </si>
  <si>
    <t>Blievenstorf</t>
  </si>
  <si>
    <t>Bobzin</t>
  </si>
  <si>
    <t>Borkow</t>
  </si>
  <si>
    <t>Brahlstorf</t>
  </si>
  <si>
    <t>Brenz</t>
  </si>
  <si>
    <t>Bresegard bei Eldena</t>
  </si>
  <si>
    <t>Bresegard bei Picher</t>
  </si>
  <si>
    <t>Brüel, Stadt</t>
  </si>
  <si>
    <t>Brunow</t>
  </si>
  <si>
    <t>Bülow</t>
  </si>
  <si>
    <t>Cambs</t>
  </si>
  <si>
    <t>Crivitz, Stadt</t>
  </si>
  <si>
    <t>Dabel</t>
  </si>
  <si>
    <t>Dambeck</t>
  </si>
  <si>
    <t>Demen</t>
  </si>
  <si>
    <t>Dersenow</t>
  </si>
  <si>
    <t>Dobbertin</t>
  </si>
  <si>
    <t>Dobin am See</t>
  </si>
  <si>
    <t>Dömitz, Stadt</t>
  </si>
  <si>
    <t>Domsühl</t>
  </si>
  <si>
    <t>Dümmer</t>
  </si>
  <si>
    <t>Eldena</t>
  </si>
  <si>
    <t>Friedrichsruhe</t>
  </si>
  <si>
    <t>Gallin</t>
  </si>
  <si>
    <t>Gallin-Kuppentin</t>
  </si>
  <si>
    <t>Gammelin</t>
  </si>
  <si>
    <t>Gneven</t>
  </si>
  <si>
    <t>Göhlen</t>
  </si>
  <si>
    <t>Goldberg, Stadt</t>
  </si>
  <si>
    <t>Gorlosen</t>
  </si>
  <si>
    <t>Grabow, Stadt</t>
  </si>
  <si>
    <t>Granzin</t>
  </si>
  <si>
    <t>Grebs-Niendorf</t>
  </si>
  <si>
    <t>Gresse</t>
  </si>
  <si>
    <t>Greven</t>
  </si>
  <si>
    <t>Groß Godems</t>
  </si>
  <si>
    <t>Groß Krams</t>
  </si>
  <si>
    <t>Groß Laasch</t>
  </si>
  <si>
    <t>Hagenow, Stadt</t>
  </si>
  <si>
    <t>Hohen Pritz</t>
  </si>
  <si>
    <t>Holthusen</t>
  </si>
  <si>
    <t>Hoort</t>
  </si>
  <si>
    <t>Hülseburg</t>
  </si>
  <si>
    <t>Karenz</t>
  </si>
  <si>
    <t>Karrenzin</t>
  </si>
  <si>
    <t>Karstädt</t>
  </si>
  <si>
    <t>Kirch Jesar</t>
  </si>
  <si>
    <t>Klein Rogahn</t>
  </si>
  <si>
    <t>Kobrow</t>
  </si>
  <si>
    <t>Kogel</t>
  </si>
  <si>
    <t>Kreien</t>
  </si>
  <si>
    <t>Kremmin</t>
  </si>
  <si>
    <t>Kritzow</t>
  </si>
  <si>
    <t>Kuhlen-Wendorf</t>
  </si>
  <si>
    <t>Kuhstorf</t>
  </si>
  <si>
    <t>Langen Brütz</t>
  </si>
  <si>
    <t>Leezen</t>
  </si>
  <si>
    <t>Lewitzrand</t>
  </si>
  <si>
    <t>Lübesse</t>
  </si>
  <si>
    <t>Lüblow</t>
  </si>
  <si>
    <t>Lübtheen, Stadt</t>
  </si>
  <si>
    <t>Lübz, Stadt</t>
  </si>
  <si>
    <t>Ludwigslust, Stadt</t>
  </si>
  <si>
    <t>Lüttow-Valluhn</t>
  </si>
  <si>
    <t>Malk Göhren</t>
  </si>
  <si>
    <t>Malliß</t>
  </si>
  <si>
    <t>Mestlin</t>
  </si>
  <si>
    <t>Milow</t>
  </si>
  <si>
    <t>Moraas</t>
  </si>
  <si>
    <t>Muchow</t>
  </si>
  <si>
    <t>Mustin</t>
  </si>
  <si>
    <t>Neu Gülze</t>
  </si>
  <si>
    <t>Neu Kaliß</t>
  </si>
  <si>
    <t>Neu Poserin</t>
  </si>
  <si>
    <t>Nostorf</t>
  </si>
  <si>
    <t>Pampow</t>
  </si>
  <si>
    <t>Parchim, Stadt</t>
  </si>
  <si>
    <t>Passow</t>
  </si>
  <si>
    <t>Pätow-Steegen</t>
  </si>
  <si>
    <t>Picher</t>
  </si>
  <si>
    <t>Pinnow</t>
  </si>
  <si>
    <t>Plate</t>
  </si>
  <si>
    <t>Plau am See, Stadt</t>
  </si>
  <si>
    <t>Prislich</t>
  </si>
  <si>
    <t>Pritzier</t>
  </si>
  <si>
    <t>Raben Steinfeld</t>
  </si>
  <si>
    <t>Rastow</t>
  </si>
  <si>
    <t>Redefin</t>
  </si>
  <si>
    <t>Rom</t>
  </si>
  <si>
    <t>Schossin</t>
  </si>
  <si>
    <t>Schwanheide</t>
  </si>
  <si>
    <t>Siggelkow</t>
  </si>
  <si>
    <t>Spornitz</t>
  </si>
  <si>
    <t>Sternberg, Stadt</t>
  </si>
  <si>
    <t>Stolpe</t>
  </si>
  <si>
    <t>Stralendorf</t>
  </si>
  <si>
    <t>Strohkirchen</t>
  </si>
  <si>
    <t>Sukow</t>
  </si>
  <si>
    <t>Sülstorf</t>
  </si>
  <si>
    <t>Techentin</t>
  </si>
  <si>
    <t>Teldau</t>
  </si>
  <si>
    <t>Tessin b. Boizenburg</t>
  </si>
  <si>
    <t>Toddin</t>
  </si>
  <si>
    <t>Tramm</t>
  </si>
  <si>
    <t>Uelitz</t>
  </si>
  <si>
    <t>Vellahn</t>
  </si>
  <si>
    <t>Vielank</t>
  </si>
  <si>
    <t>Warlitz</t>
  </si>
  <si>
    <t>Warlow</t>
  </si>
  <si>
    <t>Warsow</t>
  </si>
  <si>
    <t>Weitendorf</t>
  </si>
  <si>
    <t>Wittenburg, Stadt</t>
  </si>
  <si>
    <t>Wittendörp</t>
  </si>
  <si>
    <t>Wittenförden</t>
  </si>
  <si>
    <t>Witzin</t>
  </si>
  <si>
    <t>Wöbbelin</t>
  </si>
  <si>
    <t>Zapel</t>
  </si>
  <si>
    <t>Ziegendorf</t>
  </si>
  <si>
    <t>Zierzow</t>
  </si>
  <si>
    <t>Zölkow</t>
  </si>
  <si>
    <t>Zülow</t>
  </si>
  <si>
    <t>Obere Warnow</t>
  </si>
  <si>
    <t>Gehlsbach</t>
  </si>
  <si>
    <t>Ganzlin</t>
  </si>
  <si>
    <t>Kloster Tempzin</t>
  </si>
  <si>
    <t>Ruhner Berge</t>
  </si>
  <si>
    <t>Schwerin, Landeshauptstadt</t>
  </si>
  <si>
    <t>Gemeindeschlüssel</t>
  </si>
  <si>
    <t>EUR/Haushalt</t>
  </si>
  <si>
    <t>Grafik 18.5</t>
  </si>
  <si>
    <t>Grafik 18.6</t>
  </si>
  <si>
    <t xml:space="preserve">Deponien </t>
  </si>
  <si>
    <t>Thermische Abfallbehandlungsanlage</t>
  </si>
  <si>
    <t xml:space="preserve">Biologische Behandlungsanlagen </t>
  </si>
  <si>
    <t xml:space="preserve">Mechanisch-biologische Behandlungsanlagen </t>
  </si>
  <si>
    <t xml:space="preserve">Chemisch-physikalische Behandlungsanlagen </t>
  </si>
  <si>
    <t xml:space="preserve">Bodenbehandlungsanlagen </t>
  </si>
  <si>
    <t>Schredderanlagen und verwandte Anlagen</t>
  </si>
  <si>
    <t xml:space="preserve">Sortieranlagen </t>
  </si>
  <si>
    <t>Übertägige Abbaustätten</t>
  </si>
  <si>
    <t>Anlagenarten</t>
  </si>
  <si>
    <t xml:space="preserve">Feuerungsanlagen mit energetischer Verwertung von Abfällen </t>
  </si>
  <si>
    <t>Zerlegeeinrichtungen für Elektro- und Elektronikaltgeräte, Demontagebetriebe für Altfahrzeuge und sonstige Anlagen</t>
  </si>
  <si>
    <t>Abfallmenge in 1.000 t</t>
  </si>
  <si>
    <t xml:space="preserve">               nach Wirtschaftsgliederung der Erzeuger</t>
  </si>
  <si>
    <t>18.3.5 Erzeugte und zur Entsorgung abgegebene gefährliche Abfälle im Zeitvergleich sowie nach ausgewählten Abfallarten und</t>
  </si>
  <si>
    <t xml:space="preserve">B, C
</t>
  </si>
  <si>
    <t xml:space="preserve">17
</t>
  </si>
  <si>
    <t xml:space="preserve">10
</t>
  </si>
  <si>
    <t xml:space="preserve">23
</t>
  </si>
  <si>
    <t xml:space="preserve">24
</t>
  </si>
  <si>
    <t xml:space="preserve">29
</t>
  </si>
  <si>
    <t xml:space="preserve">33
</t>
  </si>
  <si>
    <t xml:space="preserve">D, E
</t>
  </si>
  <si>
    <t xml:space="preserve">38, 39
</t>
  </si>
  <si>
    <t>2010</t>
  </si>
  <si>
    <t>2013</t>
  </si>
  <si>
    <t>2016</t>
  </si>
  <si>
    <t>2019</t>
  </si>
  <si>
    <t>1991</t>
  </si>
  <si>
    <t xml:space="preserve">   Gemeinden mit Trinkwasserbezug</t>
  </si>
  <si>
    <t xml:space="preserve">   Tarifgebiete (Gemeinden oder Gemeindeteile mit Trinkwasserentgelt)</t>
  </si>
  <si>
    <t xml:space="preserve">   Gemeinden mit mengenbezogenem Abwasser- oder Schmutzwasserentgelt</t>
  </si>
  <si>
    <t xml:space="preserve">   Gemeinden mit flächenbezogenem Niederschlags- bzw. Oberflächen-
      wasserentgelt </t>
  </si>
  <si>
    <t xml:space="preserve">   Gemeinden mit haushaltsüblichem mengen- und flächenunabhängigen 
      Entgelt (Grundgebühr)</t>
  </si>
  <si>
    <t xml:space="preserve">   angeschlossene Einwohnerinnen und Einwohner</t>
  </si>
  <si>
    <t xml:space="preserve">   mengenbezogenes Abwasser- oder Schmutzwasserentgelt</t>
  </si>
  <si>
    <t xml:space="preserve">   flächenbezogenes Niederschlags- bzw. Oberflächenwasserentgelt </t>
  </si>
  <si>
    <t xml:space="preserve">  Abfälle aus Landwirtschaft, Gartenbau,
    Teichwirtschaft, Forstwirtschaft, Jagd
    und Fischerei sowie der Herstellung
    und Verarbeitung von Nahrungs-
    mitteln</t>
  </si>
  <si>
    <t xml:space="preserve">  Abfälle aus der Holzbearbeitung und
    der Herstellung von Platten, Möbeln, 
    Zellstoffen, Papier und Pappe</t>
  </si>
  <si>
    <t xml:space="preserve">  Abfälle aus anorganisch-chemischen 
    Prozessen</t>
  </si>
  <si>
    <t xml:space="preserve">  Abfälle aus organisch-chemischen 
    Prozessen</t>
  </si>
  <si>
    <t xml:space="preserve">  Abfälle aus Herstellung, Zubereitung, 
    Vertrieb und Anwendung von Be-
    schichtungen (Farben, Lacke, Email),
    Klebstoffen, Dichtmassen und Druck-
    farben</t>
  </si>
  <si>
    <t xml:space="preserve">  Abfälle aus thermischen Prozessen</t>
  </si>
  <si>
    <t xml:space="preserve">  Abfälle aus der chemischen Ober-
    flächenbearbeitung und Beschichtung
    von Metallen und anderen Werk-
    stoffen; Nichteisenhydrometallurgie</t>
  </si>
  <si>
    <t xml:space="preserve">  Abfälle aus Prozessen der mecha-
    nischen Formgebung sowie der 
    physikalischen und mechanischen
    Oberflächenbearbeitung von
    Metallen und Kunststoffen</t>
  </si>
  <si>
    <t xml:space="preserve">  Verpackungsabfall, Aufsaugmassen, 
    Wischtücher, Filtermaterialien und 
    Schutzkleidung (a. n. g.)</t>
  </si>
  <si>
    <t xml:space="preserve">  Bau- und Abbruchabfälle (einschließ-
    lich Aushub von verunreinigten 
    Standorten)</t>
  </si>
  <si>
    <t xml:space="preserve">  Abfälle aus der humanmedizinischen
    oder tierärztlichen Versorgung und
    Forschung (ohne Küchen- und Restau-
    rantabfälle, die nicht aus der unmittel-
    baren Krankenpflege stammen)</t>
  </si>
  <si>
    <t xml:space="preserve">  Abfälle aus Abfallbehandlungsanlagen,
    öffentlichen Abwasserbehandlungs-
    anlagen sowie der Aufbereitung von
    Wasser für den menschlichen Ge-
    brauch und Wasser für industrielle
   Zwecke</t>
  </si>
  <si>
    <t xml:space="preserve">  Siedlungsabfälle (Haushaltsabfälle und
    ähnliche gewerbliche und industrielle
    Abfälle sowie Abfälle aus Einrichtun-
    gen), einschließlich getrennt ge-
    sammelter Fraktionen</t>
  </si>
  <si>
    <t xml:space="preserve">  Bau- und Abbruchabfälle (einschließlich Aushub von 
    verunreinigten Standorten) </t>
  </si>
  <si>
    <t xml:space="preserve">    darunter</t>
  </si>
  <si>
    <t xml:space="preserve">    Gemische aus oder getrennte Fraktionen von Beton, Ziegeln,
      Fliesen und Keramik, die gefährliche Stoffe enthalten </t>
  </si>
  <si>
    <t xml:space="preserve">    Glas, Kunststoff und Holz, die gefährliche Stoffe enthalten
      oder durch gefährliche Stoffe verunreinigt sind  </t>
  </si>
  <si>
    <t xml:space="preserve">    kohlenteerhaltige Bitumengemische </t>
  </si>
  <si>
    <t xml:space="preserve">    Kohlenteer und teerhaltige Produkte </t>
  </si>
  <si>
    <t xml:space="preserve">    Boden und Steine, die gefährliche Stoffe enthalten </t>
  </si>
  <si>
    <t xml:space="preserve">    asbesthaltige Baustoffe </t>
  </si>
  <si>
    <t xml:space="preserve">  Abfälle aus Abfallbehandlungsanlagen, öffentlichen Ab-
    wasserbehandlungsanlagen sowie der Aufbereitung von 
    Wasser für den menschlichen Gebrauch und Wasser
    für industrielle Zwecke </t>
  </si>
  <si>
    <t xml:space="preserve">    Filterstaub, der gefährliche Stoffe enthält</t>
  </si>
  <si>
    <t xml:space="preserve">    vorgemischte Abfälle, die wenigstens einen gefährlichen
      Abfall enthalten</t>
  </si>
  <si>
    <t xml:space="preserve">    Holz, das gefährliche Stoffe enthält</t>
  </si>
  <si>
    <t xml:space="preserve">    sonstige Abfälle (einschließlich Materialmischungen)
      aus der mechanischen Behandlung von Abfällen, die
      gefährliche Stoffe enthalten</t>
  </si>
  <si>
    <t xml:space="preserve">  Ölabfälle und Abfälle aus flüssigen Brennstoffen (außer 
    Speiseöle und Ölabfälle, die unter Kapitel 05, 12 und 19
    des EAV fallen) </t>
  </si>
  <si>
    <t xml:space="preserve">    nichtchlorierte Maschinen-, Getriebe- und Schmieröle auf
      Mineralölbasis </t>
  </si>
  <si>
    <t xml:space="preserve">    feste Abfälle aus Sandfanganlagen und Öl-/Wasser-
      abscheidern</t>
  </si>
  <si>
    <t xml:space="preserve">    Abfallgemische aus Sandfanganlagen und Öl-/Wasser-
      abscheidern </t>
  </si>
  <si>
    <t>Ausgewählte Abfallkapitel und Abfallarten nach dem
  Europäischen Abfallverzeichnis (EAV)</t>
  </si>
  <si>
    <t xml:space="preserve">  Bergbau und Gewinnung von Steinen und Erden </t>
  </si>
  <si>
    <t xml:space="preserve">  Verarbeitendes Gewerbe </t>
  </si>
  <si>
    <t xml:space="preserve">  Energieversorgung </t>
  </si>
  <si>
    <t xml:space="preserve">  Wasserversorgung; Abwasser- und Abfallentsorgung und
    Beseitigung von Umweltverschmutzungen  </t>
  </si>
  <si>
    <t xml:space="preserve">  Baugewerbe </t>
  </si>
  <si>
    <t xml:space="preserve">  Handel; Instandhaltung und Reparatur von Kraftfahrzeugen </t>
  </si>
  <si>
    <t xml:space="preserve">  Verkehr und Lagerei </t>
  </si>
  <si>
    <t xml:space="preserve">  Öffentliche Verwaltung, Verteidigung; Sozialversicherung </t>
  </si>
  <si>
    <t xml:space="preserve">  18.1.1
</t>
  </si>
  <si>
    <t xml:space="preserve">  18.2.2
</t>
  </si>
  <si>
    <t xml:space="preserve">  18.2.8
</t>
  </si>
  <si>
    <t xml:space="preserve">  18.3.5
</t>
  </si>
  <si>
    <t>Daten der Grafik 18.3 "Aufkommen an Haushaltsabfällen im Zeitvergleich nach Abfallarten"</t>
  </si>
  <si>
    <t>Aufkommen an Haushaltsabfällen im Zeitvergleich nach Abfallarten</t>
  </si>
  <si>
    <t>18.2.2 Wasserabgabe der Wasserversorgungsunternehmen an Letztverbraucherinnen und Letztverbraucher im Zeitvergleich</t>
  </si>
  <si>
    <t>2021</t>
  </si>
  <si>
    <t xml:space="preserve">  18.2.9</t>
  </si>
  <si>
    <t>2005</t>
  </si>
  <si>
    <t>21)</t>
  </si>
  <si>
    <t xml:space="preserve">  18.3.4</t>
  </si>
  <si>
    <t xml:space="preserve">
Wassergewinnung der Wasserversorgungsunternehmen mit Sitz in Mecklenburg-Vorpommern.  </t>
  </si>
  <si>
    <t xml:space="preserve">Ohne Zuleitungskanäle zu den Abwasserbehandlungsanlagen und Hausanschlüssen.  </t>
  </si>
  <si>
    <t xml:space="preserve">Nach Klärschlammverordnung (AbfKlärV).  </t>
  </si>
  <si>
    <t xml:space="preserve">Die Entgelte werden mit der Anzahl der angeschlossenen Einwohnerinnen und Einwohner gewichtet.  </t>
  </si>
  <si>
    <t xml:space="preserve">Erhebung der öffentlichen Wasserversorgung.  </t>
  </si>
  <si>
    <t xml:space="preserve">Einschließlich betriebseigener Abfälle.  </t>
  </si>
  <si>
    <t xml:space="preserve">Nach dem Europäischen Abfallverzeichnis (EAV).  </t>
  </si>
  <si>
    <t xml:space="preserve">Einschließlich an Zwischenlager.  </t>
  </si>
  <si>
    <t>18.2.4 Anschluss der Bevölkerung an die öffentliche Wasserversorgung und Abwasserentsorgung im Zeitvergleich</t>
  </si>
  <si>
    <t>18.2.7 Klärschlammentsorgung aus der öffentlichen biologischen Abwasserbehandlung im Zeitvergleich</t>
  </si>
  <si>
    <t>18.2.8 Durchschnittliche Entgelte für die öffentliche Wasserversorgung und Abwasserentsorgung am 1. Januar im Zeitvergleich</t>
  </si>
  <si>
    <t>18.1.2 Umsatz mit Umweltschutzgütern und -leistungen im Zeitvergleich</t>
  </si>
  <si>
    <t xml:space="preserve">  18.1.2</t>
  </si>
  <si>
    <t xml:space="preserve">   Umsatz mit Umweltschutzgütern und -leistungen im Zeitvergleich</t>
  </si>
  <si>
    <t xml:space="preserve">   Klärschlammentsorgung aus der öffentlichen biologischen Abwasserbehandlung im Zeitvergleich</t>
  </si>
  <si>
    <t xml:space="preserve">   Aufkommen an Haushaltsabfällen im Zeitvergleich</t>
  </si>
  <si>
    <t xml:space="preserve">   In Entsorgungsanlagen behandelte bzw. beseitigte Abfallmenge im Zeitvergleich nach ausgewählten Abfallarten </t>
  </si>
  <si>
    <t>Weitere Informationen zum Thema finden Sie auf der Website des Statistischen Amtes Mecklenburg-Vorpommern</t>
  </si>
  <si>
    <t xml:space="preserve">   Abwasserwirtschaft</t>
  </si>
  <si>
    <t xml:space="preserve">   bereichsübergreifend</t>
  </si>
  <si>
    <t xml:space="preserve">   Arten- und Landschafts-
      schutz</t>
  </si>
  <si>
    <r>
      <t xml:space="preserve">   Schutz und Sanierung 
      von</t>
    </r>
    <r>
      <rPr>
        <sz val="6"/>
        <rFont val="Calibri"/>
        <family val="2"/>
        <scheme val="minor"/>
      </rPr>
      <t xml:space="preserve"> </t>
    </r>
    <r>
      <rPr>
        <sz val="8.5"/>
        <rFont val="Calibri"/>
        <family val="2"/>
        <scheme val="minor"/>
      </rPr>
      <t>Boden,</t>
    </r>
    <r>
      <rPr>
        <sz val="6"/>
        <rFont val="Calibri"/>
        <family val="2"/>
        <scheme val="minor"/>
      </rPr>
      <t xml:space="preserve"> </t>
    </r>
    <r>
      <rPr>
        <sz val="8.5"/>
        <rFont val="Calibri"/>
        <family val="2"/>
        <scheme val="minor"/>
      </rPr>
      <t>Grund-</t>
    </r>
    <r>
      <rPr>
        <sz val="7"/>
        <rFont val="Calibri"/>
        <family val="2"/>
        <scheme val="minor"/>
      </rPr>
      <t xml:space="preserve"> </t>
    </r>
    <r>
      <rPr>
        <sz val="8.5"/>
        <rFont val="Calibri"/>
        <family val="2"/>
        <scheme val="minor"/>
      </rPr>
      <t>und
      Oberflächenwasser</t>
    </r>
  </si>
  <si>
    <t xml:space="preserve">   davon erzielt mit Gütern
      und Leistungen für </t>
  </si>
  <si>
    <t>2020</t>
  </si>
  <si>
    <t xml:space="preserve">   Zerlegeeinrichtungen für Elektro- und Elektronikaltgeräte</t>
  </si>
  <si>
    <t>18.1.1 Umweltschutzinvestitionen der Betriebe im Produzierenden Gewerbe (ohne Baugewerbe) im Zeitvergleich nach Umweltbereichen</t>
  </si>
  <si>
    <t xml:space="preserve">   Anschluss der Bevölkerung an die öffentliche Wasserversorgung und Abwasserentsorgung im Zeitvergleich</t>
  </si>
  <si>
    <t xml:space="preserve">  18.2.4</t>
  </si>
  <si>
    <t xml:space="preserve">18.3.4 In Entsorgungsanlagen behandelte bzw. beseitigte Abfallmenge im Zeitvergleich nach ausgewählten Abfallarten </t>
  </si>
  <si>
    <t xml:space="preserve">   Wertstoffe</t>
  </si>
  <si>
    <t xml:space="preserve">   organische Abfälle</t>
  </si>
  <si>
    <t>1.000 m³</t>
  </si>
  <si>
    <t>1.000</t>
  </si>
  <si>
    <r>
      <t xml:space="preserve">      in der Landwirtschaft </t>
    </r>
    <r>
      <rPr>
        <sz val="6"/>
        <rFont val="Calibri"/>
        <family val="2"/>
        <scheme val="minor"/>
      </rPr>
      <t>9)</t>
    </r>
  </si>
  <si>
    <r>
      <rPr>
        <b/>
        <sz val="9"/>
        <color theme="1"/>
        <rFont val="Calibri"/>
        <family val="2"/>
        <scheme val="minor"/>
      </rPr>
      <t>Umweltschutzinvestitionen, Umweltschutzgüter und -leistungen:</t>
    </r>
    <r>
      <rPr>
        <sz val="9"/>
        <color theme="1"/>
        <rFont val="Calibri"/>
        <family val="2"/>
        <scheme val="minor"/>
      </rPr>
      <t xml:space="preserve"> Die jährliche Erhebung der Investitionen für den Umweltschutz erfasst 
bei Unternehmen und Betrieben des Produzierenden Gewerbes (ohne Baugewerbe) die Bruttozugänge an Sachanlagen, die ausschließlich 
oder überwiegend dem Schutz der Umwelt dienen. Dabei gelten Erfassungsuntergrenzen, d. h. es sind Unternehmen und Betriebe ab einer 
bestimmten Größe einbezogen. Ab Berichtsjahr 2008 sind aufgrund der Umstellung auf die neue Wirtschaftszweigsystematik WZ 2008 
erstmalig Unternehmen und Betriebe des Entsorgungssektors einbezogen. Ab Berichtsjahr 2016 wurde die Zuordnung der Umweltschutz-
investitionen nach Umweltschutzbereichen an die internationale Klassifikation der Umweltschutzaktivitäten und -ausgaben (Classification 
of Environmental Protection Activities, CEPA) angepasst.</t>
    </r>
  </si>
  <si>
    <t>Mit der jährlichen "Erhebung der Güter und Leistungen für den Umweltschutz" werden die Betriebe und Einrichtungen, die dem Umwelt-
schutz dienende Waren, Bau- und Dienstleistungen herstellen bzw. erbringen, erfasst. Dabei sind alle Wirtschaftszweige einbezogen, aus-
genommen der Bereich Land- und Forstwirtschaft, Fischerei. Für die Erhebung 2016 wurden Erfassungsuntergrenzen für den Berichtskreis 
eingeführt, um die Auskunftspflichtigen zu entlasten. Daher wurde im Jahr 2016 eine Vielzahl von Einheiten erstmals nicht mehr befragt. 
Die monetären Auswirkungen waren aber vergleichsweise gering.</t>
  </si>
  <si>
    <t>Die Statistik der nichtöffentlichen Wasserversorgung und nichtöffentlichen Abwasserentsorgung bezieht alle Betriebe und Einrichtungen 
der Wirtschaft außerhalb der öffentlichen Wasserversorgung und öffentlichen Abwasserentsorgung ein. Sie liefert alle drei Jahre u. a. Da-
ten über Gewinnung, Bezug und Nutzung von Wasser sowie Menge und Art der Behandlung des Abwassers. Zum Berichtskreis der Erhe-
bung gehören ab Berichtsjahr 2013 alle Betriebe und Einrichtungen, die jährlich mindestens 2.000 Kubikmeter Wasser selbst gewinnen 
oder 2.000 Kubikmeter Wasser oder Abwasser in ein Oberflächengewässer oder in den Untergrund direkt einleiten oder 10.000 Kubik-
meter Wasser aus dem öffentlichen Netz oder von anderen Betrieben und Einrichtungen übernehmen. Befragt werden auf Basis der Wirt-
schaftszweigklassifikation 2008 (WZ 2008) die Betriebe und Einrichtungen des Wirtschaftsabschnittes Land- und Forstwirtschaft, Fischerei 
sowie der Wirtschaftsabschnitte im Produzierenden Gewerbe und in den Dienstleistungsbereichen.
Aufgrund geänderter Erfassungsuntergrenzen sind die Erhebungsergebnisse der Berichtsjahre ab 2013 nur eingeschränkt mit den Ergeb-
nissen der Berichtsjahre 2007 und 2010 vergleichbar.</t>
  </si>
  <si>
    <t>Die Erhebungen der Unfälle beim Umgang mit Wasser gefährdenden Stoffen und bei der Beförderung von Wasser gefährdenden Stoffen 
werden jährlich bei den Behörden, die nach Landesrecht für die Entgegennahme der Anzeigen über die Unfälle mit wassergefährdenden 
Stoffen zuständig sind, durchgeführt. In Mecklenburg-Vorpommern sind die unteren Wasserbehörden, d. h. die Landrätinnen bzw. Land-
räte und Oberbürgermeisterinnen bzw. Oberbürgermeister der kreisfreien Städte sowie die Staatlichen Ämter für Landwirtschaft und Um-
welt, zuständig.</t>
  </si>
  <si>
    <t>Informationen über die Preise für die öffentliche Wasserversorgung und Abwasserentsorgung, ihre Struktur und Entwicklung, werden mit 
der Erhebung der Wasser- und Abwasserentgelte gewonnen. Die Angaben werden alle drei Jahre jeweils für das Berichtsjahr und die zwei 
vorhergehenden Jahre zum Stichtag 1. Januar bei den Anstalten, Körperschaften, Unternehmen und anderen Einrichtungen, die Anlagen 
der öffentlichen Wasserversorgung und Abwasserentsorgung betreiben, bzw. bei den zuständigen Gemeinden erfasst.</t>
  </si>
  <si>
    <r>
      <t xml:space="preserve">
</t>
    </r>
    <r>
      <rPr>
        <b/>
        <sz val="9"/>
        <color theme="1"/>
        <rFont val="Calibri"/>
        <family val="2"/>
        <scheme val="minor"/>
      </rPr>
      <t>Abkürzungsverzeichnis</t>
    </r>
    <r>
      <rPr>
        <sz val="9"/>
        <color theme="1"/>
        <rFont val="Calibri"/>
        <family val="2"/>
        <scheme val="minor"/>
      </rPr>
      <t xml:space="preserve">
a. n. g. Anderweitig nicht genannt
H. v.    Herstellung von</t>
    </r>
  </si>
  <si>
    <t>2022</t>
  </si>
  <si>
    <t>2015</t>
  </si>
  <si>
    <t xml:space="preserve">Die dreijährliche Statistik der öffentlichen Wasserversorgung und öffentlichen Abwasserentsorgung erfasst  bei allen Anstalten und Kör-
perschaften des öffentlichen Rechts, Unternehmen und andere Einrichtungen, die Anlagen für die öffentliche Wasserversorgung und 
öffentliche Abwasserentsorgung betreiben, Daten zu Gewinnung, Bezug und Abgabe von Wasser, die Zahl der versorgten Einwohnerinnen 
und Einwohner, die Anschlussverhältnisse sowie Menge und Art der Behandlung des Abwassers. Zusätzlich werden jährlich seit 2006 bei 
den Betreibern von öffentlichen Abwasserbehandlungsanlagen die Mengendaten über die Verwertung und den Verbleib des Klär-
schlamms aus der öffentlichen Abwasserbehandlung erhoben.
</t>
  </si>
  <si>
    <t xml:space="preserve">
Im Kapitel "Umwelt" werden ausgewählte Ergebnisse der Erhebungen nach dem Umweltstatistikgesetz (UStatG) dargestellt – untergliedert 
in die Abschnitte Umweltschutzinvestitionen sowie Umweltschutzgüter und -leistungen, Wasser und Abwasser sowie Abfallwirtschaft.</t>
  </si>
  <si>
    <t>Mecklen-
burg-Vor-
pommern</t>
  </si>
  <si>
    <t>Landkreis
Rostock</t>
  </si>
  <si>
    <t>Mecklen-
burgische
Seen-
platte</t>
  </si>
  <si>
    <t>Vorpom-
mern-
Rügen</t>
  </si>
  <si>
    <t>Nordwest-
mecklen-
burg</t>
  </si>
  <si>
    <t>Vorpom-
mern-
Greifs-
wald</t>
  </si>
  <si>
    <t>Ludwigs-
lust-
Parchim</t>
  </si>
  <si>
    <t>Dabei freigesetzte
wasserschädliche
Menge 
in m³</t>
  </si>
  <si>
    <t>Davon nicht
wiedergewonnene
Menge 
in m³</t>
  </si>
  <si>
    <t>Nicht
wiedergewonnene
Menge 
in %</t>
  </si>
  <si>
    <t>Zum Schutz 
und zur 
Sanierung von 
Boden, Grund- 
und Ober-
flächenwasser
in 1.000
EUR</t>
  </si>
  <si>
    <t>Mecklen-burg-Vor-pommern
in 1.000 EUR</t>
  </si>
  <si>
    <t>Rostock
in 1.000 EUR</t>
  </si>
  <si>
    <t>Schwerin
in 1.000 EUR</t>
  </si>
  <si>
    <t>Mecklen-burgische Seenplatte 
in 1.000 EUR</t>
  </si>
  <si>
    <t>Landkreis Rostock
in 1.000 EUR</t>
  </si>
  <si>
    <t>Vor-pommern-Rügen
in 1.000 EUR</t>
  </si>
  <si>
    <t>Nordwest-mecklen-burg 
in 1.000 EUR</t>
  </si>
  <si>
    <t>Vor-pommern-Greifswald 
in 1.000 EUR</t>
  </si>
  <si>
    <t>Ludwigslust-Parchim
in 1.000 EUR</t>
  </si>
  <si>
    <t xml:space="preserve">
Bevölkerung
in 1.000</t>
  </si>
  <si>
    <t>Anteil der Bevölkerung mit Anschluss an die öffentliche Kanalisation 
in %</t>
  </si>
  <si>
    <t xml:space="preserve">Darunter    mit Anschluss an zentrale Abwasser-behandlungs-anlagen
in % </t>
  </si>
  <si>
    <t>Anteil der Bevölkerung ohne Anschluss an die öffentliche Kanalisation
in %</t>
  </si>
  <si>
    <t>Anteil 2021
(Insge-
samt = 100)</t>
  </si>
  <si>
    <t>Anteil 2022
(Insge-
samt = 100)</t>
  </si>
  <si>
    <t>Mecklen-burg-Vor-pommern</t>
  </si>
  <si>
    <t>Mecklen-burgische Seenplatte</t>
  </si>
  <si>
    <t>Vor-pommern-Rügen</t>
  </si>
  <si>
    <t>Nordwest-mecklen-burg</t>
  </si>
  <si>
    <t>Vor-pommern-Greifswald</t>
  </si>
  <si>
    <t>Ludwigs-lust-Parchim</t>
  </si>
  <si>
    <t>2010
in t</t>
  </si>
  <si>
    <t>2020
in t</t>
  </si>
  <si>
    <t>2022
in t</t>
  </si>
  <si>
    <t>2005
in t</t>
  </si>
  <si>
    <t>2015
in t</t>
  </si>
  <si>
    <t>13003000</t>
  </si>
  <si>
    <t>13004000</t>
  </si>
  <si>
    <t>13071001</t>
  </si>
  <si>
    <t>13071002</t>
  </si>
  <si>
    <t>13071003</t>
  </si>
  <si>
    <t>13071004</t>
  </si>
  <si>
    <t>13071005</t>
  </si>
  <si>
    <t>13071006</t>
  </si>
  <si>
    <t>13071007</t>
  </si>
  <si>
    <t>13071008</t>
  </si>
  <si>
    <t>13071009</t>
  </si>
  <si>
    <t>13071010</t>
  </si>
  <si>
    <t>13071011</t>
  </si>
  <si>
    <t>13071012</t>
  </si>
  <si>
    <t>13071013</t>
  </si>
  <si>
    <t>13071014</t>
  </si>
  <si>
    <t>13071015</t>
  </si>
  <si>
    <t>13071016</t>
  </si>
  <si>
    <t>13071018</t>
  </si>
  <si>
    <t>13071019</t>
  </si>
  <si>
    <t>13071020</t>
  </si>
  <si>
    <t>13071021</t>
  </si>
  <si>
    <t>13071022</t>
  </si>
  <si>
    <t>13071023</t>
  </si>
  <si>
    <t>13071025</t>
  </si>
  <si>
    <t>13071026</t>
  </si>
  <si>
    <t>13071027</t>
  </si>
  <si>
    <t>13071028</t>
  </si>
  <si>
    <t>13071029</t>
  </si>
  <si>
    <t>13071032</t>
  </si>
  <si>
    <t>13071033</t>
  </si>
  <si>
    <t>13071034</t>
  </si>
  <si>
    <t>13071035</t>
  </si>
  <si>
    <t>13071036</t>
  </si>
  <si>
    <t>13071037</t>
  </si>
  <si>
    <t>13071039</t>
  </si>
  <si>
    <t>13071041</t>
  </si>
  <si>
    <t>13071042</t>
  </si>
  <si>
    <t>13071043</t>
  </si>
  <si>
    <t>13071044</t>
  </si>
  <si>
    <t>13071045</t>
  </si>
  <si>
    <t>13071047</t>
  </si>
  <si>
    <t>13071048</t>
  </si>
  <si>
    <t>13071049</t>
  </si>
  <si>
    <t>13071050</t>
  </si>
  <si>
    <t>13071053</t>
  </si>
  <si>
    <t>13071054</t>
  </si>
  <si>
    <t>13071055</t>
  </si>
  <si>
    <t>13071056</t>
  </si>
  <si>
    <t>13071057</t>
  </si>
  <si>
    <t>13071058</t>
  </si>
  <si>
    <t>13071059</t>
  </si>
  <si>
    <t>13071060</t>
  </si>
  <si>
    <t>13071063</t>
  </si>
  <si>
    <t>13071064</t>
  </si>
  <si>
    <t>13071065</t>
  </si>
  <si>
    <t>13071066</t>
  </si>
  <si>
    <t>13071067</t>
  </si>
  <si>
    <t>13071068</t>
  </si>
  <si>
    <t>13071069</t>
  </si>
  <si>
    <t>13071070</t>
  </si>
  <si>
    <t>13071071</t>
  </si>
  <si>
    <t>13071072</t>
  </si>
  <si>
    <t>13071073</t>
  </si>
  <si>
    <t>13071074</t>
  </si>
  <si>
    <t>13071075</t>
  </si>
  <si>
    <t>13071076</t>
  </si>
  <si>
    <t>13071077</t>
  </si>
  <si>
    <t>13071078</t>
  </si>
  <si>
    <t>13071079</t>
  </si>
  <si>
    <t>13071080</t>
  </si>
  <si>
    <t>13071081</t>
  </si>
  <si>
    <t>13071083</t>
  </si>
  <si>
    <t>13071084</t>
  </si>
  <si>
    <t>13071087</t>
  </si>
  <si>
    <t>13071088</t>
  </si>
  <si>
    <t>13071089</t>
  </si>
  <si>
    <t>13071090</t>
  </si>
  <si>
    <t>13071092</t>
  </si>
  <si>
    <t>13071093</t>
  </si>
  <si>
    <t>13071096</t>
  </si>
  <si>
    <t>13071097</t>
  </si>
  <si>
    <t>13071099</t>
  </si>
  <si>
    <t>13071100</t>
  </si>
  <si>
    <t>13071101</t>
  </si>
  <si>
    <t>13071102</t>
  </si>
  <si>
    <t>13071103</t>
  </si>
  <si>
    <t>13071104</t>
  </si>
  <si>
    <t>13071105</t>
  </si>
  <si>
    <t>13071107</t>
  </si>
  <si>
    <t>13071108</t>
  </si>
  <si>
    <t>13071109</t>
  </si>
  <si>
    <t>13071110</t>
  </si>
  <si>
    <t>13071111</t>
  </si>
  <si>
    <t>13071112</t>
  </si>
  <si>
    <t>13071113</t>
  </si>
  <si>
    <t>13071115</t>
  </si>
  <si>
    <t>13071117</t>
  </si>
  <si>
    <t>13071118</t>
  </si>
  <si>
    <t>13071119</t>
  </si>
  <si>
    <t>13071120</t>
  </si>
  <si>
    <t>13071122</t>
  </si>
  <si>
    <t>13071123</t>
  </si>
  <si>
    <t>13071124</t>
  </si>
  <si>
    <t>13071125</t>
  </si>
  <si>
    <t>13071127</t>
  </si>
  <si>
    <t>13071128</t>
  </si>
  <si>
    <t>13071130</t>
  </si>
  <si>
    <t>13071131</t>
  </si>
  <si>
    <t>13071132</t>
  </si>
  <si>
    <t>13071133</t>
  </si>
  <si>
    <t>13071135</t>
  </si>
  <si>
    <t>13071136</t>
  </si>
  <si>
    <t>13071137</t>
  </si>
  <si>
    <t>13071138</t>
  </si>
  <si>
    <t>13071139</t>
  </si>
  <si>
    <t>13071140</t>
  </si>
  <si>
    <t>13071141</t>
  </si>
  <si>
    <t>13071142</t>
  </si>
  <si>
    <t>13071143</t>
  </si>
  <si>
    <t>13071144</t>
  </si>
  <si>
    <t>13071145</t>
  </si>
  <si>
    <t>13071146</t>
  </si>
  <si>
    <t>13071147</t>
  </si>
  <si>
    <t>13071148</t>
  </si>
  <si>
    <t>13071150</t>
  </si>
  <si>
    <t>13071153</t>
  </si>
  <si>
    <t>13071154</t>
  </si>
  <si>
    <t>13071155</t>
  </si>
  <si>
    <t>13071156</t>
  </si>
  <si>
    <t>13071157</t>
  </si>
  <si>
    <t>13071158</t>
  </si>
  <si>
    <t>13071159</t>
  </si>
  <si>
    <t>13071160</t>
  </si>
  <si>
    <t>13071161</t>
  </si>
  <si>
    <t>13071162</t>
  </si>
  <si>
    <t>13071163</t>
  </si>
  <si>
    <t>13071164</t>
  </si>
  <si>
    <t>13071166</t>
  </si>
  <si>
    <t>13071167</t>
  </si>
  <si>
    <t>13071169</t>
  </si>
  <si>
    <t>13071170</t>
  </si>
  <si>
    <t>13071171</t>
  </si>
  <si>
    <t>13071172</t>
  </si>
  <si>
    <t>13071173</t>
  </si>
  <si>
    <t>13071174</t>
  </si>
  <si>
    <t>Eldetal</t>
  </si>
  <si>
    <t>13071175</t>
  </si>
  <si>
    <t>Südmüritz</t>
  </si>
  <si>
    <t>13071176</t>
  </si>
  <si>
    <t>13072001</t>
  </si>
  <si>
    <t>13072002</t>
  </si>
  <si>
    <t>13072003</t>
  </si>
  <si>
    <t>13072004</t>
  </si>
  <si>
    <t>13072005</t>
  </si>
  <si>
    <t>13072006</t>
  </si>
  <si>
    <t>13072007</t>
  </si>
  <si>
    <t>13072008</t>
  </si>
  <si>
    <t>13072009</t>
  </si>
  <si>
    <t>13072010</t>
  </si>
  <si>
    <t>13072011</t>
  </si>
  <si>
    <t>13072012</t>
  </si>
  <si>
    <t>13072013</t>
  </si>
  <si>
    <t>13072014</t>
  </si>
  <si>
    <t>13072015</t>
  </si>
  <si>
    <t>13072017</t>
  </si>
  <si>
    <t>13072018</t>
  </si>
  <si>
    <t>13072019</t>
  </si>
  <si>
    <t>13072020</t>
  </si>
  <si>
    <t>13072021</t>
  </si>
  <si>
    <t>13072022</t>
  </si>
  <si>
    <t>13072023</t>
  </si>
  <si>
    <t>13072024</t>
  </si>
  <si>
    <t>13072026</t>
  </si>
  <si>
    <t>13072027</t>
  </si>
  <si>
    <t>13072028</t>
  </si>
  <si>
    <t>13072029</t>
  </si>
  <si>
    <t>13072030</t>
  </si>
  <si>
    <t>13072031</t>
  </si>
  <si>
    <t>13072032</t>
  </si>
  <si>
    <t>13072033</t>
  </si>
  <si>
    <t>13072034</t>
  </si>
  <si>
    <t>13072035</t>
  </si>
  <si>
    <t>13072036</t>
  </si>
  <si>
    <t>13072037</t>
  </si>
  <si>
    <t>13072038</t>
  </si>
  <si>
    <t>13072039</t>
  </si>
  <si>
    <t>13072040</t>
  </si>
  <si>
    <t>13072041</t>
  </si>
  <si>
    <t>13072042</t>
  </si>
  <si>
    <t>13072043</t>
  </si>
  <si>
    <t>13072044</t>
  </si>
  <si>
    <t>13072045</t>
  </si>
  <si>
    <t>13072046</t>
  </si>
  <si>
    <t>13072047</t>
  </si>
  <si>
    <t>13072048</t>
  </si>
  <si>
    <t>13072049</t>
  </si>
  <si>
    <t>13072050</t>
  </si>
  <si>
    <t>13072051</t>
  </si>
  <si>
    <t>13072053</t>
  </si>
  <si>
    <t>13072055</t>
  </si>
  <si>
    <t>13072056</t>
  </si>
  <si>
    <t>13072057</t>
  </si>
  <si>
    <t>13072058</t>
  </si>
  <si>
    <t>13072059</t>
  </si>
  <si>
    <t>13072060</t>
  </si>
  <si>
    <t>13072061</t>
  </si>
  <si>
    <t>13072062</t>
  </si>
  <si>
    <t>13072063</t>
  </si>
  <si>
    <t>13072064</t>
  </si>
  <si>
    <t>13072066</t>
  </si>
  <si>
    <t>13072067</t>
  </si>
  <si>
    <t>13072069</t>
  </si>
  <si>
    <t>13072071</t>
  </si>
  <si>
    <t>13072072</t>
  </si>
  <si>
    <t>13072073</t>
  </si>
  <si>
    <t>13072074</t>
  </si>
  <si>
    <t>13072075</t>
  </si>
  <si>
    <t>13072076</t>
  </si>
  <si>
    <t>13072077</t>
  </si>
  <si>
    <t>13072078</t>
  </si>
  <si>
    <t>13072079</t>
  </si>
  <si>
    <t>13072080</t>
  </si>
  <si>
    <t>13072081</t>
  </si>
  <si>
    <t>13072082</t>
  </si>
  <si>
    <t>13072083</t>
  </si>
  <si>
    <t>13072084</t>
  </si>
  <si>
    <t>13072085</t>
  </si>
  <si>
    <t>13072086</t>
  </si>
  <si>
    <t>13072087</t>
  </si>
  <si>
    <t>13072088</t>
  </si>
  <si>
    <t>13072089</t>
  </si>
  <si>
    <t>13072090</t>
  </si>
  <si>
    <t>13072091</t>
  </si>
  <si>
    <t>13072092</t>
  </si>
  <si>
    <t>13072093</t>
  </si>
  <si>
    <t>13072094</t>
  </si>
  <si>
    <t>13072095</t>
  </si>
  <si>
    <t>13072096</t>
  </si>
  <si>
    <t>13072097</t>
  </si>
  <si>
    <t>13072098</t>
  </si>
  <si>
    <t>13072099</t>
  </si>
  <si>
    <t>13072101</t>
  </si>
  <si>
    <t>13072102</t>
  </si>
  <si>
    <t>13072103</t>
  </si>
  <si>
    <t>13072104</t>
  </si>
  <si>
    <t>13072105</t>
  </si>
  <si>
    <t>13072106</t>
  </si>
  <si>
    <t>13072107</t>
  </si>
  <si>
    <t>13072108</t>
  </si>
  <si>
    <t>13072109</t>
  </si>
  <si>
    <t>13072110</t>
  </si>
  <si>
    <t>13072111</t>
  </si>
  <si>
    <t>13072112</t>
  </si>
  <si>
    <t>13072113</t>
  </si>
  <si>
    <t>13072114</t>
  </si>
  <si>
    <t>13072116</t>
  </si>
  <si>
    <t>13072117</t>
  </si>
  <si>
    <t>13072118</t>
  </si>
  <si>
    <t>13072119</t>
  </si>
  <si>
    <t>13072120</t>
  </si>
  <si>
    <t>13072121</t>
  </si>
  <si>
    <t>13073001</t>
  </si>
  <si>
    <t>13073002</t>
  </si>
  <si>
    <t>13073003</t>
  </si>
  <si>
    <t>13073004</t>
  </si>
  <si>
    <t>13073005</t>
  </si>
  <si>
    <t>13073006</t>
  </si>
  <si>
    <t>13073007</t>
  </si>
  <si>
    <t>13073009</t>
  </si>
  <si>
    <t>13073010</t>
  </si>
  <si>
    <t>13073011</t>
  </si>
  <si>
    <t>13073012</t>
  </si>
  <si>
    <t>13073013</t>
  </si>
  <si>
    <t>13073014</t>
  </si>
  <si>
    <t>13073015</t>
  </si>
  <si>
    <t>13073016</t>
  </si>
  <si>
    <t>13073017</t>
  </si>
  <si>
    <t>13073018</t>
  </si>
  <si>
    <t>13073019</t>
  </si>
  <si>
    <t>13073020</t>
  </si>
  <si>
    <t>13073021</t>
  </si>
  <si>
    <t>13073022</t>
  </si>
  <si>
    <t>13073023</t>
  </si>
  <si>
    <t>13073024</t>
  </si>
  <si>
    <t>13073025</t>
  </si>
  <si>
    <t>13073027</t>
  </si>
  <si>
    <t>13073028</t>
  </si>
  <si>
    <t>13073029</t>
  </si>
  <si>
    <t>13073030</t>
  </si>
  <si>
    <t>13073031</t>
  </si>
  <si>
    <t>13073032</t>
  </si>
  <si>
    <t>13073033</t>
  </si>
  <si>
    <t>13073034</t>
  </si>
  <si>
    <t>13073035</t>
  </si>
  <si>
    <t>13073036</t>
  </si>
  <si>
    <t>13073037</t>
  </si>
  <si>
    <t>13073038</t>
  </si>
  <si>
    <t>13073039</t>
  </si>
  <si>
    <t>13073040</t>
  </si>
  <si>
    <t>13073041</t>
  </si>
  <si>
    <t>13073042</t>
  </si>
  <si>
    <t>13073043</t>
  </si>
  <si>
    <t>13073044</t>
  </si>
  <si>
    <t>13073045</t>
  </si>
  <si>
    <t>13073046</t>
  </si>
  <si>
    <t>13073048</t>
  </si>
  <si>
    <t>13073049</t>
  </si>
  <si>
    <t>13073050</t>
  </si>
  <si>
    <t>13073051</t>
  </si>
  <si>
    <t>13073052</t>
  </si>
  <si>
    <t>13073053</t>
  </si>
  <si>
    <t>13073054</t>
  </si>
  <si>
    <t>13073055</t>
  </si>
  <si>
    <t>13073057</t>
  </si>
  <si>
    <t>13073059</t>
  </si>
  <si>
    <t>13073060</t>
  </si>
  <si>
    <t>13073061</t>
  </si>
  <si>
    <t>13073062</t>
  </si>
  <si>
    <t>13073063</t>
  </si>
  <si>
    <t>13073064</t>
  </si>
  <si>
    <t>13073065</t>
  </si>
  <si>
    <t>13073066</t>
  </si>
  <si>
    <t>13073067</t>
  </si>
  <si>
    <t>13073068</t>
  </si>
  <si>
    <t>13073069</t>
  </si>
  <si>
    <t>13073070</t>
  </si>
  <si>
    <t>13073071</t>
  </si>
  <si>
    <t>13073072</t>
  </si>
  <si>
    <t>13073073</t>
  </si>
  <si>
    <t>13073074</t>
  </si>
  <si>
    <t>13073075</t>
  </si>
  <si>
    <t>13073076</t>
  </si>
  <si>
    <t>13073077</t>
  </si>
  <si>
    <t>13073078</t>
  </si>
  <si>
    <t>13073079</t>
  </si>
  <si>
    <t>13073080</t>
  </si>
  <si>
    <t>13073081</t>
  </si>
  <si>
    <t>13073082</t>
  </si>
  <si>
    <t>13073083</t>
  </si>
  <si>
    <t>13073084</t>
  </si>
  <si>
    <t>13073085</t>
  </si>
  <si>
    <t>13073086</t>
  </si>
  <si>
    <t>13073087</t>
  </si>
  <si>
    <t>13073088</t>
  </si>
  <si>
    <t>13073089</t>
  </si>
  <si>
    <t>13073090</t>
  </si>
  <si>
    <t>13073092</t>
  </si>
  <si>
    <t>13073093</t>
  </si>
  <si>
    <t>13073094</t>
  </si>
  <si>
    <t>13073095</t>
  </si>
  <si>
    <t>13073096</t>
  </si>
  <si>
    <t>13073097</t>
  </si>
  <si>
    <t>13073098</t>
  </si>
  <si>
    <t>13073099</t>
  </si>
  <si>
    <t>13073100</t>
  </si>
  <si>
    <t>13073101</t>
  </si>
  <si>
    <t>13073102</t>
  </si>
  <si>
    <t>13073103</t>
  </si>
  <si>
    <t>13073104</t>
  </si>
  <si>
    <t>13073105</t>
  </si>
  <si>
    <t>13073106</t>
  </si>
  <si>
    <t>13073107</t>
  </si>
  <si>
    <t>13074001</t>
  </si>
  <si>
    <t>13074002</t>
  </si>
  <si>
    <t>13074003</t>
  </si>
  <si>
    <t>13074004</t>
  </si>
  <si>
    <t>13074005</t>
  </si>
  <si>
    <t>13074006</t>
  </si>
  <si>
    <t>13074007</t>
  </si>
  <si>
    <t>13074008</t>
  </si>
  <si>
    <t>13074009</t>
  </si>
  <si>
    <t>13074010</t>
  </si>
  <si>
    <t>13074012</t>
  </si>
  <si>
    <t>13074013</t>
  </si>
  <si>
    <t>13074014</t>
  </si>
  <si>
    <t>13074015</t>
  </si>
  <si>
    <t>13074016</t>
  </si>
  <si>
    <t>13074017</t>
  </si>
  <si>
    <t>13074018</t>
  </si>
  <si>
    <t>13074019</t>
  </si>
  <si>
    <t>13074020</t>
  </si>
  <si>
    <t>13074021</t>
  </si>
  <si>
    <t>13074022</t>
  </si>
  <si>
    <t>13074023</t>
  </si>
  <si>
    <t>13074024</t>
  </si>
  <si>
    <t>13074025</t>
  </si>
  <si>
    <t>13074026</t>
  </si>
  <si>
    <t>13074027</t>
  </si>
  <si>
    <t>13074028</t>
  </si>
  <si>
    <t>13074030</t>
  </si>
  <si>
    <t>13074031</t>
  </si>
  <si>
    <t>13074032</t>
  </si>
  <si>
    <t>13074033</t>
  </si>
  <si>
    <t>13074034</t>
  </si>
  <si>
    <t>13074035</t>
  </si>
  <si>
    <t>13074036</t>
  </si>
  <si>
    <t>13074037</t>
  </si>
  <si>
    <t>13074038</t>
  </si>
  <si>
    <t>13074039</t>
  </si>
  <si>
    <t>13074040</t>
  </si>
  <si>
    <t>13074042</t>
  </si>
  <si>
    <t>13074043</t>
  </si>
  <si>
    <t>13074044</t>
  </si>
  <si>
    <t>13074046</t>
  </si>
  <si>
    <t>13074047</t>
  </si>
  <si>
    <t>13074048</t>
  </si>
  <si>
    <t>13074049</t>
  </si>
  <si>
    <t>13074050</t>
  </si>
  <si>
    <t>13074052</t>
  </si>
  <si>
    <t>13074053</t>
  </si>
  <si>
    <t>13074054</t>
  </si>
  <si>
    <t>13074056</t>
  </si>
  <si>
    <t>13074057</t>
  </si>
  <si>
    <t>13074060</t>
  </si>
  <si>
    <t>13074061</t>
  </si>
  <si>
    <t>13074062</t>
  </si>
  <si>
    <t>13074064</t>
  </si>
  <si>
    <t>13074065</t>
  </si>
  <si>
    <t>13074066</t>
  </si>
  <si>
    <t>13074067</t>
  </si>
  <si>
    <t>13074068</t>
  </si>
  <si>
    <t>13074069</t>
  </si>
  <si>
    <t>13074070</t>
  </si>
  <si>
    <t>13074071</t>
  </si>
  <si>
    <t>13074072</t>
  </si>
  <si>
    <t>13074073</t>
  </si>
  <si>
    <t>13074074</t>
  </si>
  <si>
    <t>13074075</t>
  </si>
  <si>
    <t>13074076</t>
  </si>
  <si>
    <t>13074077</t>
  </si>
  <si>
    <t>13074078</t>
  </si>
  <si>
    <t>13074079</t>
  </si>
  <si>
    <t>13074080</t>
  </si>
  <si>
    <t>13074081</t>
  </si>
  <si>
    <t>13074082</t>
  </si>
  <si>
    <t>13074084</t>
  </si>
  <si>
    <t>13074085</t>
  </si>
  <si>
    <t>13074087</t>
  </si>
  <si>
    <t>13074088</t>
  </si>
  <si>
    <t>13074089</t>
  </si>
  <si>
    <t>13074090</t>
  </si>
  <si>
    <t>13074091</t>
  </si>
  <si>
    <t>13074092</t>
  </si>
  <si>
    <t>13074093</t>
  </si>
  <si>
    <t>Siemz-Niendorf</t>
  </si>
  <si>
    <t>13074094</t>
  </si>
  <si>
    <t>13075001</t>
  </si>
  <si>
    <t>13075002</t>
  </si>
  <si>
    <t>13075003</t>
  </si>
  <si>
    <t>13075004</t>
  </si>
  <si>
    <t>13075005</t>
  </si>
  <si>
    <t>13075006</t>
  </si>
  <si>
    <t>13075007</t>
  </si>
  <si>
    <t>13075008</t>
  </si>
  <si>
    <t>13075009</t>
  </si>
  <si>
    <t>13075010</t>
  </si>
  <si>
    <t>13075011</t>
  </si>
  <si>
    <t>13075012</t>
  </si>
  <si>
    <t>13075013</t>
  </si>
  <si>
    <t>13075015</t>
  </si>
  <si>
    <t>13075016</t>
  </si>
  <si>
    <t>13075017</t>
  </si>
  <si>
    <t>13075018</t>
  </si>
  <si>
    <t>13075020</t>
  </si>
  <si>
    <t>13075021</t>
  </si>
  <si>
    <t>13075022</t>
  </si>
  <si>
    <t>13075023</t>
  </si>
  <si>
    <t>13075025</t>
  </si>
  <si>
    <t>13075026</t>
  </si>
  <si>
    <t>13075027</t>
  </si>
  <si>
    <t>13075029</t>
  </si>
  <si>
    <t>13075031</t>
  </si>
  <si>
    <t>13075032</t>
  </si>
  <si>
    <t>13075033</t>
  </si>
  <si>
    <t>13075034</t>
  </si>
  <si>
    <t>13075035</t>
  </si>
  <si>
    <t>13075036</t>
  </si>
  <si>
    <t>13075037</t>
  </si>
  <si>
    <t>13075038</t>
  </si>
  <si>
    <t>13075039</t>
  </si>
  <si>
    <t>13075040</t>
  </si>
  <si>
    <t>13075041</t>
  </si>
  <si>
    <t>13075042</t>
  </si>
  <si>
    <t>13075043</t>
  </si>
  <si>
    <t>13075044</t>
  </si>
  <si>
    <t>13075045</t>
  </si>
  <si>
    <t>13075046</t>
  </si>
  <si>
    <t>13075048</t>
  </si>
  <si>
    <t>13075049</t>
  </si>
  <si>
    <t>13075050</t>
  </si>
  <si>
    <t>13075051</t>
  </si>
  <si>
    <t>13075053</t>
  </si>
  <si>
    <t>13075054</t>
  </si>
  <si>
    <t>13075055</t>
  </si>
  <si>
    <t>13075056</t>
  </si>
  <si>
    <t>13075058</t>
  </si>
  <si>
    <t>13075059</t>
  </si>
  <si>
    <t>13075060</t>
  </si>
  <si>
    <t>13075061</t>
  </si>
  <si>
    <t>13075063</t>
  </si>
  <si>
    <t>13075065</t>
  </si>
  <si>
    <t>13075066</t>
  </si>
  <si>
    <t>13075067</t>
  </si>
  <si>
    <t>13075068</t>
  </si>
  <si>
    <t>13075069</t>
  </si>
  <si>
    <t>13075070</t>
  </si>
  <si>
    <t>13075071</t>
  </si>
  <si>
    <t>13075072</t>
  </si>
  <si>
    <t>13075073</t>
  </si>
  <si>
    <t>13075074</t>
  </si>
  <si>
    <t>13075075</t>
  </si>
  <si>
    <t>13075076</t>
  </si>
  <si>
    <t>13075078</t>
  </si>
  <si>
    <t>13075079</t>
  </si>
  <si>
    <t>13075080</t>
  </si>
  <si>
    <t>13075081</t>
  </si>
  <si>
    <t>13075082</t>
  </si>
  <si>
    <t>13075083</t>
  </si>
  <si>
    <t>13075084</t>
  </si>
  <si>
    <t>13075085</t>
  </si>
  <si>
    <t>13075087</t>
  </si>
  <si>
    <t>13075088</t>
  </si>
  <si>
    <t>13075089</t>
  </si>
  <si>
    <t>13075090</t>
  </si>
  <si>
    <t>13075091</t>
  </si>
  <si>
    <t>13075092</t>
  </si>
  <si>
    <t>13075093</t>
  </si>
  <si>
    <t>13075094</t>
  </si>
  <si>
    <t>13075095</t>
  </si>
  <si>
    <t>13075097</t>
  </si>
  <si>
    <t>13075098</t>
  </si>
  <si>
    <t>13075101</t>
  </si>
  <si>
    <t>13075102</t>
  </si>
  <si>
    <t>13075103</t>
  </si>
  <si>
    <t>13075104</t>
  </si>
  <si>
    <t>13075105</t>
  </si>
  <si>
    <t>13075106</t>
  </si>
  <si>
    <t>13075107</t>
  </si>
  <si>
    <t>13075108</t>
  </si>
  <si>
    <t>13075109</t>
  </si>
  <si>
    <t>13075110</t>
  </si>
  <si>
    <t>13075111</t>
  </si>
  <si>
    <t>13075113</t>
  </si>
  <si>
    <t>13075114</t>
  </si>
  <si>
    <t>13075115</t>
  </si>
  <si>
    <t>13075116</t>
  </si>
  <si>
    <t>13075117</t>
  </si>
  <si>
    <t>13075118</t>
  </si>
  <si>
    <t>13075119</t>
  </si>
  <si>
    <t>13075120</t>
  </si>
  <si>
    <t>13075121</t>
  </si>
  <si>
    <t>13075122</t>
  </si>
  <si>
    <t>13075123</t>
  </si>
  <si>
    <t>13075124</t>
  </si>
  <si>
    <t>13075125</t>
  </si>
  <si>
    <t>13075126</t>
  </si>
  <si>
    <t>13075127</t>
  </si>
  <si>
    <t>13075128</t>
  </si>
  <si>
    <t>13075129</t>
  </si>
  <si>
    <t>13075130</t>
  </si>
  <si>
    <t>13075131</t>
  </si>
  <si>
    <t>13075133</t>
  </si>
  <si>
    <t>13075134</t>
  </si>
  <si>
    <t>13075135</t>
  </si>
  <si>
    <t>13075136</t>
  </si>
  <si>
    <t>13075137</t>
  </si>
  <si>
    <t>13075138</t>
  </si>
  <si>
    <t>13075139</t>
  </si>
  <si>
    <t>13075140</t>
  </si>
  <si>
    <t>13075141</t>
  </si>
  <si>
    <t>13075142</t>
  </si>
  <si>
    <t>13075143</t>
  </si>
  <si>
    <t>13075144</t>
  </si>
  <si>
    <t>13075145</t>
  </si>
  <si>
    <t>13075146</t>
  </si>
  <si>
    <t>13075147</t>
  </si>
  <si>
    <t>13075148</t>
  </si>
  <si>
    <t>13075149</t>
  </si>
  <si>
    <t>13075150</t>
  </si>
  <si>
    <t>13075151</t>
  </si>
  <si>
    <t>13075152</t>
  </si>
  <si>
    <t>13075154</t>
  </si>
  <si>
    <t>13075155</t>
  </si>
  <si>
    <t>13075156</t>
  </si>
  <si>
    <t>13076001</t>
  </si>
  <si>
    <t>13076002</t>
  </si>
  <si>
    <t>13076003</t>
  </si>
  <si>
    <t>13076004</t>
  </si>
  <si>
    <t>13076005</t>
  </si>
  <si>
    <t>13076006</t>
  </si>
  <si>
    <t>13076007</t>
  </si>
  <si>
    <t>13076008</t>
  </si>
  <si>
    <t>13076009</t>
  </si>
  <si>
    <t>13076010</t>
  </si>
  <si>
    <t>13076011</t>
  </si>
  <si>
    <t>13076012</t>
  </si>
  <si>
    <t>13076013</t>
  </si>
  <si>
    <t>13076014</t>
  </si>
  <si>
    <t>13076015</t>
  </si>
  <si>
    <t>13076016</t>
  </si>
  <si>
    <t>13076017</t>
  </si>
  <si>
    <t>13076018</t>
  </si>
  <si>
    <t>13076019</t>
  </si>
  <si>
    <t>13076020</t>
  </si>
  <si>
    <t>13076021</t>
  </si>
  <si>
    <t>13076023</t>
  </si>
  <si>
    <t>13076024</t>
  </si>
  <si>
    <t>13076025</t>
  </si>
  <si>
    <t>13076026</t>
  </si>
  <si>
    <t>13076027</t>
  </si>
  <si>
    <t>13076029</t>
  </si>
  <si>
    <t>13076030</t>
  </si>
  <si>
    <t>13076032</t>
  </si>
  <si>
    <t>13076033</t>
  </si>
  <si>
    <t>13076034</t>
  </si>
  <si>
    <t>13076035</t>
  </si>
  <si>
    <t>13076036</t>
  </si>
  <si>
    <t>13076037</t>
  </si>
  <si>
    <t>13076038</t>
  </si>
  <si>
    <t>13076039</t>
  </si>
  <si>
    <t>13076040</t>
  </si>
  <si>
    <t>13076041</t>
  </si>
  <si>
    <t>13076044</t>
  </si>
  <si>
    <t>13076046</t>
  </si>
  <si>
    <t>13076048</t>
  </si>
  <si>
    <t>13076049</t>
  </si>
  <si>
    <t>13076050</t>
  </si>
  <si>
    <t>13076051</t>
  </si>
  <si>
    <t>13076053</t>
  </si>
  <si>
    <t>13076054</t>
  </si>
  <si>
    <t>13076055</t>
  </si>
  <si>
    <t>13076056</t>
  </si>
  <si>
    <t>13076057</t>
  </si>
  <si>
    <t>13076058</t>
  </si>
  <si>
    <t>13076060</t>
  </si>
  <si>
    <t>13076062</t>
  </si>
  <si>
    <t>13076063</t>
  </si>
  <si>
    <t>13076064</t>
  </si>
  <si>
    <t>13076065</t>
  </si>
  <si>
    <t>13076067</t>
  </si>
  <si>
    <t>13076068</t>
  </si>
  <si>
    <t>13076069</t>
  </si>
  <si>
    <t>13076070</t>
  </si>
  <si>
    <t>13076071</t>
  </si>
  <si>
    <t>13076072</t>
  </si>
  <si>
    <t>13076073</t>
  </si>
  <si>
    <t>13076075</t>
  </si>
  <si>
    <t>13076076</t>
  </si>
  <si>
    <t>13076077</t>
  </si>
  <si>
    <t>13076078</t>
  </si>
  <si>
    <t>13076079</t>
  </si>
  <si>
    <t>13076080</t>
  </si>
  <si>
    <t>13076082</t>
  </si>
  <si>
    <t>13076085</t>
  </si>
  <si>
    <t>13076086</t>
  </si>
  <si>
    <t>13076087</t>
  </si>
  <si>
    <t>13076088</t>
  </si>
  <si>
    <t>13076089</t>
  </si>
  <si>
    <t>13076090</t>
  </si>
  <si>
    <t>13076092</t>
  </si>
  <si>
    <t>13076093</t>
  </si>
  <si>
    <t>13076094</t>
  </si>
  <si>
    <t>13076096</t>
  </si>
  <si>
    <t>13076097</t>
  </si>
  <si>
    <t>13076098</t>
  </si>
  <si>
    <t>13076099</t>
  </si>
  <si>
    <t>13076100</t>
  </si>
  <si>
    <t>13076101</t>
  </si>
  <si>
    <t>13076102</t>
  </si>
  <si>
    <t>13076103</t>
  </si>
  <si>
    <t>13076104</t>
  </si>
  <si>
    <t>13076105</t>
  </si>
  <si>
    <t>13076106</t>
  </si>
  <si>
    <t>13076107</t>
  </si>
  <si>
    <t>13076108</t>
  </si>
  <si>
    <t>13076109</t>
  </si>
  <si>
    <t>13076110</t>
  </si>
  <si>
    <t>13076111</t>
  </si>
  <si>
    <t>13076112</t>
  </si>
  <si>
    <t>13076113</t>
  </si>
  <si>
    <t>13076114</t>
  </si>
  <si>
    <t>13076115</t>
  </si>
  <si>
    <t>13076116</t>
  </si>
  <si>
    <t>13076117</t>
  </si>
  <si>
    <t>13076118</t>
  </si>
  <si>
    <t>13076119</t>
  </si>
  <si>
    <t>13076120</t>
  </si>
  <si>
    <t>13076121</t>
  </si>
  <si>
    <t>13076122</t>
  </si>
  <si>
    <t>13076125</t>
  </si>
  <si>
    <t>13076126</t>
  </si>
  <si>
    <t>13076128</t>
  </si>
  <si>
    <t>13076129</t>
  </si>
  <si>
    <t>13076130</t>
  </si>
  <si>
    <t>13076131</t>
  </si>
  <si>
    <t>13076133</t>
  </si>
  <si>
    <t>13076134</t>
  </si>
  <si>
    <t>13076135</t>
  </si>
  <si>
    <t>13076136</t>
  </si>
  <si>
    <t>13076138</t>
  </si>
  <si>
    <t>13076140</t>
  </si>
  <si>
    <t>13076141</t>
  </si>
  <si>
    <t>13076142</t>
  </si>
  <si>
    <t>13076143</t>
  </si>
  <si>
    <t>13076145</t>
  </si>
  <si>
    <t>13076146</t>
  </si>
  <si>
    <t>13076147</t>
  </si>
  <si>
    <t>13076148</t>
  </si>
  <si>
    <t>13076151</t>
  </si>
  <si>
    <t>13076152</t>
  </si>
  <si>
    <t>13076153</t>
  </si>
  <si>
    <t>13076154</t>
  </si>
  <si>
    <t>13076155</t>
  </si>
  <si>
    <t>13076156</t>
  </si>
  <si>
    <t>13076158</t>
  </si>
  <si>
    <t>13076159</t>
  </si>
  <si>
    <t>13076160</t>
  </si>
  <si>
    <t>13076161</t>
  </si>
  <si>
    <t>13076162</t>
  </si>
  <si>
    <t>13076163</t>
  </si>
  <si>
    <t>13076164</t>
  </si>
  <si>
    <t>13076165</t>
  </si>
  <si>
    <t>13076166</t>
  </si>
  <si>
    <t>13076167</t>
  </si>
  <si>
    <t>13076168</t>
  </si>
  <si>
    <t>13076169</t>
  </si>
  <si>
    <t>Feldberger Seenlandschaft</t>
  </si>
  <si>
    <t>Neubrandenburg, Stadt</t>
  </si>
  <si>
    <t>Stavenhagen, Reuterstadt</t>
  </si>
  <si>
    <t>Waren (Müritz), Stadt</t>
  </si>
  <si>
    <t>Admannshagen-Bargeshagen</t>
  </si>
  <si>
    <t>Elmenhorst/Lichtenhagen</t>
  </si>
  <si>
    <t>Bergen auf Rügen, Stadt</t>
  </si>
  <si>
    <t>Ribnitz-Damgarten, Stadt</t>
  </si>
  <si>
    <t>Stralsund, Hansestadt</t>
  </si>
  <si>
    <t>Greifswald, Hansestadt</t>
  </si>
  <si>
    <t>Strasburg (Uckermark)</t>
  </si>
  <si>
    <t>Boizenburg/Elbe, Stadt</t>
  </si>
  <si>
    <t>Neustadt-Glewe, Stadt</t>
  </si>
  <si>
    <t>Zarrentin am Schaalsee</t>
  </si>
  <si>
    <t>Betriebe
mit 
Umwelt-
schutz-
investi-
tionen</t>
  </si>
  <si>
    <t>Umwelt-
schutz-
investi-
tionen 
insge-
samt 
in 1.000
EUR</t>
  </si>
  <si>
    <t>In der 
Abfall-
wirtschaft
in 1.000
EUR</t>
  </si>
  <si>
    <t>In der
Ab-
wasser-
wirt-
schaft
in 1.000
EUR</t>
  </si>
  <si>
    <t>Im Lärm- 
und 
Erschüt-
terungs-
schutz
in 1.000
EUR</t>
  </si>
  <si>
    <t>Zur 
Luftrein-
haltung
in 1.000
EUR</t>
  </si>
  <si>
    <t>Für den 
Arten- 
und 
Land-
schafts-
schutz
in 1.000 
EUR</t>
  </si>
  <si>
    <t>Für den 
Klima-
schutz
in 1.000
EUR</t>
  </si>
  <si>
    <t>Trocken-
masse in t
2021</t>
  </si>
  <si>
    <t>Trocken-
masse in t
2022</t>
  </si>
  <si>
    <t xml:space="preserve">   übrige Wirtschaftsbereiche</t>
  </si>
  <si>
    <t xml:space="preserve">   und zwar</t>
  </si>
  <si>
    <t>Nr.
der 
Klassi-
fika-
tion</t>
  </si>
  <si>
    <t>Entsorgungs-
anlagen</t>
  </si>
  <si>
    <t xml:space="preserve">Behandelte bzw. 
beseitigte 
Abfallmenge
in t </t>
  </si>
  <si>
    <t>Abgegebene Abfall-
menge bzw. Erzeug-
nisse/Stoffe 
in t</t>
  </si>
  <si>
    <t>2016
in 
1.000 EUR</t>
  </si>
  <si>
    <t>2017
in 
1.000 EUR</t>
  </si>
  <si>
    <t>2018
in 
1.000 EUR</t>
  </si>
  <si>
    <t>2019
in 
1.000 EUR</t>
  </si>
  <si>
    <t>2020
in 
1.000 EUR</t>
  </si>
  <si>
    <t>2021
in 
1.000 EUR</t>
  </si>
  <si>
    <t>2022
in 
1.000 EUR</t>
  </si>
  <si>
    <t>2023
in 
1.000 EUR</t>
  </si>
  <si>
    <t>Daten der Grafik 18.5 "Jahresabwassermenge in Mecklenburg-Vorpommern im Zeitvergleich"</t>
  </si>
  <si>
    <t>Schmutzwasser</t>
  </si>
  <si>
    <t>Fremdwasser</t>
  </si>
  <si>
    <t>Niederschlagswasser</t>
  </si>
  <si>
    <t>Jahresabwassermenge in Mecklenburg-Vorpommern im Zeitvergleich</t>
  </si>
  <si>
    <t xml:space="preserve">  18.5</t>
  </si>
  <si>
    <t>18.2.5 Anschluss der Bevölkerung an die öffentliche Wasserversorgung und Abwasserentsorgung 2022 nach Kreisen</t>
  </si>
  <si>
    <t xml:space="preserve">   Anschluss der Bevölkerung an die öffentliche Wasserversorgung und Abwasserentsorgung 2022 nach Kreisen</t>
  </si>
  <si>
    <t>Trocken-
masse in t
2023</t>
  </si>
  <si>
    <t>Anteil 2023
(Insge-
samt = 100)</t>
  </si>
  <si>
    <t>Tabelle 18.2.6: Statistisches Bundesamt, GENESIS-Online, Code 32251-0001</t>
  </si>
  <si>
    <t xml:space="preserve">   Anschluss der Bevölkerung an die öffentliche Kanalisation 2022 im Ländervergleich</t>
  </si>
  <si>
    <t>2023</t>
  </si>
  <si>
    <t>2023
in t</t>
  </si>
  <si>
    <t xml:space="preserve">   Bezug von Abwasser von anderen Betrieben oder Einrichtungen </t>
  </si>
  <si>
    <t xml:space="preserve">   Abgabe von Abwasser an andere Betriebe (jedoch nicht in eine
        öffentliche Kläranlage)</t>
  </si>
  <si>
    <t xml:space="preserve">   Abwasserableitung in betriebseigenen Kläranlagen</t>
  </si>
  <si>
    <t xml:space="preserve">   Abwasserableitung in die öffentliche Kanalisation bzw. in 
      öffentliche Abwasserbehandlungsanlagen</t>
  </si>
  <si>
    <t xml:space="preserve">Ab 2016: Öffentliche Abwasserbehandlungsanlagen mit einer Ausbaugröße von mindestens 50 Einwohnerwerten.  </t>
  </si>
  <si>
    <r>
      <t xml:space="preserve">18.2.6 Anschluss der Bevölkerung an die öffentliche Kanalisation 2022 </t>
    </r>
    <r>
      <rPr>
        <b/>
        <sz val="6"/>
        <rFont val="Calibri"/>
        <family val="2"/>
        <scheme val="minor"/>
      </rPr>
      <t>8)</t>
    </r>
    <r>
      <rPr>
        <b/>
        <sz val="8.5"/>
        <rFont val="Calibri"/>
        <family val="2"/>
        <scheme val="minor"/>
      </rPr>
      <t xml:space="preserve"> im Ländervergleich</t>
    </r>
  </si>
  <si>
    <t>Anlagenbezogene Ergebnisse zur Abfallwirtschaft liefern im Wesentlichen die Erhebung der Abfallentsorgung und die Erhebung über die 
Aufbereitung und Verwertung von Bau- und Abbruchabfällen.
In die jährliche Erhebung der Abfallentsorgung sind alle Betreiberinnen bzw. Betreiber zulassungsbedürftiger Abfallentsorgungsanlagen 
–  insbesondere die nach der Verordnung zur Durchführung des Bundes-Immissionsschutzgesetzes (BImSchG) genehmigten Anlagen – 
einbezogen, in denen Abfälle (eigene oder von Dritten übernommene) beseitigt oder behandelt/verwertet werden. Die Erhebung über die 
Aufbereitung und Verwertung von Bau- und Abbruchabfällen wird bei den Betreiberinnen bzw. Betreibern von Bauschuttaufbereitungs-
anlagen und Asphaltmischanlagen durchgeführt.
Die Erzeugung gefährlicher Abfälle, über die Nachweise zu führen sind, wird durch jährliche sekundärstatistische Auswertungen der Be-
gleitscheine erhoben. Die aus dem Verwaltungsvollzug gewonnenen Überwachungsdaten werden dem Statistischen Amt vom Landes-
amt für Umwelt, Naturschutz und Geologie Mecklenburg-Vorpommern für weitere Auswertungen zur Verfügung gestellt.</t>
  </si>
  <si>
    <t xml:space="preserve">  übrige Wirtschaftszweige</t>
  </si>
  <si>
    <t>Durch öffentliche und nichtöffentliche Unternehmen der Wasserversorgung wurden im Jahr 2022 insgesamt 169,9 Millio-
nen Kubikmeter Wasser gewonnen, darunter 66,7 Prozent aus Grund- und Quellwasser.</t>
  </si>
  <si>
    <t>An die öffentliche Trinkwasserversorgung waren im Jahr 2022 wie bereits 2019 nahezu alle Einwohnerinnen und Einwohner 
Mecklenburg-Vorpommerns angeschlossen (99,8 Prozent). Einen Anschluss an die öffentliche Kanalisation hatten 89,6 Pro-
zent der Bevölkerung.</t>
  </si>
  <si>
    <t>Der durchschnittliche Pro-Kopf-Verbrauch an Trinkwasser in den Haushalten einschließlich des Kleingewerbes belief sich im 
Jahr 2022 auf 115 Liter pro Tag und lag damit leicht unter der Verbrauchsmenge von 2019 (117 Liter pro Kopf und Tag).</t>
  </si>
  <si>
    <t xml:space="preserve">In den öffentlichen Abwasserbehandlungsanlagen des Landes wurden 2022 insgesamt 88,5 Millionen Kubikmeter Abwasser 
behandelt, davon 77,7 Millionen Kubikmeter häusliches und gewerbliches Schmutzwasser, 4,7 Millionen Kubikmeter von 
versiegelten Flächen eingeleitetes Niederschlagswasser und 6,0 Millionen Kubikmeter Fremdwasser, zum Beispiel durch 
Undichtigkeiten in die Kanalisation eindringendes Grundwasser. </t>
  </si>
  <si>
    <t xml:space="preserve">   in Betrieben unbehandeltes Abwasser</t>
  </si>
  <si>
    <r>
      <rPr>
        <b/>
        <sz val="9"/>
        <rFont val="Calibri"/>
        <family val="2"/>
        <scheme val="minor"/>
      </rPr>
      <t xml:space="preserve">Abfallwirtschaft: </t>
    </r>
    <r>
      <rPr>
        <sz val="9"/>
        <rFont val="Calibri"/>
        <family val="2"/>
        <scheme val="minor"/>
      </rPr>
      <t>Die Angaben zum Aufkommen an Haushaltsabfällen stammen aus der jährlichen Erhebung über die Abfalleinsammlung 
im Rahmen der öffentlich-rechtlichen Entsorgung. Die Daten für Mecklenburg-Vorpommern werden dem Statistischen Amt vom Landes-
amt für Umwelt, Naturschutz und Geologie Mecklenburg-Vorpommern aus der Siedlungsabfallbilanz zur Verfügung gestellt.</t>
    </r>
  </si>
  <si>
    <t xml:space="preserve"> 18 | Umwelt</t>
  </si>
  <si>
    <t>&gt; https://www.laiv-mv.de/statistik/</t>
  </si>
  <si>
    <t>2024
in 
1.000 EUR</t>
  </si>
  <si>
    <t>18.1.3 Umsatz mit Umweltschutzgütern und -leistungen 2024 nach Kreisen</t>
  </si>
  <si>
    <t>Trocken-
masse in t
2024</t>
  </si>
  <si>
    <t>Anteil 2024
(Insge-
samt = 100)</t>
  </si>
  <si>
    <t>18.2.9 Unfälle mit wassergefährdenden Stoffen 2024</t>
  </si>
  <si>
    <t>2024</t>
  </si>
  <si>
    <t>2024
Anteil in %</t>
  </si>
  <si>
    <t>18.3.3 Entsorgungsanlagen, eingesetzte Abfälle, abgegebene Abfälle bzw. Erzeugnisse 2024</t>
  </si>
  <si>
    <t>Daten der Grafik 18.6 "In Abfallentsorgungsanlagen behandelte bzw. beseitigte Abfallmengen 2024 nach Anlagenarten"</t>
  </si>
  <si>
    <t>2024
in t</t>
  </si>
  <si>
    <t>Daten der Grafik 18.4 "Entgelte für die öffentliche Wasserversorgung 2025 nach Gemeinden" (Gebietsstand: 1. Januar 2025)</t>
  </si>
  <si>
    <t>2025</t>
  </si>
  <si>
    <t xml:space="preserve">               sowie 2024 nach Wirtschaftsgliederung</t>
  </si>
  <si>
    <t>x</t>
  </si>
  <si>
    <t xml:space="preserve">   bodenbezogene (stoffliche) 
      Verwertung</t>
  </si>
  <si>
    <r>
      <t xml:space="preserve">   Vererdung und Kompostie-
      rung </t>
    </r>
    <r>
      <rPr>
        <sz val="6"/>
        <rFont val="Calibri"/>
        <family val="2"/>
        <scheme val="minor"/>
      </rPr>
      <t>10)</t>
    </r>
  </si>
  <si>
    <r>
      <t xml:space="preserve">   verbrauchsabhängiges Entgelt </t>
    </r>
    <r>
      <rPr>
        <sz val="6"/>
        <rFont val="Calibri"/>
        <family val="2"/>
        <scheme val="minor"/>
      </rPr>
      <t>11) 12)</t>
    </r>
  </si>
  <si>
    <r>
      <t xml:space="preserve">   haushaltsübliches verbrauchsunabhängiges Entgelt (Grundgebühr) 
      im Jahr </t>
    </r>
    <r>
      <rPr>
        <sz val="6"/>
        <rFont val="Calibri"/>
        <family val="2"/>
        <scheme val="minor"/>
      </rPr>
      <t>11)</t>
    </r>
  </si>
  <si>
    <r>
      <t xml:space="preserve">   Gemeinden mit sonstigem mengenbezogenen Entgelt </t>
    </r>
    <r>
      <rPr>
        <sz val="6"/>
        <rFont val="Calibri"/>
        <family val="2"/>
        <scheme val="minor"/>
      </rPr>
      <t>15)</t>
    </r>
  </si>
  <si>
    <r>
      <t xml:space="preserve">   sonstiges mengenbezogenes Entgelt </t>
    </r>
    <r>
      <rPr>
        <sz val="6"/>
        <rFont val="Calibri"/>
        <family val="2"/>
        <scheme val="minor"/>
      </rPr>
      <t>15)</t>
    </r>
  </si>
  <si>
    <r>
      <t xml:space="preserve">   haushaltsübliches mengen- und flächenunabhängiges Entgelt 
      (Grundgebühr) </t>
    </r>
    <r>
      <rPr>
        <sz val="6"/>
        <rFont val="Calibri"/>
        <family val="2"/>
        <scheme val="minor"/>
      </rPr>
      <t>16)</t>
    </r>
  </si>
  <si>
    <t xml:space="preserve">Einschließlich ruhender Deponien und Deponien in der Stilllegungsphase. </t>
  </si>
  <si>
    <t>22)</t>
  </si>
  <si>
    <t>23)</t>
  </si>
  <si>
    <r>
      <t xml:space="preserve">18.3.1 Aufkommen an Haushaltsabfällen im Zeitvergleich </t>
    </r>
    <r>
      <rPr>
        <b/>
        <sz val="6"/>
        <rFont val="Calibri"/>
        <family val="2"/>
        <scheme val="minor"/>
      </rPr>
      <t>17)</t>
    </r>
    <r>
      <rPr>
        <b/>
        <sz val="8.5"/>
        <rFont val="Calibri"/>
        <family val="2"/>
        <scheme val="minor"/>
      </rPr>
      <t xml:space="preserve"> </t>
    </r>
  </si>
  <si>
    <r>
      <t xml:space="preserve">Haushaltsabfälle je 
   Einwohnerin bzw. 
   Einwohner (kg) </t>
    </r>
    <r>
      <rPr>
        <b/>
        <sz val="6"/>
        <rFont val="Calibri"/>
        <family val="2"/>
        <scheme val="minor"/>
      </rPr>
      <t>18)</t>
    </r>
  </si>
  <si>
    <r>
      <t xml:space="preserve">Insgesamt </t>
    </r>
    <r>
      <rPr>
        <b/>
        <sz val="6"/>
        <rFont val="Calibri"/>
        <family val="2"/>
        <scheme val="minor"/>
      </rPr>
      <t>20)</t>
    </r>
  </si>
  <si>
    <r>
      <t xml:space="preserve">Darunter 
aus dem eigenen 
Land </t>
    </r>
    <r>
      <rPr>
        <sz val="6"/>
        <rFont val="Calibri"/>
        <family val="2"/>
        <scheme val="minor"/>
      </rPr>
      <t>19)</t>
    </r>
    <r>
      <rPr>
        <sz val="8.5"/>
        <rFont val="Calibri"/>
        <family val="2"/>
        <scheme val="minor"/>
      </rPr>
      <t xml:space="preserve"> 
in t</t>
    </r>
  </si>
  <si>
    <t xml:space="preserve">   Deponien mit Deponiebaumaßnahmen</t>
  </si>
  <si>
    <r>
      <t xml:space="preserve">   Kosten bei durchschnittlicher Haushaltsgröße </t>
    </r>
    <r>
      <rPr>
        <sz val="6"/>
        <rFont val="Calibri"/>
        <family val="2"/>
        <scheme val="minor"/>
      </rPr>
      <t>13)</t>
    </r>
    <r>
      <rPr>
        <sz val="8.5"/>
        <rFont val="Calibri"/>
        <family val="2"/>
        <scheme val="minor"/>
      </rPr>
      <t xml:space="preserve"> mit durchschnittlichem 
      Wasserverbrauch </t>
    </r>
    <r>
      <rPr>
        <sz val="6"/>
        <rFont val="Calibri"/>
        <family val="2"/>
        <scheme val="minor"/>
      </rPr>
      <t>14)</t>
    </r>
    <r>
      <rPr>
        <sz val="8.5"/>
        <rFont val="Calibri"/>
        <family val="2"/>
        <scheme val="minor"/>
      </rPr>
      <t xml:space="preserve"> im Jahr</t>
    </r>
  </si>
  <si>
    <r>
      <t xml:space="preserve">   Bauschuttaufbereitungs- und Asphaltmisch-
      anlagen 2024 </t>
    </r>
    <r>
      <rPr>
        <sz val="6"/>
        <rFont val="Calibri"/>
        <family val="2"/>
        <scheme val="minor"/>
      </rPr>
      <t>21)</t>
    </r>
  </si>
  <si>
    <r>
      <t xml:space="preserve">Ausgewählte Abfallarten </t>
    </r>
    <r>
      <rPr>
        <sz val="6"/>
        <rFont val="Calibri"/>
        <family val="2"/>
        <scheme val="minor"/>
      </rPr>
      <t xml:space="preserve">22) </t>
    </r>
  </si>
  <si>
    <r>
      <t xml:space="preserve">18.3.2 Aufkommen an Haushaltsabfällen 2024 nach Kreisen </t>
    </r>
    <r>
      <rPr>
        <b/>
        <sz val="6"/>
        <rFont val="Calibri"/>
        <family val="2"/>
        <scheme val="minor"/>
      </rPr>
      <t>17)</t>
    </r>
  </si>
  <si>
    <t xml:space="preserve">   Unfälle mit wassergefährdenden Stoffen 2024</t>
  </si>
  <si>
    <t xml:space="preserve">   Aufkommen an Haushaltsabfällen 2024 nach Kreisen</t>
  </si>
  <si>
    <t xml:space="preserve">   Entsorgungsanlagen, eingesetzte Abfälle, abgegebene Abfälle bzw. Erzeugnisse 2024</t>
  </si>
  <si>
    <t>Entgelte für die öffentliche Wasserversorgung 2025 nach Gemeinden</t>
  </si>
  <si>
    <t>Haushaltsabfälle je Einwohnerin bzw. Einwohner 2024 nach Kreisen</t>
  </si>
  <si>
    <t>Der Klärschlamm aus öffentlichen Abwasserbehandlungsanlagen wurde im Jahr 2024 zur Hälfte (49,0 Prozent) auf land-
wirtschaftlichen Flächen verwertet. Der Trend, dass die Verbrennung von Klärschlamm abnimmt, hat sich 2024 nicht 
fortgesetzt. Mit 46,6 Prozent ist ein Anstieg im Vergleich zum Vorjahr mit 40,7 Prozent vorhanden.</t>
  </si>
  <si>
    <t xml:space="preserve">Bei 19 Unfällen im Jahr 2024 wurden zusammen 1.513,2 Kubikmeter wassergefährdende Stoffe freigesetzt. Von dieser 
Menge konnten 504,1 Kubikmeter (33,3 Prozent) nicht wiedergewonnen werden. Die nicht wiedergewonnene Frei-
setzungsmenge betraf fast vollständig sonstige Stoffe mit einer allgemeinen Wassergefährdung, die ganz vorrangig bei 
Unfällen beim Umgang mit sonstigen Stoffen, wie zum Beispiel Jauche oder Gülle, freigesetzt worden sind. </t>
  </si>
  <si>
    <t>Mit 364.978 Tonnen lag die Menge an Haus- und Sperrmüll im Jahr 2024 über den Mengen der direkten Vorjahre. Haus- 
und Sperrmüll macht rund 50 Prozent der Haushaltsabfälle aus. Das Pro-Kopf-Aufkommen an Haus- und Sperrmüll lag 2024 
bei 232 Kilogramm je Einwohnerin bzw. Einwohner.</t>
  </si>
  <si>
    <t>In den 211 Entsorgungsanlagen (ohne Bauschuttaufbereitungs- und Asphaltmischanlagen) Mecklenburg-Vorpommerns 
wurden im Jahr 2024 insgesamt rund 5,67 Millionen Tonnen Abfälle behandelt bzw. beseitigt. Bau- und Abbruchabfälle 
(50,6 Prozent) und Abfälle aus der Abfall- und Abwasserbehandlung und Wasseraufbereitung (23,8 Prozent) hatten daran 
den größten Anteil.</t>
  </si>
  <si>
    <t>In Abfallentsorgungsanlagen behandelte bzw. beseitigte Abfallmengen 2024 nach Anlagenarten</t>
  </si>
  <si>
    <t>In Betrieben und Einrichtungen Mecklenburg-Vorpommerns wurden im Jahr 2024 insgesamt 234.651 Tonnen gefährliche 
Abfälle erzeugt und an Entsorger überwiegend im eigenen Land abgegeben. Dabei handelte es sich zu 39,9 Prozent um be-
lastete Bau- und Abbruchabfälle.</t>
  </si>
  <si>
    <t xml:space="preserve">   Umweltschutzinvestitionen der Betriebe im Produzierenden Gewerbe (ohne Baugewerbe) im Zeitvergleich
      nach Umweltbereichen sowie 2024 nach Wirtschaftsgliederung</t>
  </si>
  <si>
    <t xml:space="preserve">   Umsatz mit Umweltschutzgütern und -leistungen 2024 nach Kreisen</t>
  </si>
  <si>
    <r>
      <t xml:space="preserve">2024 
abgegeben an
Entsorger </t>
    </r>
    <r>
      <rPr>
        <sz val="6"/>
        <rFont val="Calibri"/>
        <family val="2"/>
        <scheme val="minor"/>
      </rPr>
      <t>23)</t>
    </r>
    <r>
      <rPr>
        <sz val="8.5"/>
        <rFont val="Calibri"/>
        <family val="2"/>
        <scheme val="minor"/>
      </rPr>
      <t xml:space="preserve"> 
in 
Mecklenburg-
Vorpommern
in t</t>
    </r>
  </si>
  <si>
    <r>
      <t xml:space="preserve">2024 
abgegeben an
Entsorger </t>
    </r>
    <r>
      <rPr>
        <sz val="6"/>
        <rFont val="Calibri"/>
        <family val="2"/>
        <scheme val="minor"/>
      </rPr>
      <t>23)</t>
    </r>
    <r>
      <rPr>
        <sz val="8.5"/>
        <rFont val="Calibri"/>
        <family val="2"/>
        <scheme val="minor"/>
      </rPr>
      <t xml:space="preserve"> 
in anderen 
deutschen 
Ländern
in t</t>
    </r>
  </si>
  <si>
    <t>Daten der Grafik 18.2 "Umsatz in der Umweltschutzwirtschaft 2024 nach Umweltschutzbereichen" Gesamtumsatz: 5,18 Mrd. EUR=100 %</t>
  </si>
  <si>
    <t>Umsatz in der Umweltschutzwirtschaft 2024 nach Umweltschutzbereichen</t>
  </si>
  <si>
    <t>Die Umweltschutzwirtschaft in Mecklenburg-Vorpommern erzielte im Jahr 2024 insgesamt rund 5,2 Milliarden EUR Umsatz. 
Davon entfielen fast 4,8 Milliarden EUR auf den Klimaschutz, was einem Anteil von etwa 93 Prozent des Gesamtumsatzes 
der Umweltschutzwirtschaft entspricht.</t>
  </si>
  <si>
    <t xml:space="preserve">
Für Umweltschutzmaßnahmen haben die Betriebe des Produzierenden Gewerbes (ohne Baugewerbe) 2024 rund 628 Mil-
lionen EUR ausgegeben. Dabei wurden rund 70 Prozent der Investitionen der Umweltschutzmaßnahmen, 438 Millionen 
EUR, für den Klimaschutz getätigt. </t>
  </si>
  <si>
    <t xml:space="preserve">Zahl der Einwohner am Ort ihrer alleinigen bzw. Hauptwohnung; bis 2004 Bevölkerung am 31.12. des Berichtsjahres, 
2007 bis 2019 am 30.06. des Berichtsjahres, ab 2022 am 31.12. des Vorjahres des Berichtsjahres. </t>
  </si>
  <si>
    <t xml:space="preserve">Bevölkerung am 31.12.2021. </t>
  </si>
  <si>
    <t>Daten der Grafik 18.1 "Haushaltsabfälle je Einwohnerin bzw. Einwohner 2024 nach Kreisen (Durchschnittliche Bevölkerung 2024)"</t>
  </si>
  <si>
    <t>Nachrichtlich: Durchschnittliche Bevölkerung 2024)</t>
  </si>
  <si>
    <t xml:space="preserve">Bezogen auf die angeschlossene Bevölkerung; 2007 bis 2019 am 30.06. des Berichtsjahres, ab 2022 am 31.12. des Vorjahres des 
Berichtsjahres. </t>
  </si>
  <si>
    <t xml:space="preserve">Einschließlich der Einwohnerinnen und Einwohner mit abflusslosen Gruben, deren Schmutzwasser in einer zentralen 
Abwasserbehandlungsanlage entsorgt wird.  </t>
  </si>
  <si>
    <t xml:space="preserve">Als Kleinkläranlagen gelten in der Erfassung ab 2016 Anlagen mit einer Ausbaugröße kleiner als 50 Einwohnerwerten, die  
der DIN-Norm entsprechen. In den Vorerhebungen wurde dieser Richtwert nicht konsequent zugrunde gelegt. Aufgrund der  
Änderung sind die Angaben ab 2016 nur eingeschränkt mit den Angaben der Vorjahre vergleichbar.  </t>
  </si>
  <si>
    <t xml:space="preserve">Beinhaltet nur Mengen, die im laufenden Berichtsjahr Vererdungs- und Kompostierungsanlagen zugeführt wurden. 
Einschließlich der Mengen zur Abgabe für die Herstellung von Gemischen aus Klärschlamm und anderen Materialien nach 
Düngemittelverordnung (DüMV) in der jeweils geltenden Fassung. 
Bis Berichtsjahr 2022 unter bodenbezogene (stoffliche) Verwertung. </t>
  </si>
  <si>
    <t xml:space="preserve">Im Verbrauchspreis müssen alle Teilentgelte für Letztverbraucherinnen und Letztverbraucher, wie z. B. Wasserentnahme-
entgelt, Abschreibungen, Investitionsbeiträge und sonstige verbrauchsabhängige Entgelte, enthalten sein.  </t>
  </si>
  <si>
    <t xml:space="preserve">Ergebnisse des Mikrozensus – Bevölkerung in Privathaushalten am Haupt- und Nebenwohnsitz im Jahr 2024: Die durch-
schnittliche Haushaltsgröße lag in Mecklenburg-Vorpommern im Jahresdurchschnitt 2024 bei 1,92 und in Deutschland bei 
2,01 Personen je Haushalt.  </t>
  </si>
  <si>
    <t xml:space="preserve">Mengenbezogenes Entgelt (Kubikmeterpreis) für die Entsorgung des Niederschlagswassers oder Gebühr für die Ableitung 
von Brauchwasser (bei Grundwasserabsenkung).  </t>
  </si>
  <si>
    <t xml:space="preserve">Neben der Grundgebühr für die Abwasser-/Schmutzwasserentsorgung ist in einigen Gemeinden auch eine Jahresgebühr für 
die Entsorgung des Niederschlagswassers einbezogen. Dabei wurde eine bebaute bzw. befestigte Grundstücksfläche von 
200 m² zugrunde gelegt.  </t>
  </si>
  <si>
    <t xml:space="preserve">Den öffentlich-rechtlichen Entsorgungsträgern überlassene kommunale Abfälle ohne Elektroaltgeräte; einschließlich Ver-
packungen der Dualen Systeme sowie Haushaltsabfälle aus privaten und gemeinnützigen Sammlungen; Auswertung der 
Abfallbilanz des Landes.  </t>
  </si>
  <si>
    <t xml:space="preserve">Bis Berichtsjahr 2023 bezogen auf die Einwohnerzahl am 31.12. des Jahres, ab Berichtsjahr 2024 berechnet mit der durch-
schnittlichen Bevölkerung des Jahres. 2011 - 2023 berechnet auf Grundlage des Zensus 2011. Ab 2024 berechnet auf der 
Grundlage des Zensus 2022. </t>
  </si>
  <si>
    <t xml:space="preserve">Angaben enthalten Mehrfachzählungen, da ein Großteil der Abfälle mehrere Behandlungsstufen in verschiedenen Anlagen 
durchläuft.  </t>
  </si>
  <si>
    <r>
      <rPr>
        <b/>
        <sz val="9"/>
        <color theme="1"/>
        <rFont val="Calibri"/>
        <family val="2"/>
        <scheme val="minor"/>
      </rPr>
      <t xml:space="preserve">Wasser und Abwasser: </t>
    </r>
    <r>
      <rPr>
        <sz val="9"/>
        <color theme="1"/>
        <rFont val="Calibri"/>
        <family val="2"/>
        <scheme val="minor"/>
      </rPr>
      <t>Bei den Angaben zur Wasserversorgung und Abwasserentsorgung handelt es sich um Ergebnisse aus unterschied-
lichen wasserwirtschaftlichen Erhebungen.</t>
    </r>
  </si>
  <si>
    <t>Die Rechtsgrundlagen und tiefergehende methodische Erläuterungen entnehmen Sie bitte den Qualitätsberichten bzw. angegebenen 
Statistischen Berichten (siehe "Mehr zum Thema").</t>
  </si>
  <si>
    <r>
      <t xml:space="preserve">
Bei </t>
    </r>
    <r>
      <rPr>
        <b/>
        <sz val="9"/>
        <color theme="1"/>
        <rFont val="Calibri"/>
        <family val="2"/>
        <scheme val="minor"/>
      </rPr>
      <t>Abwasserbehandlungsanlagen</t>
    </r>
    <r>
      <rPr>
        <sz val="9"/>
        <color theme="1"/>
        <rFont val="Calibri"/>
        <family val="2"/>
        <scheme val="minor"/>
      </rPr>
      <t xml:space="preserve"> wird zwischen mechanischen, biologischen ohne weitergehende Behandlung, biologischen mit weiter-
gehender Behandlung und sonstigen Kläranlagen unterschieden. Rechen- und Siebanlagen, Abscheider, Hauskläranlagen u. Ä. sind nicht 
einbezogen. </t>
    </r>
  </si>
  <si>
    <r>
      <t xml:space="preserve">Zu den </t>
    </r>
    <r>
      <rPr>
        <b/>
        <sz val="9"/>
        <color theme="1"/>
        <rFont val="Calibri"/>
        <family val="2"/>
        <scheme val="minor"/>
      </rPr>
      <t>gefährlichen Abfällen</t>
    </r>
    <r>
      <rPr>
        <sz val="9"/>
        <color theme="1"/>
        <rFont val="Calibri"/>
        <family val="2"/>
        <scheme val="minor"/>
      </rPr>
      <t xml:space="preserve"> gehören verschiedene Abfallarten mit festgelegten Gefährlichkeitsmerkmalen. Sie stellen eine Gefahr für die 
Gesundheit und/oder die Umwelt dar. Gefährliche Abfälle sind in der Abfallverzeichnis-Verordnung (AVV) mit einem Stern (*) gekennzeich-
net. Ihre Entsorgung ist über ein differenziertes Genehmigungs- und Nachweisverfahren gemäß Nachweisverordnung (NachwV) geregelt. </t>
    </r>
  </si>
  <si>
    <r>
      <t xml:space="preserve">Das </t>
    </r>
    <r>
      <rPr>
        <b/>
        <sz val="9"/>
        <color theme="1"/>
        <rFont val="Calibri"/>
        <family val="2"/>
        <scheme val="minor"/>
      </rPr>
      <t>haushaltsübliche mengen- und flächenunabhängige Entgelt</t>
    </r>
    <r>
      <rPr>
        <sz val="9"/>
        <color theme="1"/>
        <rFont val="Calibri"/>
        <family val="2"/>
        <scheme val="minor"/>
      </rPr>
      <t xml:space="preserve"> umfasst die Grundgebühr, die einem durchschnittlichen Haushalt für das 
Vorhalten der Abwasserentsorgungseinrichtung in Rechnung gestellt wird. Sie dient u. a. der Abdeckung von Kosten für die Betreibung und 
Wartung des Kanalnetzes sowie der zentralen Kläranlagen. </t>
    </r>
  </si>
  <si>
    <r>
      <t xml:space="preserve">Das </t>
    </r>
    <r>
      <rPr>
        <b/>
        <sz val="9"/>
        <color theme="1"/>
        <rFont val="Calibri"/>
        <family val="2"/>
        <scheme val="minor"/>
      </rPr>
      <t>haushaltsübliche verbrauchsunabhängige Entgelt</t>
    </r>
    <r>
      <rPr>
        <sz val="9"/>
        <color theme="1"/>
        <rFont val="Calibri"/>
        <family val="2"/>
        <scheme val="minor"/>
      </rPr>
      <t xml:space="preserve"> umfasst die sogenannte Grundgebühr, die einem durchschnittlichen Haushalt für 
die Vorhaltung von Wasser in Rechnung gestellt wird. Sie dient u. a. der Abdeckung von Kosten für die Betreibung und Wartung des Lei-
tungsnetzes, für die Verbrauchsablesung, Kontrolle, Eichung, den Wechsel und Einbau der Wasserzähler. </t>
    </r>
  </si>
  <si>
    <r>
      <rPr>
        <b/>
        <sz val="9"/>
        <color theme="1"/>
        <rFont val="Calibri"/>
        <family val="2"/>
        <scheme val="minor"/>
      </rPr>
      <t>Klärschlamm</t>
    </r>
    <r>
      <rPr>
        <sz val="9"/>
        <color theme="1"/>
        <rFont val="Calibri"/>
        <family val="2"/>
        <scheme val="minor"/>
      </rPr>
      <t xml:space="preserve"> ist die Bezeichnung für den ausgefaulten oder auf sonstige Weise stabilisierten Schlamm, der in den verschiedenen Behand-
lungsstufen innerhalb einer Abwasserbehandlungsanlage anfällt. Ausgenommen sind Rechen-, Sieb- und Sandfangrückstände. Klär-
schlamm aus häuslichen Abwässern enthält viele Nährstoffe und kann unter bestimmten Voraussetzungen in der Landwirtschaft als 
Düngemittel verwendet werden. Einzelheiten sind in der Klärschlammverordnung (AbfKlärV) geregelt. Klärschlamm kann je nach Abwas-
serart und Behandlungsverfahren umwelt- bzw. gesundheitsgefährdende Stoffe wie Krankheitskeime und Schwermetalle enthalten und 
wird daher bei Überschreitung der Grenzwerte thermisch entsorgt (verbrannt). </t>
    </r>
  </si>
  <si>
    <r>
      <rPr>
        <b/>
        <sz val="9"/>
        <color theme="1"/>
        <rFont val="Calibri"/>
        <family val="2"/>
        <scheme val="minor"/>
      </rPr>
      <t>Letztverbraucherinnen und Letztverbraucher</t>
    </r>
    <r>
      <rPr>
        <sz val="9"/>
        <color theme="1"/>
        <rFont val="Calibri"/>
        <family val="2"/>
        <scheme val="minor"/>
      </rPr>
      <t xml:space="preserve"> sind Privathaushalte (einschließlich Kleingewerbe und sonstiger Kleinabnehmerinnen und 
Kleinabnehmer), gewerbliche Unternehmen (Produzierendes Gewerbe, Handel, Verkehr, Dienstleistungen) und sonstige Abnehmer (z. B. 
Krankenhäuser, Behörden, Bundeswehr, landwirtschaftliche Betriebe), mit denen die öffentlichen Wasserversorgungsunternehmen die 
abgegebenen Wassermengen unmittelbar ab- oder verrechnen. </t>
    </r>
  </si>
  <si>
    <r>
      <t xml:space="preserve">Das </t>
    </r>
    <r>
      <rPr>
        <b/>
        <sz val="9"/>
        <color theme="1"/>
        <rFont val="Calibri"/>
        <family val="2"/>
        <scheme val="minor"/>
      </rPr>
      <t xml:space="preserve">mengenbezogene Abwasser- oder Schmutzwasserentgelt </t>
    </r>
    <r>
      <rPr>
        <sz val="9"/>
        <color theme="1"/>
        <rFont val="Calibri"/>
        <family val="2"/>
        <scheme val="minor"/>
      </rPr>
      <t xml:space="preserve">wird bevorzugt nach dem Frischwassermaßstab berechnet, bei dem der 
Trinkwasserverbrauch, d. h. die vom Wasserversorger bezogene Wassermenge, als Berechnungsgrundlage herangezogen wird. </t>
    </r>
  </si>
  <si>
    <r>
      <t xml:space="preserve">Das </t>
    </r>
    <r>
      <rPr>
        <b/>
        <sz val="9"/>
        <color theme="1"/>
        <rFont val="Calibri"/>
        <family val="2"/>
        <scheme val="minor"/>
      </rPr>
      <t>verbrauchsabhängige Entgelt</t>
    </r>
    <r>
      <rPr>
        <sz val="9"/>
        <color theme="1"/>
        <rFont val="Calibri"/>
        <family val="2"/>
        <scheme val="minor"/>
      </rPr>
      <t xml:space="preserve"> ist der Preis, der vom Wasserversorger für die Bereitstellung und Lieferung von einem Kubikmeter 
Trinkwasser (= 1.000 Liter) erhoben wird. </t>
    </r>
  </si>
  <si>
    <r>
      <rPr>
        <b/>
        <sz val="9"/>
        <color theme="1"/>
        <rFont val="Calibri"/>
        <family val="2"/>
        <scheme val="minor"/>
      </rPr>
      <t>Wasser gefährdende Stoffe</t>
    </r>
    <r>
      <rPr>
        <sz val="9"/>
        <color theme="1"/>
        <rFont val="Calibri"/>
        <family val="2"/>
        <scheme val="minor"/>
      </rPr>
      <t xml:space="preserve"> sind überwiegend feste und flüssige Stoffe (einschließlich Zubereitungen und Gemische), die geeignet sind, 
dauernd oder in einem nicht nur unerheblichen Ausmaß nachteilige Veränderungen der Wasserbeschaffenheit herbeizuführen (§ 62 Ab-
satz 3 Wasserhaushaltsgesetz). Sie werden in der Verwaltungsvorschrift Wasser gefährdende Stoffe (VwVwS) bestimmt und entsprechend 
ihrer Gefährlichkeit in Wassergefährdungsklassen eingestuft. </t>
    </r>
  </si>
  <si>
    <t>Dr. Karl Angulo, Telefon: 0385 588-56410, karl.angulo@statistik-mv.de</t>
  </si>
  <si>
    <r>
      <t>Die</t>
    </r>
    <r>
      <rPr>
        <b/>
        <sz val="9"/>
        <color theme="1"/>
        <rFont val="Calibri"/>
        <family val="2"/>
        <scheme val="minor"/>
      </rPr>
      <t xml:space="preserve"> Investitionen für den Umweltschutz</t>
    </r>
    <r>
      <rPr>
        <sz val="9"/>
        <color theme="1"/>
        <rFont val="Calibri"/>
        <family val="2"/>
        <scheme val="minor"/>
      </rPr>
      <t xml:space="preserve"> von Betrieben des Produzierenden Gewerbes ohne Baugewerbe beziehen sich auf Sachanlagen 
zum Schutz vor schädigenden Einflüssen, die bei der Produktionstätigkeit entstehen (produktionsbezogene Maßnahmen) und Aufwen-
dungen für Erzeugnisse, die bei Verwendung oder Verbrauch eine geringere Umweltbelastung als herkömmliche Erzeugnisse hervorrufen 
(produktbezogene Maßnahmen). Die Umweltschutzinvestitionen umfassen den Wert der Bruttozugänge an erworbenen bzw. selbst 
erstellten (einschließlich im Bau befindlicher) Sachanlagen für die Bereiche Abfallwirtschaft, Abwasserwirtschaft, Lärm- und Erschüt-
terungsschutz, Luftreinhaltung, Arten- und Landschaftsschutz, Schutz und Sanierung von Boden, Grund- und Oberflächenwasser sowie 
Klimaschutz. </t>
    </r>
  </si>
  <si>
    <r>
      <t xml:space="preserve">Unter </t>
    </r>
    <r>
      <rPr>
        <b/>
        <sz val="9"/>
        <color theme="1"/>
        <rFont val="Calibri"/>
        <family val="2"/>
        <scheme val="minor"/>
      </rPr>
      <t>Umweltschutzgüter und -leistungen</t>
    </r>
    <r>
      <rPr>
        <sz val="9"/>
        <color theme="1"/>
        <rFont val="Calibri"/>
        <family val="2"/>
        <scheme val="minor"/>
      </rPr>
      <t xml:space="preserve"> sind sämtliche Waren, Bau- und Dienstleistungen zu verstehen, deren Hauptzweck der Schutz 
der natürlichen Umwelt ist. Sie dienen der Emissionsminderung, d. h. der Vermeidung, Verminderung bzw. Beseitigung von schädigenden 
Einflüssen aus Produktion und Konsum auf die Umwelt. Nicht darunter fallen Waren, Bau- und Dienstleistungen, die dem Arbeitsschutz 
dienen. Reine Entsorgungsdienstleistungen (z. B. das Sammeln, Befördern und Behandeln von Abfällen), Energieerzeugnisse (z. B. der 
Umsatz aus der Erzeugung von Windenergie, Solarstrom und Biokraftstoffen) sowie reine Handelsleistungen sind ebenfalls nicht enthalten.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</si>
</sst>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6">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0"/>
    <numFmt numFmtId="169" formatCode="#,##0.0_ ;\-#,##0.0\ "/>
    <numFmt numFmtId="170" formatCode="#,##0&quot; &quot;;\-\ #,##0&quot; &quot;;0&quot; &quot;;@&quot; &quot;"/>
    <numFmt numFmtId="171" formatCode="#,##0&quot;&quot;;\-\ #,##0&quot;&quot;;0&quot;&quot;;@&quot;&quot;"/>
    <numFmt numFmtId="172" formatCode="0.000"/>
    <numFmt numFmtId="173" formatCode="#,##0&quot;  &quot;;\-\ #,##0&quot;  &quot;;0&quot;  &quot;;@&quot;  &quot;"/>
    <numFmt numFmtId="174" formatCode="#,##0&quot;    &quot;;\-\ #,##0&quot;    &quot;;0&quot;    &quot;;@&quot;    &quot;"/>
    <numFmt numFmtId="175" formatCode="#,##0.0&quot; &quot;;\-\ #,##0.0&quot; &quot;;0.0&quot; &quot;;@&quot; &quot;"/>
    <numFmt numFmtId="176" formatCode="#,##0.0&quot;  &quot;;\-\ #,##0.0&quot;  &quot;;0.0&quot;  &quot;;@&quot;  &quot;"/>
    <numFmt numFmtId="177" formatCode="#,##0&quot;      &quot;;\-\ #,##0&quot;      &quot;;0&quot;      &quot;;@&quot;      &quot;"/>
    <numFmt numFmtId="178" formatCode="#,##0.0&quot;   &quot;;\-\ #,##0.0&quot;   &quot;;0.0&quot;   &quot;;@&quot;   &quot;"/>
    <numFmt numFmtId="179" formatCode="#,##0&quot;          &quot;;\-\ #,##0&quot;          &quot;;0&quot;          &quot;;@&quot;          &quot;"/>
    <numFmt numFmtId="180" formatCode="#,##0.0&quot;          &quot;;\-\ #,##0.0&quot;          &quot;;0.0&quot;          &quot;;@&quot;          &quot;"/>
    <numFmt numFmtId="181" formatCode="#,##0.0&quot;                 &quot;;\-\ #,##0.0&quot;                 &quot;;0.0&quot;                 &quot;;@&quot;                 &quot;"/>
    <numFmt numFmtId="182" formatCode="#,##0&quot;     &quot;;\-\ #,##0&quot;     &quot;;0&quot;     &quot;;@&quot;     &quot;"/>
    <numFmt numFmtId="183" formatCode="#,##0&quot;            &quot;;\-\ #,##0&quot;            &quot;;0&quot;            &quot;;@&quot;            &quot;"/>
    <numFmt numFmtId="184" formatCode="#,##0&quot;       &quot;;\-\ #,##0&quot;       &quot;;0&quot;       &quot;;@&quot;       &quot;"/>
    <numFmt numFmtId="185" formatCode="0;\-0;;"/>
    <numFmt numFmtId="186" formatCode="#,##0.0"/>
    <numFmt numFmtId="187" formatCode="#,##0.0&quot;                &quot;;\-\ #,##0.0&quot;                &quot;;0.0&quot;                &quot;;@&quot;                &quot;"/>
    <numFmt numFmtId="188" formatCode="#,##0&quot; &quot;;\-#,##0&quot; &quot;;0&quot; &quot;;@&quot; &quot;"/>
    <numFmt numFmtId="189" formatCode="#,##0&quot;    &quot;;\-#,##0&quot;    &quot;;0&quot;    &quot;;@&quot;    &quot;"/>
    <numFmt numFmtId="190" formatCode="#,##0&quot;&quot;;\-#,##0&quot;&quot;;0&quot;&quot;;@&quot;&quot;"/>
    <numFmt numFmtId="191" formatCode="#,##0&quot;  &quot;;\-#,##0&quot;  &quot;;0&quot;  &quot;;@&quot;  &quot;"/>
    <numFmt numFmtId="192" formatCode="#,##0.0&quot; &quot;;\-#,##0.0&quot; &quot;;0.0&quot; &quot;;@&quot; &quot;"/>
    <numFmt numFmtId="193" formatCode="#,##0.0&quot;  &quot;;\-#,##0.0&quot;  &quot;;0.0&quot;  &quot;;@&quot;  &quot;"/>
    <numFmt numFmtId="194" formatCode="#,##0.0&quot;    &quot;;\-#,##0.0&quot;    &quot;;0.0&quot;    &quot;;@&quot;    &quot;"/>
    <numFmt numFmtId="195" formatCode="#,##0&quot;      &quot;;\-#,##0&quot;      &quot;;0&quot;      &quot;;@&quot;      &quot;"/>
    <numFmt numFmtId="196" formatCode="#,##0.0&quot;   &quot;;\-#,##0.0&quot;   &quot;;0.0&quot;   &quot;;@&quot;   &quot;"/>
    <numFmt numFmtId="197" formatCode="#,##0.00&quot;  &quot;;\-#,##0.00&quot;  &quot;;0.00&quot;  &quot;;@&quot;  &quot;"/>
    <numFmt numFmtId="198" formatCode="#,##0&quot;     &quot;;\-#,##0.0&quot;     &quot;;0.0&quot;     &quot;;@&quot;     &quot;"/>
    <numFmt numFmtId="199" formatCode="#,##0&quot;       &quot;;\-#,##0&quot;       &quot;;0&quot;       &quot;;@&quot;       &quot;"/>
  </numFmts>
  <fonts count="56"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289B38"/>
      <name val="Calibri"/>
      <family val="2"/>
      <scheme val="minor"/>
    </font>
    <font>
      <sz val="20"/>
      <color theme="1"/>
      <name val="Calibri"/>
      <family val="2"/>
      <scheme val="minor"/>
    </font>
    <font>
      <b/>
      <sz val="20"/>
      <color theme="1"/>
      <name val="Calibri"/>
      <family val="2"/>
      <scheme val="minor"/>
    </font>
    <font>
      <sz val="20"/>
      <color rgb="FF008D57"/>
      <name val="Calibri"/>
      <family val="2"/>
      <scheme val="minor"/>
    </font>
    <font>
      <sz val="10"/>
      <color theme="1"/>
      <name val="Calibri"/>
      <family val="2"/>
      <scheme val="minor"/>
    </font>
    <font>
      <b/>
      <sz val="11"/>
      <color theme="1"/>
      <name val="Calibri"/>
      <family val="2"/>
      <scheme val="minor"/>
    </font>
    <font>
      <sz val="11"/>
      <color theme="1"/>
      <name val="Calibri"/>
      <family val="2"/>
      <scheme val="minor"/>
    </font>
    <font>
      <b/>
      <sz val="9"/>
      <color theme="1"/>
      <name val="Calibri"/>
      <family val="2"/>
      <scheme val="minor"/>
    </font>
    <font>
      <sz val="9"/>
      <name val="Arial"/>
      <family val="2"/>
    </font>
    <font>
      <sz val="8"/>
      <color theme="1"/>
      <name val="Calibri"/>
      <family val="2"/>
      <scheme val="minor"/>
    </font>
    <font>
      <sz val="11"/>
      <name val="Calibri"/>
      <family val="2"/>
      <scheme val="minor"/>
    </font>
    <font>
      <sz val="9"/>
      <color rgb="FF289B38"/>
      <name val="Wingdings"/>
      <charset val="2"/>
    </font>
    <font>
      <sz val="10"/>
      <name val="Calibri"/>
      <family val="2"/>
      <scheme val="minor"/>
    </font>
    <font>
      <b/>
      <sz val="8.5"/>
      <color rgb="FFFF0000"/>
      <name val="Calibri"/>
      <family val="2"/>
      <scheme val="minor"/>
    </font>
    <font>
      <sz val="8.5"/>
      <color rgb="FFFF0000"/>
      <name val="Calibri"/>
      <family val="2"/>
      <scheme val="minor"/>
    </font>
    <font>
      <sz val="6"/>
      <name val="Calibri"/>
      <family val="2"/>
      <scheme val="minor"/>
    </font>
    <font>
      <sz val="8.5"/>
      <color theme="1"/>
      <name val="Calibri"/>
      <family val="2"/>
      <scheme val="minor"/>
    </font>
    <font>
      <sz val="7"/>
      <color indexed="81"/>
      <name val="Calibri"/>
      <family val="2"/>
      <scheme val="minor"/>
    </font>
    <font>
      <b/>
      <sz val="6"/>
      <name val="Calibri"/>
      <family val="2"/>
      <scheme val="minor"/>
    </font>
    <font>
      <b/>
      <sz val="9"/>
      <color rgb="FF000000"/>
      <name val="Calibri"/>
      <family val="2"/>
      <scheme val="minor"/>
    </font>
    <font>
      <sz val="8.5"/>
      <color theme="3" tint="0.39997558519241921"/>
      <name val="Calibri"/>
      <family val="2"/>
      <scheme val="minor"/>
    </font>
    <font>
      <b/>
      <sz val="8.5"/>
      <color theme="3" tint="0.39997558519241921"/>
      <name val="Calibri"/>
      <family val="2"/>
      <scheme val="minor"/>
    </font>
    <font>
      <sz val="7"/>
      <name val="Calibri"/>
      <family val="2"/>
      <scheme val="minor"/>
    </font>
    <font>
      <sz val="8.5"/>
      <color theme="9" tint="-0.249977111117893"/>
      <name val="Calibri"/>
      <family val="2"/>
      <scheme val="minor"/>
    </font>
    <font>
      <b/>
      <sz val="10"/>
      <color rgb="FFFF0000"/>
      <name val="Calibri"/>
      <family val="2"/>
      <scheme val="minor"/>
    </font>
    <font>
      <sz val="10"/>
      <name val="Arial"/>
      <family val="2"/>
    </font>
    <font>
      <b/>
      <sz val="9"/>
      <name val="Calibri"/>
      <family val="2"/>
      <scheme val="minor"/>
    </font>
    <font>
      <sz val="20"/>
      <name val="Calibri"/>
      <family val="2"/>
      <scheme val="minor"/>
    </font>
    <font>
      <sz val="9"/>
      <color rgb="FF0070C0"/>
      <name val="Calibri"/>
      <family val="2"/>
      <scheme val="minor"/>
    </font>
    <font>
      <sz val="8.5"/>
      <color rgb="FF0070C0"/>
      <name val="Calibri"/>
      <family val="2"/>
      <scheme val="minor"/>
    </font>
    <font>
      <b/>
      <sz val="21"/>
      <color theme="0"/>
      <name val="Calibri"/>
      <family val="2"/>
      <scheme val="minor"/>
    </font>
  </fonts>
  <fills count="31">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289B38"/>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289B38"/>
      </bottom>
      <diagonal/>
    </border>
    <border>
      <left/>
      <right style="thin">
        <color rgb="FF289B38"/>
      </right>
      <top style="thin">
        <color rgb="FF289B38"/>
      </top>
      <bottom style="thin">
        <color rgb="FF289B38"/>
      </bottom>
      <diagonal/>
    </border>
    <border>
      <left style="thin">
        <color rgb="FF289B38"/>
      </left>
      <right style="thin">
        <color rgb="FF289B38"/>
      </right>
      <top style="thin">
        <color rgb="FF289B38"/>
      </top>
      <bottom style="thin">
        <color rgb="FF289B38"/>
      </bottom>
      <diagonal/>
    </border>
    <border>
      <left style="thin">
        <color rgb="FF289B38"/>
      </left>
      <right/>
      <top style="thin">
        <color rgb="FF289B38"/>
      </top>
      <bottom style="thin">
        <color rgb="FF289B38"/>
      </bottom>
      <diagonal/>
    </border>
    <border>
      <left/>
      <right style="thin">
        <color rgb="FF289B38"/>
      </right>
      <top/>
      <bottom/>
      <diagonal/>
    </border>
    <border>
      <left style="thin">
        <color rgb="FF289B38"/>
      </left>
      <right style="thin">
        <color rgb="FF289B38"/>
      </right>
      <top/>
      <bottom/>
      <diagonal/>
    </border>
    <border>
      <left style="thin">
        <color rgb="FF289B38"/>
      </left>
      <right style="thin">
        <color rgb="FF008D57"/>
      </right>
      <top/>
      <bottom/>
      <diagonal/>
    </border>
    <border>
      <left style="thin">
        <color rgb="FF289B38"/>
      </left>
      <right/>
      <top/>
      <bottom/>
      <diagonal/>
    </border>
    <border>
      <left/>
      <right/>
      <top/>
      <bottom style="medium">
        <color rgb="FF00B050"/>
      </bottom>
      <diagonal/>
    </border>
    <border>
      <left/>
      <right style="thin">
        <color rgb="FF289B38"/>
      </right>
      <top style="thin">
        <color rgb="FF289B38"/>
      </top>
      <bottom/>
      <diagonal/>
    </border>
    <border>
      <left style="thin">
        <color rgb="FF289B38"/>
      </left>
      <right/>
      <top style="thin">
        <color rgb="FF289B38"/>
      </top>
      <bottom/>
      <diagonal/>
    </border>
    <border>
      <left/>
      <right/>
      <top style="thin">
        <color rgb="FF289B38"/>
      </top>
      <bottom/>
      <diagonal/>
    </border>
  </borders>
  <cellStyleXfs count="5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33" fillId="0" borderId="0" applyFill="0" applyBorder="0" applyAlignment="0" applyProtection="0"/>
    <xf numFmtId="0" fontId="10" fillId="0" borderId="0" applyNumberFormat="0" applyFill="0" applyBorder="0" applyAlignment="0" applyProtection="0"/>
    <xf numFmtId="0" fontId="50" fillId="0" borderId="0"/>
    <xf numFmtId="0" fontId="1" fillId="0" borderId="0"/>
  </cellStyleXfs>
  <cellXfs count="392">
    <xf numFmtId="0" fontId="0" fillId="0" borderId="0" xfId="0"/>
    <xf numFmtId="0" fontId="13" fillId="0" borderId="0" xfId="0" applyFont="1" applyAlignment="1">
      <alignment horizontal="right" vertical="center"/>
    </xf>
    <xf numFmtId="0" fontId="25" fillId="0" borderId="0" xfId="0"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right" vertical="center"/>
    </xf>
    <xf numFmtId="0" fontId="28" fillId="0" borderId="0" xfId="0" applyFont="1" applyAlignment="1">
      <alignment horizontal="center" vertical="center"/>
    </xf>
    <xf numFmtId="0" fontId="29" fillId="0" borderId="0" xfId="0" applyFont="1"/>
    <xf numFmtId="0" fontId="30" fillId="0" borderId="0" xfId="0" applyFont="1" applyBorder="1" applyAlignment="1">
      <alignment vertical="center"/>
    </xf>
    <xf numFmtId="0" fontId="31" fillId="0" borderId="0" xfId="0" applyFont="1" applyBorder="1"/>
    <xf numFmtId="0" fontId="10" fillId="0" borderId="0" xfId="0" applyFont="1"/>
    <xf numFmtId="0" fontId="10" fillId="0" borderId="0" xfId="0" applyFont="1" applyBorder="1"/>
    <xf numFmtId="0" fontId="10" fillId="0" borderId="0" xfId="0" applyFont="1" applyAlignment="1">
      <alignment horizontal="left"/>
    </xf>
    <xf numFmtId="0" fontId="32" fillId="0" borderId="0" xfId="0" applyFont="1" applyAlignment="1">
      <alignment horizontal="left"/>
    </xf>
    <xf numFmtId="0" fontId="34" fillId="0" borderId="0" xfId="0" applyFont="1" applyAlignment="1">
      <alignment horizontal="left"/>
    </xf>
    <xf numFmtId="0" fontId="34" fillId="0" borderId="0" xfId="0" applyFont="1"/>
    <xf numFmtId="0" fontId="35" fillId="0" borderId="0" xfId="0" applyFont="1"/>
    <xf numFmtId="0" fontId="36" fillId="0" borderId="0" xfId="0" applyFont="1" applyAlignment="1">
      <alignment horizontal="center" vertical="top"/>
    </xf>
    <xf numFmtId="0" fontId="12" fillId="0" borderId="0" xfId="0" applyFont="1" applyAlignment="1">
      <alignment vertical="center"/>
    </xf>
    <xf numFmtId="0" fontId="12" fillId="0" borderId="0" xfId="0" applyFont="1"/>
    <xf numFmtId="0" fontId="36" fillId="0" borderId="0" xfId="0" applyFont="1"/>
    <xf numFmtId="0" fontId="37" fillId="0" borderId="0" xfId="0" applyFont="1" applyBorder="1"/>
    <xf numFmtId="0" fontId="14" fillId="0" borderId="0" xfId="0" applyFont="1" applyBorder="1"/>
    <xf numFmtId="0" fontId="14" fillId="0" borderId="0" xfId="0" applyFont="1"/>
    <xf numFmtId="0" fontId="14" fillId="0" borderId="11" xfId="0" applyFont="1" applyBorder="1" applyAlignment="1">
      <alignment horizontal="left" wrapText="1"/>
    </xf>
    <xf numFmtId="170" fontId="14" fillId="0" borderId="0" xfId="0" applyNumberFormat="1" applyFont="1" applyBorder="1" applyAlignment="1">
      <alignment horizontal="right"/>
    </xf>
    <xf numFmtId="170" fontId="14" fillId="0" borderId="0" xfId="0" applyNumberFormat="1" applyFont="1" applyFill="1" applyBorder="1" applyAlignment="1">
      <alignment horizontal="right"/>
    </xf>
    <xf numFmtId="0" fontId="14" fillId="0" borderId="0" xfId="0" applyFont="1" applyAlignment="1">
      <alignment horizontal="left"/>
    </xf>
    <xf numFmtId="0" fontId="19" fillId="0" borderId="11" xfId="0" applyFont="1" applyBorder="1" applyAlignment="1">
      <alignment horizontal="left" wrapText="1"/>
    </xf>
    <xf numFmtId="0" fontId="19" fillId="0" borderId="0" xfId="0" applyFont="1" applyBorder="1"/>
    <xf numFmtId="171" fontId="14" fillId="0" borderId="0" xfId="0" applyNumberFormat="1" applyFont="1" applyBorder="1" applyAlignment="1">
      <alignment horizontal="right"/>
    </xf>
    <xf numFmtId="172" fontId="14" fillId="0" borderId="0" xfId="0" applyNumberFormat="1" applyFont="1" applyBorder="1"/>
    <xf numFmtId="0" fontId="14" fillId="0" borderId="0" xfId="0" applyFont="1" applyBorder="1" applyAlignment="1">
      <alignment horizontal="left"/>
    </xf>
    <xf numFmtId="172" fontId="39" fillId="0" borderId="0" xfId="0" applyNumberFormat="1" applyFont="1" applyBorder="1"/>
    <xf numFmtId="172" fontId="14" fillId="0" borderId="0" xfId="0" applyNumberFormat="1" applyFont="1"/>
    <xf numFmtId="172" fontId="39" fillId="0" borderId="0" xfId="0" applyNumberFormat="1" applyFont="1"/>
    <xf numFmtId="170" fontId="14" fillId="0" borderId="0" xfId="0" applyNumberFormat="1" applyFont="1"/>
    <xf numFmtId="173" fontId="19" fillId="0" borderId="0" xfId="0" applyNumberFormat="1" applyFont="1" applyBorder="1" applyAlignment="1">
      <alignment horizontal="right"/>
    </xf>
    <xf numFmtId="173" fontId="14" fillId="0" borderId="0" xfId="0" applyNumberFormat="1" applyFont="1" applyBorder="1" applyAlignment="1">
      <alignment horizontal="right"/>
    </xf>
    <xf numFmtId="0" fontId="14" fillId="0" borderId="0" xfId="0" applyFont="1" applyBorder="1" applyAlignment="1">
      <alignment horizontal="center" vertical="center" wrapText="1"/>
    </xf>
    <xf numFmtId="174" fontId="14" fillId="0" borderId="0" xfId="0" applyNumberFormat="1" applyFont="1" applyBorder="1" applyAlignment="1">
      <alignment horizontal="center" vertical="center" wrapText="1"/>
    </xf>
    <xf numFmtId="0" fontId="14" fillId="0" borderId="0" xfId="0" applyFont="1" applyBorder="1" applyAlignment="1">
      <alignment horizontal="left" vertical="center" wrapText="1"/>
    </xf>
    <xf numFmtId="174" fontId="14" fillId="0" borderId="0" xfId="0" applyNumberFormat="1" applyFont="1" applyBorder="1" applyAlignment="1">
      <alignment horizontal="right"/>
    </xf>
    <xf numFmtId="0" fontId="14" fillId="0" borderId="13" xfId="0" applyNumberFormat="1" applyFont="1" applyBorder="1" applyAlignment="1">
      <alignment horizontal="center" wrapText="1"/>
    </xf>
    <xf numFmtId="0" fontId="14" fillId="0" borderId="0" xfId="0" applyNumberFormat="1" applyFont="1" applyBorder="1" applyAlignment="1">
      <alignment horizontal="right"/>
    </xf>
    <xf numFmtId="0" fontId="19" fillId="0" borderId="12" xfId="0" applyFont="1" applyBorder="1" applyAlignment="1">
      <alignment horizontal="center" wrapText="1"/>
    </xf>
    <xf numFmtId="0" fontId="14" fillId="0" borderId="12" xfId="0" applyNumberFormat="1" applyFont="1" applyBorder="1" applyAlignment="1">
      <alignment horizontal="center" wrapText="1"/>
    </xf>
    <xf numFmtId="0" fontId="41" fillId="0" borderId="0" xfId="0" applyFont="1" applyBorder="1"/>
    <xf numFmtId="0" fontId="41" fillId="0" borderId="0" xfId="0" applyFont="1"/>
    <xf numFmtId="0" fontId="41" fillId="0" borderId="0" xfId="0" applyFont="1" applyAlignment="1">
      <alignment horizontal="left"/>
    </xf>
    <xf numFmtId="0" fontId="14" fillId="0" borderId="12" xfId="0" quotePrefix="1" applyNumberFormat="1" applyFont="1" applyBorder="1" applyAlignment="1">
      <alignment horizontal="center" wrapText="1"/>
    </xf>
    <xf numFmtId="175" fontId="14" fillId="0" borderId="0" xfId="0" applyNumberFormat="1" applyFont="1" applyBorder="1" applyAlignment="1">
      <alignment horizontal="right"/>
    </xf>
    <xf numFmtId="0" fontId="39" fillId="0" borderId="0" xfId="0" applyFont="1"/>
    <xf numFmtId="3" fontId="41" fillId="0" borderId="0" xfId="0" applyNumberFormat="1" applyFont="1"/>
    <xf numFmtId="0" fontId="14" fillId="0" borderId="11" xfId="0" applyNumberFormat="1" applyFont="1" applyBorder="1" applyAlignment="1">
      <alignment horizontal="left" wrapText="1"/>
    </xf>
    <xf numFmtId="0" fontId="14" fillId="0" borderId="12" xfId="0" applyNumberFormat="1" applyFont="1" applyBorder="1" applyAlignment="1">
      <alignment horizontal="center"/>
    </xf>
    <xf numFmtId="0" fontId="14" fillId="0" borderId="12" xfId="0" applyNumberFormat="1" applyFont="1" applyBorder="1" applyAlignment="1">
      <alignment horizontal="center" vertical="center"/>
    </xf>
    <xf numFmtId="0" fontId="14" fillId="0" borderId="12" xfId="0" applyFont="1" applyBorder="1" applyAlignment="1">
      <alignment horizontal="center"/>
    </xf>
    <xf numFmtId="170" fontId="19" fillId="0" borderId="0" xfId="0" applyNumberFormat="1" applyFont="1" applyAlignment="1">
      <alignment horizontal="right"/>
    </xf>
    <xf numFmtId="170" fontId="14" fillId="0" borderId="0" xfId="0" applyNumberFormat="1" applyFont="1" applyAlignment="1">
      <alignment horizontal="right"/>
    </xf>
    <xf numFmtId="174" fontId="39" fillId="0" borderId="0" xfId="0" applyNumberFormat="1" applyFont="1" applyAlignment="1">
      <alignment horizontal="right"/>
    </xf>
    <xf numFmtId="170" fontId="14" fillId="0" borderId="0" xfId="0" applyNumberFormat="1" applyFont="1" applyBorder="1"/>
    <xf numFmtId="0" fontId="19" fillId="0" borderId="0" xfId="0" applyFont="1" applyBorder="1" applyAlignment="1">
      <alignment vertical="top" wrapText="1"/>
    </xf>
    <xf numFmtId="0" fontId="14" fillId="0" borderId="0" xfId="0" applyFont="1" applyBorder="1" applyAlignment="1">
      <alignment vertical="center" wrapText="1"/>
    </xf>
    <xf numFmtId="170" fontId="19" fillId="0" borderId="0" xfId="0" applyNumberFormat="1" applyFont="1" applyBorder="1" applyAlignment="1">
      <alignment horizontal="right"/>
    </xf>
    <xf numFmtId="182" fontId="14" fillId="0" borderId="0" xfId="0" applyNumberFormat="1" applyFont="1" applyFill="1" applyBorder="1" applyAlignment="1">
      <alignment horizontal="right"/>
    </xf>
    <xf numFmtId="0" fontId="19" fillId="0" borderId="0" xfId="0" applyFont="1"/>
    <xf numFmtId="1" fontId="14" fillId="0" borderId="0" xfId="0" applyNumberFormat="1" applyFont="1"/>
    <xf numFmtId="0" fontId="14" fillId="0" borderId="0" xfId="0" applyFont="1"/>
    <xf numFmtId="0" fontId="19" fillId="0" borderId="11" xfId="0" applyNumberFormat="1" applyFont="1" applyBorder="1" applyAlignment="1">
      <alignment horizontal="left" wrapText="1"/>
    </xf>
    <xf numFmtId="183" fontId="39" fillId="0" borderId="0" xfId="0" applyNumberFormat="1" applyFont="1" applyAlignment="1">
      <alignment horizontal="right"/>
    </xf>
    <xf numFmtId="184" fontId="39" fillId="0" borderId="0" xfId="0" applyNumberFormat="1" applyFont="1" applyAlignment="1">
      <alignment horizontal="right"/>
    </xf>
    <xf numFmtId="0" fontId="18" fillId="0" borderId="0" xfId="0" applyFont="1" applyBorder="1" applyAlignment="1">
      <alignment vertical="top" wrapText="1"/>
    </xf>
    <xf numFmtId="0" fontId="30" fillId="0" borderId="7" xfId="0" applyFont="1" applyBorder="1" applyAlignment="1">
      <alignment vertical="center"/>
    </xf>
    <xf numFmtId="0" fontId="31" fillId="0" borderId="0" xfId="0" applyFont="1"/>
    <xf numFmtId="0" fontId="31" fillId="0" borderId="0" xfId="0" applyFont="1" applyAlignment="1">
      <alignment horizontal="left"/>
    </xf>
    <xf numFmtId="0" fontId="32" fillId="0" borderId="0" xfId="0" applyFont="1"/>
    <xf numFmtId="0" fontId="12" fillId="0" borderId="0" xfId="0" applyFont="1" applyAlignment="1">
      <alignment horizontal="left"/>
    </xf>
    <xf numFmtId="0" fontId="12" fillId="0" borderId="0" xfId="55" applyFont="1"/>
    <xf numFmtId="0" fontId="10" fillId="0" borderId="0" xfId="0" applyFont="1" applyAlignment="1">
      <alignment horizontal="left"/>
    </xf>
    <xf numFmtId="0" fontId="10" fillId="0" borderId="0" xfId="0" applyFont="1" applyAlignment="1">
      <alignment horizontal="left"/>
    </xf>
    <xf numFmtId="0" fontId="13" fillId="0" borderId="0" xfId="0" applyFont="1" applyAlignment="1">
      <alignment horizontal="left" vertical="center"/>
    </xf>
    <xf numFmtId="0" fontId="46" fillId="0" borderId="0" xfId="0" applyFont="1" applyAlignment="1">
      <alignment horizontal="left" vertical="center"/>
    </xf>
    <xf numFmtId="0" fontId="41" fillId="0" borderId="0" xfId="54" applyFont="1"/>
    <xf numFmtId="0" fontId="10" fillId="0" borderId="0" xfId="38"/>
    <xf numFmtId="0" fontId="12" fillId="0" borderId="0" xfId="42"/>
    <xf numFmtId="0" fontId="16" fillId="0" borderId="7" xfId="44">
      <alignment horizontal="left" vertical="center"/>
    </xf>
    <xf numFmtId="0" fontId="10" fillId="0" borderId="15" xfId="0" applyFont="1" applyBorder="1" applyAlignment="1">
      <alignment horizontal="right"/>
    </xf>
    <xf numFmtId="185" fontId="10" fillId="0" borderId="0" xfId="0" applyNumberFormat="1" applyFont="1" applyFill="1" applyBorder="1" applyAlignment="1">
      <alignment horizontal="right"/>
    </xf>
    <xf numFmtId="0" fontId="16" fillId="0" borderId="7" xfId="44" applyAlignment="1">
      <alignment vertical="center"/>
    </xf>
    <xf numFmtId="0" fontId="34" fillId="0" borderId="0" xfId="0" applyFont="1" applyBorder="1"/>
    <xf numFmtId="0" fontId="16" fillId="0" borderId="0" xfId="44" applyBorder="1" applyAlignment="1">
      <alignment vertical="center"/>
    </xf>
    <xf numFmtId="0" fontId="10" fillId="0" borderId="0" xfId="0" applyFont="1" applyBorder="1" applyAlignment="1">
      <alignment horizontal="left" wrapText="1" indent="1"/>
    </xf>
    <xf numFmtId="0" fontId="32" fillId="0" borderId="0" xfId="0" applyFont="1" applyBorder="1" applyAlignment="1">
      <alignment horizontal="center"/>
    </xf>
    <xf numFmtId="0" fontId="36" fillId="0" borderId="0" xfId="0" applyFont="1" applyAlignment="1">
      <alignment horizontal="center" vertical="top" wrapText="1"/>
    </xf>
    <xf numFmtId="0" fontId="12" fillId="0" borderId="0" xfId="0" applyFont="1" applyAlignment="1">
      <alignment horizontal="right" vertical="top" indent="1"/>
    </xf>
    <xf numFmtId="0" fontId="12" fillId="0" borderId="0" xfId="0" applyFont="1" applyAlignment="1">
      <alignment horizontal="right" vertical="top" wrapText="1" indent="1"/>
    </xf>
    <xf numFmtId="0" fontId="15" fillId="0" borderId="0" xfId="43">
      <alignment horizontal="left"/>
    </xf>
    <xf numFmtId="0" fontId="32" fillId="0" borderId="0" xfId="0" applyFont="1" applyAlignment="1"/>
    <xf numFmtId="0" fontId="10" fillId="0" borderId="0" xfId="0" applyFont="1" applyAlignment="1"/>
    <xf numFmtId="0" fontId="12" fillId="0" borderId="0" xfId="54" applyNumberFormat="1" applyFont="1" applyBorder="1" applyAlignment="1">
      <alignment wrapText="1"/>
    </xf>
    <xf numFmtId="0" fontId="12" fillId="0" borderId="0" xfId="54" applyFont="1"/>
    <xf numFmtId="0" fontId="10" fillId="0" borderId="0" xfId="0" applyNumberFormat="1" applyFont="1" applyAlignment="1">
      <alignment horizontal="left"/>
    </xf>
    <xf numFmtId="0" fontId="12" fillId="0" borderId="0" xfId="54" applyFont="1" applyAlignment="1"/>
    <xf numFmtId="0" fontId="41" fillId="0" borderId="0" xfId="0" applyFont="1" applyAlignment="1">
      <alignment horizontal="left" vertical="center"/>
    </xf>
    <xf numFmtId="0" fontId="45" fillId="0" borderId="0" xfId="0" applyFont="1" applyAlignment="1">
      <alignment horizontal="left" vertical="center"/>
    </xf>
    <xf numFmtId="0" fontId="14" fillId="0" borderId="0" xfId="0" applyFont="1" applyAlignment="1">
      <alignment horizontal="left" vertical="center"/>
    </xf>
    <xf numFmtId="0" fontId="13" fillId="0" borderId="0" xfId="40"/>
    <xf numFmtId="0" fontId="14" fillId="0" borderId="0" xfId="0" applyFont="1" applyBorder="1" applyAlignment="1">
      <alignment horizontal="left" wrapText="1"/>
    </xf>
    <xf numFmtId="0" fontId="19" fillId="0" borderId="0" xfId="0" applyFont="1" applyBorder="1" applyAlignment="1">
      <alignment vertical="center"/>
    </xf>
    <xf numFmtId="168" fontId="14" fillId="0" borderId="0" xfId="0" applyNumberFormat="1" applyFont="1"/>
    <xf numFmtId="169" fontId="14" fillId="0" borderId="0" xfId="0" applyNumberFormat="1" applyFont="1" applyBorder="1" applyAlignment="1">
      <alignment horizontal="right"/>
    </xf>
    <xf numFmtId="0" fontId="14" fillId="0" borderId="0" xfId="0" applyFont="1" applyAlignment="1">
      <alignment horizontal="center"/>
    </xf>
    <xf numFmtId="0" fontId="14" fillId="0" borderId="0" xfId="0" applyFont="1" applyBorder="1" applyAlignment="1">
      <alignment horizontal="center"/>
    </xf>
    <xf numFmtId="0" fontId="14" fillId="0" borderId="0" xfId="0" applyFont="1" applyBorder="1" applyAlignment="1">
      <alignment horizontal="center" wrapText="1"/>
    </xf>
    <xf numFmtId="0" fontId="14" fillId="0" borderId="0" xfId="0" applyFont="1" applyAlignment="1">
      <alignment horizontal="center" vertical="center"/>
    </xf>
    <xf numFmtId="0" fontId="14" fillId="0" borderId="0" xfId="0" applyFont="1" applyAlignment="1">
      <alignment horizontal="center" vertical="center" wrapText="1"/>
    </xf>
    <xf numFmtId="0" fontId="41" fillId="0" borderId="0" xfId="0" applyFont="1" applyAlignment="1">
      <alignment horizontal="center"/>
    </xf>
    <xf numFmtId="0" fontId="41" fillId="0" borderId="0" xfId="0" applyFont="1" applyAlignment="1">
      <alignment horizontal="center" wrapText="1"/>
    </xf>
    <xf numFmtId="0" fontId="13" fillId="0" borderId="0" xfId="40" applyAlignment="1">
      <alignment horizontal="left"/>
    </xf>
    <xf numFmtId="0" fontId="18" fillId="0" borderId="0" xfId="46" applyAlignment="1">
      <alignment vertical="top"/>
    </xf>
    <xf numFmtId="0" fontId="18" fillId="0" borderId="0" xfId="46" applyAlignment="1">
      <alignment vertical="top" wrapText="1"/>
    </xf>
    <xf numFmtId="0" fontId="19" fillId="0" borderId="0" xfId="47" applyAlignment="1">
      <alignment vertical="top"/>
    </xf>
    <xf numFmtId="0" fontId="44" fillId="0" borderId="0" xfId="0" applyFont="1" applyAlignment="1"/>
    <xf numFmtId="173" fontId="14" fillId="0" borderId="12" xfId="0" applyNumberFormat="1" applyFont="1" applyBorder="1" applyAlignment="1">
      <alignment horizontal="right"/>
    </xf>
    <xf numFmtId="0" fontId="19" fillId="0" borderId="0" xfId="47" applyAlignment="1">
      <alignment horizontal="left" vertical="top"/>
    </xf>
    <xf numFmtId="0" fontId="19" fillId="0" borderId="0" xfId="47" applyAlignment="1">
      <alignment vertical="top" wrapText="1"/>
    </xf>
    <xf numFmtId="0" fontId="14" fillId="0" borderId="0" xfId="0" applyNumberFormat="1" applyFont="1" applyBorder="1" applyAlignment="1">
      <alignment horizontal="center" wrapText="1"/>
    </xf>
    <xf numFmtId="0" fontId="19" fillId="0" borderId="0" xfId="47" applyFont="1" applyAlignment="1">
      <alignment vertical="top"/>
    </xf>
    <xf numFmtId="2" fontId="14" fillId="0" borderId="12" xfId="0" applyNumberFormat="1" applyFont="1" applyBorder="1" applyAlignment="1">
      <alignment horizontal="center" wrapText="1"/>
    </xf>
    <xf numFmtId="2" fontId="14" fillId="0" borderId="12" xfId="0" quotePrefix="1" applyNumberFormat="1" applyFont="1" applyBorder="1" applyAlignment="1">
      <alignment horizontal="center" wrapText="1"/>
    </xf>
    <xf numFmtId="0" fontId="14" fillId="0" borderId="0" xfId="0" applyFont="1" applyAlignment="1"/>
    <xf numFmtId="0" fontId="12" fillId="0" borderId="0" xfId="54"/>
    <xf numFmtId="1" fontId="14" fillId="0" borderId="0" xfId="41">
      <alignment horizontal="left"/>
    </xf>
    <xf numFmtId="0" fontId="48" fillId="0" borderId="0" xfId="0" applyFont="1"/>
    <xf numFmtId="171" fontId="41" fillId="0" borderId="0" xfId="0" applyNumberFormat="1" applyFont="1" applyAlignment="1">
      <alignment horizontal="right" vertical="center"/>
    </xf>
    <xf numFmtId="171" fontId="41" fillId="0" borderId="0" xfId="0" applyNumberFormat="1" applyFont="1" applyAlignment="1">
      <alignment horizontal="right"/>
    </xf>
    <xf numFmtId="0" fontId="14" fillId="0" borderId="18" xfId="0" applyFont="1" applyBorder="1" applyAlignment="1">
      <alignment horizontal="left" wrapText="1"/>
    </xf>
    <xf numFmtId="0" fontId="14" fillId="0" borderId="14" xfId="0" applyFont="1" applyBorder="1" applyAlignment="1">
      <alignment horizontal="left" wrapText="1"/>
    </xf>
    <xf numFmtId="0" fontId="48" fillId="0" borderId="0" xfId="0" applyFont="1" applyBorder="1"/>
    <xf numFmtId="0" fontId="49" fillId="0" borderId="0" xfId="0" applyFont="1" applyFill="1" applyAlignment="1">
      <alignment vertical="top"/>
    </xf>
    <xf numFmtId="0" fontId="14" fillId="0" borderId="0" xfId="0" applyFont="1" applyFill="1" applyBorder="1"/>
    <xf numFmtId="0" fontId="19" fillId="0" borderId="0" xfId="0" applyFont="1" applyFill="1" applyBorder="1"/>
    <xf numFmtId="0" fontId="48" fillId="0" borderId="0" xfId="0" applyFont="1" applyFill="1"/>
    <xf numFmtId="0" fontId="19" fillId="0" borderId="18" xfId="0" applyFont="1" applyBorder="1" applyAlignment="1">
      <alignment horizontal="left" wrapText="1"/>
    </xf>
    <xf numFmtId="0" fontId="19" fillId="0" borderId="0" xfId="0" applyFont="1" applyBorder="1" applyAlignment="1">
      <alignment horizontal="left" wrapText="1"/>
    </xf>
    <xf numFmtId="0" fontId="19" fillId="0" borderId="11" xfId="0" applyFont="1" applyFill="1" applyBorder="1" applyAlignment="1">
      <alignment wrapText="1"/>
    </xf>
    <xf numFmtId="0" fontId="19" fillId="0" borderId="11" xfId="0" applyFont="1" applyFill="1" applyBorder="1" applyAlignment="1"/>
    <xf numFmtId="0" fontId="51" fillId="0" borderId="0" xfId="0" applyNumberFormat="1" applyFont="1" applyBorder="1" applyAlignment="1">
      <alignment wrapText="1"/>
    </xf>
    <xf numFmtId="0" fontId="51" fillId="0" borderId="0" xfId="0" applyNumberFormat="1" applyFont="1" applyBorder="1" applyAlignment="1"/>
    <xf numFmtId="0" fontId="51" fillId="0" borderId="0" xfId="0" applyFont="1" applyBorder="1" applyAlignment="1">
      <alignment wrapText="1"/>
    </xf>
    <xf numFmtId="0" fontId="51" fillId="0" borderId="0" xfId="0" quotePrefix="1" applyFont="1" applyAlignment="1"/>
    <xf numFmtId="0" fontId="12" fillId="0" borderId="0" xfId="54" quotePrefix="1" applyFont="1" applyAlignment="1">
      <alignment wrapText="1"/>
    </xf>
    <xf numFmtId="0" fontId="12" fillId="0" borderId="0" xfId="54" quotePrefix="1" applyFont="1" applyAlignment="1"/>
    <xf numFmtId="0" fontId="51" fillId="0" borderId="0" xfId="0" applyNumberFormat="1" applyFont="1" applyBorder="1" applyAlignment="1">
      <alignment horizontal="left"/>
    </xf>
    <xf numFmtId="0" fontId="12" fillId="0" borderId="0" xfId="0" applyFont="1" applyBorder="1" applyAlignment="1">
      <alignment horizontal="left" vertical="top" wrapText="1"/>
    </xf>
    <xf numFmtId="0" fontId="50" fillId="0" borderId="0" xfId="0" applyFont="1"/>
    <xf numFmtId="49" fontId="39" fillId="0" borderId="0" xfId="0" applyNumberFormat="1" applyFont="1" applyAlignment="1">
      <alignment vertical="center"/>
    </xf>
    <xf numFmtId="0" fontId="10" fillId="0" borderId="0" xfId="0" applyFont="1" applyAlignment="1">
      <alignment horizontal="left" vertical="top" wrapText="1"/>
    </xf>
    <xf numFmtId="0" fontId="19" fillId="0" borderId="16" xfId="0" applyFont="1" applyBorder="1" applyAlignment="1">
      <alignment horizontal="left" wrapText="1"/>
    </xf>
    <xf numFmtId="0" fontId="14" fillId="0" borderId="11" xfId="0" applyFont="1" applyBorder="1" applyAlignment="1">
      <alignment horizontal="left"/>
    </xf>
    <xf numFmtId="0" fontId="19" fillId="0" borderId="0" xfId="0" applyFont="1" applyFill="1"/>
    <xf numFmtId="0" fontId="14" fillId="0" borderId="0" xfId="0" applyFont="1" applyFill="1"/>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170" fontId="19" fillId="0" borderId="0" xfId="0" applyNumberFormat="1" applyFont="1" applyFill="1" applyBorder="1" applyAlignment="1">
      <alignment horizontal="right"/>
    </xf>
    <xf numFmtId="188" fontId="14" fillId="0" borderId="18" xfId="0" applyNumberFormat="1" applyFont="1" applyBorder="1" applyAlignment="1">
      <alignment horizontal="right"/>
    </xf>
    <xf numFmtId="0" fontId="14" fillId="0" borderId="17" xfId="0" applyFont="1" applyBorder="1" applyAlignment="1">
      <alignment horizontal="left" wrapText="1"/>
    </xf>
    <xf numFmtId="188" fontId="14" fillId="0" borderId="17" xfId="0" applyNumberFormat="1" applyFont="1" applyBorder="1" applyAlignment="1">
      <alignment horizontal="right"/>
    </xf>
    <xf numFmtId="188" fontId="14" fillId="0" borderId="14" xfId="0" applyNumberFormat="1" applyFont="1" applyBorder="1" applyAlignment="1">
      <alignment horizontal="right"/>
    </xf>
    <xf numFmtId="189" fontId="14" fillId="0" borderId="18" xfId="0" applyNumberFormat="1" applyFont="1" applyBorder="1" applyAlignment="1">
      <alignment horizontal="right"/>
    </xf>
    <xf numFmtId="189" fontId="14" fillId="0" borderId="0" xfId="0" applyNumberFormat="1" applyFont="1" applyBorder="1" applyAlignment="1">
      <alignment horizontal="right"/>
    </xf>
    <xf numFmtId="189" fontId="14" fillId="0" borderId="0" xfId="0" applyNumberFormat="1" applyFont="1" applyFill="1" applyBorder="1" applyAlignment="1">
      <alignment horizontal="right"/>
    </xf>
    <xf numFmtId="188" fontId="14" fillId="0" borderId="0" xfId="0" applyNumberFormat="1" applyFont="1" applyBorder="1" applyAlignment="1">
      <alignment horizontal="right"/>
    </xf>
    <xf numFmtId="188" fontId="19" fillId="0" borderId="0" xfId="0" applyNumberFormat="1" applyFont="1" applyAlignment="1">
      <alignment horizontal="right"/>
    </xf>
    <xf numFmtId="188" fontId="14" fillId="0" borderId="0" xfId="0" applyNumberFormat="1" applyFont="1" applyAlignment="1">
      <alignment horizontal="right"/>
    </xf>
    <xf numFmtId="194" fontId="14" fillId="0" borderId="0" xfId="0" applyNumberFormat="1" applyFont="1" applyBorder="1" applyAlignment="1">
      <alignment horizontal="right"/>
    </xf>
    <xf numFmtId="188" fontId="19" fillId="0" borderId="17" xfId="0" applyNumberFormat="1" applyFont="1" applyBorder="1" applyAlignment="1">
      <alignment horizontal="right"/>
    </xf>
    <xf numFmtId="188" fontId="19" fillId="0" borderId="18" xfId="0" applyNumberFormat="1" applyFont="1" applyBorder="1" applyAlignment="1">
      <alignment horizontal="right"/>
    </xf>
    <xf numFmtId="0" fontId="41" fillId="0" borderId="0" xfId="0" applyFont="1" applyFill="1"/>
    <xf numFmtId="0" fontId="12" fillId="0" borderId="0" xfId="56" applyFont="1" applyAlignment="1">
      <alignment horizontal="left" vertical="center"/>
    </xf>
    <xf numFmtId="0" fontId="14" fillId="0" borderId="0" xfId="0" applyFont="1" applyAlignment="1">
      <alignment horizontal="right"/>
    </xf>
    <xf numFmtId="0" fontId="12" fillId="0" borderId="0" xfId="0" applyFont="1" applyFill="1"/>
    <xf numFmtId="0" fontId="12" fillId="0" borderId="0" xfId="0" applyFont="1" applyFill="1" applyAlignment="1">
      <alignment vertical="center"/>
    </xf>
    <xf numFmtId="0" fontId="12" fillId="0" borderId="0" xfId="0" applyFont="1" applyFill="1" applyAlignment="1">
      <alignment horizontal="left" vertical="center" wrapText="1"/>
    </xf>
    <xf numFmtId="0" fontId="12" fillId="0" borderId="0" xfId="0" applyFont="1" applyFill="1" applyAlignment="1">
      <alignment vertical="center" wrapText="1"/>
    </xf>
    <xf numFmtId="0" fontId="12" fillId="0" borderId="0" xfId="54" quotePrefix="1" applyAlignment="1">
      <alignment wrapText="1"/>
    </xf>
    <xf numFmtId="0" fontId="19" fillId="0" borderId="0" xfId="0" applyFont="1" applyAlignment="1">
      <alignment horizontal="left" vertical="center"/>
    </xf>
    <xf numFmtId="0" fontId="52" fillId="0" borderId="0" xfId="0" applyFont="1" applyAlignment="1">
      <alignment horizontal="left" vertical="center"/>
    </xf>
    <xf numFmtId="49" fontId="38" fillId="0" borderId="0" xfId="0" applyNumberFormat="1" applyFont="1" applyAlignment="1">
      <alignment horizontal="left" vertical="center"/>
    </xf>
    <xf numFmtId="49" fontId="14" fillId="0" borderId="0" xfId="0" applyNumberFormat="1" applyFont="1" applyAlignment="1">
      <alignment horizontal="left" vertical="center"/>
    </xf>
    <xf numFmtId="0" fontId="53" fillId="0" borderId="0" xfId="0" applyFont="1" applyBorder="1" applyAlignment="1">
      <alignment horizontal="left" wrapText="1"/>
    </xf>
    <xf numFmtId="171" fontId="14" fillId="0" borderId="0" xfId="0" applyNumberFormat="1" applyFont="1" applyAlignment="1">
      <alignment horizontal="right" vertical="center"/>
    </xf>
    <xf numFmtId="3" fontId="14" fillId="0" borderId="0" xfId="0" applyNumberFormat="1" applyFont="1" applyAlignment="1">
      <alignment horizontal="right" vertical="center"/>
    </xf>
    <xf numFmtId="171" fontId="14" fillId="0" borderId="0" xfId="0" applyNumberFormat="1" applyFont="1" applyAlignment="1">
      <alignment horizontal="right"/>
    </xf>
    <xf numFmtId="3" fontId="14" fillId="0" borderId="0" xfId="0" applyNumberFormat="1" applyFont="1" applyAlignment="1">
      <alignment horizontal="right"/>
    </xf>
    <xf numFmtId="171" fontId="19" fillId="0" borderId="0" xfId="0" applyNumberFormat="1" applyFont="1" applyAlignment="1">
      <alignment horizontal="right"/>
    </xf>
    <xf numFmtId="3" fontId="19" fillId="0" borderId="0" xfId="0" applyNumberFormat="1" applyFont="1" applyAlignment="1">
      <alignment horizontal="right"/>
    </xf>
    <xf numFmtId="0" fontId="48" fillId="0" borderId="0" xfId="0" applyFont="1" applyFill="1" applyAlignment="1">
      <alignment horizontal="right"/>
    </xf>
    <xf numFmtId="0" fontId="41" fillId="0" borderId="0" xfId="0" applyFont="1" applyFill="1" applyAlignment="1">
      <alignment horizontal="right"/>
    </xf>
    <xf numFmtId="184" fontId="19" fillId="0" borderId="0" xfId="0" applyNumberFormat="1" applyFont="1" applyFill="1" applyBorder="1" applyAlignment="1">
      <alignment horizontal="right"/>
    </xf>
    <xf numFmtId="183" fontId="14" fillId="0" borderId="0" xfId="0" applyNumberFormat="1" applyFont="1" applyBorder="1" applyAlignment="1">
      <alignment horizontal="right"/>
    </xf>
    <xf numFmtId="0" fontId="51" fillId="0" borderId="0" xfId="0" applyFont="1"/>
    <xf numFmtId="183" fontId="19" fillId="0" borderId="0" xfId="0" applyNumberFormat="1" applyFont="1" applyFill="1" applyBorder="1" applyAlignment="1">
      <alignment horizontal="right"/>
    </xf>
    <xf numFmtId="0" fontId="18" fillId="0" borderId="0" xfId="0" applyFont="1" applyFill="1"/>
    <xf numFmtId="174" fontId="14" fillId="0" borderId="0" xfId="0" applyNumberFormat="1" applyFont="1"/>
    <xf numFmtId="3" fontId="19" fillId="0" borderId="0" xfId="0" applyNumberFormat="1" applyFont="1"/>
    <xf numFmtId="193" fontId="19" fillId="0" borderId="0" xfId="0" applyNumberFormat="1" applyFont="1" applyAlignment="1">
      <alignment horizontal="right"/>
    </xf>
    <xf numFmtId="194" fontId="19" fillId="0" borderId="0" xfId="0" applyNumberFormat="1" applyFont="1" applyBorder="1" applyAlignment="1">
      <alignment horizontal="right"/>
    </xf>
    <xf numFmtId="192" fontId="19" fillId="0" borderId="0" xfId="0" applyNumberFormat="1" applyFont="1" applyAlignment="1">
      <alignment horizontal="right"/>
    </xf>
    <xf numFmtId="193" fontId="14" fillId="0" borderId="0" xfId="0" applyNumberFormat="1" applyFont="1" applyAlignment="1">
      <alignment horizontal="right"/>
    </xf>
    <xf numFmtId="192" fontId="14" fillId="0" borderId="0" xfId="0" applyNumberFormat="1" applyFont="1" applyAlignment="1">
      <alignment horizontal="right"/>
    </xf>
    <xf numFmtId="0" fontId="12" fillId="0" borderId="0" xfId="0" applyFont="1" applyAlignment="1">
      <alignment horizontal="left" vertical="top" wrapText="1"/>
    </xf>
    <xf numFmtId="0" fontId="18" fillId="0" borderId="0" xfId="0" applyFont="1" applyFill="1" applyAlignment="1">
      <alignment vertical="top"/>
    </xf>
    <xf numFmtId="0" fontId="14" fillId="0" borderId="0" xfId="0" applyNumberFormat="1" applyFont="1" applyBorder="1" applyAlignment="1">
      <alignment vertical="center" wrapText="1"/>
    </xf>
    <xf numFmtId="184" fontId="14" fillId="0" borderId="0" xfId="0" applyNumberFormat="1" applyFont="1" applyBorder="1" applyAlignment="1">
      <alignment horizontal="right"/>
    </xf>
    <xf numFmtId="0" fontId="18" fillId="0" borderId="0" xfId="46" applyFont="1" applyAlignment="1">
      <alignment vertical="top"/>
    </xf>
    <xf numFmtId="188" fontId="38" fillId="0" borderId="0" xfId="0" applyNumberFormat="1" applyFont="1" applyFill="1" applyBorder="1" applyAlignment="1">
      <alignment horizontal="right"/>
    </xf>
    <xf numFmtId="193" fontId="14" fillId="0" borderId="0" xfId="0" applyNumberFormat="1" applyFont="1" applyBorder="1" applyAlignment="1">
      <alignment horizontal="right"/>
    </xf>
    <xf numFmtId="0" fontId="12" fillId="0" borderId="0" xfId="0" applyFont="1" applyFill="1" applyAlignment="1">
      <alignment vertical="top" wrapText="1"/>
    </xf>
    <xf numFmtId="0" fontId="14" fillId="0" borderId="13" xfId="0" applyNumberFormat="1" applyFont="1" applyFill="1" applyBorder="1" applyAlignment="1">
      <alignment horizontal="center" wrapText="1"/>
    </xf>
    <xf numFmtId="0" fontId="14" fillId="0" borderId="11" xfId="0" applyFont="1" applyFill="1" applyBorder="1" applyAlignment="1">
      <alignment horizontal="left" wrapText="1"/>
    </xf>
    <xf numFmtId="0" fontId="12" fillId="0" borderId="0" xfId="0" applyFont="1"/>
    <xf numFmtId="0" fontId="37" fillId="0" borderId="0" xfId="0" applyFont="1" applyBorder="1"/>
    <xf numFmtId="0" fontId="14" fillId="0" borderId="0" xfId="0" applyFont="1" applyBorder="1"/>
    <xf numFmtId="0" fontId="14" fillId="0" borderId="0" xfId="0" applyFont="1"/>
    <xf numFmtId="170" fontId="14" fillId="0" borderId="0" xfId="0" applyNumberFormat="1" applyFont="1" applyBorder="1" applyAlignment="1">
      <alignment horizontal="right"/>
    </xf>
    <xf numFmtId="0" fontId="14" fillId="0" borderId="0" xfId="0" applyFont="1" applyAlignment="1">
      <alignment horizontal="left"/>
    </xf>
    <xf numFmtId="173" fontId="19" fillId="0" borderId="0" xfId="0" applyNumberFormat="1" applyFont="1" applyBorder="1" applyAlignment="1">
      <alignment horizontal="right"/>
    </xf>
    <xf numFmtId="173" fontId="14" fillId="0" borderId="0" xfId="0" applyNumberFormat="1" applyFont="1" applyBorder="1" applyAlignment="1">
      <alignment horizontal="right"/>
    </xf>
    <xf numFmtId="174" fontId="14" fillId="0" borderId="0" xfId="0" applyNumberFormat="1" applyFont="1" applyBorder="1" applyAlignment="1">
      <alignment horizontal="right"/>
    </xf>
    <xf numFmtId="0" fontId="41" fillId="0" borderId="0" xfId="0" applyFont="1"/>
    <xf numFmtId="175" fontId="14" fillId="0" borderId="0" xfId="0" applyNumberFormat="1" applyFont="1" applyBorder="1" applyAlignment="1">
      <alignment horizontal="right"/>
    </xf>
    <xf numFmtId="0" fontId="19" fillId="0" borderId="0" xfId="0" applyNumberFormat="1" applyFont="1" applyBorder="1" applyAlignment="1">
      <alignment vertical="top" wrapText="1"/>
    </xf>
    <xf numFmtId="176" fontId="14" fillId="0" borderId="0" xfId="0" applyNumberFormat="1" applyFont="1" applyBorder="1" applyAlignment="1">
      <alignment horizontal="right"/>
    </xf>
    <xf numFmtId="176" fontId="19" fillId="0" borderId="0" xfId="0" applyNumberFormat="1" applyFont="1" applyBorder="1" applyAlignment="1">
      <alignment horizontal="right"/>
    </xf>
    <xf numFmtId="177" fontId="19" fillId="0" borderId="0" xfId="0" applyNumberFormat="1" applyFont="1" applyBorder="1" applyAlignment="1">
      <alignment horizontal="right"/>
    </xf>
    <xf numFmtId="178" fontId="14" fillId="0" borderId="0" xfId="0" applyNumberFormat="1" applyFont="1" applyBorder="1" applyAlignment="1">
      <alignment horizontal="right"/>
    </xf>
    <xf numFmtId="0" fontId="14" fillId="0" borderId="11" xfId="0" applyNumberFormat="1" applyFont="1" applyBorder="1" applyAlignment="1">
      <alignment horizontal="left" wrapText="1"/>
    </xf>
    <xf numFmtId="0" fontId="14" fillId="0" borderId="0" xfId="0" applyFont="1" applyBorder="1" applyAlignment="1">
      <alignment vertical="center" wrapText="1"/>
    </xf>
    <xf numFmtId="0" fontId="19" fillId="0" borderId="0" xfId="0" applyFont="1"/>
    <xf numFmtId="0" fontId="19" fillId="0" borderId="11" xfId="0" applyNumberFormat="1" applyFont="1" applyBorder="1" applyAlignment="1">
      <alignment horizontal="left" wrapText="1"/>
    </xf>
    <xf numFmtId="0" fontId="18" fillId="0" borderId="0" xfId="0" applyFont="1" applyBorder="1" applyAlignment="1">
      <alignment vertical="top" wrapText="1"/>
    </xf>
    <xf numFmtId="0" fontId="12" fillId="0" borderId="0" xfId="0" applyFont="1" applyAlignment="1">
      <alignment vertical="top" wrapText="1"/>
    </xf>
    <xf numFmtId="0" fontId="12" fillId="0" borderId="0" xfId="0" applyFont="1" applyAlignment="1">
      <alignment vertical="top"/>
    </xf>
    <xf numFmtId="0" fontId="12" fillId="0" borderId="0" xfId="54" applyFont="1"/>
    <xf numFmtId="0" fontId="14" fillId="0" borderId="0" xfId="0" applyFont="1" applyBorder="1" applyAlignment="1">
      <alignment horizontal="left" wrapText="1"/>
    </xf>
    <xf numFmtId="168" fontId="14" fillId="0" borderId="0" xfId="0" applyNumberFormat="1" applyFont="1"/>
    <xf numFmtId="0" fontId="19" fillId="0" borderId="0" xfId="47" applyFont="1" applyAlignment="1">
      <alignment vertical="top"/>
    </xf>
    <xf numFmtId="174" fontId="14" fillId="0" borderId="0" xfId="0" applyNumberFormat="1" applyFont="1" applyFill="1" applyBorder="1" applyAlignment="1">
      <alignment horizontal="right"/>
    </xf>
    <xf numFmtId="0" fontId="51" fillId="0" borderId="0" xfId="0" quotePrefix="1" applyFont="1" applyAlignment="1"/>
    <xf numFmtId="0" fontId="12" fillId="0" borderId="0" xfId="54" quotePrefix="1" applyFont="1" applyAlignment="1">
      <alignment wrapText="1"/>
    </xf>
    <xf numFmtId="0" fontId="12" fillId="0" borderId="0" xfId="54" quotePrefix="1" applyFont="1" applyAlignment="1"/>
    <xf numFmtId="0" fontId="10" fillId="0" borderId="0" xfId="0" applyFont="1" applyAlignment="1">
      <alignment horizontal="left" vertical="top" wrapText="1"/>
    </xf>
    <xf numFmtId="0" fontId="19" fillId="0" borderId="0" xfId="0" applyFont="1" applyFill="1"/>
    <xf numFmtId="0" fontId="14" fillId="0" borderId="0" xfId="0" applyFont="1" applyFill="1"/>
    <xf numFmtId="0" fontId="14" fillId="0" borderId="9" xfId="0" applyFont="1" applyBorder="1" applyAlignment="1">
      <alignment horizontal="center" vertical="center" wrapText="1"/>
    </xf>
    <xf numFmtId="174" fontId="19" fillId="0" borderId="0" xfId="0" applyNumberFormat="1" applyFont="1" applyFill="1" applyBorder="1" applyAlignment="1">
      <alignment horizontal="right"/>
    </xf>
    <xf numFmtId="188" fontId="14" fillId="0" borderId="14" xfId="0" applyNumberFormat="1" applyFont="1" applyBorder="1" applyAlignment="1">
      <alignment horizontal="right"/>
    </xf>
    <xf numFmtId="188" fontId="14" fillId="0" borderId="0" xfId="0" applyNumberFormat="1" applyFont="1" applyBorder="1" applyAlignment="1">
      <alignment horizontal="right"/>
    </xf>
    <xf numFmtId="191" fontId="14" fillId="0" borderId="0" xfId="0" applyNumberFormat="1" applyFont="1" applyBorder="1" applyAlignment="1">
      <alignment horizontal="right"/>
    </xf>
    <xf numFmtId="0" fontId="19" fillId="0" borderId="16" xfId="0" applyFont="1" applyBorder="1" applyAlignment="1">
      <alignment wrapText="1"/>
    </xf>
    <xf numFmtId="0" fontId="14" fillId="0" borderId="11" xfId="0" applyFont="1" applyBorder="1" applyAlignment="1">
      <alignment wrapText="1"/>
    </xf>
    <xf numFmtId="191" fontId="19" fillId="0" borderId="18" xfId="0" applyNumberFormat="1" applyFont="1" applyBorder="1" applyAlignment="1">
      <alignment horizontal="right"/>
    </xf>
    <xf numFmtId="195" fontId="19" fillId="0" borderId="18" xfId="0" applyNumberFormat="1" applyFont="1" applyBorder="1" applyAlignment="1">
      <alignment horizontal="right"/>
    </xf>
    <xf numFmtId="196" fontId="14" fillId="0" borderId="0" xfId="0" applyNumberFormat="1" applyFont="1" applyBorder="1" applyAlignment="1">
      <alignment horizontal="right"/>
    </xf>
    <xf numFmtId="173" fontId="14" fillId="0" borderId="0" xfId="0" applyNumberFormat="1" applyFont="1" applyFill="1" applyBorder="1" applyAlignment="1">
      <alignment horizontal="right"/>
    </xf>
    <xf numFmtId="188" fontId="19" fillId="0" borderId="0" xfId="0" applyNumberFormat="1" applyFont="1" applyAlignment="1">
      <alignment horizontal="right"/>
    </xf>
    <xf numFmtId="188" fontId="14" fillId="0" borderId="0" xfId="0" applyNumberFormat="1" applyFont="1" applyAlignment="1">
      <alignment horizontal="right"/>
    </xf>
    <xf numFmtId="183" fontId="14" fillId="0" borderId="0" xfId="0" applyNumberFormat="1" applyFont="1" applyFill="1" applyBorder="1" applyAlignment="1">
      <alignment horizontal="right"/>
    </xf>
    <xf numFmtId="184" fontId="14" fillId="0" borderId="0" xfId="0" applyNumberFormat="1" applyFont="1" applyFill="1" applyBorder="1" applyAlignment="1">
      <alignment horizontal="right"/>
    </xf>
    <xf numFmtId="188" fontId="19" fillId="0" borderId="18" xfId="0" applyNumberFormat="1" applyFont="1" applyBorder="1" applyAlignment="1">
      <alignment horizontal="right"/>
    </xf>
    <xf numFmtId="0" fontId="12" fillId="0" borderId="0" xfId="54" applyFont="1" applyAlignment="1">
      <alignment wrapText="1"/>
    </xf>
    <xf numFmtId="188" fontId="39" fillId="0" borderId="0" xfId="0" applyNumberFormat="1" applyFont="1" applyBorder="1" applyAlignment="1">
      <alignment horizontal="right"/>
    </xf>
    <xf numFmtId="3" fontId="14" fillId="0" borderId="0" xfId="0" applyNumberFormat="1" applyFont="1"/>
    <xf numFmtId="179" fontId="38" fillId="0" borderId="0" xfId="0" applyNumberFormat="1" applyFont="1" applyFill="1" applyAlignment="1">
      <alignment horizontal="right"/>
    </xf>
    <xf numFmtId="180" fontId="38" fillId="0" borderId="0" xfId="0" applyNumberFormat="1" applyFont="1" applyFill="1" applyAlignment="1">
      <alignment horizontal="right"/>
    </xf>
    <xf numFmtId="187" fontId="38" fillId="0" borderId="0" xfId="0" applyNumberFormat="1" applyFont="1" applyFill="1" applyAlignment="1">
      <alignment horizontal="right"/>
    </xf>
    <xf numFmtId="179" fontId="14" fillId="0" borderId="0" xfId="0" applyNumberFormat="1" applyFont="1" applyFill="1" applyAlignment="1">
      <alignment horizontal="right"/>
    </xf>
    <xf numFmtId="180" fontId="14" fillId="0" borderId="0" xfId="0" applyNumberFormat="1" applyFont="1" applyFill="1" applyAlignment="1">
      <alignment horizontal="right"/>
    </xf>
    <xf numFmtId="187" fontId="14" fillId="0" borderId="0" xfId="0" applyNumberFormat="1" applyFont="1" applyFill="1" applyAlignment="1">
      <alignment horizontal="right"/>
    </xf>
    <xf numFmtId="187" fontId="19" fillId="0" borderId="0" xfId="0" applyNumberFormat="1" applyFont="1" applyFill="1" applyAlignment="1">
      <alignment horizontal="right"/>
    </xf>
    <xf numFmtId="179" fontId="39" fillId="0" borderId="0" xfId="0" applyNumberFormat="1" applyFont="1" applyFill="1" applyAlignment="1">
      <alignment horizontal="right"/>
    </xf>
    <xf numFmtId="180" fontId="39" fillId="0" borderId="0" xfId="0" applyNumberFormat="1" applyFont="1" applyFill="1" applyAlignment="1">
      <alignment horizontal="right"/>
    </xf>
    <xf numFmtId="187" fontId="39" fillId="0" borderId="0" xfId="0" applyNumberFormat="1" applyFont="1" applyFill="1" applyAlignment="1">
      <alignment horizontal="right"/>
    </xf>
    <xf numFmtId="181" fontId="39" fillId="0" borderId="0" xfId="0" applyNumberFormat="1" applyFont="1" applyFill="1" applyAlignment="1">
      <alignment horizontal="right"/>
    </xf>
    <xf numFmtId="181" fontId="14" fillId="0" borderId="0" xfId="0" applyNumberFormat="1" applyFont="1" applyFill="1" applyAlignment="1">
      <alignment horizontal="right"/>
    </xf>
    <xf numFmtId="173" fontId="39" fillId="0" borderId="0" xfId="0" applyNumberFormat="1" applyFont="1" applyFill="1" applyBorder="1" applyAlignment="1">
      <alignment horizontal="right"/>
    </xf>
    <xf numFmtId="173" fontId="38" fillId="0" borderId="0" xfId="0" applyNumberFormat="1" applyFont="1" applyFill="1" applyBorder="1" applyAlignment="1">
      <alignment horizontal="right"/>
    </xf>
    <xf numFmtId="170" fontId="39" fillId="0" borderId="0" xfId="0" applyNumberFormat="1" applyFont="1" applyFill="1" applyBorder="1" applyAlignment="1">
      <alignment horizontal="right"/>
    </xf>
    <xf numFmtId="175" fontId="39" fillId="0" borderId="0" xfId="0" applyNumberFormat="1" applyFont="1" applyFill="1" applyBorder="1" applyAlignment="1">
      <alignment horizontal="right"/>
    </xf>
    <xf numFmtId="191" fontId="39" fillId="0" borderId="0" xfId="0" applyNumberFormat="1" applyFont="1" applyFill="1" applyBorder="1" applyAlignment="1">
      <alignment horizontal="right"/>
    </xf>
    <xf numFmtId="193" fontId="39" fillId="0" borderId="0" xfId="0" applyNumberFormat="1" applyFont="1" applyFill="1" applyBorder="1" applyAlignment="1">
      <alignment horizontal="right"/>
    </xf>
    <xf numFmtId="188" fontId="38" fillId="0" borderId="0" xfId="0" applyNumberFormat="1" applyFont="1" applyFill="1" applyAlignment="1">
      <alignment horizontal="right"/>
    </xf>
    <xf numFmtId="198" fontId="38" fillId="0" borderId="0" xfId="0" applyNumberFormat="1" applyFont="1" applyFill="1" applyAlignment="1">
      <alignment horizontal="right"/>
    </xf>
    <xf numFmtId="188" fontId="39" fillId="0" borderId="0" xfId="0" applyNumberFormat="1" applyFont="1" applyFill="1" applyAlignment="1">
      <alignment horizontal="right"/>
    </xf>
    <xf numFmtId="193" fontId="39" fillId="0" borderId="0" xfId="0" applyNumberFormat="1" applyFont="1" applyFill="1" applyAlignment="1">
      <alignment horizontal="right"/>
    </xf>
    <xf numFmtId="188" fontId="54" fillId="0" borderId="0" xfId="0" applyNumberFormat="1" applyFont="1" applyFill="1" applyAlignment="1">
      <alignment horizontal="right"/>
    </xf>
    <xf numFmtId="0" fontId="13" fillId="0" borderId="0" xfId="0" applyFont="1" applyFill="1" applyAlignment="1">
      <alignment vertical="center"/>
    </xf>
    <xf numFmtId="0" fontId="14" fillId="0" borderId="0" xfId="0" quotePrefix="1" applyFont="1" applyFill="1" applyAlignment="1">
      <alignment vertical="center"/>
    </xf>
    <xf numFmtId="168" fontId="14" fillId="0" borderId="0" xfId="0" applyNumberFormat="1" applyFont="1" applyFill="1"/>
    <xf numFmtId="3" fontId="14" fillId="0" borderId="0" xfId="0" applyNumberFormat="1" applyFont="1" applyFill="1"/>
    <xf numFmtId="0" fontId="10" fillId="0" borderId="0" xfId="0" applyFont="1" applyFill="1"/>
    <xf numFmtId="1" fontId="14" fillId="0" borderId="0" xfId="41" applyFont="1" applyFill="1">
      <alignment horizontal="left"/>
    </xf>
    <xf numFmtId="0" fontId="55" fillId="30" borderId="0" xfId="39" applyFont="1" applyFill="1">
      <alignment horizontal="left" vertical="center"/>
    </xf>
    <xf numFmtId="0" fontId="51" fillId="0" borderId="0" xfId="54" applyFont="1"/>
    <xf numFmtId="170" fontId="39" fillId="0" borderId="0" xfId="0" applyNumberFormat="1" applyFont="1" applyBorder="1"/>
    <xf numFmtId="191" fontId="14" fillId="0" borderId="0" xfId="0" applyNumberFormat="1" applyFont="1" applyAlignment="1">
      <alignment horizontal="right"/>
    </xf>
    <xf numFmtId="196" fontId="14" fillId="0" borderId="0" xfId="0" applyNumberFormat="1" applyFont="1" applyAlignment="1">
      <alignment horizontal="right"/>
    </xf>
    <xf numFmtId="197" fontId="14" fillId="0" borderId="0" xfId="0" applyNumberFormat="1" applyFont="1" applyAlignment="1">
      <alignment horizontal="right"/>
    </xf>
    <xf numFmtId="0" fontId="14" fillId="0" borderId="0" xfId="0" applyFont="1" applyAlignment="1">
      <alignment horizontal="left" wrapText="1"/>
    </xf>
    <xf numFmtId="179" fontId="19" fillId="0" borderId="0" xfId="0" applyNumberFormat="1" applyFont="1" applyAlignment="1">
      <alignment horizontal="right"/>
    </xf>
    <xf numFmtId="180" fontId="19" fillId="0" borderId="0" xfId="0" applyNumberFormat="1" applyFont="1" applyAlignment="1">
      <alignment horizontal="right"/>
    </xf>
    <xf numFmtId="187" fontId="19" fillId="0" borderId="0" xfId="0" applyNumberFormat="1" applyFont="1" applyAlignment="1">
      <alignment horizontal="right"/>
    </xf>
    <xf numFmtId="179" fontId="14" fillId="0" borderId="0" xfId="0" applyNumberFormat="1" applyFont="1" applyAlignment="1">
      <alignment horizontal="right"/>
    </xf>
    <xf numFmtId="180" fontId="14" fillId="0" borderId="0" xfId="0" applyNumberFormat="1" applyFont="1" applyAlignment="1">
      <alignment horizontal="right"/>
    </xf>
    <xf numFmtId="187" fontId="14" fillId="0" borderId="0" xfId="0" applyNumberFormat="1" applyFont="1" applyAlignment="1">
      <alignment horizontal="right"/>
    </xf>
    <xf numFmtId="181" fontId="14" fillId="0" borderId="0" xfId="0" applyNumberFormat="1" applyFont="1" applyAlignment="1">
      <alignment horizontal="right"/>
    </xf>
    <xf numFmtId="198" fontId="19" fillId="0" borderId="0" xfId="0" applyNumberFormat="1" applyFont="1" applyAlignment="1">
      <alignment horizontal="right"/>
    </xf>
    <xf numFmtId="183" fontId="19" fillId="0" borderId="17" xfId="0" applyNumberFormat="1" applyFont="1" applyBorder="1" applyAlignment="1">
      <alignment horizontal="right"/>
    </xf>
    <xf numFmtId="174" fontId="19" fillId="0" borderId="18" xfId="0" applyNumberFormat="1" applyFont="1" applyBorder="1" applyAlignment="1">
      <alignment horizontal="right"/>
    </xf>
    <xf numFmtId="184" fontId="19" fillId="0" borderId="18" xfId="0" applyNumberFormat="1" applyFont="1" applyBorder="1" applyAlignment="1">
      <alignment horizontal="right"/>
    </xf>
    <xf numFmtId="183" fontId="14" fillId="0" borderId="14" xfId="0" applyNumberFormat="1" applyFont="1" applyBorder="1" applyAlignment="1">
      <alignment horizontal="right"/>
    </xf>
    <xf numFmtId="174" fontId="14" fillId="0" borderId="0" xfId="0" applyNumberFormat="1" applyFont="1" applyAlignment="1">
      <alignment horizontal="right"/>
    </xf>
    <xf numFmtId="184" fontId="14" fillId="0" borderId="0" xfId="0" applyNumberFormat="1" applyFont="1" applyAlignment="1">
      <alignment horizontal="right"/>
    </xf>
    <xf numFmtId="2" fontId="39" fillId="0" borderId="0" xfId="0" applyNumberFormat="1" applyFont="1" applyAlignment="1">
      <alignment horizontal="right"/>
    </xf>
    <xf numFmtId="1" fontId="14" fillId="0" borderId="0" xfId="41" applyFont="1">
      <alignment horizontal="left"/>
    </xf>
    <xf numFmtId="2" fontId="14" fillId="0" borderId="0" xfId="0" applyNumberFormat="1" applyFont="1" applyAlignment="1">
      <alignment horizontal="right"/>
    </xf>
    <xf numFmtId="0" fontId="14" fillId="0" borderId="0" xfId="0" applyFont="1" applyAlignment="1">
      <alignment horizontal="center" wrapText="1"/>
    </xf>
    <xf numFmtId="190" fontId="14" fillId="0" borderId="0" xfId="0" applyNumberFormat="1" applyFont="1" applyAlignment="1">
      <alignment horizontal="right"/>
    </xf>
    <xf numFmtId="190" fontId="19" fillId="0" borderId="0" xfId="0" applyNumberFormat="1" applyFont="1" applyAlignment="1">
      <alignment horizontal="right"/>
    </xf>
    <xf numFmtId="0" fontId="41" fillId="0" borderId="0" xfId="0" applyFont="1" applyFill="1" applyAlignment="1">
      <alignment horizontal="left" vertical="center"/>
    </xf>
    <xf numFmtId="183" fontId="14" fillId="0" borderId="0" xfId="0" applyNumberFormat="1" applyFont="1" applyFill="1" applyBorder="1" applyAlignment="1">
      <alignment horizontal="left"/>
    </xf>
    <xf numFmtId="186" fontId="14" fillId="0" borderId="0" xfId="0" applyNumberFormat="1" applyFont="1"/>
    <xf numFmtId="0" fontId="19" fillId="0" borderId="14" xfId="0" applyFont="1" applyBorder="1" applyAlignment="1">
      <alignment horizontal="left" wrapText="1"/>
    </xf>
    <xf numFmtId="189" fontId="19" fillId="0" borderId="0" xfId="0" applyNumberFormat="1" applyFont="1" applyFill="1" applyBorder="1" applyAlignment="1">
      <alignment horizontal="right"/>
    </xf>
    <xf numFmtId="188" fontId="19" fillId="0" borderId="0" xfId="0" applyNumberFormat="1" applyFont="1" applyBorder="1" applyAlignment="1">
      <alignment horizontal="right"/>
    </xf>
    <xf numFmtId="188" fontId="19" fillId="0" borderId="14" xfId="0" applyNumberFormat="1" applyFont="1" applyBorder="1" applyAlignment="1">
      <alignment horizontal="right"/>
    </xf>
    <xf numFmtId="0" fontId="12" fillId="0" borderId="0" xfId="0" applyFont="1" applyAlignment="1">
      <alignment vertical="top" wrapText="1"/>
    </xf>
    <xf numFmtId="0" fontId="12" fillId="0" borderId="0" xfId="54" applyFont="1"/>
    <xf numFmtId="0" fontId="51" fillId="0" borderId="0" xfId="0" applyFont="1"/>
    <xf numFmtId="0" fontId="12" fillId="0" borderId="0" xfId="0" applyFont="1" applyAlignment="1">
      <alignment vertical="top" wrapText="1"/>
    </xf>
    <xf numFmtId="0" fontId="12" fillId="0" borderId="0" xfId="54" applyFont="1" applyAlignment="1">
      <alignment wrapText="1"/>
    </xf>
    <xf numFmtId="188" fontId="19" fillId="0" borderId="18" xfId="0" applyNumberFormat="1" applyFont="1" applyFill="1" applyBorder="1" applyAlignment="1">
      <alignment horizontal="right"/>
    </xf>
    <xf numFmtId="188" fontId="19" fillId="0" borderId="17" xfId="0" applyNumberFormat="1" applyFont="1" applyFill="1" applyBorder="1" applyAlignment="1">
      <alignment horizontal="right"/>
    </xf>
    <xf numFmtId="0" fontId="14" fillId="0" borderId="14" xfId="0" applyFont="1" applyBorder="1" applyAlignment="1">
      <alignment horizontal="left" wrapText="1"/>
    </xf>
    <xf numFmtId="0" fontId="19" fillId="0" borderId="0" xfId="47" applyFont="1" applyAlignment="1">
      <alignment vertical="top"/>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188" fontId="14" fillId="0" borderId="14" xfId="0" applyNumberFormat="1" applyFont="1" applyBorder="1" applyAlignment="1">
      <alignment horizontal="right"/>
    </xf>
    <xf numFmtId="189" fontId="14" fillId="0" borderId="0" xfId="0" applyNumberFormat="1" applyFont="1" applyFill="1" applyBorder="1" applyAlignment="1">
      <alignment horizontal="right"/>
    </xf>
    <xf numFmtId="188" fontId="14" fillId="0" borderId="0" xfId="0" applyNumberFormat="1" applyFont="1" applyBorder="1" applyAlignment="1">
      <alignment horizontal="right"/>
    </xf>
    <xf numFmtId="0" fontId="14" fillId="0" borderId="8" xfId="0" applyFont="1" applyBorder="1" applyAlignment="1">
      <alignment horizontal="center" vertical="center"/>
    </xf>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xf numFmtId="188" fontId="14" fillId="0" borderId="14" xfId="0" applyNumberFormat="1" applyFont="1" applyBorder="1" applyAlignment="1">
      <alignment horizontal="right"/>
    </xf>
    <xf numFmtId="188" fontId="14" fillId="0" borderId="0" xfId="0" applyNumberFormat="1" applyFont="1" applyBorder="1" applyAlignment="1">
      <alignment horizontal="right"/>
    </xf>
    <xf numFmtId="190" fontId="19" fillId="0" borderId="18" xfId="0" applyNumberFormat="1" applyFont="1" applyBorder="1" applyAlignment="1">
      <alignment horizontal="right"/>
    </xf>
    <xf numFmtId="190" fontId="14" fillId="0" borderId="0" xfId="0" applyNumberFormat="1" applyFont="1" applyBorder="1" applyAlignment="1">
      <alignment horizontal="right"/>
    </xf>
    <xf numFmtId="0" fontId="14" fillId="0" borderId="8" xfId="0" applyFont="1" applyBorder="1" applyAlignment="1">
      <alignment horizontal="center" vertical="center"/>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8" xfId="0" applyNumberFormat="1" applyFont="1" applyBorder="1" applyAlignment="1">
      <alignment horizontal="center" vertical="center" wrapText="1"/>
    </xf>
    <xf numFmtId="0" fontId="14" fillId="0" borderId="9" xfId="0" applyNumberFormat="1" applyFont="1" applyBorder="1" applyAlignment="1">
      <alignment horizontal="center" vertical="center" wrapText="1"/>
    </xf>
    <xf numFmtId="0" fontId="14" fillId="0" borderId="10" xfId="0" applyNumberFormat="1" applyFont="1" applyBorder="1" applyAlignment="1">
      <alignment horizontal="center" vertical="center" wrapText="1"/>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51" fillId="0" borderId="0" xfId="0" applyFont="1"/>
    <xf numFmtId="0" fontId="12" fillId="0" borderId="0" xfId="54" applyFont="1" applyAlignment="1">
      <alignment wrapText="1"/>
    </xf>
    <xf numFmtId="0" fontId="14" fillId="0" borderId="0" xfId="0" applyFont="1" applyFill="1" applyAlignment="1">
      <alignment vertical="center"/>
    </xf>
    <xf numFmtId="0" fontId="14" fillId="0" borderId="0" xfId="0" applyFont="1" applyFill="1" applyBorder="1" applyAlignment="1"/>
    <xf numFmtId="0" fontId="37" fillId="0" borderId="0" xfId="0" applyFont="1" applyBorder="1"/>
    <xf numFmtId="0" fontId="14" fillId="0" borderId="0" xfId="0" applyFont="1" applyBorder="1"/>
    <xf numFmtId="0" fontId="14" fillId="0" borderId="0" xfId="0" applyFont="1"/>
    <xf numFmtId="189" fontId="14" fillId="0" borderId="0" xfId="0" applyNumberFormat="1" applyFont="1" applyBorder="1" applyAlignment="1">
      <alignment horizontal="right"/>
    </xf>
    <xf numFmtId="189" fontId="14" fillId="0" borderId="0" xfId="0" applyNumberFormat="1" applyFont="1" applyFill="1" applyBorder="1" applyAlignment="1">
      <alignment horizontal="right"/>
    </xf>
    <xf numFmtId="188" fontId="14" fillId="0" borderId="0" xfId="0" applyNumberFormat="1" applyFont="1" applyBorder="1" applyAlignment="1">
      <alignment horizontal="right"/>
    </xf>
    <xf numFmtId="189" fontId="19" fillId="0" borderId="0" xfId="0" applyNumberFormat="1" applyFont="1" applyFill="1" applyBorder="1" applyAlignment="1">
      <alignment horizontal="right"/>
    </xf>
    <xf numFmtId="188" fontId="19" fillId="0" borderId="0" xfId="0" applyNumberFormat="1" applyFont="1" applyBorder="1" applyAlignment="1">
      <alignment horizontal="right"/>
    </xf>
    <xf numFmtId="188" fontId="14" fillId="0" borderId="0" xfId="0" applyNumberFormat="1" applyFont="1" applyBorder="1" applyAlignment="1">
      <alignment horizontal="right"/>
    </xf>
    <xf numFmtId="194" fontId="14" fillId="0" borderId="0" xfId="0" applyNumberFormat="1" applyFont="1" applyBorder="1" applyAlignment="1">
      <alignment horizontal="right"/>
    </xf>
    <xf numFmtId="199" fontId="19" fillId="0" borderId="0" xfId="0" applyNumberFormat="1" applyFont="1" applyBorder="1" applyAlignment="1">
      <alignment horizontal="right"/>
    </xf>
    <xf numFmtId="188" fontId="14" fillId="0" borderId="14" xfId="0" applyNumberFormat="1" applyFont="1" applyBorder="1" applyAlignment="1">
      <alignment horizontal="right"/>
    </xf>
    <xf numFmtId="188" fontId="14" fillId="0" borderId="0" xfId="0" applyNumberFormat="1" applyFont="1" applyBorder="1" applyAlignment="1">
      <alignment horizontal="right"/>
    </xf>
    <xf numFmtId="194" fontId="14" fillId="0" borderId="0" xfId="0" applyNumberFormat="1" applyFont="1" applyBorder="1" applyAlignment="1">
      <alignment horizontal="right"/>
    </xf>
    <xf numFmtId="188" fontId="19" fillId="0" borderId="17" xfId="0" applyNumberFormat="1" applyFont="1" applyBorder="1" applyAlignment="1">
      <alignment horizontal="right"/>
    </xf>
    <xf numFmtId="188" fontId="19" fillId="0" borderId="18" xfId="0" applyNumberFormat="1" applyFont="1" applyBorder="1" applyAlignment="1">
      <alignment horizontal="right"/>
    </xf>
    <xf numFmtId="199" fontId="19" fillId="0" borderId="18" xfId="0" applyNumberFormat="1" applyFont="1" applyBorder="1" applyAlignment="1">
      <alignment horizontal="right"/>
    </xf>
    <xf numFmtId="0" fontId="12" fillId="0" borderId="0" xfId="54" applyAlignment="1"/>
    <xf numFmtId="49" fontId="38" fillId="0" borderId="0" xfId="0" applyNumberFormat="1" applyFont="1" applyFill="1" applyAlignment="1">
      <alignment horizontal="left" vertical="center"/>
    </xf>
  </cellXfs>
  <cellStyles count="59">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6"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2" xfId="55" xr:uid="{00000000-0005-0000-0000-000020000000}"/>
    <cellStyle name="Hyperlink A1" xfId="38" xr:uid="{00000000-0005-0000-0000-000021000000}"/>
    <cellStyle name="Hyperlink Grafik" xfId="40" xr:uid="{00000000-0005-0000-0000-000022000000}"/>
    <cellStyle name="JB Hoerhilfe" xfId="43" xr:uid="{00000000-0005-0000-0000-000023000000}"/>
    <cellStyle name="JB Standard" xfId="42" xr:uid="{00000000-0005-0000-0000-000024000000}"/>
    <cellStyle name="Komma" xfId="1" builtinId="3" hidden="1"/>
    <cellStyle name="Link" xfId="54" builtinId="8" customBuiltin="1"/>
    <cellStyle name="Neutral" xfId="51" builtinId="28" hidden="1"/>
    <cellStyle name="Prozent" xfId="5" builtinId="5" hidden="1"/>
    <cellStyle name="Schlecht" xfId="50" builtinId="27" hidden="1"/>
    <cellStyle name="Standard" xfId="0" builtinId="0"/>
    <cellStyle name="Standard 2 2 2" xfId="57" xr:uid="{00000000-0005-0000-0000-00002B000000}"/>
    <cellStyle name="Standard 2 3" xfId="58" xr:uid="{00000000-0005-0000-0000-00002C000000}"/>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32000000}"/>
    <cellStyle name="Ueberschrift 2" xfId="44" xr:uid="{00000000-0005-0000-0000-000033000000}"/>
    <cellStyle name="Ueberschrift 3" xfId="46" xr:uid="{00000000-0005-0000-0000-000034000000}"/>
    <cellStyle name="Ueberschrift 4" xfId="47" xr:uid="{00000000-0005-0000-0000-000035000000}"/>
    <cellStyle name="Ueberschrift 5" xfId="41" xr:uid="{00000000-0005-0000-0000-000036000000}"/>
    <cellStyle name="Verknüpfte Zelle" xfId="53" builtinId="24" hidden="1"/>
    <cellStyle name="Währung" xfId="3" builtinId="4" hidden="1"/>
    <cellStyle name="Währung [0]" xfId="4" builtinId="7" hidden="1"/>
    <cellStyle name="Warnender Text" xfId="11" builtinId="11" hidden="1"/>
  </cellStyles>
  <dxfs count="237">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8" formatCode="#,##0&quot; &quot;;\-#,##0&quot; &quot;;0&quot; &quot;;@&quot; &quot;"/>
      <alignment horizontal="right" vertical="bottom" textRotation="0" wrapText="0" indent="0" justifyLastLine="0" shrinkToFit="0" readingOrder="0"/>
      <border diagonalUp="0" diagonalDown="0">
        <left style="thin">
          <color rgb="FF289B38"/>
        </left>
        <right/>
        <top/>
        <bottom/>
        <vertical/>
        <horizontal/>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4"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 #,##0&quot;            &quot;;0&quot;            &quot;;@&quot;            &quot;"/>
      <alignment horizontal="right" vertical="bottom" textRotation="0" wrapText="0"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6"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7"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200" formatCode="#,##0.00&quot;  &quot;;\-\ #,##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200" formatCode="#,##0.00&quot;  &quot;;\-\ #,##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201" formatCode="#,##0.00&quot;&quot;;\-\ #,##0.00&quot;&quot;;0.0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center" vertical="bottom" textRotation="0" wrapText="0"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9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general"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numFmt numFmtId="19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2"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2"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numFmt numFmtId="176"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2" formatCode="0.00"/>
      <alignment horizontal="center" vertical="bottom" textRotation="0" wrapText="1"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outline="0">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numFmt numFmtId="175"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center" vertical="bottom"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theme="1"/>
        <name val="Calibri"/>
        <scheme val="minor"/>
      </font>
      <alignment horizontal="center" vertical="bottom" textRotation="0" wrapText="1" indent="0" justifyLastLine="0" shrinkToFit="0" readingOrder="0"/>
    </dxf>
    <dxf>
      <font>
        <b val="0"/>
        <i val="0"/>
        <strike val="0"/>
        <condense val="0"/>
        <extend val="0"/>
        <outline val="0"/>
        <shadow val="0"/>
        <u val="none"/>
        <vertAlign val="baseline"/>
        <sz val="8.5"/>
        <color rgb="FFFF0000"/>
        <name val="Calibri"/>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center" vertical="bottom"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center" vertical="bottom" textRotation="0" wrapText="1" indent="0" justifyLastLine="0" shrinkToFit="0" readingOrder="0"/>
      <border diagonalUp="0" diagonalDown="0" outline="0">
        <left style="thin">
          <color rgb="FF289B38"/>
        </left>
        <right style="thin">
          <color rgb="FF008D57"/>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center" vertical="bottom" textRotation="0" wrapText="1" indent="0" justifyLastLine="0" shrinkToFit="0" readingOrder="0"/>
      <border diagonalUp="0" diagonalDown="0" outline="0">
        <left style="thin">
          <color rgb="FF289B38"/>
        </left>
        <right style="thin">
          <color rgb="FF008D57"/>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8" formatCode="#,##0&quot; &quot;;\-#,##0&quot; &quot;;0&quot; &quot;;@&quot; &quot;"/>
      <alignment horizontal="right" vertical="bottom" textRotation="0" wrapText="0"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90"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0"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0"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0"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0"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0"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0"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0"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0"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9"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8"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8" formatCode="#,##0&quot; &quot;;\-#,##0&quot; &quot;;0&quot; &quot;;@&quot; &quot;"/>
      <alignment horizontal="right" vertical="bottom" textRotation="0" wrapText="0" indent="0" justifyLastLine="0" shrinkToFit="0" readingOrder="0"/>
      <border diagonalUp="0" diagonalDown="0">
        <left style="thin">
          <color rgb="FF289B38"/>
        </left>
        <right/>
        <top/>
        <bottom/>
        <vertical/>
        <horizontal/>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style="thin">
          <color rgb="FF289B38"/>
        </left>
        <right/>
        <top/>
        <bottom/>
        <vertical/>
        <horizontal/>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scheme val="minor"/>
      </font>
      <numFmt numFmtId="172" formatCode="0.000"/>
    </dxf>
    <dxf>
      <font>
        <b val="0"/>
        <i val="0"/>
        <strike val="0"/>
        <condense val="0"/>
        <extend val="0"/>
        <outline val="0"/>
        <shadow val="0"/>
        <u val="none"/>
        <vertAlign val="baseline"/>
        <sz val="8.5"/>
        <color auto="1"/>
        <name val="Calibri"/>
        <scheme val="minor"/>
      </font>
      <numFmt numFmtId="172" formatCode="0.000"/>
    </dxf>
    <dxf>
      <font>
        <b val="0"/>
        <i val="0"/>
        <strike val="0"/>
        <condense val="0"/>
        <extend val="0"/>
        <outline val="0"/>
        <shadow val="0"/>
        <u val="none"/>
        <vertAlign val="baseline"/>
        <sz val="8.5"/>
        <color auto="1"/>
        <name val="Calibri"/>
        <scheme val="minor"/>
      </font>
      <numFmt numFmtId="172" formatCode="0.000"/>
    </dxf>
    <dxf>
      <font>
        <b val="0"/>
        <i val="0"/>
        <strike val="0"/>
        <condense val="0"/>
        <extend val="0"/>
        <outline val="0"/>
        <shadow val="0"/>
        <u val="none"/>
        <vertAlign val="baseline"/>
        <sz val="8.5"/>
        <color auto="1"/>
        <name val="Calibri"/>
        <scheme val="minor"/>
      </font>
      <numFmt numFmtId="172" formatCode="0.000"/>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8.5"/>
        <color auto="1"/>
        <name val="Calibri"/>
        <scheme val="minor"/>
      </font>
      <numFmt numFmtId="168" formatCode="0.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1" formatCode="#,##0&quot;&quot;;\-\ #,##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color theme="0"/>
      </font>
      <fill>
        <patternFill>
          <bgColor rgb="FF1C6925"/>
        </patternFill>
      </fill>
    </dxf>
    <dxf>
      <fill>
        <patternFill>
          <bgColor rgb="FFA7E8B0"/>
        </patternFill>
      </fill>
    </dxf>
    <dxf>
      <fill>
        <patternFill>
          <bgColor rgb="FFEEF0BC"/>
        </patternFill>
      </fill>
    </dxf>
  </dxfs>
  <tableStyles count="2" defaultTableStyle="TableStyleMedium2" defaultPivotStyle="PivotStyleLight16">
    <tableStyle name="GrafikDaten" pivot="0" count="1" xr9:uid="{00000000-0011-0000-FFFF-FFFF00000000}">
      <tableStyleElement type="headerRow" dxfId="236"/>
    </tableStyle>
    <tableStyle name="StatA Jahrbuch" pivot="0" count="0" xr9:uid="{00000000-0011-0000-FFFF-FFFF01000000}"/>
  </tableStyles>
  <colors>
    <mruColors>
      <color rgb="FFA7E8B0"/>
      <color rgb="FF1C6925"/>
      <color rgb="FF289B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0</xdr:col>
      <xdr:colOff>279796</xdr:colOff>
      <xdr:row>20</xdr:row>
      <xdr:rowOff>11906</xdr:rowOff>
    </xdr:from>
    <xdr:to>
      <xdr:col>0</xdr:col>
      <xdr:colOff>5768579</xdr:colOff>
      <xdr:row>48</xdr:row>
      <xdr:rowOff>154381</xdr:rowOff>
    </xdr:to>
    <xdr:pic>
      <xdr:nvPicPr>
        <xdr:cNvPr id="4" name="MV-Karte" descr="MV-Karte&#10;_GrafikDaten_18.1">
          <a:extLst>
            <a:ext uri="{FF2B5EF4-FFF2-40B4-BE49-F238E27FC236}">
              <a16:creationId xmlns:a16="http://schemas.microsoft.com/office/drawing/2014/main" id="{0A6EDDD5-EB76-471F-AAAA-084F662DA29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623" t="13864" r="6688"/>
        <a:stretch/>
      </xdr:blipFill>
      <xdr:spPr>
        <a:xfrm>
          <a:off x="279796" y="3583781"/>
          <a:ext cx="5488783" cy="4476350"/>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196452</xdr:colOff>
      <xdr:row>39</xdr:row>
      <xdr:rowOff>5954</xdr:rowOff>
    </xdr:from>
    <xdr:to>
      <xdr:col>0</xdr:col>
      <xdr:colOff>5840555</xdr:colOff>
      <xdr:row>64</xdr:row>
      <xdr:rowOff>41584</xdr:rowOff>
    </xdr:to>
    <xdr:pic>
      <xdr:nvPicPr>
        <xdr:cNvPr id="4" name="MV-Karte" descr="MV-Karte&#10;_GrafikDaten_18.4">
          <a:extLst>
            <a:ext uri="{FF2B5EF4-FFF2-40B4-BE49-F238E27FC236}">
              <a16:creationId xmlns:a16="http://schemas.microsoft.com/office/drawing/2014/main" id="{73163056-7B85-4F6F-A7E6-EE9D99A1391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5518" b="23641"/>
        <a:stretch/>
      </xdr:blipFill>
      <xdr:spPr>
        <a:xfrm>
          <a:off x="196452" y="6078142"/>
          <a:ext cx="5644103" cy="3607505"/>
        </a:xfrm>
        <a:prstGeom prst="rect">
          <a:avLst/>
        </a:prstGeom>
        <a:solidFill>
          <a:schemeClr val="bg1"/>
        </a:solidFill>
      </xdr:spPr>
    </xdr:pic>
    <xdr:clientData/>
  </xdr:twoCellAnchor>
  <xdr:twoCellAnchor editAs="oneCell">
    <xdr:from>
      <xdr:col>0</xdr:col>
      <xdr:colOff>0</xdr:colOff>
      <xdr:row>20</xdr:row>
      <xdr:rowOff>0</xdr:rowOff>
    </xdr:from>
    <xdr:to>
      <xdr:col>0</xdr:col>
      <xdr:colOff>6019800</xdr:colOff>
      <xdr:row>37</xdr:row>
      <xdr:rowOff>28575</xdr:rowOff>
    </xdr:to>
    <xdr:pic>
      <xdr:nvPicPr>
        <xdr:cNvPr id="8" name="Gestapelte Säulengrafik" descr="Gestapelte Säulengrafik&#10;_GrafikDaten_18.3">
          <a:extLst>
            <a:ext uri="{FF2B5EF4-FFF2-40B4-BE49-F238E27FC236}">
              <a16:creationId xmlns:a16="http://schemas.microsoft.com/office/drawing/2014/main" id="{4BE9EDE9-3B3A-4282-AB62-71C0F5A10A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209925"/>
          <a:ext cx="6019800" cy="2600325"/>
        </a:xfrm>
        <a:prstGeom prst="rect">
          <a:avLst/>
        </a:prstGeom>
        <a:solidFill>
          <a:schemeClr val="bg1"/>
        </a:solidFill>
      </xdr:spPr>
    </xdr:pic>
    <xdr:clientData/>
  </xdr:twoCellAnchor>
  <xdr:twoCellAnchor editAs="oneCell">
    <xdr:from>
      <xdr:col>0</xdr:col>
      <xdr:colOff>0</xdr:colOff>
      <xdr:row>3</xdr:row>
      <xdr:rowOff>0</xdr:rowOff>
    </xdr:from>
    <xdr:to>
      <xdr:col>0</xdr:col>
      <xdr:colOff>6019800</xdr:colOff>
      <xdr:row>18</xdr:row>
      <xdr:rowOff>47625</xdr:rowOff>
    </xdr:to>
    <xdr:pic>
      <xdr:nvPicPr>
        <xdr:cNvPr id="7" name="Kreisgrafik" descr="Kreisgrafik&#10;_GrafikDaten_18.2">
          <a:extLst>
            <a:ext uri="{FF2B5EF4-FFF2-40B4-BE49-F238E27FC236}">
              <a16:creationId xmlns:a16="http://schemas.microsoft.com/office/drawing/2014/main" id="{9F61ADEF-EF9B-4623-BE5D-15773E77D71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81050"/>
          <a:ext cx="6019800" cy="2190750"/>
        </a:xfrm>
        <a:prstGeom prst="rect">
          <a:avLst/>
        </a:prstGeom>
        <a:solidFill>
          <a:srgbClr val="FFFFFF"/>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22</xdr:row>
      <xdr:rowOff>5953</xdr:rowOff>
    </xdr:from>
    <xdr:to>
      <xdr:col>7</xdr:col>
      <xdr:colOff>442912</xdr:colOff>
      <xdr:row>44</xdr:row>
      <xdr:rowOff>20241</xdr:rowOff>
    </xdr:to>
    <xdr:pic>
      <xdr:nvPicPr>
        <xdr:cNvPr id="4" name="Gestapelte Säulengrafik" descr="_GrafikDaten_18.5&#10;" title="Gestapelte Säulengrafik">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8453"/>
          <a:ext cx="6050756" cy="3300413"/>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23</xdr:row>
      <xdr:rowOff>0</xdr:rowOff>
    </xdr:from>
    <xdr:to>
      <xdr:col>4</xdr:col>
      <xdr:colOff>828675</xdr:colOff>
      <xdr:row>50</xdr:row>
      <xdr:rowOff>104775</xdr:rowOff>
    </xdr:to>
    <xdr:pic>
      <xdr:nvPicPr>
        <xdr:cNvPr id="3" name="Balkengrafik" descr="Balkengrafik&#10;_GrafikDaten_18.6">
          <a:extLst>
            <a:ext uri="{FF2B5EF4-FFF2-40B4-BE49-F238E27FC236}">
              <a16:creationId xmlns:a16="http://schemas.microsoft.com/office/drawing/2014/main" id="{A0EC0DF2-B064-4887-A017-98957ABB9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81575"/>
          <a:ext cx="6019800" cy="3962400"/>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4981575</xdr:colOff>
      <xdr:row>14</xdr:row>
      <xdr:rowOff>232167</xdr:rowOff>
    </xdr:from>
    <xdr:to>
      <xdr:col>1</xdr:col>
      <xdr:colOff>5585191</xdr:colOff>
      <xdr:row>16</xdr:row>
      <xdr:rowOff>230995</xdr:rowOff>
    </xdr:to>
    <xdr:pic>
      <xdr:nvPicPr>
        <xdr:cNvPr id="4" name="QR-Code 2" descr="https://www.destatis.de/DE/Methoden/Qualitaet/Qualitaetsberichte/Umwelt/einfuehrung.html" title="QR-Code">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984" t="12051" r="11752" b="12570"/>
        <a:stretch>
          <a:fillRect/>
        </a:stretch>
      </xdr:blipFill>
      <xdr:spPr bwMode="auto">
        <a:xfrm>
          <a:off x="5493544" y="3232542"/>
          <a:ext cx="603616"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4989910</xdr:colOff>
      <xdr:row>4</xdr:row>
      <xdr:rowOff>0</xdr:rowOff>
    </xdr:from>
    <xdr:to>
      <xdr:col>1</xdr:col>
      <xdr:colOff>5583365</xdr:colOff>
      <xdr:row>5</xdr:row>
      <xdr:rowOff>153609</xdr:rowOff>
    </xdr:to>
    <xdr:pic>
      <xdr:nvPicPr>
        <xdr:cNvPr id="3" name="QR-Code 1" descr="https://www.laiv-mv.de/Statistik/Zahlen-und-Fakten/Gesamtwirtschaft-&amp;-Umwelt/Umwelt" title="QR-Code">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061" t="12231" r="12215" b="12852"/>
        <a:stretch>
          <a:fillRect/>
        </a:stretch>
      </xdr:blipFill>
      <xdr:spPr bwMode="auto">
        <a:xfrm>
          <a:off x="5501879" y="994172"/>
          <a:ext cx="593455"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18.1" displayName="GrafikDaten_18.1" ref="C21:E30" totalsRowShown="0" headerRowDxfId="233" dataDxfId="232">
  <autoFilter ref="C21:E30" xr:uid="{00000000-0009-0000-0100-000001000000}">
    <filterColumn colId="0" hiddenButton="1"/>
    <filterColumn colId="1" hiddenButton="1"/>
    <filterColumn colId="2" hiddenButton="1"/>
  </autoFilter>
  <tableColumns count="3">
    <tableColumn id="1" xr3:uid="{00000000-0010-0000-0000-000001000000}" name="Kreise" dataDxfId="231"/>
    <tableColumn id="2" xr3:uid="{00000000-0010-0000-0000-000002000000}" name="kg/EW" dataDxfId="230"/>
    <tableColumn id="3" xr3:uid="{72262488-E8CD-4A9E-B8EA-49CF6017724B}" name="Nachrichtlich: Durchschnittliche Bevölkerung 2024)" dataDxfId="229"/>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rafikDaten_18.2" displayName="GrafikDaten_18.2" ref="C4:D9" totalsRowShown="0" headerRowDxfId="228" dataDxfId="227">
  <autoFilter ref="C4:D9" xr:uid="{00000000-0009-0000-0100-000002000000}">
    <filterColumn colId="0" hiddenButton="1"/>
    <filterColumn colId="1" hiddenButton="1"/>
  </autoFilter>
  <tableColumns count="2">
    <tableColumn id="1" xr3:uid="{00000000-0010-0000-0100-000001000000}" name="Umweltschutzbereich" dataDxfId="226"/>
    <tableColumn id="2" xr3:uid="{00000000-0010-0000-0100-000002000000}" name="Anteil in %" dataDxfId="225"/>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GrafikDaten_18.3" displayName="GrafikDaten_18.3" ref="C21:G33" totalsRowShown="0" headerRowDxfId="224" dataDxfId="223">
  <autoFilter ref="C21:G33" xr:uid="{00000000-0009-0000-0100-000003000000}">
    <filterColumn colId="0" hiddenButton="1"/>
    <filterColumn colId="1" hiddenButton="1"/>
    <filterColumn colId="2" hiddenButton="1"/>
    <filterColumn colId="3" hiddenButton="1"/>
    <filterColumn colId="4" hiddenButton="1"/>
  </autoFilter>
  <tableColumns count="5">
    <tableColumn id="1" xr3:uid="{00000000-0010-0000-0200-000001000000}" name="Jahr" dataDxfId="222"/>
    <tableColumn id="2" xr3:uid="{00000000-0010-0000-0200-000002000000}" name="Haus- und Sperrmüll" dataDxfId="221"/>
    <tableColumn id="3" xr3:uid="{00000000-0010-0000-0200-000003000000}" name="Wertstoffe" dataDxfId="220"/>
    <tableColumn id="4" xr3:uid="{00000000-0010-0000-0200-000004000000}" name="Organische Abfälle (Biotonne, Garten/Parkabfälle)" dataDxfId="219"/>
    <tableColumn id="5" xr3:uid="{00000000-0010-0000-0200-000005000000}" name="Sonstige Abfälle" dataDxfId="218"/>
  </tableColumns>
  <tableStyleInfo name="GrafikDaten"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GrafikDaten_18.4" displayName="GrafikDaten_18.4" ref="C41:E775" totalsRowShown="0" headerRowDxfId="217" dataDxfId="216">
  <autoFilter ref="C41:E775" xr:uid="{00000000-0009-0000-0100-000004000000}">
    <filterColumn colId="0" hiddenButton="1"/>
    <filterColumn colId="1" hiddenButton="1"/>
    <filterColumn colId="2" hiddenButton="1"/>
  </autoFilter>
  <tableColumns count="3">
    <tableColumn id="1" xr3:uid="{00000000-0010-0000-0300-000001000000}" name="Land/Kreis/Gemeinde" dataDxfId="215"/>
    <tableColumn id="2" xr3:uid="{00000000-0010-0000-0300-000002000000}" name="Gemeindeschlüssel" dataDxfId="214"/>
    <tableColumn id="3" xr3:uid="{00000000-0010-0000-0300-000003000000}" name="EUR/Haushalt" dataDxfId="213"/>
  </tableColumns>
  <tableStyleInfo name="GrafikDaten" showFirstColumn="1" showLastColumn="0" showRowStripes="0" showColumnStripes="0"/>
  <extLst>
    <ext xmlns:x14="http://schemas.microsoft.com/office/spreadsheetml/2009/9/main" uri="{504A1905-F514-4f6f-8877-14C23A59335A}">
      <x14:table altTextSummary="Tabelle mit zwei Vorspalten und einer Datenspalte"/>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4000000}" name="Tabelle_18.1.1" displayName="Tabelle_18.1.1" ref="A5:K42" totalsRowShown="0" headerRowDxfId="212" dataDxfId="210" headerRowBorderDxfId="211" tableBorderDxfId="209">
  <autoFilter ref="A5:K42"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400-000001000000}" name="Nr._x000a_der _x000a_Klassi-_x000a_fika-_x000a_tion" dataDxfId="208"/>
    <tableColumn id="2" xr3:uid="{00000000-0010-0000-0400-000002000000}" name="Merkmal" dataDxfId="207"/>
    <tableColumn id="3" xr3:uid="{00000000-0010-0000-0400-000003000000}" name="Betriebe_x000a_mit _x000a_Umwelt-_x000a_schutz-_x000a_investi-_x000a_tionen" dataDxfId="206"/>
    <tableColumn id="4" xr3:uid="{00000000-0010-0000-0400-000004000000}" name="Umwelt-_x000a_schutz-_x000a_investi-_x000a_tionen _x000a_insge-_x000a_samt _x000a_in 1.000_x000a_EUR" dataDxfId="205"/>
    <tableColumn id="5" xr3:uid="{00000000-0010-0000-0400-000005000000}" name="In der _x000a_Abfall-_x000a_wirtschaft_x000a__x000a__x000a__x000a_in 1.000_x000a_EUR" dataDxfId="204"/>
    <tableColumn id="6" xr3:uid="{00000000-0010-0000-0400-000006000000}" name="In der_x000a_Ab-_x000a_wasser-_x000a_wirt-_x000a_schaft_x000a__x000a_in 1.000_x000a_EUR" dataDxfId="203"/>
    <tableColumn id="7" xr3:uid="{00000000-0010-0000-0400-000007000000}" name="Im Lärm- _x000a_und _x000a_Erschüt-_x000a_terungs-_x000a_schutz_x000a__x000a_in 1.000_x000a_EUR" dataDxfId="202"/>
    <tableColumn id="8" xr3:uid="{00000000-0010-0000-0400-000008000000}" name="Zur _x000a_Luftrein-_x000a_haltung_x000a__x000a__x000a__x000a_in 1.000_x000a_EUR" dataDxfId="201"/>
    <tableColumn id="9" xr3:uid="{00000000-0010-0000-0400-000009000000}" name="Für den _x000a_Arten- _x000a_und _x000a_Land-_x000a_schafts-_x000a_schutz_x000a_in 1.000 _x000a_EUR" dataDxfId="200"/>
    <tableColumn id="10" xr3:uid="{00000000-0010-0000-0400-00000A000000}" name="Zum Schutz _x000a_und zur _x000a_Sanierung von _x000a_Boden, Grund- _x000a_und Ober-_x000a_flächenwasser_x000a_in 1.000_x000a_EUR" dataDxfId="199"/>
    <tableColumn id="11" xr3:uid="{00000000-0010-0000-0400-00000B000000}" name="Für den _x000a_Klima-_x000a_schutz_x000a__x000a__x000a__x000a_in 1.000_x000a_EUR" dataDxfId="198"/>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Tabelle_18.1.2" displayName="Tabelle_18.1.2" ref="A4:J14" totalsRowShown="0" headerRowDxfId="197" dataDxfId="195" headerRowBorderDxfId="196" tableBorderDxfId="194">
  <autoFilter ref="A4:J14"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500-000001000000}" name="Merkmal" dataDxfId="193"/>
    <tableColumn id="2" xr3:uid="{00000000-0010-0000-0500-000002000000}" name="2016_x000a_in _x000a_1.000 EUR" dataDxfId="192"/>
    <tableColumn id="3" xr3:uid="{00000000-0010-0000-0500-000003000000}" name="2017_x000a_in _x000a_1.000 EUR" dataDxfId="191"/>
    <tableColumn id="4" xr3:uid="{00000000-0010-0000-0500-000004000000}" name="2018_x000a_in _x000a_1.000 EUR" dataDxfId="190"/>
    <tableColumn id="5" xr3:uid="{00000000-0010-0000-0500-000005000000}" name="2019_x000a_in _x000a_1.000 EUR" dataDxfId="189"/>
    <tableColumn id="6" xr3:uid="{00000000-0010-0000-0500-000006000000}" name="2020_x000a_in _x000a_1.000 EUR" dataDxfId="188"/>
    <tableColumn id="7" xr3:uid="{00000000-0010-0000-0500-000007000000}" name="2021_x000a_in _x000a_1.000 EUR" dataDxfId="187"/>
    <tableColumn id="8" xr3:uid="{00000000-0010-0000-0500-000008000000}" name="2022_x000a_in _x000a_1.000 EUR" dataDxfId="186"/>
    <tableColumn id="9" xr3:uid="{00000000-0010-0000-0500-000009000000}" name="2023_x000a_in _x000a_1.000 EUR" dataDxfId="185"/>
    <tableColumn id="10" xr3:uid="{00000000-0010-0000-0500-00000A000000}" name="2024_x000a_in _x000a_1.000 EUR" dataDxfId="184"/>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6000000}" name="Tabelle_18.1.3" displayName="Tabelle_18.1.3" ref="A18:J28" totalsRowShown="0" headerRowDxfId="183" dataDxfId="181" headerRowBorderDxfId="182" tableBorderDxfId="180">
  <autoFilter ref="A18:J28" xr:uid="{00000000-0009-0000-0100-00001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600-000001000000}" name="Merkmal" dataDxfId="179"/>
    <tableColumn id="2" xr3:uid="{00000000-0010-0000-0600-000002000000}" name="Mecklen-burg-Vor-pommern_x000a_in 1.000 EUR" dataDxfId="178"/>
    <tableColumn id="3" xr3:uid="{00000000-0010-0000-0600-000003000000}" name="Rostock_x000a__x000a__x000a_in 1.000 EUR" dataDxfId="177"/>
    <tableColumn id="4" xr3:uid="{00000000-0010-0000-0600-000004000000}" name="Schwerin_x000a__x000a__x000a_in 1.000 EUR" dataDxfId="176"/>
    <tableColumn id="5" xr3:uid="{00000000-0010-0000-0600-000005000000}" name="Mecklen-burgische Seenplatte _x000a_in 1.000 EUR" dataDxfId="175"/>
    <tableColumn id="6" xr3:uid="{00000000-0010-0000-0600-000006000000}" name="Landkreis Rostock_x000a__x000a_in 1.000 EUR" dataDxfId="174"/>
    <tableColumn id="7" xr3:uid="{00000000-0010-0000-0600-000007000000}" name="Vor-pommern-Rügen_x000a_in 1.000 EUR" dataDxfId="173"/>
    <tableColumn id="8" xr3:uid="{00000000-0010-0000-0600-000008000000}" name="Nordwest-mecklen-burg _x000a_in 1.000 EUR" dataDxfId="172"/>
    <tableColumn id="9" xr3:uid="{00000000-0010-0000-0600-000009000000}" name="Vor-pommern-Greifswald _x000a_in 1.000 EUR" dataDxfId="171"/>
    <tableColumn id="10" xr3:uid="{00000000-0010-0000-0600-00000A000000}" name="Ludwigslust-Parchim_x000a__x000a_in 1.000 EUR" dataDxfId="170"/>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elle_18.2.1" displayName="Tabelle_18.2.1" ref="A4:G14" totalsRowShown="0" headerRowDxfId="169" dataDxfId="167" headerRowBorderDxfId="168" tableBorderDxfId="166">
  <autoFilter ref="A4:G14" xr:uid="{00000000-0009-0000-0100-00000A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700-000001000000}" name="Merkmal" dataDxfId="165"/>
    <tableColumn id="2" xr3:uid="{00000000-0010-0000-0700-000002000000}" name="Einheit" dataDxfId="164"/>
    <tableColumn id="3" xr3:uid="{00000000-0010-0000-0700-000003000000}" name="2010" dataDxfId="163"/>
    <tableColumn id="4" xr3:uid="{00000000-0010-0000-0700-000004000000}" name="2013" dataDxfId="162"/>
    <tableColumn id="5" xr3:uid="{00000000-0010-0000-0700-000005000000}" name="2016" dataDxfId="161"/>
    <tableColumn id="6" xr3:uid="{00000000-0010-0000-0700-000006000000}" name="2019" dataDxfId="160"/>
    <tableColumn id="7" xr3:uid="{00000000-0010-0000-0700-000007000000}" name="2022" dataDxfId="159"/>
  </tableColumns>
  <tableStyleInfo name="StatA Jahrbuch" showFirstColumn="1" showLastColumn="0" showRowStripes="0" showColumnStripes="0"/>
  <extLst>
    <ext xmlns:x14="http://schemas.microsoft.com/office/spreadsheetml/2009/9/main" uri="{504A1905-F514-4f6f-8877-14C23A59335A}">
      <x14:table altTextSummary="Tabelle mit 2 Vorspalten und 5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elle_18.2.2" displayName="Tabelle_18.2.2" ref="A18:G23" totalsRowShown="0" headerRowDxfId="158" dataDxfId="156" headerRowBorderDxfId="157" tableBorderDxfId="155">
  <autoFilter ref="A18:G23" xr:uid="{00000000-0009-0000-0100-00000B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800-000001000000}" name="Merkmal" dataDxfId="154"/>
    <tableColumn id="2" xr3:uid="{00000000-0010-0000-0800-000002000000}" name="Einheit" dataDxfId="153"/>
    <tableColumn id="3" xr3:uid="{00000000-0010-0000-0800-000003000000}" name="2010" dataDxfId="152"/>
    <tableColumn id="4" xr3:uid="{00000000-0010-0000-0800-000004000000}" name="2013" dataDxfId="151"/>
    <tableColumn id="5" xr3:uid="{00000000-0010-0000-0800-000005000000}" name="2016" dataDxfId="150"/>
    <tableColumn id="6" xr3:uid="{00000000-0010-0000-0800-000006000000}" name="2019" dataDxfId="149"/>
    <tableColumn id="7" xr3:uid="{00000000-0010-0000-0800-000007000000}" name="2022" dataDxfId="148"/>
  </tableColumns>
  <tableStyleInfo name="StatA Jahrbuch" showFirstColumn="1" showLastColumn="0" showRowStripes="0" showColumnStripes="0"/>
  <extLst>
    <ext xmlns:x14="http://schemas.microsoft.com/office/spreadsheetml/2009/9/main" uri="{504A1905-F514-4f6f-8877-14C23A59335A}">
      <x14:table altTextSummary="Tabelle mit 2 Vorspalten und 5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elle_18.2.3" displayName="Tabelle_18.2.3" ref="A27:G44" totalsRowShown="0" headerRowDxfId="147" dataDxfId="145" headerRowBorderDxfId="146" tableBorderDxfId="144">
  <autoFilter ref="A27:G44" xr:uid="{00000000-0009-0000-0100-00000C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900-000001000000}" name="Merkmal" dataDxfId="143"/>
    <tableColumn id="2" xr3:uid="{00000000-0010-0000-0900-000002000000}" name="Einheit" dataDxfId="142"/>
    <tableColumn id="3" xr3:uid="{00000000-0010-0000-0900-000003000000}" name="2010" dataDxfId="141"/>
    <tableColumn id="4" xr3:uid="{00000000-0010-0000-0900-000004000000}" name="2013" dataDxfId="140"/>
    <tableColumn id="5" xr3:uid="{00000000-0010-0000-0900-000005000000}" name="2016" dataDxfId="139"/>
    <tableColumn id="6" xr3:uid="{00000000-0010-0000-0900-000006000000}" name="2019" dataDxfId="138"/>
    <tableColumn id="7" xr3:uid="{00000000-0010-0000-0900-000007000000}" name="2022" dataDxfId="137"/>
  </tableColumns>
  <tableStyleInfo name="StatA Jahrbuch" showFirstColumn="1" showLastColumn="0" showRowStripes="0" showColumnStripes="0"/>
  <extLst>
    <ext xmlns:x14="http://schemas.microsoft.com/office/spreadsheetml/2009/9/main" uri="{504A1905-F514-4f6f-8877-14C23A59335A}">
      <x14:table altTextSummary="Tabelle mit 2 Vorspalten und 5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GrafikDaten_18.5" displayName="GrafikDaten_18.5" ref="J23:M34" totalsRowShown="0" headerRowDxfId="136" dataDxfId="135">
  <autoFilter ref="J23:M34" xr:uid="{00000000-0009-0000-0100-000005000000}">
    <filterColumn colId="0" hiddenButton="1"/>
    <filterColumn colId="1" hiddenButton="1"/>
    <filterColumn colId="2" hiddenButton="1"/>
    <filterColumn colId="3" hiddenButton="1"/>
  </autoFilter>
  <tableColumns count="4">
    <tableColumn id="1" xr3:uid="{00000000-0010-0000-0A00-000001000000}" name="Jahr" dataDxfId="134"/>
    <tableColumn id="2" xr3:uid="{00000000-0010-0000-0A00-000002000000}" name="Schmutzwasser" dataDxfId="133"/>
    <tableColumn id="3" xr3:uid="{00000000-0010-0000-0A00-000003000000}" name="Fremdwasser" dataDxfId="132"/>
    <tableColumn id="4" xr3:uid="{00000000-0010-0000-0A00-000004000000}" name="Niederschlagswasser" dataDxfId="131"/>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B000000}" name="Tabelle_18.2.4" displayName="Tabelle_18.2.4" ref="A4:H20" totalsRowShown="0" headerRowDxfId="130" dataDxfId="128" headerRowBorderDxfId="129" tableBorderDxfId="127">
  <autoFilter ref="A4:H20"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B00-000001000000}" name="Merkmal" dataDxfId="126"/>
    <tableColumn id="2" xr3:uid="{00000000-0010-0000-0B00-000002000000}" name="Einheit" dataDxfId="125"/>
    <tableColumn id="3" xr3:uid="{00000000-0010-0000-0B00-000003000000}" name="1991" dataDxfId="124"/>
    <tableColumn id="4" xr3:uid="{00000000-0010-0000-0B00-000004000000}" name="2010" dataDxfId="123"/>
    <tableColumn id="5" xr3:uid="{00000000-0010-0000-0B00-000005000000}" name="2013" dataDxfId="122"/>
    <tableColumn id="6" xr3:uid="{00000000-0010-0000-0B00-000006000000}" name="2016" dataDxfId="121"/>
    <tableColumn id="7" xr3:uid="{00000000-0010-0000-0B00-000007000000}" name="2019" dataDxfId="120"/>
    <tableColumn id="8" xr3:uid="{00000000-0010-0000-0B00-000008000000}" name="2022" dataDxfId="119"/>
  </tableColumns>
  <tableStyleInfo name="StatA Jahrbuch" showFirstColumn="1" showLastColumn="0" showRowStripes="0" showColumnStripes="0"/>
  <extLst>
    <ext xmlns:x14="http://schemas.microsoft.com/office/spreadsheetml/2009/9/main" uri="{504A1905-F514-4f6f-8877-14C23A59335A}">
      <x14:table altTextSummary="Tabelle mit 2 Vorspalten und 6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Tabelle_18.2.5" displayName="Tabelle_18.2.5" ref="A4:K20" totalsRowShown="0" headerRowDxfId="118" dataDxfId="116" headerRowBorderDxfId="117" tableBorderDxfId="115">
  <autoFilter ref="A4:K20" xr:uid="{00000000-0009-0000-0100-0000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C00-000001000000}" name="Merkmal" dataDxfId="114"/>
    <tableColumn id="2" xr3:uid="{00000000-0010-0000-0C00-000002000000}" name="Einheit" dataDxfId="113"/>
    <tableColumn id="3" xr3:uid="{00000000-0010-0000-0C00-000003000000}" name="Mecklen-_x000a_burg-Vor-_x000a_pommern" dataDxfId="112"/>
    <tableColumn id="4" xr3:uid="{00000000-0010-0000-0C00-000004000000}" name="Rostock" dataDxfId="111"/>
    <tableColumn id="5" xr3:uid="{00000000-0010-0000-0C00-000005000000}" name="Schwerin" dataDxfId="110"/>
    <tableColumn id="6" xr3:uid="{00000000-0010-0000-0C00-000006000000}" name="Mecklen-_x000a_burgische_x000a_Seen-_x000a_platte" dataDxfId="109"/>
    <tableColumn id="7" xr3:uid="{00000000-0010-0000-0C00-000007000000}" name="Landkreis_x000a_Rostock" dataDxfId="108"/>
    <tableColumn id="8" xr3:uid="{00000000-0010-0000-0C00-000008000000}" name="Vorpom-_x000a_mern-_x000a_Rügen" dataDxfId="107"/>
    <tableColumn id="9" xr3:uid="{00000000-0010-0000-0C00-000009000000}" name="Nordwest-_x000a_mecklen-_x000a_burg" dataDxfId="106"/>
    <tableColumn id="10" xr3:uid="{00000000-0010-0000-0C00-00000A000000}" name="Vorpom-_x000a_mern-_x000a_Greifs-_x000a_wald" dataDxfId="105"/>
    <tableColumn id="11" xr3:uid="{00000000-0010-0000-0C00-00000B000000}" name="Ludwigs-_x000a_lust-_x000a_Parchim" dataDxfId="104"/>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abelle_18.2.6" displayName="Tabelle_18.2.6" ref="A4:E21" totalsRowShown="0" headerRowDxfId="103" dataDxfId="101" headerRowBorderDxfId="102" tableBorderDxfId="100">
  <autoFilter ref="A4:E21" xr:uid="{00000000-0009-0000-0100-00000F000000}">
    <filterColumn colId="0" hiddenButton="1"/>
    <filterColumn colId="1" hiddenButton="1"/>
    <filterColumn colId="2" hiddenButton="1"/>
    <filterColumn colId="3" hiddenButton="1"/>
    <filterColumn colId="4" hiddenButton="1"/>
  </autoFilter>
  <tableColumns count="5">
    <tableColumn id="1" xr3:uid="{00000000-0010-0000-0D00-000001000000}" name="Land" dataDxfId="99"/>
    <tableColumn id="2" xr3:uid="{00000000-0010-0000-0D00-000002000000}" name="_x000a__x000a__x000a_Bevölkerung_x000a__x000a__x000a__x000a_in 1.000" dataDxfId="98"/>
    <tableColumn id="3" xr3:uid="{00000000-0010-0000-0D00-000003000000}" name="Anteil der Bevölkerung mit Anschluss an die öffentliche Kanalisation _x000a_in %" dataDxfId="97"/>
    <tableColumn id="4" xr3:uid="{00000000-0010-0000-0D00-000004000000}" name="Darunter    mit Anschluss an zentrale Abwasser-behandlungs-anlagen_x000a_in % " dataDxfId="96"/>
    <tableColumn id="5" xr3:uid="{00000000-0010-0000-0D00-000005000000}" name="Anteil der Bevölkerung ohne Anschluss an die öffentliche Kanalisation_x000a_in %" dataDxfId="95"/>
  </tableColumns>
  <tableStyleInfo name="StatA Jahrbuch"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0E000000}" name="Tabelle_18.2.7" displayName="Tabelle_18.2.7" ref="A25:I36" totalsRowShown="0" headerRowDxfId="94" dataDxfId="92" headerRowBorderDxfId="93" tableBorderDxfId="91">
  <autoFilter ref="A25:I36" xr:uid="{00000000-0009-0000-0100-00001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E00-000001000000}" name="Direkte Klärschlammentsorgung" dataDxfId="90"/>
    <tableColumn id="2" xr3:uid="{00000000-0010-0000-0E00-000002000000}" name="Trocken-_x000a_masse in t_x000a_2021" dataDxfId="89"/>
    <tableColumn id="3" xr3:uid="{00000000-0010-0000-0E00-000003000000}" name="Anteil 2021_x000a_(Insge-_x000a_samt = 100)" dataDxfId="88"/>
    <tableColumn id="4" xr3:uid="{00000000-0010-0000-0E00-000004000000}" name="Trocken-_x000a_masse in t_x000a_2022" dataDxfId="87"/>
    <tableColumn id="5" xr3:uid="{00000000-0010-0000-0E00-000005000000}" name="Anteil 2022_x000a_(Insge-_x000a_samt = 100)" dataDxfId="86"/>
    <tableColumn id="6" xr3:uid="{00000000-0010-0000-0E00-000006000000}" name="Trocken-_x000a_masse in t_x000a_2023" dataDxfId="85"/>
    <tableColumn id="7" xr3:uid="{00000000-0010-0000-0E00-000007000000}" name="Anteil 2023_x000a_(Insge-_x000a_samt = 100)" dataDxfId="84"/>
    <tableColumn id="8" xr3:uid="{00000000-0010-0000-0E00-000008000000}" name="Trocken-_x000a_masse in t_x000a_2024" dataDxfId="83"/>
    <tableColumn id="9" xr3:uid="{00000000-0010-0000-0E00-000009000000}" name="Anteil 2024_x000a_(Insge-_x000a_samt = 100)" dataDxfId="82"/>
  </tableColumns>
  <tableStyleInfo name="StatA Jahrbuch" showFirstColumn="0" showLastColumn="0" showRowStripes="0" showColumnStripes="0"/>
  <extLst>
    <ext xmlns:x14="http://schemas.microsoft.com/office/spreadsheetml/2009/9/main" uri="{504A1905-F514-4f6f-8877-14C23A59335A}">
      <x14:table altTextSummary="Tabelle mit einer Vorspalte und 8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F000000}" name="Tabelle_18.2.8" displayName="Tabelle_18.2.8" ref="A4:E24" totalsRowShown="0" headerRowDxfId="81" dataDxfId="79" headerRowBorderDxfId="80" tableBorderDxfId="78">
  <autoFilter ref="A4:E24" xr:uid="{00000000-0009-0000-0100-000011000000}">
    <filterColumn colId="0" hiddenButton="1"/>
    <filterColumn colId="1" hiddenButton="1"/>
    <filterColumn colId="2" hiddenButton="1"/>
    <filterColumn colId="3" hiddenButton="1"/>
    <filterColumn colId="4" hiddenButton="1"/>
  </autoFilter>
  <tableColumns count="5">
    <tableColumn id="1" xr3:uid="{00000000-0010-0000-0F00-000001000000}" name="Merkmal" dataDxfId="77"/>
    <tableColumn id="2" xr3:uid="{00000000-0010-0000-0F00-000002000000}" name="Einheit" dataDxfId="76"/>
    <tableColumn id="3" xr3:uid="{00000000-0010-0000-0F00-000003000000}" name="2023" dataDxfId="75"/>
    <tableColumn id="4" xr3:uid="{00000000-0010-0000-0F00-000004000000}" name="2024" dataDxfId="74"/>
    <tableColumn id="6" xr3:uid="{00000000-0010-0000-0F00-000006000000}" name="2025" dataDxfId="73"/>
  </tableColumns>
  <tableStyleInfo name="StatA Jahrbuch" showFirstColumn="1" showLastColumn="0" showRowStripes="0" showColumnStripes="0"/>
  <extLst>
    <ext xmlns:x14="http://schemas.microsoft.com/office/spreadsheetml/2009/9/main" uri="{504A1905-F514-4f6f-8877-14C23A59335A}">
      <x14:table altTextSummary="Tabelle mit 2 Vorspalten und 3 Datenspalte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0000000}" name="Tabelle_18.2.9" displayName="Tabelle_18.2.9" ref="A4:E37" totalsRowShown="0" headerRowDxfId="72" dataDxfId="70" headerRowBorderDxfId="71" tableBorderDxfId="69">
  <autoFilter ref="A4:E37" xr:uid="{00000000-0009-0000-0100-000012000000}">
    <filterColumn colId="0" hiddenButton="1"/>
    <filterColumn colId="1" hiddenButton="1"/>
    <filterColumn colId="2" hiddenButton="1"/>
    <filterColumn colId="3" hiddenButton="1"/>
    <filterColumn colId="4" hiddenButton="1"/>
  </autoFilter>
  <tableColumns count="5">
    <tableColumn id="1" xr3:uid="{00000000-0010-0000-1000-000001000000}" name="Merkmal" dataDxfId="68"/>
    <tableColumn id="2" xr3:uid="{00000000-0010-0000-1000-000002000000}" name="Unfälle" dataDxfId="67"/>
    <tableColumn id="3" xr3:uid="{00000000-0010-0000-1000-000003000000}" name="Dabei freigesetzte_x000a_wasserschädliche_x000a_Menge _x000a_in m³" dataDxfId="66"/>
    <tableColumn id="4" xr3:uid="{00000000-0010-0000-1000-000004000000}" name="Davon nicht_x000a_wiedergewonnene_x000a_Menge _x000a_in m³" dataDxfId="65"/>
    <tableColumn id="5" xr3:uid="{00000000-0010-0000-1000-000005000000}" name="Nicht_x000a_wiedergewonnene_x000a_Menge _x000a_in %" dataDxfId="64"/>
  </tableColumns>
  <tableStyleInfo name="StatA Jahrbuch"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1000000}" name="Tabelle_18.3.1" displayName="Tabelle_18.3.1" ref="A4:J16" totalsRowShown="0" headerRowDxfId="63" dataDxfId="61" headerRowBorderDxfId="62" tableBorderDxfId="60">
  <tableColumns count="10">
    <tableColumn id="1" xr3:uid="{00000000-0010-0000-1100-000001000000}" name="Haushaltsabfälle" dataDxfId="59"/>
    <tableColumn id="2" xr3:uid="{00000000-0010-0000-1100-000002000000}" name="2005" dataDxfId="58"/>
    <tableColumn id="3" xr3:uid="{00000000-0010-0000-1100-000003000000}" name="2010" dataDxfId="57"/>
    <tableColumn id="4" xr3:uid="{00000000-0010-0000-1100-000004000000}" name="2015" dataDxfId="56"/>
    <tableColumn id="5" xr3:uid="{00000000-0010-0000-1100-000005000000}" name="2020" dataDxfId="55"/>
    <tableColumn id="6" xr3:uid="{00000000-0010-0000-1100-000006000000}" name="2021" dataDxfId="54"/>
    <tableColumn id="7" xr3:uid="{00000000-0010-0000-1100-000007000000}" name="2022" dataDxfId="53"/>
    <tableColumn id="8" xr3:uid="{00000000-0010-0000-1100-000008000000}" name="2023" dataDxfId="52"/>
    <tableColumn id="9" xr3:uid="{00000000-0010-0000-1100-000009000000}" name="2024" dataDxfId="51"/>
    <tableColumn id="10" xr3:uid="{00000000-0010-0000-1100-00000A000000}" name="2024_x000a_Anteil in %" dataDxfId="50"/>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2000000}" name="Tabelle_18.3.2" displayName="Tabelle_18.3.2" ref="A20:J32" totalsRowShown="0" headerRowDxfId="49" dataDxfId="47" headerRowBorderDxfId="48" tableBorderDxfId="46">
  <autoFilter ref="A20:J32" xr:uid="{00000000-0009-0000-0100-00001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200-000001000000}" name="Merkmal" dataDxfId="45"/>
    <tableColumn id="2" xr3:uid="{00000000-0010-0000-1200-000002000000}" name="Mecklen-burg-Vor-pommern" dataDxfId="44"/>
    <tableColumn id="3" xr3:uid="{00000000-0010-0000-1200-000003000000}" name="Rostock" dataDxfId="43"/>
    <tableColumn id="4" xr3:uid="{00000000-0010-0000-1200-000004000000}" name="Schwerin" dataDxfId="42"/>
    <tableColumn id="5" xr3:uid="{00000000-0010-0000-1200-000005000000}" name="Mecklen-burgische Seenplatte" dataDxfId="41"/>
    <tableColumn id="6" xr3:uid="{00000000-0010-0000-1200-000006000000}" name="Landkreis Rostock" dataDxfId="40"/>
    <tableColumn id="7" xr3:uid="{00000000-0010-0000-1200-000007000000}" name="Vor-pommern-Rügen" dataDxfId="39"/>
    <tableColumn id="8" xr3:uid="{00000000-0010-0000-1200-000008000000}" name="Nordwest-mecklen-burg" dataDxfId="38"/>
    <tableColumn id="9" xr3:uid="{00000000-0010-0000-1200-000009000000}" name="Vor-pommern-Greifswald" dataDxfId="37"/>
    <tableColumn id="10" xr3:uid="{00000000-0010-0000-1200-00000A000000}" name="Ludwigs-lust-Parchim" dataDxfId="36"/>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13000000}" name="GrafikDaten_18.6" displayName="GrafikDaten_18.6" ref="G24:H35" totalsRowShown="0" headerRowDxfId="35" dataDxfId="34">
  <autoFilter ref="G24:H35" xr:uid="{00000000-0009-0000-0100-000006000000}">
    <filterColumn colId="0" hiddenButton="1"/>
    <filterColumn colId="1" hiddenButton="1"/>
  </autoFilter>
  <tableColumns count="2">
    <tableColumn id="1" xr3:uid="{00000000-0010-0000-1300-000001000000}" name="Anlagenarten" dataDxfId="33"/>
    <tableColumn id="2" xr3:uid="{00000000-0010-0000-1300-000002000000}" name="Abfallmenge in 1.000 t" dataDxfId="32"/>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4000000}" name="Tabelle_18.3.3" displayName="Tabelle_18.3.3" ref="A4:E21" totalsRowShown="0" headerRowDxfId="31" dataDxfId="29" headerRowBorderDxfId="30" tableBorderDxfId="28">
  <autoFilter ref="A4:E21" xr:uid="{00000000-0009-0000-0100-000019000000}">
    <filterColumn colId="0" hiddenButton="1"/>
    <filterColumn colId="1" hiddenButton="1"/>
    <filterColumn colId="2" hiddenButton="1"/>
    <filterColumn colId="3" hiddenButton="1"/>
    <filterColumn colId="4" hiddenButton="1"/>
  </autoFilter>
  <tableColumns count="5">
    <tableColumn id="1" xr3:uid="{00000000-0010-0000-1400-000001000000}" name="Art der Anlage" dataDxfId="27"/>
    <tableColumn id="2" xr3:uid="{00000000-0010-0000-1400-000002000000}" name="Entsorgungs-_x000a_anlagen" dataDxfId="26"/>
    <tableColumn id="3" xr3:uid="{00000000-0010-0000-1400-000003000000}" name="Behandelte bzw. _x000a_beseitigte _x000a_Abfallmenge_x000a_in t " dataDxfId="25"/>
    <tableColumn id="4" xr3:uid="{00000000-0010-0000-1400-000004000000}" name="Darunter _x000a_aus dem eigenen _x000a_Land 19) _x000a_in t" dataDxfId="24"/>
    <tableColumn id="5" xr3:uid="{00000000-0010-0000-1400-000005000000}" name="Abgegebene Abfall-_x000a_menge bzw. Erzeug-_x000a_nisse/Stoffe _x000a_in t" dataDxfId="23"/>
  </tableColumns>
  <tableStyleInfo name="StatA Jahrbuch"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5000000}" name="Tabelle_18.3.4" displayName="Tabelle_18.3.4" ref="A4:H18" totalsRowShown="0" headerRowDxfId="22" dataDxfId="20" headerRowBorderDxfId="21" tableBorderDxfId="19">
  <autoFilter ref="A4:H18" xr:uid="{00000000-0009-0000-0100-00001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500-000001000000}" name="Ausgewählte Abfallarten 22) " dataDxfId="18"/>
    <tableColumn id="2" xr3:uid="{00000000-0010-0000-1500-000002000000}" name="2005_x000a_in t" dataDxfId="17"/>
    <tableColumn id="3" xr3:uid="{00000000-0010-0000-1500-000003000000}" name="2010_x000a_in t" dataDxfId="16"/>
    <tableColumn id="4" xr3:uid="{00000000-0010-0000-1500-000004000000}" name="2015_x000a_in t" dataDxfId="15"/>
    <tableColumn id="5" xr3:uid="{00000000-0010-0000-1500-000005000000}" name="2020_x000a_in t" dataDxfId="14"/>
    <tableColumn id="6" xr3:uid="{00000000-0010-0000-1500-000006000000}" name="2022_x000a_in t" dataDxfId="13"/>
    <tableColumn id="7" xr3:uid="{00000000-0010-0000-1500-000007000000}" name="2023_x000a_in t" dataDxfId="12"/>
    <tableColumn id="8" xr3:uid="{00000000-0010-0000-1500-000008000000}" name="2024_x000a_in t" dataDxfId="11"/>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6000000}" name="Tabelle_18.3.5" displayName="Tabelle_18.3.5" ref="A5:G36" totalsRowShown="0" headerRowDxfId="10" dataDxfId="8" headerRowBorderDxfId="9" tableBorderDxfId="7">
  <autoFilter ref="A5:G36" xr:uid="{00000000-0009-0000-0100-00001B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1600-000001000000}" name="Merkmal" dataDxfId="6"/>
    <tableColumn id="2" xr3:uid="{00000000-0010-0000-1600-000002000000}" name="2010_x000a_in t" dataDxfId="5"/>
    <tableColumn id="3" xr3:uid="{00000000-0010-0000-1600-000003000000}" name="2020_x000a_in t" dataDxfId="4"/>
    <tableColumn id="4" xr3:uid="{00000000-0010-0000-1600-000004000000}" name="2024_x000a_in t" dataDxfId="3"/>
    <tableColumn id="5" xr3:uid="{00000000-0010-0000-1600-000005000000}" name="Anteil 2024_x000a_(Insge-_x000a_samt = 100)" dataDxfId="2"/>
    <tableColumn id="6" xr3:uid="{00000000-0010-0000-1600-000006000000}" name="2024 _x000a_abgegeben an_x000a_Entsorger 23) _x000a_in _x000a_Mecklenburg-_x000a_Vorpommern_x000a_in t" dataDxfId="1"/>
    <tableColumn id="7" xr3:uid="{00000000-0010-0000-1600-000007000000}" name="2024 _x000a_abgegeben an_x000a_Entsorger 23) _x000a_in anderen _x000a_deutschen _x000a_Ländern_x000a_in t" dataDxfId="0"/>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vml"/><Relationship Id="rId1" Type="http://schemas.openxmlformats.org/officeDocument/2006/relationships/printerSettings" Target="../printerSettings/printerSettings7.bin"/><Relationship Id="rId6" Type="http://schemas.openxmlformats.org/officeDocument/2006/relationships/comments" Target="../comments1.xml"/><Relationship Id="rId5" Type="http://schemas.openxmlformats.org/officeDocument/2006/relationships/table" Target="../tables/table10.xml"/><Relationship Id="rId4" Type="http://schemas.openxmlformats.org/officeDocument/2006/relationships/table" Target="../tables/table9.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comments" Target="../comments2.xml"/><Relationship Id="rId5" Type="http://schemas.openxmlformats.org/officeDocument/2006/relationships/table" Target="../tables/table12.xml"/><Relationship Id="rId4" Type="http://schemas.openxmlformats.org/officeDocument/2006/relationships/table" Target="../tables/table11.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vmlDrawing" Target="../drawings/vmlDrawing3.v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4.vml"/><Relationship Id="rId1" Type="http://schemas.openxmlformats.org/officeDocument/2006/relationships/printerSettings" Target="../printerSettings/printerSettings10.bin"/><Relationship Id="rId5" Type="http://schemas.openxmlformats.org/officeDocument/2006/relationships/comments" Target="../comments4.xml"/><Relationship Id="rId4" Type="http://schemas.openxmlformats.org/officeDocument/2006/relationships/table" Target="../tables/table15.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vmlDrawing" Target="../drawings/vmlDrawing5.vml"/><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vmlDrawing" Target="../drawings/vmlDrawing6.vml"/><Relationship Id="rId1" Type="http://schemas.openxmlformats.org/officeDocument/2006/relationships/printerSettings" Target="../printerSettings/printerSettings13.bin"/><Relationship Id="rId5" Type="http://schemas.openxmlformats.org/officeDocument/2006/relationships/comments" Target="../comments6.xml"/><Relationship Id="rId4" Type="http://schemas.openxmlformats.org/officeDocument/2006/relationships/table" Target="../tables/table1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4.bin"/><Relationship Id="rId6" Type="http://schemas.openxmlformats.org/officeDocument/2006/relationships/comments" Target="../comments7.xml"/><Relationship Id="rId5" Type="http://schemas.openxmlformats.org/officeDocument/2006/relationships/table" Target="../tables/table21.xml"/><Relationship Id="rId4" Type="http://schemas.openxmlformats.org/officeDocument/2006/relationships/table" Target="../tables/table20.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vmlDrawing" Target="../drawings/vmlDrawing8.vml"/><Relationship Id="rId1" Type="http://schemas.openxmlformats.org/officeDocument/2006/relationships/printerSettings" Target="../printerSettings/printerSettings15.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vmlDrawing" Target="../drawings/vmlDrawing9.vml"/><Relationship Id="rId1" Type="http://schemas.openxmlformats.org/officeDocument/2006/relationships/printerSettings" Target="../printerSettings/printerSettings16.bin"/><Relationship Id="rId4" Type="http://schemas.openxmlformats.org/officeDocument/2006/relationships/comments" Target="../comments9.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hyperlink" Target="http://www.laiv-mv.de/Statistik/Zahlen-und-Fakten/Gesamtwirtschaft-&amp;-Umwelt/Umwelt" TargetMode="External"/><Relationship Id="rId13" Type="http://schemas.openxmlformats.org/officeDocument/2006/relationships/hyperlink" Target="http://www.laiv-mv.de/Statistik/Zahlen-und-Fakten/Gesamtwirtschaft-&amp;-Umwelt/Umwelt" TargetMode="External"/><Relationship Id="rId18" Type="http://schemas.openxmlformats.org/officeDocument/2006/relationships/hyperlink" Target="http://www.laiv-mv.de/Statistik/Zahlen-und-Fakten/Gesamtwirtschaft-&amp;-Umwelt/Umwelt" TargetMode="External"/><Relationship Id="rId26" Type="http://schemas.openxmlformats.org/officeDocument/2006/relationships/drawing" Target="../drawings/drawing5.xml"/><Relationship Id="rId3" Type="http://schemas.openxmlformats.org/officeDocument/2006/relationships/hyperlink" Target="http://www.laiv-mv.de/Statistik/Zahlen-und-Fakten/Gesamtwirtschaft-&amp;-Umwelt/Umwelt" TargetMode="External"/><Relationship Id="rId21" Type="http://schemas.openxmlformats.org/officeDocument/2006/relationships/hyperlink" Target="https://www.destatis.de/DE/Methoden/Qualitaet/Qualitaetsberichte/Umwelt/einfuehrung.html" TargetMode="External"/><Relationship Id="rId7" Type="http://schemas.openxmlformats.org/officeDocument/2006/relationships/hyperlink" Target="http://www.laiv-mv.de/Statistik/Zahlen-und-Fakten/Gesamtwirtschaft-&amp;-Umwelt/Umwelt" TargetMode="External"/><Relationship Id="rId12" Type="http://schemas.openxmlformats.org/officeDocument/2006/relationships/hyperlink" Target="http://www.laiv-mv.de/Statistik/Zahlen-und-Fakten/Gesamtwirtschaft-&amp;-Umwelt/Umwelt" TargetMode="External"/><Relationship Id="rId17" Type="http://schemas.openxmlformats.org/officeDocument/2006/relationships/hyperlink" Target="http://www.laiv-mv.de/Statistik/Zahlen-und-Fakten/Gesamtwirtschaft-&amp;-Umwelt/Umwelt" TargetMode="External"/><Relationship Id="rId25" Type="http://schemas.openxmlformats.org/officeDocument/2006/relationships/printerSettings" Target="../printerSettings/printerSettings20.bin"/><Relationship Id="rId2" Type="http://schemas.openxmlformats.org/officeDocument/2006/relationships/hyperlink" Target="http://www.laiv-mv.de/Statistik/Zahlen-und-Fakten/Gesamtwirtschaft-&amp;-Umwelt/Umwelt" TargetMode="External"/><Relationship Id="rId16" Type="http://schemas.openxmlformats.org/officeDocument/2006/relationships/hyperlink" Target="http://www.laiv-mv.de/Statistik/Zahlen-und-Fakten/Gesamtwirtschaft-&amp;-Umwelt/Umwelt" TargetMode="External"/><Relationship Id="rId20" Type="http://schemas.openxmlformats.org/officeDocument/2006/relationships/hyperlink" Target="https://www.laiv-mv.de/Statistik/Zahlen-und-Fakten/Gesamtwirtschaft-&amp;-Umwelt/Umwelt" TargetMode="External"/><Relationship Id="rId1" Type="http://schemas.openxmlformats.org/officeDocument/2006/relationships/hyperlink" Target="http://www.laiv-mv.de/Statistik/Zahlen-und-Fakten/Gesamtwirtschaft-&amp;-Umwelt/Umwelt" TargetMode="External"/><Relationship Id="rId6" Type="http://schemas.openxmlformats.org/officeDocument/2006/relationships/hyperlink" Target="http://www.laiv-mv.de/Statistik/Zahlen-und-Fakten/Gesamtwirtschaft-&amp;-Umwelt/Umwelt" TargetMode="External"/><Relationship Id="rId11" Type="http://schemas.openxmlformats.org/officeDocument/2006/relationships/hyperlink" Target="http://www.laiv-mv.de/Statistik/Zahlen-und-Fakten/Gesamtwirtschaft-&amp;-Umwelt/Umwelt" TargetMode="External"/><Relationship Id="rId24" Type="http://schemas.openxmlformats.org/officeDocument/2006/relationships/hyperlink" Target="https://www.laiv-mv.de/Statistik/Zahlen-und-Fakten/Gesamtwirtschaft-&amp;-Umwelt/Umwelt/Statistische-Berichte" TargetMode="External"/><Relationship Id="rId5" Type="http://schemas.openxmlformats.org/officeDocument/2006/relationships/hyperlink" Target="http://www.laiv-mv.de/Statistik/Zahlen-und-Fakten/Gesamtwirtschaft-&amp;-Umwelt/Umwelt" TargetMode="External"/><Relationship Id="rId15" Type="http://schemas.openxmlformats.org/officeDocument/2006/relationships/hyperlink" Target="http://www.laiv-mv.de/Statistik/Zahlen-und-Fakten/Gesamtwirtschaft-&amp;-Umwelt/Umwelt" TargetMode="External"/><Relationship Id="rId23" Type="http://schemas.openxmlformats.org/officeDocument/2006/relationships/hyperlink" Target="mailto:karl.angulo@statistik-mv.de" TargetMode="External"/><Relationship Id="rId10" Type="http://schemas.openxmlformats.org/officeDocument/2006/relationships/hyperlink" Target="http://www.laiv-mv.de/Statistik/Zahlen-und-Fakten/Gesamtwirtschaft-&amp;-Umwelt/Umwelt" TargetMode="External"/><Relationship Id="rId19" Type="http://schemas.openxmlformats.org/officeDocument/2006/relationships/hyperlink" Target="https://www.laiv-mv.de/Statistik/Zahlen-und-Fakten/Gesamtwirtschaft-&amp;-Umwelt/Umwelt" TargetMode="External"/><Relationship Id="rId4" Type="http://schemas.openxmlformats.org/officeDocument/2006/relationships/hyperlink" Target="http://www.laiv-mv.de/Statistik/Zahlen-und-Fakten/Gesamtwirtschaft-&amp;-Umwelt/Umwelt" TargetMode="External"/><Relationship Id="rId9" Type="http://schemas.openxmlformats.org/officeDocument/2006/relationships/hyperlink" Target="http://www.laiv-mv.de/Statistik/Zahlen-und-Fakten/Gesamtwirtschaft-&amp;-Umwelt/Umwelt" TargetMode="External"/><Relationship Id="rId14" Type="http://schemas.openxmlformats.org/officeDocument/2006/relationships/hyperlink" Target="http://www.laiv-mv.de/Statistik/Zahlen-und-Fakten/Gesamtwirtschaft-&amp;-Umwelt/Umwelt" TargetMode="External"/><Relationship Id="rId22" Type="http://schemas.openxmlformats.org/officeDocument/2006/relationships/hyperlink" Target="mailto:frauke.kusenack@statistik-mv.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zoomScale="160" zoomScaleNormal="160" workbookViewId="0"/>
  </sheetViews>
  <sheetFormatPr baseColWidth="10" defaultRowHeight="12" customHeight="1" x14ac:dyDescent="0.2"/>
  <cols>
    <col min="1" max="1" width="91.7109375" style="6" customWidth="1"/>
    <col min="2" max="2" width="2.7109375" style="6" customWidth="1"/>
    <col min="3" max="3" width="20" style="47" customWidth="1"/>
    <col min="4" max="4" width="7" style="47" customWidth="1"/>
    <col min="5" max="5" width="10.85546875" style="47" customWidth="1"/>
    <col min="6" max="8" width="11.42578125" style="47"/>
    <col min="9" max="16384" width="11.42578125" style="6"/>
  </cols>
  <sheetData>
    <row r="1" spans="1:8" ht="12" customHeight="1" x14ac:dyDescent="0.2">
      <c r="A1" s="131" t="s">
        <v>197</v>
      </c>
    </row>
    <row r="2" spans="1:8" s="3" customFormat="1" ht="50.1" customHeight="1" x14ac:dyDescent="0.2">
      <c r="A2" s="303" t="s">
        <v>1916</v>
      </c>
      <c r="B2" s="2"/>
      <c r="C2" s="103"/>
      <c r="D2" s="103"/>
      <c r="E2" s="103"/>
      <c r="F2" s="103"/>
      <c r="G2" s="103"/>
      <c r="H2" s="103"/>
    </row>
    <row r="3" spans="1:8" s="3" customFormat="1" ht="12" customHeight="1" x14ac:dyDescent="0.2">
      <c r="A3" s="1" t="s">
        <v>195</v>
      </c>
      <c r="B3" s="5"/>
      <c r="C3" s="103"/>
      <c r="D3" s="103"/>
      <c r="E3" s="103"/>
      <c r="F3" s="103"/>
      <c r="G3" s="103"/>
      <c r="H3" s="103"/>
    </row>
    <row r="4" spans="1:8" s="3" customFormat="1" ht="12" customHeight="1" x14ac:dyDescent="0.2">
      <c r="A4" s="391"/>
      <c r="B4" s="5"/>
      <c r="C4" s="186"/>
      <c r="D4" s="105"/>
      <c r="E4" s="187"/>
    </row>
    <row r="5" spans="1:8" s="3" customFormat="1" ht="12" customHeight="1" x14ac:dyDescent="0.2">
      <c r="A5" s="156"/>
      <c r="B5" s="5"/>
      <c r="C5" s="188"/>
      <c r="D5" s="103"/>
      <c r="E5" s="103"/>
      <c r="F5" s="103"/>
      <c r="G5" s="103"/>
    </row>
    <row r="6" spans="1:8" s="3" customFormat="1" ht="12" customHeight="1" x14ac:dyDescent="0.2">
      <c r="A6" s="297"/>
      <c r="B6" s="5"/>
      <c r="C6" s="189"/>
      <c r="D6" s="105"/>
      <c r="E6" s="187"/>
    </row>
    <row r="7" spans="1:8" s="3" customFormat="1" ht="12" customHeight="1" x14ac:dyDescent="0.2">
      <c r="A7" s="371"/>
      <c r="B7" s="5"/>
      <c r="C7" s="189"/>
      <c r="D7" s="105"/>
      <c r="E7" s="187"/>
    </row>
    <row r="8" spans="1:8" s="3" customFormat="1" ht="12" customHeight="1" x14ac:dyDescent="0.2">
      <c r="A8" s="371"/>
      <c r="B8" s="5"/>
      <c r="C8" s="105"/>
      <c r="D8" s="105"/>
      <c r="E8" s="187"/>
    </row>
    <row r="9" spans="1:8" s="3" customFormat="1" ht="12" customHeight="1" x14ac:dyDescent="0.2">
      <c r="A9" s="298"/>
      <c r="B9" s="5"/>
      <c r="C9" s="105"/>
      <c r="D9" s="105"/>
      <c r="E9" s="187"/>
    </row>
    <row r="10" spans="1:8" s="3" customFormat="1" ht="12" customHeight="1" x14ac:dyDescent="0.2">
      <c r="A10" s="297"/>
      <c r="B10" s="5"/>
      <c r="C10" s="103"/>
      <c r="D10" s="103"/>
      <c r="E10" s="103"/>
      <c r="F10" s="103"/>
      <c r="G10" s="103"/>
      <c r="H10" s="103"/>
    </row>
    <row r="11" spans="1:8" s="3" customFormat="1" ht="12" customHeight="1" x14ac:dyDescent="0.2">
      <c r="A11" s="80" t="s">
        <v>195</v>
      </c>
      <c r="B11" s="5"/>
      <c r="C11" s="103"/>
      <c r="D11" s="103"/>
      <c r="E11" s="103"/>
      <c r="F11" s="103"/>
      <c r="G11" s="103"/>
      <c r="H11" s="103"/>
    </row>
    <row r="12" spans="1:8" s="3" customFormat="1" ht="12" customHeight="1" x14ac:dyDescent="0.2">
      <c r="A12" s="81"/>
      <c r="B12" s="5"/>
      <c r="C12" s="104"/>
      <c r="D12" s="103"/>
      <c r="E12" s="103"/>
      <c r="F12" s="103"/>
      <c r="G12" s="103"/>
      <c r="H12" s="103"/>
    </row>
    <row r="13" spans="1:8" s="3" customFormat="1" ht="12" customHeight="1" x14ac:dyDescent="0.2">
      <c r="A13" s="81"/>
      <c r="B13" s="5"/>
      <c r="C13" s="104"/>
      <c r="D13" s="103"/>
      <c r="E13" s="103"/>
      <c r="F13" s="103"/>
      <c r="G13" s="103"/>
      <c r="H13" s="103"/>
    </row>
    <row r="14" spans="1:8" s="3" customFormat="1" ht="12" customHeight="1" x14ac:dyDescent="0.2">
      <c r="A14" s="80" t="s">
        <v>195</v>
      </c>
      <c r="B14" s="5"/>
      <c r="C14" s="103"/>
      <c r="D14" s="103"/>
      <c r="E14" s="103"/>
      <c r="F14" s="103"/>
      <c r="G14" s="103"/>
      <c r="H14" s="103"/>
    </row>
    <row r="15" spans="1:8" s="3" customFormat="1" ht="12" customHeight="1" x14ac:dyDescent="0.2">
      <c r="A15" s="80" t="s">
        <v>195</v>
      </c>
      <c r="B15" s="5"/>
      <c r="C15" s="103"/>
      <c r="D15" s="103"/>
      <c r="E15" s="103"/>
      <c r="F15" s="103"/>
      <c r="G15" s="103"/>
      <c r="H15" s="103"/>
    </row>
    <row r="16" spans="1:8" s="3" customFormat="1" ht="12" customHeight="1" x14ac:dyDescent="0.2">
      <c r="A16" s="80" t="s">
        <v>195</v>
      </c>
      <c r="B16" s="5"/>
      <c r="C16" s="103"/>
      <c r="D16" s="103"/>
      <c r="E16" s="103"/>
      <c r="F16" s="103"/>
      <c r="G16" s="103"/>
      <c r="H16" s="103"/>
    </row>
    <row r="17" spans="1:8" s="3" customFormat="1" ht="12" customHeight="1" x14ac:dyDescent="0.2">
      <c r="A17" s="80" t="s">
        <v>195</v>
      </c>
      <c r="B17" s="5"/>
      <c r="C17" s="103"/>
      <c r="D17" s="103"/>
      <c r="E17" s="103"/>
      <c r="F17" s="103"/>
      <c r="G17" s="103"/>
      <c r="H17" s="103"/>
    </row>
    <row r="18" spans="1:8" s="3" customFormat="1" ht="12" customHeight="1" x14ac:dyDescent="0.2">
      <c r="A18" s="80" t="s">
        <v>195</v>
      </c>
      <c r="B18" s="5"/>
      <c r="C18" s="302"/>
      <c r="D18" s="103"/>
      <c r="E18" s="103"/>
      <c r="F18" s="103"/>
      <c r="G18" s="103"/>
      <c r="H18" s="103"/>
    </row>
    <row r="19" spans="1:8" s="3" customFormat="1" ht="12" customHeight="1" x14ac:dyDescent="0.2">
      <c r="A19" s="82" t="s">
        <v>195</v>
      </c>
      <c r="B19" s="5"/>
      <c r="C19" s="330"/>
      <c r="D19" s="103"/>
      <c r="E19" s="103"/>
      <c r="F19" s="103"/>
      <c r="G19" s="103"/>
      <c r="H19" s="103"/>
    </row>
    <row r="20" spans="1:8" s="3" customFormat="1" ht="12" customHeight="1" x14ac:dyDescent="0.2">
      <c r="A20" s="106" t="s">
        <v>196</v>
      </c>
      <c r="B20" s="5"/>
      <c r="C20" s="325" t="s">
        <v>1972</v>
      </c>
      <c r="D20" s="105"/>
      <c r="E20" s="105"/>
      <c r="F20" s="103"/>
      <c r="G20" s="103"/>
      <c r="H20" s="103"/>
    </row>
    <row r="21" spans="1:8" s="3" customFormat="1" ht="12" customHeight="1" x14ac:dyDescent="0.2">
      <c r="A21" s="4"/>
      <c r="B21" s="5"/>
      <c r="C21" s="179" t="s">
        <v>242</v>
      </c>
      <c r="D21" s="114" t="s">
        <v>243</v>
      </c>
      <c r="E21" s="105" t="s">
        <v>1973</v>
      </c>
      <c r="F21" s="103"/>
      <c r="G21" s="103"/>
    </row>
    <row r="22" spans="1:8" s="3" customFormat="1" ht="12" customHeight="1" x14ac:dyDescent="0.2">
      <c r="A22" s="4"/>
      <c r="B22" s="5"/>
      <c r="C22" s="105" t="s">
        <v>234</v>
      </c>
      <c r="D22" s="191">
        <f>'18.3.1+18.3.2'!C27</f>
        <v>449.79768729768745</v>
      </c>
      <c r="E22" s="328">
        <v>205128</v>
      </c>
      <c r="F22" s="192"/>
      <c r="G22" s="103"/>
    </row>
    <row r="23" spans="1:8" s="3" customFormat="1" ht="12" customHeight="1" x14ac:dyDescent="0.2">
      <c r="A23" s="4"/>
      <c r="B23" s="5"/>
      <c r="C23" s="105" t="s">
        <v>235</v>
      </c>
      <c r="D23" s="191">
        <f>'18.3.1+18.3.2'!D27</f>
        <v>438.13935704890969</v>
      </c>
      <c r="E23" s="328">
        <v>98079</v>
      </c>
      <c r="F23" s="192"/>
      <c r="G23" s="103"/>
    </row>
    <row r="24" spans="1:8" s="3" customFormat="1" ht="12" customHeight="1" x14ac:dyDescent="0.2">
      <c r="A24" s="4"/>
      <c r="B24" s="5"/>
      <c r="C24" s="105" t="s">
        <v>236</v>
      </c>
      <c r="D24" s="191">
        <f>'18.3.1+18.3.2'!E27</f>
        <v>407.60693590122577</v>
      </c>
      <c r="E24" s="328">
        <v>246947</v>
      </c>
      <c r="F24" s="192"/>
      <c r="G24" s="103"/>
    </row>
    <row r="25" spans="1:8" ht="12" customHeight="1" x14ac:dyDescent="0.2">
      <c r="C25" s="224" t="s">
        <v>237</v>
      </c>
      <c r="D25" s="193">
        <f>'18.3.1+18.3.2'!F27</f>
        <v>381.1357205224204</v>
      </c>
      <c r="E25" s="328">
        <v>218751</v>
      </c>
      <c r="F25" s="194"/>
      <c r="H25" s="6"/>
    </row>
    <row r="26" spans="1:8" ht="12" customHeight="1" x14ac:dyDescent="0.2">
      <c r="C26" s="224" t="s">
        <v>238</v>
      </c>
      <c r="D26" s="193">
        <f>'18.3.1+18.3.2'!G27</f>
        <v>551.56554112634399</v>
      </c>
      <c r="E26" s="328">
        <v>215689</v>
      </c>
      <c r="F26" s="194"/>
      <c r="H26" s="6"/>
    </row>
    <row r="27" spans="1:8" ht="12" customHeight="1" x14ac:dyDescent="0.2">
      <c r="C27" s="224" t="s">
        <v>239</v>
      </c>
      <c r="D27" s="193">
        <f>'18.3.1+18.3.2'!H27</f>
        <v>499.72655901507716</v>
      </c>
      <c r="E27" s="328">
        <v>156926</v>
      </c>
      <c r="F27" s="194"/>
      <c r="H27" s="6"/>
    </row>
    <row r="28" spans="1:8" ht="12" customHeight="1" x14ac:dyDescent="0.2">
      <c r="C28" s="224" t="s">
        <v>240</v>
      </c>
      <c r="D28" s="193">
        <f>'18.3.1+18.3.2'!I27</f>
        <v>531.73272923141042</v>
      </c>
      <c r="E28" s="328">
        <v>225569</v>
      </c>
      <c r="F28" s="194"/>
      <c r="H28" s="6"/>
    </row>
    <row r="29" spans="1:8" ht="12" customHeight="1" x14ac:dyDescent="0.2">
      <c r="C29" s="224" t="s">
        <v>241</v>
      </c>
      <c r="D29" s="193">
        <f>'18.3.1+18.3.2'!J27</f>
        <v>417.73834390510314</v>
      </c>
      <c r="E29" s="328">
        <v>208732</v>
      </c>
      <c r="F29" s="194"/>
      <c r="H29" s="6"/>
    </row>
    <row r="30" spans="1:8" ht="12" customHeight="1" x14ac:dyDescent="0.2">
      <c r="C30" s="239" t="s">
        <v>256</v>
      </c>
      <c r="D30" s="195">
        <f>'18.3.1+18.3.2'!B27</f>
        <v>459</v>
      </c>
      <c r="E30" s="329">
        <v>1575918</v>
      </c>
      <c r="F30" s="196"/>
      <c r="H30" s="6"/>
    </row>
    <row r="31" spans="1:8" ht="12" customHeight="1" x14ac:dyDescent="0.2">
      <c r="C31" s="133"/>
    </row>
    <row r="32" spans="1:8" ht="12" customHeight="1" x14ac:dyDescent="0.2">
      <c r="C32" s="197"/>
      <c r="D32" s="198"/>
      <c r="E32" s="178"/>
      <c r="F32" s="178"/>
      <c r="G32" s="178"/>
    </row>
  </sheetData>
  <conditionalFormatting sqref="D22:D29">
    <cfRule type="top10" dxfId="235" priority="1" bottom="1" rank="1"/>
    <cfRule type="top10" dxfId="234" priority="2" rank="1"/>
  </conditionalFormatting>
  <hyperlinks>
    <hyperlink ref="A1" location="Inhalt!A1" display="Titelblatt des Kapitels 18 &quot;Umwelt&quot;: Link zum Inhaltsverzeichnis" xr:uid="{00000000-0004-0000-0000-000000000000}"/>
    <hyperlink ref="A20" location="_GrafikDaten_18.1" display="            Grafik 18.1" xr:uid="{00000000-0004-0000-0000-000001000000}"/>
  </hyperlinks>
  <pageMargins left="0.59055118110236227" right="0.59055118110236227" top="0.59055118110236227" bottom="0.59055118110236227" header="0.39370078740157483" footer="0.39370078740157483"/>
  <pageSetup paperSize="9" firstPageNumber="429" pageOrder="overThenDown" orientation="portrait" useFirstPageNumber="1"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zoomScale="160" zoomScaleNormal="160" workbookViewId="0"/>
  </sheetViews>
  <sheetFormatPr baseColWidth="10" defaultColWidth="10.7109375" defaultRowHeight="12" customHeight="1" x14ac:dyDescent="0.2"/>
  <cols>
    <col min="1" max="1" width="8.7109375" style="11" customWidth="1"/>
    <col min="2" max="2" width="77.7109375" style="9" customWidth="1"/>
    <col min="3" max="3" width="4.7109375" style="9" customWidth="1"/>
    <col min="4" max="4" width="2.7109375" style="96" customWidth="1"/>
    <col min="5" max="9" width="8.7109375" style="9" customWidth="1"/>
    <col min="10" max="16384" width="10.7109375" style="9"/>
  </cols>
  <sheetData>
    <row r="1" spans="1:9" ht="12" customHeight="1" x14ac:dyDescent="0.2">
      <c r="A1" s="84" t="s">
        <v>198</v>
      </c>
    </row>
    <row r="2" spans="1:9" s="8" customFormat="1" ht="30" customHeight="1" thickBot="1" x14ac:dyDescent="0.3">
      <c r="A2" s="85" t="s">
        <v>0</v>
      </c>
      <c r="B2" s="72"/>
      <c r="C2" s="86" t="s">
        <v>1</v>
      </c>
      <c r="D2" s="96"/>
      <c r="E2" s="7"/>
      <c r="F2" s="7"/>
      <c r="G2" s="7"/>
      <c r="H2" s="7"/>
      <c r="I2" s="7"/>
    </row>
    <row r="3" spans="1:9" ht="20.100000000000001" customHeight="1" x14ac:dyDescent="0.2">
      <c r="A3" s="147" t="s">
        <v>2</v>
      </c>
      <c r="B3" s="99" t="s">
        <v>199</v>
      </c>
      <c r="C3" s="87">
        <f>D3+428</f>
        <v>431</v>
      </c>
      <c r="D3" s="96">
        <v>3</v>
      </c>
      <c r="E3" s="181"/>
      <c r="F3" s="181"/>
      <c r="G3" s="181"/>
      <c r="H3" s="181"/>
      <c r="I3" s="181"/>
    </row>
    <row r="4" spans="1:9" ht="12" customHeight="1" x14ac:dyDescent="0.2">
      <c r="A4" s="18"/>
      <c r="B4" s="100" t="s">
        <v>200</v>
      </c>
      <c r="C4" s="87">
        <f t="shared" ref="C4:C37" si="0">D4+428</f>
        <v>432</v>
      </c>
      <c r="D4" s="96">
        <v>4</v>
      </c>
    </row>
    <row r="5" spans="1:9" ht="20.100000000000001" customHeight="1" x14ac:dyDescent="0.2">
      <c r="A5" s="148" t="s">
        <v>202</v>
      </c>
      <c r="B5" s="149"/>
      <c r="C5" s="87"/>
    </row>
    <row r="6" spans="1:9" ht="12" customHeight="1" x14ac:dyDescent="0.2">
      <c r="A6" s="150" t="s">
        <v>3</v>
      </c>
      <c r="B6" s="339" t="s">
        <v>4</v>
      </c>
      <c r="C6" s="87"/>
    </row>
    <row r="7" spans="1:9" ht="24" customHeight="1" x14ac:dyDescent="0.2">
      <c r="A7" s="185" t="s">
        <v>1030</v>
      </c>
      <c r="B7" s="341" t="s">
        <v>1962</v>
      </c>
      <c r="C7" s="87">
        <f t="shared" si="0"/>
        <v>433</v>
      </c>
      <c r="D7" s="96">
        <v>5</v>
      </c>
    </row>
    <row r="8" spans="1:9" ht="12" customHeight="1" x14ac:dyDescent="0.2">
      <c r="A8" s="152" t="s">
        <v>1054</v>
      </c>
      <c r="B8" s="338" t="s">
        <v>1055</v>
      </c>
      <c r="C8" s="87">
        <f t="shared" si="0"/>
        <v>434</v>
      </c>
      <c r="D8" s="96">
        <v>6</v>
      </c>
    </row>
    <row r="9" spans="1:9" ht="12" customHeight="1" x14ac:dyDescent="0.2">
      <c r="A9" s="152" t="s">
        <v>5</v>
      </c>
      <c r="B9" s="338" t="s">
        <v>1963</v>
      </c>
      <c r="C9" s="87">
        <f t="shared" si="0"/>
        <v>434</v>
      </c>
      <c r="D9" s="96">
        <v>6</v>
      </c>
    </row>
    <row r="10" spans="1:9" ht="12" customHeight="1" x14ac:dyDescent="0.2">
      <c r="A10" s="249" t="s">
        <v>6</v>
      </c>
      <c r="B10" s="201" t="s">
        <v>7</v>
      </c>
      <c r="C10" s="87"/>
    </row>
    <row r="11" spans="1:9" ht="12" customHeight="1" x14ac:dyDescent="0.2">
      <c r="A11" s="251" t="s">
        <v>8</v>
      </c>
      <c r="B11" s="244" t="s">
        <v>9</v>
      </c>
      <c r="C11" s="87">
        <f t="shared" si="0"/>
        <v>435</v>
      </c>
      <c r="D11" s="96">
        <v>7</v>
      </c>
    </row>
    <row r="12" spans="1:9" ht="24" customHeight="1" x14ac:dyDescent="0.2">
      <c r="A12" s="250" t="s">
        <v>1031</v>
      </c>
      <c r="B12" s="271" t="s">
        <v>10</v>
      </c>
      <c r="C12" s="87">
        <f t="shared" si="0"/>
        <v>435</v>
      </c>
      <c r="D12" s="96">
        <v>7</v>
      </c>
    </row>
    <row r="13" spans="1:9" ht="12" customHeight="1" x14ac:dyDescent="0.2">
      <c r="A13" s="251" t="s">
        <v>11</v>
      </c>
      <c r="B13" s="244" t="s">
        <v>12</v>
      </c>
      <c r="C13" s="87">
        <f t="shared" si="0"/>
        <v>435</v>
      </c>
      <c r="D13" s="96">
        <v>7</v>
      </c>
    </row>
    <row r="14" spans="1:9" ht="12" customHeight="1" x14ac:dyDescent="0.2">
      <c r="A14" s="250" t="s">
        <v>1069</v>
      </c>
      <c r="B14" s="271" t="s">
        <v>1068</v>
      </c>
      <c r="C14" s="87">
        <f t="shared" si="0"/>
        <v>436</v>
      </c>
      <c r="D14" s="96">
        <v>8</v>
      </c>
    </row>
    <row r="15" spans="1:9" ht="12" customHeight="1" x14ac:dyDescent="0.2">
      <c r="A15" s="251" t="s">
        <v>13</v>
      </c>
      <c r="B15" s="244" t="s">
        <v>1895</v>
      </c>
      <c r="C15" s="87">
        <f t="shared" si="0"/>
        <v>437</v>
      </c>
      <c r="D15" s="96">
        <v>9</v>
      </c>
    </row>
    <row r="16" spans="1:9" ht="12" customHeight="1" x14ac:dyDescent="0.2">
      <c r="A16" s="251" t="s">
        <v>14</v>
      </c>
      <c r="B16" s="244" t="s">
        <v>1899</v>
      </c>
      <c r="C16" s="87">
        <f t="shared" si="0"/>
        <v>438</v>
      </c>
      <c r="D16" s="96">
        <v>10</v>
      </c>
    </row>
    <row r="17" spans="1:5" ht="12" customHeight="1" x14ac:dyDescent="0.2">
      <c r="A17" s="251" t="s">
        <v>15</v>
      </c>
      <c r="B17" s="244" t="s">
        <v>1056</v>
      </c>
      <c r="C17" s="87">
        <f t="shared" si="0"/>
        <v>438</v>
      </c>
      <c r="D17" s="96">
        <v>10</v>
      </c>
    </row>
    <row r="18" spans="1:5" ht="24" customHeight="1" x14ac:dyDescent="0.2">
      <c r="A18" s="250" t="s">
        <v>1032</v>
      </c>
      <c r="B18" s="271" t="s">
        <v>206</v>
      </c>
      <c r="C18" s="87">
        <f t="shared" si="0"/>
        <v>439</v>
      </c>
      <c r="D18" s="96">
        <v>11</v>
      </c>
    </row>
    <row r="19" spans="1:5" ht="12" customHeight="1" x14ac:dyDescent="0.2">
      <c r="A19" s="250" t="s">
        <v>1038</v>
      </c>
      <c r="B19" s="271" t="s">
        <v>1951</v>
      </c>
      <c r="C19" s="87">
        <f t="shared" si="0"/>
        <v>440</v>
      </c>
      <c r="D19" s="96">
        <v>12</v>
      </c>
    </row>
    <row r="20" spans="1:5" ht="12" customHeight="1" x14ac:dyDescent="0.2">
      <c r="A20" s="249" t="s">
        <v>16</v>
      </c>
      <c r="B20" s="369" t="s">
        <v>17</v>
      </c>
      <c r="C20" s="87"/>
    </row>
    <row r="21" spans="1:5" ht="12" customHeight="1" x14ac:dyDescent="0.2">
      <c r="A21" s="251" t="s">
        <v>18</v>
      </c>
      <c r="B21" s="244" t="s">
        <v>1057</v>
      </c>
      <c r="C21" s="87">
        <f t="shared" si="0"/>
        <v>441</v>
      </c>
      <c r="D21" s="96">
        <v>13</v>
      </c>
    </row>
    <row r="22" spans="1:5" ht="12" customHeight="1" x14ac:dyDescent="0.2">
      <c r="A22" s="251" t="s">
        <v>19</v>
      </c>
      <c r="B22" s="244" t="s">
        <v>1952</v>
      </c>
      <c r="C22" s="87">
        <f t="shared" si="0"/>
        <v>441</v>
      </c>
      <c r="D22" s="96">
        <v>13</v>
      </c>
    </row>
    <row r="23" spans="1:5" ht="12" customHeight="1" x14ac:dyDescent="0.2">
      <c r="A23" s="251" t="s">
        <v>20</v>
      </c>
      <c r="B23" s="244" t="s">
        <v>1953</v>
      </c>
      <c r="C23" s="87">
        <f t="shared" si="0"/>
        <v>442</v>
      </c>
      <c r="D23" s="96">
        <v>14</v>
      </c>
    </row>
    <row r="24" spans="1:5" ht="12" customHeight="1" x14ac:dyDescent="0.2">
      <c r="A24" s="250" t="s">
        <v>1041</v>
      </c>
      <c r="B24" s="271" t="s">
        <v>1058</v>
      </c>
      <c r="C24" s="87">
        <f t="shared" si="0"/>
        <v>443</v>
      </c>
      <c r="D24" s="96">
        <v>15</v>
      </c>
    </row>
    <row r="25" spans="1:5" ht="24" customHeight="1" x14ac:dyDescent="0.2">
      <c r="A25" s="250" t="s">
        <v>1033</v>
      </c>
      <c r="B25" s="370" t="s">
        <v>207</v>
      </c>
      <c r="C25" s="87">
        <f t="shared" si="0"/>
        <v>444</v>
      </c>
      <c r="D25" s="96">
        <v>16</v>
      </c>
    </row>
    <row r="26" spans="1:5" ht="20.100000000000001" customHeight="1" x14ac:dyDescent="0.2">
      <c r="A26" s="150" t="s">
        <v>203</v>
      </c>
      <c r="B26" s="190"/>
      <c r="C26" s="87"/>
    </row>
    <row r="27" spans="1:5" ht="12" customHeight="1" x14ac:dyDescent="0.2">
      <c r="A27" s="152" t="s">
        <v>3</v>
      </c>
      <c r="B27" s="244" t="s">
        <v>1955</v>
      </c>
      <c r="C27" s="87">
        <f t="shared" si="0"/>
        <v>429</v>
      </c>
      <c r="D27" s="96">
        <v>1</v>
      </c>
    </row>
    <row r="28" spans="1:5" ht="12" customHeight="1" x14ac:dyDescent="0.2">
      <c r="A28" s="152" t="s">
        <v>6</v>
      </c>
      <c r="B28" s="338" t="s">
        <v>1967</v>
      </c>
      <c r="C28" s="87">
        <f t="shared" si="0"/>
        <v>431</v>
      </c>
      <c r="D28" s="96">
        <v>3</v>
      </c>
    </row>
    <row r="29" spans="1:5" ht="12" customHeight="1" x14ac:dyDescent="0.2">
      <c r="A29" s="152" t="s">
        <v>16</v>
      </c>
      <c r="B29" s="244" t="s">
        <v>1035</v>
      </c>
      <c r="C29" s="87">
        <f t="shared" si="0"/>
        <v>431</v>
      </c>
      <c r="D29" s="96">
        <v>3</v>
      </c>
    </row>
    <row r="30" spans="1:5" ht="12" customHeight="1" x14ac:dyDescent="0.2">
      <c r="A30" s="152" t="s">
        <v>204</v>
      </c>
      <c r="B30" s="244" t="s">
        <v>1954</v>
      </c>
      <c r="C30" s="87">
        <f t="shared" si="0"/>
        <v>431</v>
      </c>
      <c r="D30" s="96">
        <v>3</v>
      </c>
    </row>
    <row r="31" spans="1:5" ht="12" customHeight="1" x14ac:dyDescent="0.2">
      <c r="A31" s="151" t="s">
        <v>1893</v>
      </c>
      <c r="B31" s="271" t="s">
        <v>1892</v>
      </c>
      <c r="C31" s="87">
        <f t="shared" si="0"/>
        <v>436</v>
      </c>
      <c r="D31" s="96">
        <v>8</v>
      </c>
      <c r="E31" s="301"/>
    </row>
    <row r="32" spans="1:5" ht="12" customHeight="1" x14ac:dyDescent="0.2">
      <c r="A32" s="152" t="s">
        <v>205</v>
      </c>
      <c r="B32" s="244" t="s">
        <v>1960</v>
      </c>
      <c r="C32" s="87">
        <f t="shared" si="0"/>
        <v>442</v>
      </c>
      <c r="D32" s="96">
        <v>14</v>
      </c>
    </row>
    <row r="33" spans="1:4" ht="20.100000000000001" customHeight="1" x14ac:dyDescent="0.2">
      <c r="A33" s="153" t="s">
        <v>21</v>
      </c>
      <c r="B33" s="154"/>
      <c r="C33" s="87"/>
    </row>
    <row r="34" spans="1:4" ht="12" customHeight="1" x14ac:dyDescent="0.2">
      <c r="A34" s="100" t="s">
        <v>22</v>
      </c>
      <c r="B34" s="155"/>
      <c r="C34" s="87">
        <f t="shared" si="0"/>
        <v>445</v>
      </c>
      <c r="D34" s="96">
        <v>17</v>
      </c>
    </row>
    <row r="35" spans="1:4" ht="12" customHeight="1" x14ac:dyDescent="0.2">
      <c r="A35" s="100" t="s">
        <v>232</v>
      </c>
      <c r="B35" s="155"/>
      <c r="C35" s="87">
        <f t="shared" si="0"/>
        <v>446</v>
      </c>
      <c r="D35" s="96">
        <v>18</v>
      </c>
    </row>
    <row r="36" spans="1:4" ht="12" customHeight="1" x14ac:dyDescent="0.2">
      <c r="A36" s="100" t="s">
        <v>233</v>
      </c>
      <c r="B36" s="155"/>
      <c r="C36" s="87">
        <f t="shared" si="0"/>
        <v>447</v>
      </c>
      <c r="D36" s="96">
        <v>19</v>
      </c>
    </row>
    <row r="37" spans="1:4" ht="12" customHeight="1" x14ac:dyDescent="0.2">
      <c r="A37" s="102" t="s">
        <v>23</v>
      </c>
      <c r="B37" s="18"/>
      <c r="C37" s="87">
        <f t="shared" si="0"/>
        <v>448</v>
      </c>
      <c r="D37" s="96">
        <v>20</v>
      </c>
    </row>
    <row r="38" spans="1:4" ht="12" customHeight="1" x14ac:dyDescent="0.2">
      <c r="A38" s="101"/>
    </row>
  </sheetData>
  <hyperlinks>
    <hyperlink ref="B3" location="'Überblick in Grafiken'!A1" display="Überblick in Grafiken" xr:uid="{00000000-0004-0000-0100-000000000000}"/>
    <hyperlink ref="B4" location="'Überblick in Worten'!A1" display="Überblick in Worten" xr:uid="{00000000-0004-0000-0100-000001000000}"/>
    <hyperlink ref="A34" location="Fußnotenerläuterungen!A1" tooltip="Fußnotenerläuterungen" display="  Fußnotenerläuterungen" xr:uid="{00000000-0004-0000-0100-000002000000}"/>
    <hyperlink ref="A35" location="Methodik!A1" display="  Methodik" xr:uid="{00000000-0004-0000-0100-000003000000}"/>
    <hyperlink ref="A36" location="Glossar!A1" display="  Glossar" xr:uid="{00000000-0004-0000-0100-000004000000}"/>
    <hyperlink ref="A37" location="'Mehr zum Thema'!A1" display="  Mehr zum Thema" xr:uid="{00000000-0004-0000-0100-000005000000}"/>
    <hyperlink ref="A8:B8" location="_Tabelle_18.1.2" display="  18.1.2" xr:uid="{00000000-0004-0000-0100-000006000000}"/>
    <hyperlink ref="A9:B9" location="_Tabelle_18.1.3" display="  18.1.3" xr:uid="{00000000-0004-0000-0100-000007000000}"/>
    <hyperlink ref="A11:B11" location="_Tabelle_18.2.1" display="  18.2.1" xr:uid="{00000000-0004-0000-0100-000008000000}"/>
    <hyperlink ref="A12:B12" location="_Tabelle_18.2.2" display="_Tabelle_18.2.2" xr:uid="{00000000-0004-0000-0100-000009000000}"/>
    <hyperlink ref="A13:B13" location="_Tabelle_18.2.3" display="  18.2.3" xr:uid="{00000000-0004-0000-0100-00000A000000}"/>
    <hyperlink ref="A14:B14" location="_Tabelle_18.2.4" display="  18.2.4" xr:uid="{00000000-0004-0000-0100-00000B000000}"/>
    <hyperlink ref="A15:B15" location="_Tabelle_18.2.5" display="  18.2.5" xr:uid="{00000000-0004-0000-0100-00000C000000}"/>
    <hyperlink ref="A16:B16" location="_Tabelle_18.2.6" display="  18.2.6" xr:uid="{00000000-0004-0000-0100-00000D000000}"/>
    <hyperlink ref="A17:B17" location="_Tabelle_18.2.7" display="  18.2.7" xr:uid="{00000000-0004-0000-0100-00000E000000}"/>
    <hyperlink ref="A18:B18" location="_Tabelle_18.2.8" display="_Tabelle_18.2.8" xr:uid="{00000000-0004-0000-0100-00000F000000}"/>
    <hyperlink ref="A19:B19" location="_Tabelle_18.2.9" display="_Tabelle_18.2.9" xr:uid="{00000000-0004-0000-0100-000010000000}"/>
    <hyperlink ref="A21:B21" location="_Tabelle_18.3.1" display="  18.3.1" xr:uid="{00000000-0004-0000-0100-000011000000}"/>
    <hyperlink ref="A22:B22" location="_Tabelle_18.3.2" display="  18.3.2" xr:uid="{00000000-0004-0000-0100-000012000000}"/>
    <hyperlink ref="A23:B23" location="_Tabelle_18.3.3" display="  18.3.3" xr:uid="{00000000-0004-0000-0100-000013000000}"/>
    <hyperlink ref="A24:B24" location="_Tabelle_18.3.4" display="_Tabelle_18.3.4" xr:uid="{00000000-0004-0000-0100-000014000000}"/>
    <hyperlink ref="A25:B25" location="_Tabelle_18.3.5" display="_Tabelle_18.3.5" xr:uid="{00000000-0004-0000-0100-000015000000}"/>
    <hyperlink ref="A27:B27" location="_GrafikDaten_18.1" display="  18.1" xr:uid="{00000000-0004-0000-0100-000016000000}"/>
    <hyperlink ref="A28:B28" location="_GrafikDaten_18.2" display="  18.2" xr:uid="{00000000-0004-0000-0100-000017000000}"/>
    <hyperlink ref="A29:B29" location="_GrafikDaten_18.3" display="  18.3" xr:uid="{00000000-0004-0000-0100-000018000000}"/>
    <hyperlink ref="A30:B30" location="_GrafikDaten_18.4" display="  18.4" xr:uid="{00000000-0004-0000-0100-000019000000}"/>
    <hyperlink ref="A31:B31" location="_GrafikDaten_18.5" display="_GrafikDaten_18.5" xr:uid="{00000000-0004-0000-0100-00001A000000}"/>
    <hyperlink ref="A32:B32" location="_GrafikDaten_18.6" display="  18.6" xr:uid="{00000000-0004-0000-0100-00001B000000}"/>
    <hyperlink ref="B8" location="_Tabelle_18.1.2" display="  18.1.2" xr:uid="{00000000-0004-0000-0100-00001C000000}"/>
    <hyperlink ref="B9" location="_Tabelle_18.1.3" display="  18.1.3" xr:uid="{00000000-0004-0000-0100-00001D000000}"/>
    <hyperlink ref="B21" location="_Tabelle_18.3.1" display="  18.3.1" xr:uid="{00000000-0004-0000-0100-00001E000000}"/>
    <hyperlink ref="B22" location="_Tabelle_18.3.2" display="  18.3.2" xr:uid="{00000000-0004-0000-0100-00001F000000}"/>
    <hyperlink ref="A7:B7" location="_Tabelle_18.1.1" display="_Tabelle_18.1.1" xr:uid="{00000000-0004-0000-0100-00002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ignoredErrors>
    <ignoredError sqref="A8:A14 A15:A27"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75"/>
  <sheetViews>
    <sheetView zoomScale="160" zoomScaleNormal="160" workbookViewId="0"/>
  </sheetViews>
  <sheetFormatPr baseColWidth="10" defaultRowHeight="11.45" customHeight="1" x14ac:dyDescent="0.2"/>
  <cols>
    <col min="1" max="1" width="91.7109375" style="13" customWidth="1"/>
    <col min="2" max="2" width="2.7109375" style="89" customWidth="1"/>
    <col min="3" max="3" width="22.28515625" style="67" customWidth="1"/>
    <col min="4" max="4" width="14.28515625" style="67" customWidth="1"/>
    <col min="5" max="5" width="11.140625" style="67" customWidth="1"/>
    <col min="6" max="7" width="9.7109375" style="67" customWidth="1"/>
    <col min="8" max="16384" width="11.42578125" style="14"/>
  </cols>
  <sheetData>
    <row r="1" spans="1:7" ht="12" customHeight="1" x14ac:dyDescent="0.2">
      <c r="A1" s="83" t="s">
        <v>201</v>
      </c>
    </row>
    <row r="2" spans="1:7" s="8" customFormat="1" ht="30" customHeight="1" thickBot="1" x14ac:dyDescent="0.3">
      <c r="A2" s="88" t="s">
        <v>199</v>
      </c>
      <c r="B2" s="90"/>
      <c r="C2" s="372"/>
      <c r="D2" s="108"/>
      <c r="E2" s="108"/>
      <c r="F2" s="108"/>
      <c r="G2" s="108"/>
    </row>
    <row r="3" spans="1:7" s="9" customFormat="1" ht="20.100000000000001" customHeight="1" x14ac:dyDescent="0.2">
      <c r="A3" s="106" t="s">
        <v>208</v>
      </c>
      <c r="B3" s="91"/>
      <c r="C3" s="325" t="s">
        <v>1966</v>
      </c>
      <c r="D3" s="224"/>
      <c r="E3" s="67"/>
      <c r="F3" s="67"/>
      <c r="G3" s="67"/>
    </row>
    <row r="4" spans="1:7" s="9" customFormat="1" ht="11.45" customHeight="1" x14ac:dyDescent="0.2">
      <c r="A4" s="11" t="s">
        <v>195</v>
      </c>
      <c r="B4" s="91"/>
      <c r="C4" s="224" t="s">
        <v>248</v>
      </c>
      <c r="D4" s="111" t="s">
        <v>249</v>
      </c>
      <c r="E4" s="67"/>
      <c r="F4" s="67"/>
      <c r="G4" s="67"/>
    </row>
    <row r="5" spans="1:7" s="9" customFormat="1" ht="11.45" customHeight="1" x14ac:dyDescent="0.2">
      <c r="A5" s="12" t="s">
        <v>195</v>
      </c>
      <c r="B5" s="92"/>
      <c r="C5" s="223" t="s">
        <v>17</v>
      </c>
      <c r="D5" s="246">
        <f>'18.1.2+18.1.3'!J7*100/'18.1.2+18.1.3'!J5</f>
        <v>1.0407112189503425</v>
      </c>
      <c r="E5" s="67"/>
      <c r="F5" s="67"/>
      <c r="G5" s="67"/>
    </row>
    <row r="6" spans="1:7" s="9" customFormat="1" ht="11.45" customHeight="1" x14ac:dyDescent="0.2">
      <c r="A6" s="11" t="s">
        <v>195</v>
      </c>
      <c r="B6" s="10"/>
      <c r="C6" s="224" t="s">
        <v>244</v>
      </c>
      <c r="D6" s="246">
        <f>'18.1.2+18.1.3'!J8*100/'18.1.2+18.1.3'!J5</f>
        <v>4.9047179513514898</v>
      </c>
      <c r="E6" s="67"/>
      <c r="F6" s="67"/>
      <c r="G6" s="67"/>
    </row>
    <row r="7" spans="1:7" s="9" customFormat="1" ht="11.45" customHeight="1" x14ac:dyDescent="0.2">
      <c r="A7" s="11" t="s">
        <v>195</v>
      </c>
      <c r="B7" s="10"/>
      <c r="C7" s="245" t="s">
        <v>246</v>
      </c>
      <c r="D7" s="246">
        <f>'18.1.2+18.1.3'!J12*100/'18.1.2+18.1.3'!J5</f>
        <v>0.17244152056662446</v>
      </c>
      <c r="E7" s="67"/>
      <c r="F7" s="67"/>
      <c r="G7" s="67"/>
    </row>
    <row r="8" spans="1:7" s="9" customFormat="1" ht="11.45" customHeight="1" x14ac:dyDescent="0.2">
      <c r="A8" s="11" t="s">
        <v>195</v>
      </c>
      <c r="B8" s="10"/>
      <c r="C8" s="245" t="s">
        <v>245</v>
      </c>
      <c r="D8" s="246">
        <f>'18.1.2+18.1.3'!J13*100/'18.1.2+18.1.3'!J5</f>
        <v>92.721604825891404</v>
      </c>
      <c r="E8" s="67"/>
      <c r="F8" s="67"/>
      <c r="G8" s="67"/>
    </row>
    <row r="9" spans="1:7" s="9" customFormat="1" ht="11.45" customHeight="1" x14ac:dyDescent="0.2">
      <c r="A9" s="11" t="s">
        <v>195</v>
      </c>
      <c r="B9" s="10"/>
      <c r="C9" s="245" t="s">
        <v>247</v>
      </c>
      <c r="D9" s="246">
        <f>(Tabelle_18.1.2[[#This Row],[2024
in 
1.000 EUR]]+'18.1.2+18.1.3'!J10+'18.1.2+18.1.3'!J11+'18.1.2+18.1.3'!J14)*100/'18.1.2+18.1.3'!J5</f>
        <v>1.1605051772033546</v>
      </c>
      <c r="E9" s="67"/>
      <c r="F9" s="67"/>
      <c r="G9" s="67"/>
    </row>
    <row r="10" spans="1:7" s="9" customFormat="1" ht="11.45" customHeight="1" x14ac:dyDescent="0.2">
      <c r="A10" s="11" t="s">
        <v>195</v>
      </c>
      <c r="B10" s="10"/>
      <c r="C10" s="107"/>
      <c r="D10" s="109"/>
      <c r="E10" s="67"/>
      <c r="F10" s="67"/>
      <c r="G10" s="67"/>
    </row>
    <row r="11" spans="1:7" s="9" customFormat="1" ht="11.45" customHeight="1" x14ac:dyDescent="0.2">
      <c r="A11" s="11" t="s">
        <v>195</v>
      </c>
      <c r="B11" s="10"/>
      <c r="C11" s="133"/>
      <c r="D11" s="299"/>
      <c r="E11" s="254"/>
      <c r="F11" s="67"/>
      <c r="G11" s="67"/>
    </row>
    <row r="12" spans="1:7" s="9" customFormat="1" ht="11.45" customHeight="1" x14ac:dyDescent="0.2">
      <c r="A12" s="11" t="s">
        <v>195</v>
      </c>
      <c r="B12" s="10"/>
      <c r="C12" s="133"/>
      <c r="D12" s="110"/>
      <c r="E12" s="67"/>
      <c r="F12" s="67"/>
      <c r="G12" s="67"/>
    </row>
    <row r="13" spans="1:7" s="9" customFormat="1" ht="11.45" customHeight="1" x14ac:dyDescent="0.2">
      <c r="A13" s="11" t="s">
        <v>195</v>
      </c>
      <c r="B13" s="10"/>
      <c r="C13" s="67"/>
      <c r="D13" s="67"/>
      <c r="E13" s="67"/>
      <c r="F13" s="67"/>
      <c r="G13" s="67"/>
    </row>
    <row r="14" spans="1:7" s="9" customFormat="1" ht="11.45" customHeight="1" x14ac:dyDescent="0.2">
      <c r="A14" s="79"/>
      <c r="B14" s="10"/>
      <c r="C14" s="67"/>
      <c r="D14" s="67"/>
      <c r="E14" s="67"/>
      <c r="F14" s="67"/>
      <c r="G14" s="67"/>
    </row>
    <row r="15" spans="1:7" s="9" customFormat="1" ht="11.45" customHeight="1" x14ac:dyDescent="0.2">
      <c r="A15" s="11" t="s">
        <v>195</v>
      </c>
      <c r="B15" s="10"/>
      <c r="C15" s="67"/>
      <c r="D15" s="67"/>
      <c r="E15" s="67"/>
      <c r="F15" s="67"/>
      <c r="G15" s="67"/>
    </row>
    <row r="16" spans="1:7" s="9" customFormat="1" ht="11.45" customHeight="1" x14ac:dyDescent="0.2">
      <c r="A16" s="11" t="s">
        <v>195</v>
      </c>
      <c r="B16" s="10"/>
      <c r="C16" s="67"/>
      <c r="D16" s="67"/>
      <c r="E16" s="67"/>
      <c r="F16" s="67"/>
      <c r="G16" s="67"/>
    </row>
    <row r="17" spans="1:7" s="9" customFormat="1" ht="11.45" customHeight="1" x14ac:dyDescent="0.2">
      <c r="A17" s="11" t="s">
        <v>195</v>
      </c>
      <c r="B17" s="10"/>
      <c r="C17" s="67"/>
      <c r="D17" s="67"/>
      <c r="E17" s="67"/>
      <c r="F17" s="67"/>
      <c r="G17" s="67"/>
    </row>
    <row r="18" spans="1:7" s="9" customFormat="1" ht="11.45" customHeight="1" x14ac:dyDescent="0.2">
      <c r="A18" s="11" t="s">
        <v>195</v>
      </c>
      <c r="B18" s="10"/>
      <c r="C18" s="67"/>
      <c r="D18" s="67"/>
      <c r="E18" s="67"/>
      <c r="F18" s="67"/>
      <c r="G18" s="67"/>
    </row>
    <row r="19" spans="1:7" s="9" customFormat="1" ht="11.45" customHeight="1" x14ac:dyDescent="0.2">
      <c r="A19" s="11" t="s">
        <v>195</v>
      </c>
      <c r="B19" s="10"/>
      <c r="C19" s="254"/>
      <c r="D19" s="67"/>
      <c r="E19" s="67"/>
      <c r="F19" s="67"/>
      <c r="G19" s="67"/>
    </row>
    <row r="20" spans="1:7" s="9" customFormat="1" ht="11.45" customHeight="1" x14ac:dyDescent="0.2">
      <c r="A20" s="106" t="s">
        <v>209</v>
      </c>
      <c r="B20" s="10"/>
      <c r="C20" s="132" t="s">
        <v>1034</v>
      </c>
      <c r="D20" s="67"/>
      <c r="E20" s="67"/>
      <c r="F20" s="67"/>
      <c r="G20" s="67"/>
    </row>
    <row r="21" spans="1:7" s="9" customFormat="1" ht="23.1" customHeight="1" x14ac:dyDescent="0.2">
      <c r="A21" s="11"/>
      <c r="B21" s="10"/>
      <c r="C21" s="114" t="s">
        <v>250</v>
      </c>
      <c r="D21" s="115" t="s">
        <v>251</v>
      </c>
      <c r="E21" s="114" t="s">
        <v>252</v>
      </c>
      <c r="F21" s="115" t="s">
        <v>253</v>
      </c>
      <c r="G21" s="115" t="s">
        <v>254</v>
      </c>
    </row>
    <row r="22" spans="1:7" s="9" customFormat="1" ht="11.45" customHeight="1" x14ac:dyDescent="0.2">
      <c r="A22" s="11"/>
      <c r="B22" s="10"/>
      <c r="C22" s="111">
        <v>2005</v>
      </c>
      <c r="D22" s="33">
        <v>400.55500000000001</v>
      </c>
      <c r="E22" s="33">
        <v>245.58500000000001</v>
      </c>
      <c r="F22" s="33">
        <v>70.921000000000006</v>
      </c>
      <c r="G22" s="33">
        <v>0.94499999999999995</v>
      </c>
    </row>
    <row r="23" spans="1:7" s="9" customFormat="1" ht="11.45" customHeight="1" x14ac:dyDescent="0.2">
      <c r="A23" s="11"/>
      <c r="B23" s="10"/>
      <c r="C23" s="112">
        <v>2010</v>
      </c>
      <c r="D23" s="33">
        <v>378.10899999999998</v>
      </c>
      <c r="E23" s="33">
        <v>222.40700000000001</v>
      </c>
      <c r="F23" s="33">
        <v>81.915999999999997</v>
      </c>
      <c r="G23" s="33">
        <v>0.95740000000000003</v>
      </c>
    </row>
    <row r="24" spans="1:7" s="9" customFormat="1" ht="11.45" customHeight="1" x14ac:dyDescent="0.2">
      <c r="A24" s="11"/>
      <c r="B24" s="10"/>
      <c r="C24" s="112">
        <v>2015</v>
      </c>
      <c r="D24" s="33">
        <v>368.10199999999998</v>
      </c>
      <c r="E24" s="33">
        <v>211.73599999999999</v>
      </c>
      <c r="F24" s="33">
        <v>103.52</v>
      </c>
      <c r="G24" s="33">
        <v>1.091</v>
      </c>
    </row>
    <row r="25" spans="1:7" s="9" customFormat="1" ht="11.45" customHeight="1" x14ac:dyDescent="0.2">
      <c r="A25" s="11"/>
      <c r="B25" s="10"/>
      <c r="C25" s="112">
        <v>2016</v>
      </c>
      <c r="D25" s="33">
        <v>364.02699999999999</v>
      </c>
      <c r="E25" s="33">
        <v>215.42599999999999</v>
      </c>
      <c r="F25" s="33">
        <v>120.146</v>
      </c>
      <c r="G25" s="33">
        <v>1.014</v>
      </c>
    </row>
    <row r="26" spans="1:7" s="9" customFormat="1" ht="11.45" customHeight="1" x14ac:dyDescent="0.2">
      <c r="A26" s="11"/>
      <c r="B26" s="92"/>
      <c r="C26" s="113">
        <v>2017</v>
      </c>
      <c r="D26" s="33">
        <v>363.23399999999998</v>
      </c>
      <c r="E26" s="33">
        <v>214.864</v>
      </c>
      <c r="F26" s="33">
        <v>131.023</v>
      </c>
      <c r="G26" s="33">
        <v>1.0109999999999999</v>
      </c>
    </row>
    <row r="27" spans="1:7" s="9" customFormat="1" ht="11.45" customHeight="1" x14ac:dyDescent="0.2">
      <c r="A27" s="11"/>
      <c r="B27" s="10"/>
      <c r="C27" s="113">
        <v>2018</v>
      </c>
      <c r="D27" s="33">
        <v>367.86900000000003</v>
      </c>
      <c r="E27" s="33">
        <v>210.66399999999999</v>
      </c>
      <c r="F27" s="33">
        <v>124.779</v>
      </c>
      <c r="G27" s="33">
        <v>0.97799999999999998</v>
      </c>
    </row>
    <row r="28" spans="1:7" s="9" customFormat="1" ht="11.45" customHeight="1" x14ac:dyDescent="0.2">
      <c r="A28" s="11"/>
      <c r="B28" s="10"/>
      <c r="C28" s="113">
        <v>2019</v>
      </c>
      <c r="D28" s="33">
        <v>367.32100000000003</v>
      </c>
      <c r="E28" s="33">
        <v>211.53100000000001</v>
      </c>
      <c r="F28" s="33">
        <v>143.26400000000001</v>
      </c>
      <c r="G28" s="33">
        <v>1.0609999999999999</v>
      </c>
    </row>
    <row r="29" spans="1:7" s="9" customFormat="1" ht="11.45" customHeight="1" x14ac:dyDescent="0.2">
      <c r="A29" s="11"/>
      <c r="B29" s="10"/>
      <c r="C29" s="111">
        <v>2020</v>
      </c>
      <c r="D29" s="33">
        <v>379.63400000000001</v>
      </c>
      <c r="E29" s="33">
        <v>223.16589999999999</v>
      </c>
      <c r="F29" s="33">
        <v>151.74199999999999</v>
      </c>
      <c r="G29" s="33">
        <v>1.0259499999999999</v>
      </c>
    </row>
    <row r="30" spans="1:7" s="9" customFormat="1" ht="11.45" customHeight="1" x14ac:dyDescent="0.2">
      <c r="A30" s="11"/>
      <c r="B30" s="10"/>
      <c r="C30" s="111">
        <v>2021</v>
      </c>
      <c r="D30" s="33">
        <v>370.47199999999998</v>
      </c>
      <c r="E30" s="33">
        <v>221.39</v>
      </c>
      <c r="F30" s="33">
        <v>155.74600000000001</v>
      </c>
      <c r="G30" s="33">
        <v>1.0900000000000001</v>
      </c>
    </row>
    <row r="31" spans="1:7" s="9" customFormat="1" ht="11.45" customHeight="1" x14ac:dyDescent="0.2">
      <c r="A31" s="11"/>
      <c r="B31" s="10"/>
      <c r="C31" s="111">
        <v>2022</v>
      </c>
      <c r="D31" s="33">
        <v>359.82</v>
      </c>
      <c r="E31" s="33">
        <v>207.46899999999999</v>
      </c>
      <c r="F31" s="33">
        <v>126.026</v>
      </c>
      <c r="G31" s="33">
        <v>0.97</v>
      </c>
    </row>
    <row r="32" spans="1:7" s="9" customFormat="1" ht="11.45" customHeight="1" x14ac:dyDescent="0.2">
      <c r="A32" s="11"/>
      <c r="B32" s="10"/>
      <c r="C32" s="111">
        <v>2023</v>
      </c>
      <c r="D32" s="33">
        <v>356.06299999999999</v>
      </c>
      <c r="E32" s="33">
        <v>205.54319000000001</v>
      </c>
      <c r="F32" s="33">
        <v>129.86799999999999</v>
      </c>
      <c r="G32" s="33">
        <v>1.0606200000000001</v>
      </c>
    </row>
    <row r="33" spans="1:10" s="9" customFormat="1" ht="11.45" customHeight="1" x14ac:dyDescent="0.2">
      <c r="A33" s="11"/>
      <c r="B33" s="10"/>
      <c r="C33" s="327">
        <v>2024</v>
      </c>
      <c r="D33" s="33">
        <f>'18.3.1+18.3.2'!I7/1000</f>
        <v>364.97800000000001</v>
      </c>
      <c r="E33" s="33">
        <f>'18.3.1+18.3.2'!I8/1000</f>
        <v>213.167</v>
      </c>
      <c r="F33" s="33">
        <f>'18.3.1+18.3.2'!I9/1000</f>
        <v>144.535</v>
      </c>
      <c r="G33" s="33">
        <f>'18.3.1+18.3.2'!I10/1000</f>
        <v>1.1140000000000001</v>
      </c>
    </row>
    <row r="34" spans="1:10" s="9" customFormat="1" ht="11.45" customHeight="1" x14ac:dyDescent="0.2">
      <c r="A34" s="11"/>
      <c r="B34" s="10"/>
      <c r="C34" s="254"/>
      <c r="D34" s="161"/>
      <c r="E34" s="161"/>
      <c r="F34" s="67"/>
      <c r="G34" s="67"/>
    </row>
    <row r="35" spans="1:10" s="9" customFormat="1" ht="11.45" customHeight="1" x14ac:dyDescent="0.2">
      <c r="A35" s="11"/>
      <c r="B35" s="10"/>
      <c r="C35" s="67"/>
      <c r="D35" s="67"/>
      <c r="E35" s="67"/>
      <c r="F35" s="67"/>
      <c r="G35" s="67"/>
    </row>
    <row r="36" spans="1:10" s="9" customFormat="1" ht="11.45" customHeight="1" x14ac:dyDescent="0.2">
      <c r="A36" s="11"/>
      <c r="B36" s="10"/>
      <c r="C36" s="67"/>
      <c r="D36" s="67"/>
      <c r="E36" s="67"/>
      <c r="F36" s="67"/>
      <c r="G36" s="67"/>
    </row>
    <row r="37" spans="1:10" s="9" customFormat="1" ht="11.45" customHeight="1" x14ac:dyDescent="0.2">
      <c r="A37" s="79"/>
      <c r="B37" s="10"/>
      <c r="C37" s="67"/>
      <c r="D37" s="67"/>
      <c r="E37" s="67"/>
      <c r="F37" s="67"/>
      <c r="G37" s="67"/>
    </row>
    <row r="38" spans="1:10" s="9" customFormat="1" ht="11.45" customHeight="1" x14ac:dyDescent="0.2">
      <c r="A38" s="11"/>
      <c r="B38" s="10"/>
      <c r="C38" s="67"/>
      <c r="D38" s="67"/>
      <c r="E38" s="67"/>
      <c r="F38" s="67"/>
      <c r="G38" s="67"/>
    </row>
    <row r="39" spans="1:10" s="9" customFormat="1" ht="11.45" customHeight="1" x14ac:dyDescent="0.2">
      <c r="A39" s="106" t="s">
        <v>210</v>
      </c>
      <c r="B39" s="10"/>
      <c r="C39" s="67"/>
      <c r="D39" s="67"/>
      <c r="E39" s="67"/>
      <c r="F39" s="67"/>
      <c r="G39" s="67"/>
    </row>
    <row r="40" spans="1:10" s="9" customFormat="1" ht="11.45" customHeight="1" x14ac:dyDescent="0.2">
      <c r="A40" s="11"/>
      <c r="B40" s="10"/>
      <c r="C40" s="325" t="s">
        <v>1928</v>
      </c>
      <c r="D40" s="224"/>
      <c r="E40" s="224"/>
      <c r="F40" s="67"/>
      <c r="G40" s="67"/>
    </row>
    <row r="41" spans="1:10" s="9" customFormat="1" ht="11.45" customHeight="1" x14ac:dyDescent="0.2">
      <c r="A41" s="11"/>
      <c r="B41" s="10"/>
      <c r="C41" s="224" t="s">
        <v>255</v>
      </c>
      <c r="D41" s="224" t="s">
        <v>950</v>
      </c>
      <c r="E41" s="224" t="s">
        <v>951</v>
      </c>
      <c r="F41" s="67"/>
      <c r="G41" s="67"/>
      <c r="H41" s="181"/>
      <c r="I41" s="181"/>
      <c r="J41" s="181"/>
    </row>
    <row r="42" spans="1:10" s="9" customFormat="1" ht="11.45" customHeight="1" x14ac:dyDescent="0.2">
      <c r="A42" s="11"/>
      <c r="B42" s="10"/>
      <c r="C42" s="224" t="s">
        <v>256</v>
      </c>
      <c r="D42" s="224">
        <v>13000000</v>
      </c>
      <c r="E42" s="326">
        <v>277.47199999999998</v>
      </c>
      <c r="F42" s="67"/>
      <c r="G42" s="161"/>
      <c r="H42" s="181"/>
      <c r="I42" s="181"/>
      <c r="J42" s="181"/>
    </row>
    <row r="43" spans="1:10" s="9" customFormat="1" ht="11.45" customHeight="1" x14ac:dyDescent="0.2">
      <c r="A43" s="11"/>
      <c r="B43" s="10"/>
      <c r="C43" s="224" t="s">
        <v>234</v>
      </c>
      <c r="D43" s="224">
        <v>13003000</v>
      </c>
      <c r="E43" s="326">
        <v>341.23400000000004</v>
      </c>
      <c r="F43" s="67"/>
      <c r="G43" s="161"/>
    </row>
    <row r="44" spans="1:10" s="9" customFormat="1" ht="11.45" customHeight="1" x14ac:dyDescent="0.2">
      <c r="A44" s="11"/>
      <c r="B44" s="92"/>
      <c r="C44" s="224" t="s">
        <v>235</v>
      </c>
      <c r="D44" s="224">
        <v>13004000</v>
      </c>
      <c r="E44" s="326">
        <v>327.97199999999998</v>
      </c>
      <c r="F44" s="67"/>
      <c r="G44" s="67"/>
    </row>
    <row r="45" spans="1:10" s="9" customFormat="1" ht="11.45" customHeight="1" x14ac:dyDescent="0.2">
      <c r="A45" s="11"/>
      <c r="B45" s="10"/>
      <c r="C45" s="224" t="s">
        <v>236</v>
      </c>
      <c r="D45" s="224">
        <v>13071000</v>
      </c>
      <c r="E45" s="326">
        <v>252.822</v>
      </c>
      <c r="F45" s="67"/>
      <c r="G45" s="67"/>
    </row>
    <row r="46" spans="1:10" s="9" customFormat="1" ht="11.45" customHeight="1" x14ac:dyDescent="0.2">
      <c r="A46" s="11"/>
      <c r="B46" s="10"/>
      <c r="C46" s="224" t="s">
        <v>237</v>
      </c>
      <c r="D46" s="224">
        <v>13072000</v>
      </c>
      <c r="E46" s="326">
        <v>306.00599999999997</v>
      </c>
      <c r="F46" s="67"/>
      <c r="G46" s="67"/>
    </row>
    <row r="47" spans="1:10" s="9" customFormat="1" ht="11.45" customHeight="1" x14ac:dyDescent="0.2">
      <c r="A47" s="11"/>
      <c r="B47" s="10"/>
      <c r="C47" s="224" t="s">
        <v>238</v>
      </c>
      <c r="D47" s="224">
        <v>13073000</v>
      </c>
      <c r="E47" s="326">
        <v>263.03800000000001</v>
      </c>
      <c r="F47" s="67"/>
      <c r="G47" s="67"/>
    </row>
    <row r="48" spans="1:10" s="9" customFormat="1" ht="11.45" customHeight="1" x14ac:dyDescent="0.2">
      <c r="A48" s="11"/>
      <c r="B48" s="10"/>
      <c r="C48" s="224" t="s">
        <v>239</v>
      </c>
      <c r="D48" s="224">
        <v>13074000</v>
      </c>
      <c r="E48" s="326">
        <v>231.57399999999998</v>
      </c>
      <c r="F48" s="67"/>
      <c r="G48" s="67"/>
    </row>
    <row r="49" spans="1:9" s="9" customFormat="1" ht="11.45" customHeight="1" x14ac:dyDescent="0.2">
      <c r="A49" s="11"/>
      <c r="B49" s="10"/>
      <c r="C49" s="224" t="s">
        <v>240</v>
      </c>
      <c r="D49" s="224">
        <v>13075000</v>
      </c>
      <c r="E49" s="326">
        <v>285.25400000000002</v>
      </c>
      <c r="F49" s="67"/>
      <c r="G49" s="67"/>
    </row>
    <row r="50" spans="1:9" s="9" customFormat="1" ht="11.45" customHeight="1" x14ac:dyDescent="0.2">
      <c r="A50" s="11"/>
      <c r="B50" s="10"/>
      <c r="C50" s="224" t="s">
        <v>241</v>
      </c>
      <c r="D50" s="224">
        <v>13076000</v>
      </c>
      <c r="E50" s="326">
        <v>235.32400000000001</v>
      </c>
      <c r="F50" s="67"/>
      <c r="G50" s="67"/>
    </row>
    <row r="51" spans="1:9" s="9" customFormat="1" ht="11.45" customHeight="1" x14ac:dyDescent="0.2">
      <c r="A51" s="11"/>
      <c r="B51" s="10"/>
      <c r="C51" s="224" t="s">
        <v>195</v>
      </c>
      <c r="D51" s="224" t="s">
        <v>195</v>
      </c>
      <c r="E51" s="326"/>
      <c r="F51" s="67"/>
      <c r="G51" s="67"/>
    </row>
    <row r="52" spans="1:9" s="9" customFormat="1" ht="11.45" customHeight="1" x14ac:dyDescent="0.2">
      <c r="A52" s="11"/>
      <c r="B52" s="10"/>
      <c r="C52" s="224" t="s">
        <v>257</v>
      </c>
      <c r="D52" s="180" t="s">
        <v>1123</v>
      </c>
      <c r="E52" s="326">
        <v>341.23400000000004</v>
      </c>
      <c r="F52" s="67"/>
      <c r="G52" s="224"/>
      <c r="H52" s="180"/>
      <c r="I52" s="324"/>
    </row>
    <row r="53" spans="1:9" s="9" customFormat="1" ht="11.45" customHeight="1" x14ac:dyDescent="0.2">
      <c r="A53" s="11"/>
      <c r="B53" s="10"/>
      <c r="C53" s="224" t="s">
        <v>949</v>
      </c>
      <c r="D53" s="180" t="s">
        <v>1124</v>
      </c>
      <c r="E53" s="326">
        <v>327.97199999999998</v>
      </c>
      <c r="F53" s="67"/>
      <c r="G53" s="224"/>
      <c r="H53" s="180"/>
      <c r="I53" s="324"/>
    </row>
    <row r="54" spans="1:9" s="9" customFormat="1" ht="11.45" customHeight="1" x14ac:dyDescent="0.2">
      <c r="A54" s="11"/>
      <c r="B54" s="10"/>
      <c r="C54" s="224" t="s">
        <v>258</v>
      </c>
      <c r="D54" s="180" t="s">
        <v>1125</v>
      </c>
      <c r="E54" s="326">
        <v>277.68399999999997</v>
      </c>
      <c r="F54" s="67"/>
      <c r="G54" s="224"/>
      <c r="H54" s="180"/>
      <c r="I54" s="324"/>
    </row>
    <row r="55" spans="1:9" s="9" customFormat="1" ht="11.45" customHeight="1" x14ac:dyDescent="0.2">
      <c r="A55" s="11"/>
      <c r="B55" s="10"/>
      <c r="C55" s="224" t="s">
        <v>259</v>
      </c>
      <c r="D55" s="180" t="s">
        <v>1126</v>
      </c>
      <c r="E55" s="326">
        <v>223.15600000000001</v>
      </c>
      <c r="F55" s="67"/>
      <c r="G55" s="224"/>
      <c r="H55" s="180"/>
      <c r="I55" s="324"/>
    </row>
    <row r="56" spans="1:9" s="9" customFormat="1" ht="11.45" customHeight="1" x14ac:dyDescent="0.2">
      <c r="A56" s="11"/>
      <c r="B56" s="10"/>
      <c r="C56" s="224" t="s">
        <v>260</v>
      </c>
      <c r="D56" s="180" t="s">
        <v>1127</v>
      </c>
      <c r="E56" s="326">
        <v>328.41200000000003</v>
      </c>
      <c r="F56" s="67"/>
      <c r="G56" s="224"/>
      <c r="H56" s="180"/>
      <c r="I56" s="324"/>
    </row>
    <row r="57" spans="1:9" s="9" customFormat="1" ht="11.45" customHeight="1" x14ac:dyDescent="0.2">
      <c r="A57" s="11"/>
      <c r="B57" s="10"/>
      <c r="C57" s="224" t="s">
        <v>261</v>
      </c>
      <c r="D57" s="180" t="s">
        <v>1128</v>
      </c>
      <c r="E57" s="326">
        <v>223.15600000000001</v>
      </c>
      <c r="F57" s="67"/>
      <c r="G57" s="224"/>
      <c r="H57" s="180"/>
      <c r="I57" s="324"/>
    </row>
    <row r="58" spans="1:9" s="9" customFormat="1" ht="11.45" customHeight="1" x14ac:dyDescent="0.2">
      <c r="A58" s="11"/>
      <c r="B58" s="10"/>
      <c r="C58" s="224" t="s">
        <v>262</v>
      </c>
      <c r="D58" s="180" t="s">
        <v>1129</v>
      </c>
      <c r="E58" s="326">
        <v>243.88</v>
      </c>
      <c r="F58" s="67"/>
      <c r="G58" s="224"/>
      <c r="H58" s="180"/>
      <c r="I58" s="324"/>
    </row>
    <row r="59" spans="1:9" s="9" customFormat="1" ht="11.45" customHeight="1" x14ac:dyDescent="0.2">
      <c r="A59" s="11"/>
      <c r="B59" s="10"/>
      <c r="C59" s="224" t="s">
        <v>263</v>
      </c>
      <c r="D59" s="180" t="s">
        <v>1130</v>
      </c>
      <c r="E59" s="326">
        <v>223.15600000000001</v>
      </c>
      <c r="F59" s="67"/>
      <c r="G59" s="224"/>
      <c r="H59" s="180"/>
      <c r="I59" s="324"/>
    </row>
    <row r="60" spans="1:9" s="9" customFormat="1" ht="11.45" customHeight="1" x14ac:dyDescent="0.2">
      <c r="A60" s="11"/>
      <c r="B60" s="10"/>
      <c r="C60" s="224" t="s">
        <v>264</v>
      </c>
      <c r="D60" s="180" t="s">
        <v>1131</v>
      </c>
      <c r="E60" s="326">
        <v>283.11599999999999</v>
      </c>
      <c r="F60" s="67"/>
      <c r="G60" s="224"/>
      <c r="H60" s="180"/>
      <c r="I60" s="324"/>
    </row>
    <row r="61" spans="1:9" s="9" customFormat="1" ht="11.45" customHeight="1" x14ac:dyDescent="0.2">
      <c r="A61" s="11"/>
      <c r="B61" s="10"/>
      <c r="C61" s="224" t="s">
        <v>265</v>
      </c>
      <c r="D61" s="180" t="s">
        <v>1132</v>
      </c>
      <c r="E61" s="326">
        <v>223.15600000000001</v>
      </c>
      <c r="F61" s="67"/>
      <c r="G61" s="224"/>
      <c r="H61" s="180"/>
      <c r="I61" s="324"/>
    </row>
    <row r="62" spans="1:9" s="9" customFormat="1" ht="11.45" customHeight="1" x14ac:dyDescent="0.2">
      <c r="A62" s="11"/>
      <c r="B62" s="10"/>
      <c r="C62" s="224" t="s">
        <v>266</v>
      </c>
      <c r="D62" s="180" t="s">
        <v>1133</v>
      </c>
      <c r="E62" s="326">
        <v>319.08799999999997</v>
      </c>
      <c r="F62" s="67"/>
      <c r="G62" s="224"/>
      <c r="H62" s="180"/>
      <c r="I62" s="324"/>
    </row>
    <row r="63" spans="1:9" s="9" customFormat="1" ht="11.45" customHeight="1" x14ac:dyDescent="0.2">
      <c r="A63" s="11"/>
      <c r="B63" s="10"/>
      <c r="C63" s="224" t="s">
        <v>267</v>
      </c>
      <c r="D63" s="180" t="s">
        <v>1134</v>
      </c>
      <c r="E63" s="326">
        <v>289.87400000000002</v>
      </c>
      <c r="F63" s="67"/>
      <c r="G63" s="224"/>
      <c r="H63" s="180"/>
      <c r="I63" s="324"/>
    </row>
    <row r="64" spans="1:9" s="9" customFormat="1" ht="11.45" customHeight="1" x14ac:dyDescent="0.2">
      <c r="A64" s="11"/>
      <c r="B64" s="10"/>
      <c r="C64" s="224" t="s">
        <v>268</v>
      </c>
      <c r="D64" s="180" t="s">
        <v>1135</v>
      </c>
      <c r="E64" s="326">
        <v>180.57399999999998</v>
      </c>
      <c r="F64" s="67"/>
      <c r="G64" s="224"/>
      <c r="H64" s="180"/>
      <c r="I64" s="324"/>
    </row>
    <row r="65" spans="1:9" s="9" customFormat="1" ht="11.45" customHeight="1" x14ac:dyDescent="0.2">
      <c r="A65" s="11"/>
      <c r="B65" s="10"/>
      <c r="C65" s="224" t="s">
        <v>269</v>
      </c>
      <c r="D65" s="180" t="s">
        <v>1136</v>
      </c>
      <c r="E65" s="326">
        <v>180.57399999999998</v>
      </c>
      <c r="F65" s="67"/>
      <c r="G65" s="224"/>
      <c r="H65" s="180"/>
      <c r="I65" s="324"/>
    </row>
    <row r="66" spans="1:9" s="9" customFormat="1" ht="11.45" customHeight="1" x14ac:dyDescent="0.2">
      <c r="A66" s="11"/>
      <c r="B66" s="10"/>
      <c r="C66" s="224" t="s">
        <v>270</v>
      </c>
      <c r="D66" s="180" t="s">
        <v>1137</v>
      </c>
      <c r="E66" s="326">
        <v>328.41200000000003</v>
      </c>
      <c r="F66" s="67"/>
      <c r="G66" s="224"/>
      <c r="H66" s="180"/>
      <c r="I66" s="324"/>
    </row>
    <row r="67" spans="1:9" s="9" customFormat="1" ht="11.45" customHeight="1" x14ac:dyDescent="0.2">
      <c r="A67" s="11"/>
      <c r="B67" s="10"/>
      <c r="C67" s="224" t="s">
        <v>271</v>
      </c>
      <c r="D67" s="180" t="s">
        <v>1138</v>
      </c>
      <c r="E67" s="326">
        <v>223.15600000000001</v>
      </c>
      <c r="F67" s="67"/>
      <c r="G67" s="224"/>
      <c r="H67" s="180"/>
      <c r="I67" s="324"/>
    </row>
    <row r="68" spans="1:9" s="9" customFormat="1" ht="11.45" customHeight="1" x14ac:dyDescent="0.2">
      <c r="A68" s="11"/>
      <c r="B68" s="10"/>
      <c r="C68" s="224" t="s">
        <v>272</v>
      </c>
      <c r="D68" s="180" t="s">
        <v>1139</v>
      </c>
      <c r="E68" s="326">
        <v>283.11599999999999</v>
      </c>
      <c r="F68" s="67"/>
      <c r="G68" s="224"/>
      <c r="H68" s="180"/>
      <c r="I68" s="324"/>
    </row>
    <row r="69" spans="1:9" s="9" customFormat="1" ht="11.45" customHeight="1" x14ac:dyDescent="0.2">
      <c r="A69" s="11"/>
      <c r="B69" s="10"/>
      <c r="C69" s="224" t="s">
        <v>273</v>
      </c>
      <c r="D69" s="180" t="s">
        <v>1140</v>
      </c>
      <c r="E69" s="326">
        <v>223.15600000000001</v>
      </c>
      <c r="F69" s="67"/>
      <c r="G69" s="224"/>
      <c r="H69" s="180"/>
      <c r="I69" s="324"/>
    </row>
    <row r="70" spans="1:9" s="9" customFormat="1" ht="11.45" customHeight="1" x14ac:dyDescent="0.2">
      <c r="A70" s="11"/>
      <c r="B70" s="10"/>
      <c r="C70" s="224" t="s">
        <v>274</v>
      </c>
      <c r="D70" s="180" t="s">
        <v>1141</v>
      </c>
      <c r="E70" s="326">
        <v>283.11599999999999</v>
      </c>
      <c r="F70" s="67"/>
      <c r="G70" s="224"/>
      <c r="H70" s="180"/>
      <c r="I70" s="324"/>
    </row>
    <row r="71" spans="1:9" s="9" customFormat="1" ht="11.45" customHeight="1" x14ac:dyDescent="0.2">
      <c r="A71" s="11"/>
      <c r="B71" s="10"/>
      <c r="C71" s="224" t="s">
        <v>275</v>
      </c>
      <c r="D71" s="180" t="s">
        <v>1142</v>
      </c>
      <c r="E71" s="326">
        <v>319.08799999999997</v>
      </c>
      <c r="F71" s="67"/>
      <c r="G71" s="224"/>
      <c r="H71" s="180"/>
      <c r="I71" s="324"/>
    </row>
    <row r="72" spans="1:9" s="9" customFormat="1" ht="11.45" customHeight="1" x14ac:dyDescent="0.2">
      <c r="A72" s="11"/>
      <c r="B72" s="10"/>
      <c r="C72" s="224" t="s">
        <v>276</v>
      </c>
      <c r="D72" s="180" t="s">
        <v>1143</v>
      </c>
      <c r="E72" s="326">
        <v>328.41200000000003</v>
      </c>
      <c r="F72" s="67"/>
      <c r="G72" s="224"/>
      <c r="H72" s="180"/>
      <c r="I72" s="324"/>
    </row>
    <row r="73" spans="1:9" s="9" customFormat="1" ht="11.45" customHeight="1" x14ac:dyDescent="0.2">
      <c r="A73" s="11"/>
      <c r="B73" s="10"/>
      <c r="C73" s="224" t="s">
        <v>277</v>
      </c>
      <c r="D73" s="180" t="s">
        <v>1144</v>
      </c>
      <c r="E73" s="326">
        <v>233.56399999999999</v>
      </c>
      <c r="F73" s="67"/>
      <c r="G73" s="224"/>
      <c r="H73" s="180"/>
      <c r="I73" s="324"/>
    </row>
    <row r="74" spans="1:9" s="9" customFormat="1" ht="11.45" customHeight="1" x14ac:dyDescent="0.2">
      <c r="A74" s="11"/>
      <c r="B74" s="10"/>
      <c r="C74" s="224" t="s">
        <v>278</v>
      </c>
      <c r="D74" s="180" t="s">
        <v>1145</v>
      </c>
      <c r="E74" s="326">
        <v>223.15600000000001</v>
      </c>
      <c r="F74" s="67"/>
      <c r="G74" s="224"/>
      <c r="H74" s="180"/>
      <c r="I74" s="324"/>
    </row>
    <row r="75" spans="1:9" s="9" customFormat="1" ht="11.45" customHeight="1" x14ac:dyDescent="0.2">
      <c r="A75" s="11"/>
      <c r="B75" s="10"/>
      <c r="C75" s="224" t="s">
        <v>279</v>
      </c>
      <c r="D75" s="180" t="s">
        <v>1146</v>
      </c>
      <c r="E75" s="326">
        <v>328.41200000000003</v>
      </c>
      <c r="F75" s="67"/>
      <c r="G75" s="224"/>
      <c r="H75" s="180"/>
      <c r="I75" s="324"/>
    </row>
    <row r="76" spans="1:9" s="9" customFormat="1" ht="11.45" customHeight="1" x14ac:dyDescent="0.2">
      <c r="A76" s="11"/>
      <c r="B76" s="10"/>
      <c r="C76" s="224" t="s">
        <v>280</v>
      </c>
      <c r="D76" s="180" t="s">
        <v>1147</v>
      </c>
      <c r="E76" s="326">
        <v>180.57399999999998</v>
      </c>
      <c r="F76" s="67"/>
      <c r="G76" s="224"/>
      <c r="H76" s="180"/>
      <c r="I76" s="324"/>
    </row>
    <row r="77" spans="1:9" s="9" customFormat="1" ht="11.45" customHeight="1" x14ac:dyDescent="0.2">
      <c r="A77" s="11"/>
      <c r="B77" s="10"/>
      <c r="C77" s="224" t="s">
        <v>281</v>
      </c>
      <c r="D77" s="180" t="s">
        <v>1148</v>
      </c>
      <c r="E77" s="326">
        <v>239.27199999999999</v>
      </c>
      <c r="F77" s="67"/>
      <c r="G77" s="224"/>
      <c r="H77" s="180"/>
      <c r="I77" s="324"/>
    </row>
    <row r="78" spans="1:9" s="9" customFormat="1" ht="11.45" customHeight="1" x14ac:dyDescent="0.2">
      <c r="A78" s="11"/>
      <c r="B78" s="10"/>
      <c r="C78" s="224" t="s">
        <v>282</v>
      </c>
      <c r="D78" s="180" t="s">
        <v>1149</v>
      </c>
      <c r="E78" s="326">
        <v>170.44</v>
      </c>
      <c r="F78" s="67"/>
      <c r="G78" s="224"/>
      <c r="H78" s="180"/>
      <c r="I78" s="324"/>
    </row>
    <row r="79" spans="1:9" s="9" customFormat="1" ht="11.45" customHeight="1" x14ac:dyDescent="0.2">
      <c r="A79" s="11"/>
      <c r="B79" s="10"/>
      <c r="C79" s="224" t="s">
        <v>283</v>
      </c>
      <c r="D79" s="180" t="s">
        <v>1150</v>
      </c>
      <c r="E79" s="326">
        <v>319.08799999999997</v>
      </c>
      <c r="F79" s="67"/>
      <c r="G79" s="224"/>
      <c r="H79" s="180"/>
      <c r="I79" s="324"/>
    </row>
    <row r="80" spans="1:9" s="9" customFormat="1" ht="11.45" customHeight="1" x14ac:dyDescent="0.2">
      <c r="A80" s="11"/>
      <c r="B80" s="10"/>
      <c r="C80" s="224" t="s">
        <v>284</v>
      </c>
      <c r="D80" s="180" t="s">
        <v>1151</v>
      </c>
      <c r="E80" s="326">
        <v>223.15600000000001</v>
      </c>
      <c r="F80" s="67"/>
      <c r="G80" s="224"/>
      <c r="H80" s="180"/>
      <c r="I80" s="324"/>
    </row>
    <row r="81" spans="1:9" s="9" customFormat="1" ht="11.45" customHeight="1" x14ac:dyDescent="0.2">
      <c r="A81" s="11"/>
      <c r="B81" s="10"/>
      <c r="C81" s="224" t="s">
        <v>285</v>
      </c>
      <c r="D81" s="180" t="s">
        <v>1152</v>
      </c>
      <c r="E81" s="326">
        <v>283.11599999999999</v>
      </c>
      <c r="F81" s="67"/>
      <c r="G81" s="224"/>
      <c r="H81" s="180"/>
      <c r="I81" s="324"/>
    </row>
    <row r="82" spans="1:9" s="9" customFormat="1" ht="11.45" customHeight="1" x14ac:dyDescent="0.2">
      <c r="A82" s="11"/>
      <c r="B82" s="10"/>
      <c r="C82" s="224" t="s">
        <v>1850</v>
      </c>
      <c r="D82" s="180" t="s">
        <v>1153</v>
      </c>
      <c r="E82" s="326">
        <v>180.57399999999998</v>
      </c>
      <c r="F82" s="67"/>
      <c r="G82" s="224"/>
      <c r="H82" s="180"/>
      <c r="I82" s="324"/>
    </row>
    <row r="83" spans="1:9" s="9" customFormat="1" ht="11.45" customHeight="1" x14ac:dyDescent="0.2">
      <c r="A83" s="11"/>
      <c r="B83" s="10"/>
      <c r="C83" s="224" t="s">
        <v>286</v>
      </c>
      <c r="D83" s="180" t="s">
        <v>1154</v>
      </c>
      <c r="E83" s="326">
        <v>328.41200000000003</v>
      </c>
      <c r="F83" s="67"/>
      <c r="G83" s="224"/>
      <c r="H83" s="180"/>
      <c r="I83" s="324"/>
    </row>
    <row r="84" spans="1:9" s="9" customFormat="1" ht="11.45" customHeight="1" x14ac:dyDescent="0.2">
      <c r="A84" s="11"/>
      <c r="B84" s="10"/>
      <c r="C84" s="224" t="s">
        <v>287</v>
      </c>
      <c r="D84" s="180" t="s">
        <v>1155</v>
      </c>
      <c r="E84" s="326">
        <v>319.08799999999997</v>
      </c>
      <c r="F84" s="67"/>
      <c r="G84" s="224"/>
      <c r="H84" s="180"/>
      <c r="I84" s="324"/>
    </row>
    <row r="85" spans="1:9" s="9" customFormat="1" ht="11.45" customHeight="1" x14ac:dyDescent="0.2">
      <c r="A85" s="11"/>
      <c r="B85" s="10"/>
      <c r="C85" s="224" t="s">
        <v>288</v>
      </c>
      <c r="D85" s="180" t="s">
        <v>1156</v>
      </c>
      <c r="E85" s="326">
        <v>277.68399999999997</v>
      </c>
      <c r="F85" s="67"/>
      <c r="G85" s="224"/>
      <c r="H85" s="180"/>
      <c r="I85" s="324"/>
    </row>
    <row r="86" spans="1:9" s="9" customFormat="1" ht="11.45" customHeight="1" x14ac:dyDescent="0.2">
      <c r="A86" s="11"/>
      <c r="B86" s="10"/>
      <c r="C86" s="224" t="s">
        <v>289</v>
      </c>
      <c r="D86" s="180" t="s">
        <v>1157</v>
      </c>
      <c r="E86" s="326">
        <v>319.08799999999997</v>
      </c>
      <c r="F86" s="67"/>
      <c r="G86" s="224"/>
      <c r="H86" s="180"/>
      <c r="I86" s="324"/>
    </row>
    <row r="87" spans="1:9" s="9" customFormat="1" ht="11.45" customHeight="1" x14ac:dyDescent="0.2">
      <c r="A87" s="11"/>
      <c r="B87" s="10"/>
      <c r="C87" s="224" t="s">
        <v>290</v>
      </c>
      <c r="D87" s="180" t="s">
        <v>1158</v>
      </c>
      <c r="E87" s="326">
        <v>283.11599999999999</v>
      </c>
      <c r="F87" s="67"/>
      <c r="G87" s="224"/>
      <c r="H87" s="180"/>
      <c r="I87" s="324"/>
    </row>
    <row r="88" spans="1:9" s="9" customFormat="1" ht="11.45" customHeight="1" x14ac:dyDescent="0.2">
      <c r="A88" s="11"/>
      <c r="B88" s="10"/>
      <c r="C88" s="224" t="s">
        <v>291</v>
      </c>
      <c r="D88" s="180" t="s">
        <v>1159</v>
      </c>
      <c r="E88" s="326">
        <v>223.15600000000001</v>
      </c>
      <c r="F88" s="67"/>
      <c r="G88" s="224"/>
      <c r="H88" s="180"/>
      <c r="I88" s="324"/>
    </row>
    <row r="89" spans="1:9" s="9" customFormat="1" ht="11.45" customHeight="1" x14ac:dyDescent="0.2">
      <c r="A89" s="11"/>
      <c r="B89" s="10"/>
      <c r="C89" s="224" t="s">
        <v>292</v>
      </c>
      <c r="D89" s="180" t="s">
        <v>1160</v>
      </c>
      <c r="E89" s="326">
        <v>180.57399999999998</v>
      </c>
      <c r="F89" s="67"/>
      <c r="G89" s="224"/>
      <c r="H89" s="180"/>
      <c r="I89" s="324"/>
    </row>
    <row r="90" spans="1:9" s="9" customFormat="1" ht="11.45" customHeight="1" x14ac:dyDescent="0.2">
      <c r="A90" s="11"/>
      <c r="B90" s="10"/>
      <c r="C90" s="224" t="s">
        <v>293</v>
      </c>
      <c r="D90" s="180" t="s">
        <v>1161</v>
      </c>
      <c r="E90" s="326">
        <v>277.68399999999997</v>
      </c>
      <c r="F90" s="67"/>
      <c r="G90" s="224"/>
      <c r="H90" s="180"/>
      <c r="I90" s="324"/>
    </row>
    <row r="91" spans="1:9" s="9" customFormat="1" ht="11.45" customHeight="1" x14ac:dyDescent="0.2">
      <c r="A91" s="11"/>
      <c r="B91" s="10"/>
      <c r="C91" s="224" t="s">
        <v>294</v>
      </c>
      <c r="D91" s="180" t="s">
        <v>1162</v>
      </c>
      <c r="E91" s="326">
        <v>223.15600000000001</v>
      </c>
      <c r="F91" s="67"/>
      <c r="G91" s="224"/>
      <c r="H91" s="180"/>
      <c r="I91" s="324"/>
    </row>
    <row r="92" spans="1:9" s="9" customFormat="1" ht="11.45" customHeight="1" x14ac:dyDescent="0.2">
      <c r="A92" s="11"/>
      <c r="B92" s="10"/>
      <c r="C92" s="224" t="s">
        <v>295</v>
      </c>
      <c r="D92" s="180" t="s">
        <v>1163</v>
      </c>
      <c r="E92" s="326">
        <v>328.41200000000003</v>
      </c>
      <c r="F92" s="67"/>
      <c r="G92" s="224"/>
      <c r="H92" s="180"/>
      <c r="I92" s="324"/>
    </row>
    <row r="93" spans="1:9" s="9" customFormat="1" ht="11.45" customHeight="1" x14ac:dyDescent="0.2">
      <c r="A93" s="11"/>
      <c r="B93" s="10"/>
      <c r="C93" s="224" t="s">
        <v>296</v>
      </c>
      <c r="D93" s="180" t="s">
        <v>1164</v>
      </c>
      <c r="E93" s="326">
        <v>243.88</v>
      </c>
      <c r="F93" s="67"/>
      <c r="G93" s="224"/>
      <c r="H93" s="180"/>
      <c r="I93" s="324"/>
    </row>
    <row r="94" spans="1:9" s="9" customFormat="1" ht="11.45" customHeight="1" x14ac:dyDescent="0.2">
      <c r="A94" s="11"/>
      <c r="B94" s="10"/>
      <c r="C94" s="224" t="s">
        <v>297</v>
      </c>
      <c r="D94" s="180" t="s">
        <v>1165</v>
      </c>
      <c r="E94" s="326">
        <v>283.11599999999999</v>
      </c>
      <c r="F94" s="67"/>
      <c r="G94" s="224"/>
      <c r="H94" s="180"/>
      <c r="I94" s="324"/>
    </row>
    <row r="95" spans="1:9" s="9" customFormat="1" ht="11.45" customHeight="1" x14ac:dyDescent="0.2">
      <c r="A95" s="11"/>
      <c r="B95" s="10"/>
      <c r="C95" s="224" t="s">
        <v>298</v>
      </c>
      <c r="D95" s="180" t="s">
        <v>1166</v>
      </c>
      <c r="E95" s="326">
        <v>223.15600000000001</v>
      </c>
      <c r="F95" s="67"/>
      <c r="G95" s="224"/>
      <c r="H95" s="180"/>
      <c r="I95" s="324"/>
    </row>
    <row r="96" spans="1:9" s="9" customFormat="1" ht="11.45" customHeight="1" x14ac:dyDescent="0.2">
      <c r="A96" s="11"/>
      <c r="B96" s="10"/>
      <c r="C96" s="224" t="s">
        <v>299</v>
      </c>
      <c r="D96" s="180" t="s">
        <v>1167</v>
      </c>
      <c r="E96" s="326">
        <v>223.15600000000001</v>
      </c>
      <c r="F96" s="67"/>
      <c r="G96" s="224"/>
      <c r="H96" s="180"/>
      <c r="I96" s="324"/>
    </row>
    <row r="97" spans="1:9" s="9" customFormat="1" ht="11.45" customHeight="1" x14ac:dyDescent="0.2">
      <c r="A97" s="11"/>
      <c r="B97" s="10"/>
      <c r="C97" s="224" t="s">
        <v>300</v>
      </c>
      <c r="D97" s="180" t="s">
        <v>1168</v>
      </c>
      <c r="E97" s="326">
        <v>328.41200000000003</v>
      </c>
      <c r="F97" s="67"/>
      <c r="G97" s="224"/>
      <c r="H97" s="180"/>
      <c r="I97" s="324"/>
    </row>
    <row r="98" spans="1:9" s="9" customFormat="1" ht="11.45" customHeight="1" x14ac:dyDescent="0.2">
      <c r="A98" s="11"/>
      <c r="B98" s="10"/>
      <c r="C98" s="224" t="s">
        <v>301</v>
      </c>
      <c r="D98" s="180" t="s">
        <v>1169</v>
      </c>
      <c r="E98" s="326">
        <v>239.27199999999999</v>
      </c>
      <c r="F98" s="67"/>
      <c r="G98" s="224"/>
      <c r="H98" s="180"/>
      <c r="I98" s="324"/>
    </row>
    <row r="99" spans="1:9" s="9" customFormat="1" ht="11.45" customHeight="1" x14ac:dyDescent="0.2">
      <c r="A99" s="11"/>
      <c r="B99" s="10"/>
      <c r="C99" s="224" t="s">
        <v>302</v>
      </c>
      <c r="D99" s="180" t="s">
        <v>1170</v>
      </c>
      <c r="E99" s="326">
        <v>289.87400000000002</v>
      </c>
      <c r="F99" s="67"/>
      <c r="G99" s="224"/>
      <c r="H99" s="180"/>
      <c r="I99" s="324"/>
    </row>
    <row r="100" spans="1:9" s="9" customFormat="1" ht="11.45" customHeight="1" x14ac:dyDescent="0.2">
      <c r="A100" s="11"/>
      <c r="B100" s="10"/>
      <c r="C100" s="224" t="s">
        <v>303</v>
      </c>
      <c r="D100" s="180" t="s">
        <v>1171</v>
      </c>
      <c r="E100" s="326">
        <v>243.88</v>
      </c>
      <c r="F100" s="67"/>
      <c r="G100" s="224"/>
      <c r="H100" s="180"/>
      <c r="I100" s="324"/>
    </row>
    <row r="101" spans="1:9" s="9" customFormat="1" ht="11.45" customHeight="1" x14ac:dyDescent="0.2">
      <c r="A101" s="11"/>
      <c r="B101" s="10"/>
      <c r="C101" s="224" t="s">
        <v>304</v>
      </c>
      <c r="D101" s="180" t="s">
        <v>1172</v>
      </c>
      <c r="E101" s="326">
        <v>223.15600000000001</v>
      </c>
      <c r="F101" s="67"/>
      <c r="G101" s="224"/>
      <c r="H101" s="180"/>
      <c r="I101" s="324"/>
    </row>
    <row r="102" spans="1:9" s="9" customFormat="1" ht="11.45" customHeight="1" x14ac:dyDescent="0.2">
      <c r="A102" s="11"/>
      <c r="B102" s="10"/>
      <c r="C102" s="224" t="s">
        <v>305</v>
      </c>
      <c r="D102" s="180" t="s">
        <v>1173</v>
      </c>
      <c r="E102" s="326">
        <v>180.57399999999998</v>
      </c>
      <c r="F102" s="67"/>
      <c r="G102" s="224"/>
      <c r="H102" s="180"/>
      <c r="I102" s="324"/>
    </row>
    <row r="103" spans="1:9" s="9" customFormat="1" ht="11.45" customHeight="1" x14ac:dyDescent="0.2">
      <c r="A103" s="11"/>
      <c r="B103" s="10"/>
      <c r="C103" s="224" t="s">
        <v>306</v>
      </c>
      <c r="D103" s="180" t="s">
        <v>1174</v>
      </c>
      <c r="E103" s="326">
        <v>223.15600000000001</v>
      </c>
      <c r="F103" s="67"/>
      <c r="G103" s="224"/>
      <c r="H103" s="180"/>
      <c r="I103" s="324"/>
    </row>
    <row r="104" spans="1:9" s="9" customFormat="1" ht="11.45" customHeight="1" x14ac:dyDescent="0.2">
      <c r="A104" s="11"/>
      <c r="B104" s="10"/>
      <c r="C104" s="224" t="s">
        <v>307</v>
      </c>
      <c r="D104" s="180" t="s">
        <v>1175</v>
      </c>
      <c r="E104" s="326">
        <v>283.11599999999999</v>
      </c>
      <c r="F104" s="67"/>
      <c r="G104" s="224"/>
      <c r="H104" s="180"/>
      <c r="I104" s="324"/>
    </row>
    <row r="105" spans="1:9" s="9" customFormat="1" ht="11.45" customHeight="1" x14ac:dyDescent="0.2">
      <c r="A105" s="11"/>
      <c r="B105" s="10"/>
      <c r="C105" s="224" t="s">
        <v>308</v>
      </c>
      <c r="D105" s="180" t="s">
        <v>1176</v>
      </c>
      <c r="E105" s="326">
        <v>243.88</v>
      </c>
      <c r="F105" s="67"/>
      <c r="G105" s="224"/>
      <c r="H105" s="180"/>
      <c r="I105" s="324"/>
    </row>
    <row r="106" spans="1:9" s="9" customFormat="1" ht="11.45" customHeight="1" x14ac:dyDescent="0.2">
      <c r="A106" s="11"/>
      <c r="B106" s="10"/>
      <c r="C106" s="224" t="s">
        <v>309</v>
      </c>
      <c r="D106" s="180" t="s">
        <v>1177</v>
      </c>
      <c r="E106" s="326">
        <v>223.15600000000001</v>
      </c>
      <c r="F106" s="67"/>
      <c r="G106" s="224"/>
      <c r="H106" s="180"/>
      <c r="I106" s="324"/>
    </row>
    <row r="107" spans="1:9" s="9" customFormat="1" ht="11.45" customHeight="1" x14ac:dyDescent="0.2">
      <c r="A107" s="11"/>
      <c r="B107" s="10"/>
      <c r="C107" s="224" t="s">
        <v>310</v>
      </c>
      <c r="D107" s="180" t="s">
        <v>1178</v>
      </c>
      <c r="E107" s="326">
        <v>223.15600000000001</v>
      </c>
      <c r="F107" s="67"/>
      <c r="G107" s="224"/>
      <c r="H107" s="180"/>
      <c r="I107" s="324"/>
    </row>
    <row r="108" spans="1:9" s="9" customFormat="1" ht="11.45" customHeight="1" x14ac:dyDescent="0.2">
      <c r="A108" s="11"/>
      <c r="B108" s="10"/>
      <c r="C108" s="224" t="s">
        <v>311</v>
      </c>
      <c r="D108" s="180" t="s">
        <v>1179</v>
      </c>
      <c r="E108" s="326">
        <v>180.57399999999998</v>
      </c>
      <c r="F108" s="67"/>
      <c r="G108" s="224"/>
      <c r="H108" s="180"/>
      <c r="I108" s="324"/>
    </row>
    <row r="109" spans="1:9" s="9" customFormat="1" ht="11.45" customHeight="1" x14ac:dyDescent="0.2">
      <c r="A109" s="11"/>
      <c r="B109" s="10"/>
      <c r="C109" s="224" t="s">
        <v>312</v>
      </c>
      <c r="D109" s="180" t="s">
        <v>1180</v>
      </c>
      <c r="E109" s="326">
        <v>289.87400000000002</v>
      </c>
      <c r="F109" s="67"/>
      <c r="G109" s="224"/>
      <c r="H109" s="180"/>
      <c r="I109" s="324"/>
    </row>
    <row r="110" spans="1:9" s="9" customFormat="1" ht="11.45" customHeight="1" x14ac:dyDescent="0.2">
      <c r="A110" s="11"/>
      <c r="B110" s="10"/>
      <c r="C110" s="224" t="s">
        <v>313</v>
      </c>
      <c r="D110" s="180" t="s">
        <v>1181</v>
      </c>
      <c r="E110" s="326">
        <v>283.11599999999999</v>
      </c>
      <c r="F110" s="67"/>
      <c r="G110" s="224"/>
      <c r="H110" s="180"/>
      <c r="I110" s="324"/>
    </row>
    <row r="111" spans="1:9" s="9" customFormat="1" ht="11.45" customHeight="1" x14ac:dyDescent="0.2">
      <c r="A111" s="11"/>
      <c r="B111" s="10"/>
      <c r="C111" s="224" t="s">
        <v>314</v>
      </c>
      <c r="D111" s="180" t="s">
        <v>1182</v>
      </c>
      <c r="E111" s="326">
        <v>243.88</v>
      </c>
      <c r="F111" s="67"/>
      <c r="G111" s="224"/>
      <c r="H111" s="180"/>
      <c r="I111" s="324"/>
    </row>
    <row r="112" spans="1:9" s="9" customFormat="1" ht="11.45" customHeight="1" x14ac:dyDescent="0.2">
      <c r="A112" s="11"/>
      <c r="B112" s="10"/>
      <c r="C112" s="224" t="s">
        <v>315</v>
      </c>
      <c r="D112" s="180" t="s">
        <v>1183</v>
      </c>
      <c r="E112" s="326">
        <v>283.11599999999999</v>
      </c>
      <c r="F112" s="67"/>
      <c r="G112" s="224"/>
      <c r="H112" s="180"/>
      <c r="I112" s="324"/>
    </row>
    <row r="113" spans="1:9" s="9" customFormat="1" ht="11.45" customHeight="1" x14ac:dyDescent="0.2">
      <c r="A113" s="11"/>
      <c r="B113" s="10"/>
      <c r="C113" s="224" t="s">
        <v>316</v>
      </c>
      <c r="D113" s="180" t="s">
        <v>1184</v>
      </c>
      <c r="E113" s="326">
        <v>243.88</v>
      </c>
      <c r="F113" s="67"/>
      <c r="G113" s="224"/>
      <c r="H113" s="180"/>
      <c r="I113" s="324"/>
    </row>
    <row r="114" spans="1:9" s="9" customFormat="1" ht="11.45" customHeight="1" x14ac:dyDescent="0.2">
      <c r="A114" s="11"/>
      <c r="B114" s="10"/>
      <c r="C114" s="224" t="s">
        <v>317</v>
      </c>
      <c r="D114" s="180" t="s">
        <v>1185</v>
      </c>
      <c r="E114" s="326">
        <v>223.15600000000001</v>
      </c>
      <c r="F114" s="67"/>
      <c r="G114" s="224"/>
      <c r="H114" s="180"/>
      <c r="I114" s="324"/>
    </row>
    <row r="115" spans="1:9" s="9" customFormat="1" ht="11.45" customHeight="1" x14ac:dyDescent="0.2">
      <c r="A115" s="11"/>
      <c r="B115" s="10"/>
      <c r="C115" s="224" t="s">
        <v>318</v>
      </c>
      <c r="D115" s="180" t="s">
        <v>1186</v>
      </c>
      <c r="E115" s="326">
        <v>328.41200000000003</v>
      </c>
      <c r="F115" s="67"/>
      <c r="G115" s="224"/>
      <c r="H115" s="180"/>
      <c r="I115" s="324"/>
    </row>
    <row r="116" spans="1:9" s="9" customFormat="1" ht="11.45" customHeight="1" x14ac:dyDescent="0.2">
      <c r="A116" s="11"/>
      <c r="B116" s="10"/>
      <c r="C116" s="224" t="s">
        <v>319</v>
      </c>
      <c r="D116" s="180" t="s">
        <v>1187</v>
      </c>
      <c r="E116" s="326">
        <v>283.11599999999999</v>
      </c>
      <c r="F116" s="67"/>
      <c r="G116" s="224"/>
      <c r="H116" s="180"/>
      <c r="I116" s="324"/>
    </row>
    <row r="117" spans="1:9" s="9" customFormat="1" ht="11.45" customHeight="1" x14ac:dyDescent="0.2">
      <c r="A117" s="11"/>
      <c r="B117" s="10"/>
      <c r="C117" s="224" t="s">
        <v>320</v>
      </c>
      <c r="D117" s="180" t="s">
        <v>1188</v>
      </c>
      <c r="E117" s="326">
        <v>180.57399999999998</v>
      </c>
      <c r="F117" s="67"/>
      <c r="G117" s="224"/>
      <c r="H117" s="180"/>
      <c r="I117" s="324"/>
    </row>
    <row r="118" spans="1:9" s="9" customFormat="1" ht="11.45" customHeight="1" x14ac:dyDescent="0.2">
      <c r="A118" s="11"/>
      <c r="B118" s="10"/>
      <c r="C118" s="224" t="s">
        <v>321</v>
      </c>
      <c r="D118" s="180" t="s">
        <v>1189</v>
      </c>
      <c r="E118" s="326">
        <v>219.48</v>
      </c>
      <c r="F118" s="67"/>
      <c r="G118" s="224"/>
      <c r="H118" s="180"/>
      <c r="I118" s="324"/>
    </row>
    <row r="119" spans="1:9" s="9" customFormat="1" ht="11.45" customHeight="1" x14ac:dyDescent="0.2">
      <c r="A119" s="11"/>
      <c r="B119" s="10"/>
      <c r="C119" s="224" t="s">
        <v>322</v>
      </c>
      <c r="D119" s="180" t="s">
        <v>1190</v>
      </c>
      <c r="E119" s="326">
        <v>243.88</v>
      </c>
      <c r="F119" s="67"/>
      <c r="G119" s="224"/>
      <c r="H119" s="180"/>
      <c r="I119" s="324"/>
    </row>
    <row r="120" spans="1:9" s="9" customFormat="1" ht="11.45" customHeight="1" x14ac:dyDescent="0.2">
      <c r="A120" s="11"/>
      <c r="B120" s="10"/>
      <c r="C120" s="224" t="s">
        <v>323</v>
      </c>
      <c r="D120" s="180" t="s">
        <v>1191</v>
      </c>
      <c r="E120" s="326">
        <v>243.88</v>
      </c>
      <c r="F120" s="67"/>
      <c r="G120" s="224"/>
      <c r="H120" s="180"/>
      <c r="I120" s="324"/>
    </row>
    <row r="121" spans="1:9" s="9" customFormat="1" ht="11.45" customHeight="1" x14ac:dyDescent="0.2">
      <c r="A121" s="11"/>
      <c r="B121" s="10"/>
      <c r="C121" s="224" t="s">
        <v>324</v>
      </c>
      <c r="D121" s="180" t="s">
        <v>1192</v>
      </c>
      <c r="E121" s="326">
        <v>283.11599999999999</v>
      </c>
      <c r="F121" s="67"/>
      <c r="G121" s="224"/>
      <c r="H121" s="180"/>
      <c r="I121" s="324"/>
    </row>
    <row r="122" spans="1:9" s="9" customFormat="1" ht="11.45" customHeight="1" x14ac:dyDescent="0.2">
      <c r="A122" s="11"/>
      <c r="B122" s="10"/>
      <c r="C122" s="224" t="s">
        <v>325</v>
      </c>
      <c r="D122" s="180" t="s">
        <v>1193</v>
      </c>
      <c r="E122" s="326">
        <v>180.57399999999998</v>
      </c>
      <c r="F122" s="67"/>
      <c r="G122" s="224"/>
      <c r="H122" s="180"/>
      <c r="I122" s="324"/>
    </row>
    <row r="123" spans="1:9" s="9" customFormat="1" ht="11.45" customHeight="1" x14ac:dyDescent="0.2">
      <c r="A123" s="11"/>
      <c r="B123" s="10"/>
      <c r="C123" s="224" t="s">
        <v>326</v>
      </c>
      <c r="D123" s="180" t="s">
        <v>1194</v>
      </c>
      <c r="E123" s="326">
        <v>223.15600000000001</v>
      </c>
      <c r="F123" s="67"/>
      <c r="G123" s="224"/>
      <c r="H123" s="180"/>
      <c r="I123" s="324"/>
    </row>
    <row r="124" spans="1:9" s="9" customFormat="1" ht="11.45" customHeight="1" x14ac:dyDescent="0.2">
      <c r="A124" s="11"/>
      <c r="B124" s="10"/>
      <c r="C124" s="224" t="s">
        <v>327</v>
      </c>
      <c r="D124" s="180" t="s">
        <v>1195</v>
      </c>
      <c r="E124" s="326">
        <v>239.27199999999999</v>
      </c>
      <c r="F124" s="67"/>
      <c r="G124" s="224"/>
      <c r="H124" s="180"/>
      <c r="I124" s="324"/>
    </row>
    <row r="125" spans="1:9" s="9" customFormat="1" ht="11.45" customHeight="1" x14ac:dyDescent="0.2">
      <c r="A125" s="11"/>
      <c r="B125" s="10"/>
      <c r="C125" s="224" t="s">
        <v>328</v>
      </c>
      <c r="D125" s="180" t="s">
        <v>1196</v>
      </c>
      <c r="E125" s="326">
        <v>283.11599999999999</v>
      </c>
      <c r="F125" s="67"/>
      <c r="G125" s="224"/>
      <c r="H125" s="180"/>
      <c r="I125" s="324"/>
    </row>
    <row r="126" spans="1:9" s="9" customFormat="1" ht="11.45" customHeight="1" x14ac:dyDescent="0.2">
      <c r="A126" s="11"/>
      <c r="B126" s="10"/>
      <c r="C126" s="224" t="s">
        <v>329</v>
      </c>
      <c r="D126" s="180" t="s">
        <v>1197</v>
      </c>
      <c r="E126" s="326">
        <v>328.41200000000003</v>
      </c>
      <c r="F126" s="67"/>
      <c r="G126" s="224"/>
      <c r="H126" s="180"/>
      <c r="I126" s="324"/>
    </row>
    <row r="127" spans="1:9" s="9" customFormat="1" ht="11.45" customHeight="1" x14ac:dyDescent="0.2">
      <c r="A127" s="11"/>
      <c r="B127" s="10"/>
      <c r="C127" s="224" t="s">
        <v>330</v>
      </c>
      <c r="D127" s="180" t="s">
        <v>1198</v>
      </c>
      <c r="E127" s="326">
        <v>328.41200000000003</v>
      </c>
      <c r="F127" s="67"/>
      <c r="G127" s="224"/>
      <c r="H127" s="180"/>
      <c r="I127" s="324"/>
    </row>
    <row r="128" spans="1:9" s="9" customFormat="1" ht="11.45" customHeight="1" x14ac:dyDescent="0.2">
      <c r="A128" s="11"/>
      <c r="B128" s="10"/>
      <c r="C128" s="224" t="s">
        <v>331</v>
      </c>
      <c r="D128" s="180" t="s">
        <v>1199</v>
      </c>
      <c r="E128" s="326">
        <v>223.15600000000001</v>
      </c>
      <c r="F128" s="67"/>
      <c r="G128" s="224"/>
      <c r="H128" s="180"/>
      <c r="I128" s="324"/>
    </row>
    <row r="129" spans="1:9" s="9" customFormat="1" ht="11.45" customHeight="1" x14ac:dyDescent="0.2">
      <c r="A129" s="11"/>
      <c r="B129" s="10"/>
      <c r="C129" s="224" t="s">
        <v>332</v>
      </c>
      <c r="D129" s="180" t="s">
        <v>1200</v>
      </c>
      <c r="E129" s="326">
        <v>239.27199999999999</v>
      </c>
      <c r="F129" s="67"/>
      <c r="G129" s="224"/>
      <c r="H129" s="180"/>
      <c r="I129" s="324"/>
    </row>
    <row r="130" spans="1:9" s="9" customFormat="1" ht="11.45" customHeight="1" x14ac:dyDescent="0.2">
      <c r="A130" s="11"/>
      <c r="B130" s="10"/>
      <c r="C130" s="224" t="s">
        <v>333</v>
      </c>
      <c r="D130" s="180" t="s">
        <v>1201</v>
      </c>
      <c r="E130" s="326">
        <v>282.89600000000002</v>
      </c>
      <c r="F130" s="67"/>
      <c r="G130" s="224"/>
      <c r="H130" s="180"/>
      <c r="I130" s="324"/>
    </row>
    <row r="131" spans="1:9" s="9" customFormat="1" ht="11.45" customHeight="1" x14ac:dyDescent="0.2">
      <c r="A131" s="11"/>
      <c r="B131" s="10"/>
      <c r="C131" s="224" t="s">
        <v>334</v>
      </c>
      <c r="D131" s="180" t="s">
        <v>1202</v>
      </c>
      <c r="E131" s="326">
        <v>277.68399999999997</v>
      </c>
      <c r="F131" s="67"/>
      <c r="G131" s="224"/>
      <c r="H131" s="180"/>
      <c r="I131" s="324"/>
    </row>
    <row r="132" spans="1:9" s="9" customFormat="1" ht="11.45" customHeight="1" x14ac:dyDescent="0.2">
      <c r="A132" s="11"/>
      <c r="B132" s="10"/>
      <c r="C132" s="224" t="s">
        <v>335</v>
      </c>
      <c r="D132" s="180" t="s">
        <v>1203</v>
      </c>
      <c r="E132" s="326">
        <v>223.15600000000001</v>
      </c>
      <c r="F132" s="67"/>
      <c r="G132" s="224"/>
      <c r="H132" s="180"/>
      <c r="I132" s="324"/>
    </row>
    <row r="133" spans="1:9" s="9" customFormat="1" ht="11.45" customHeight="1" x14ac:dyDescent="0.2">
      <c r="A133" s="11"/>
      <c r="B133" s="10"/>
      <c r="C133" s="224" t="s">
        <v>336</v>
      </c>
      <c r="D133" s="180" t="s">
        <v>1204</v>
      </c>
      <c r="E133" s="326">
        <v>328.41200000000003</v>
      </c>
      <c r="F133" s="67"/>
      <c r="G133" s="224"/>
      <c r="H133" s="180"/>
      <c r="I133" s="324"/>
    </row>
    <row r="134" spans="1:9" s="9" customFormat="1" ht="11.45" customHeight="1" x14ac:dyDescent="0.2">
      <c r="A134" s="11"/>
      <c r="B134" s="10"/>
      <c r="C134" s="224" t="s">
        <v>337</v>
      </c>
      <c r="D134" s="180" t="s">
        <v>1205</v>
      </c>
      <c r="E134" s="326">
        <v>180.57399999999998</v>
      </c>
      <c r="F134" s="67"/>
      <c r="G134" s="224"/>
      <c r="H134" s="180"/>
      <c r="I134" s="324"/>
    </row>
    <row r="135" spans="1:9" s="9" customFormat="1" ht="11.45" customHeight="1" x14ac:dyDescent="0.2">
      <c r="A135" s="11"/>
      <c r="B135" s="10"/>
      <c r="C135" s="224" t="s">
        <v>338</v>
      </c>
      <c r="D135" s="180" t="s">
        <v>1206</v>
      </c>
      <c r="E135" s="326">
        <v>180.57399999999998</v>
      </c>
      <c r="F135" s="67"/>
      <c r="G135" s="224"/>
      <c r="H135" s="180"/>
      <c r="I135" s="324"/>
    </row>
    <row r="136" spans="1:9" s="9" customFormat="1" ht="11.45" customHeight="1" x14ac:dyDescent="0.2">
      <c r="A136" s="11"/>
      <c r="B136" s="10"/>
      <c r="C136" s="224" t="s">
        <v>339</v>
      </c>
      <c r="D136" s="180" t="s">
        <v>1207</v>
      </c>
      <c r="E136" s="326">
        <v>243.88</v>
      </c>
      <c r="F136" s="67"/>
      <c r="G136" s="224"/>
      <c r="H136" s="180"/>
      <c r="I136" s="324"/>
    </row>
    <row r="137" spans="1:9" s="9" customFormat="1" ht="11.45" customHeight="1" x14ac:dyDescent="0.2">
      <c r="A137" s="11"/>
      <c r="B137" s="10"/>
      <c r="C137" s="224" t="s">
        <v>340</v>
      </c>
      <c r="D137" s="180" t="s">
        <v>1208</v>
      </c>
      <c r="E137" s="326">
        <v>283.11599999999999</v>
      </c>
      <c r="F137" s="67"/>
      <c r="G137" s="224"/>
      <c r="H137" s="180"/>
      <c r="I137" s="324"/>
    </row>
    <row r="138" spans="1:9" s="9" customFormat="1" ht="11.45" customHeight="1" x14ac:dyDescent="0.2">
      <c r="A138" s="11"/>
      <c r="B138" s="10"/>
      <c r="C138" s="224" t="s">
        <v>341</v>
      </c>
      <c r="D138" s="180" t="s">
        <v>1209</v>
      </c>
      <c r="E138" s="326">
        <v>243.88</v>
      </c>
      <c r="F138" s="67"/>
      <c r="G138" s="224"/>
      <c r="H138" s="180"/>
      <c r="I138" s="324"/>
    </row>
    <row r="139" spans="1:9" s="9" customFormat="1" ht="11.45" customHeight="1" x14ac:dyDescent="0.2">
      <c r="A139" s="11"/>
      <c r="B139" s="10"/>
      <c r="C139" s="224" t="s">
        <v>342</v>
      </c>
      <c r="D139" s="180" t="s">
        <v>1210</v>
      </c>
      <c r="E139" s="326">
        <v>289.87400000000002</v>
      </c>
      <c r="F139" s="67"/>
      <c r="G139" s="224"/>
      <c r="H139" s="180"/>
      <c r="I139" s="324"/>
    </row>
    <row r="140" spans="1:9" s="9" customFormat="1" ht="11.45" customHeight="1" x14ac:dyDescent="0.2">
      <c r="A140" s="11"/>
      <c r="B140" s="10"/>
      <c r="C140" s="224" t="s">
        <v>343</v>
      </c>
      <c r="D140" s="180" t="s">
        <v>1211</v>
      </c>
      <c r="E140" s="326">
        <v>239.27199999999999</v>
      </c>
      <c r="F140" s="67"/>
      <c r="G140" s="224"/>
      <c r="H140" s="180"/>
      <c r="I140" s="324"/>
    </row>
    <row r="141" spans="1:9" s="9" customFormat="1" ht="11.45" customHeight="1" x14ac:dyDescent="0.2">
      <c r="A141" s="11"/>
      <c r="B141" s="10"/>
      <c r="C141" s="224" t="s">
        <v>1851</v>
      </c>
      <c r="D141" s="180" t="s">
        <v>1212</v>
      </c>
      <c r="E141" s="326">
        <v>289.87400000000002</v>
      </c>
      <c r="F141" s="67"/>
      <c r="G141" s="224"/>
      <c r="H141" s="180"/>
      <c r="I141" s="324"/>
    </row>
    <row r="142" spans="1:9" s="9" customFormat="1" ht="11.45" customHeight="1" x14ac:dyDescent="0.2">
      <c r="A142" s="11"/>
      <c r="B142" s="10"/>
      <c r="C142" s="224" t="s">
        <v>344</v>
      </c>
      <c r="D142" s="180" t="s">
        <v>1213</v>
      </c>
      <c r="E142" s="326">
        <v>289.87400000000002</v>
      </c>
      <c r="F142" s="67"/>
      <c r="G142" s="224"/>
      <c r="H142" s="180"/>
      <c r="I142" s="324"/>
    </row>
    <row r="143" spans="1:9" s="9" customFormat="1" ht="11.45" customHeight="1" x14ac:dyDescent="0.2">
      <c r="A143" s="11"/>
      <c r="B143" s="10"/>
      <c r="C143" s="224" t="s">
        <v>345</v>
      </c>
      <c r="D143" s="180" t="s">
        <v>1214</v>
      </c>
      <c r="E143" s="326">
        <v>283.11599999999999</v>
      </c>
      <c r="F143" s="67"/>
      <c r="G143" s="224"/>
      <c r="H143" s="180"/>
      <c r="I143" s="324"/>
    </row>
    <row r="144" spans="1:9" s="9" customFormat="1" ht="11.45" customHeight="1" x14ac:dyDescent="0.2">
      <c r="A144" s="11"/>
      <c r="B144" s="10"/>
      <c r="C144" s="224" t="s">
        <v>346</v>
      </c>
      <c r="D144" s="180" t="s">
        <v>1215</v>
      </c>
      <c r="E144" s="326">
        <v>217.03799999999998</v>
      </c>
      <c r="F144" s="67"/>
      <c r="G144" s="224"/>
      <c r="H144" s="180"/>
      <c r="I144" s="324"/>
    </row>
    <row r="145" spans="1:11" s="9" customFormat="1" ht="11.45" customHeight="1" x14ac:dyDescent="0.2">
      <c r="A145" s="11"/>
      <c r="B145" s="10"/>
      <c r="C145" s="224" t="s">
        <v>347</v>
      </c>
      <c r="D145" s="180" t="s">
        <v>1216</v>
      </c>
      <c r="E145" s="326">
        <v>289.87400000000002</v>
      </c>
      <c r="F145" s="67"/>
      <c r="G145" s="224"/>
      <c r="H145" s="180"/>
      <c r="I145" s="324"/>
    </row>
    <row r="146" spans="1:11" ht="11.45" customHeight="1" x14ac:dyDescent="0.2">
      <c r="C146" s="224" t="s">
        <v>348</v>
      </c>
      <c r="D146" s="180" t="s">
        <v>1217</v>
      </c>
      <c r="E146" s="326">
        <v>223.15600000000001</v>
      </c>
      <c r="G146" s="224"/>
      <c r="H146" s="180"/>
      <c r="I146" s="324"/>
      <c r="K146" s="9"/>
    </row>
    <row r="147" spans="1:11" ht="11.45" customHeight="1" x14ac:dyDescent="0.2">
      <c r="C147" s="224" t="s">
        <v>349</v>
      </c>
      <c r="D147" s="180" t="s">
        <v>1218</v>
      </c>
      <c r="E147" s="326">
        <v>277.68399999999997</v>
      </c>
      <c r="G147" s="224"/>
      <c r="H147" s="180"/>
      <c r="I147" s="324"/>
      <c r="K147" s="9"/>
    </row>
    <row r="148" spans="1:11" ht="11.45" customHeight="1" x14ac:dyDescent="0.2">
      <c r="C148" s="224" t="s">
        <v>350</v>
      </c>
      <c r="D148" s="180" t="s">
        <v>1219</v>
      </c>
      <c r="E148" s="326">
        <v>243.88</v>
      </c>
      <c r="G148" s="224"/>
      <c r="H148" s="180"/>
      <c r="I148" s="324"/>
      <c r="K148" s="9"/>
    </row>
    <row r="149" spans="1:11" ht="11.45" customHeight="1" x14ac:dyDescent="0.2">
      <c r="C149" s="224" t="s">
        <v>351</v>
      </c>
      <c r="D149" s="180" t="s">
        <v>1220</v>
      </c>
      <c r="E149" s="326">
        <v>239.27199999999999</v>
      </c>
      <c r="G149" s="224"/>
      <c r="H149" s="180"/>
      <c r="I149" s="324"/>
      <c r="K149" s="9"/>
    </row>
    <row r="150" spans="1:11" ht="11.45" customHeight="1" x14ac:dyDescent="0.2">
      <c r="C150" s="224" t="s">
        <v>352</v>
      </c>
      <c r="D150" s="180" t="s">
        <v>1221</v>
      </c>
      <c r="E150" s="326">
        <v>328.41200000000003</v>
      </c>
      <c r="G150" s="224"/>
      <c r="H150" s="180"/>
      <c r="I150" s="324"/>
      <c r="K150" s="9"/>
    </row>
    <row r="151" spans="1:11" ht="11.45" customHeight="1" x14ac:dyDescent="0.2">
      <c r="C151" s="224" t="s">
        <v>353</v>
      </c>
      <c r="D151" s="180" t="s">
        <v>1222</v>
      </c>
      <c r="E151" s="326">
        <v>180.57399999999998</v>
      </c>
      <c r="G151" s="224"/>
      <c r="H151" s="180"/>
      <c r="I151" s="324"/>
      <c r="K151" s="9"/>
    </row>
    <row r="152" spans="1:11" ht="11.45" customHeight="1" x14ac:dyDescent="0.2">
      <c r="C152" s="224" t="s">
        <v>354</v>
      </c>
      <c r="D152" s="180" t="s">
        <v>1223</v>
      </c>
      <c r="E152" s="326">
        <v>223.15600000000001</v>
      </c>
      <c r="G152" s="224"/>
      <c r="H152" s="180"/>
      <c r="I152" s="324"/>
      <c r="K152" s="9"/>
    </row>
    <row r="153" spans="1:11" ht="11.45" customHeight="1" x14ac:dyDescent="0.2">
      <c r="C153" s="224" t="s">
        <v>355</v>
      </c>
      <c r="D153" s="180" t="s">
        <v>1224</v>
      </c>
      <c r="E153" s="326">
        <v>328.41200000000003</v>
      </c>
      <c r="G153" s="224"/>
      <c r="H153" s="180"/>
      <c r="I153" s="324"/>
      <c r="K153" s="9"/>
    </row>
    <row r="154" spans="1:11" ht="11.45" customHeight="1" x14ac:dyDescent="0.2">
      <c r="C154" s="224" t="s">
        <v>356</v>
      </c>
      <c r="D154" s="180" t="s">
        <v>1225</v>
      </c>
      <c r="E154" s="326">
        <v>283.11599999999999</v>
      </c>
      <c r="G154" s="224"/>
      <c r="H154" s="180"/>
      <c r="I154" s="324"/>
      <c r="K154" s="9"/>
    </row>
    <row r="155" spans="1:11" ht="11.45" customHeight="1" x14ac:dyDescent="0.2">
      <c r="C155" s="224" t="s">
        <v>357</v>
      </c>
      <c r="D155" s="180" t="s">
        <v>1226</v>
      </c>
      <c r="E155" s="326">
        <v>328.41200000000003</v>
      </c>
      <c r="G155" s="224"/>
      <c r="H155" s="180"/>
      <c r="I155" s="324"/>
      <c r="K155" s="9"/>
    </row>
    <row r="156" spans="1:11" ht="11.45" customHeight="1" x14ac:dyDescent="0.2">
      <c r="C156" s="224" t="s">
        <v>358</v>
      </c>
      <c r="D156" s="180" t="s">
        <v>1227</v>
      </c>
      <c r="E156" s="326">
        <v>223.15600000000001</v>
      </c>
      <c r="G156" s="224"/>
      <c r="H156" s="180"/>
      <c r="I156" s="324"/>
      <c r="K156" s="9"/>
    </row>
    <row r="157" spans="1:11" ht="11.45" customHeight="1" x14ac:dyDescent="0.2">
      <c r="C157" s="224" t="s">
        <v>359</v>
      </c>
      <c r="D157" s="180" t="s">
        <v>1228</v>
      </c>
      <c r="E157" s="326">
        <v>283.11599999999999</v>
      </c>
      <c r="G157" s="224"/>
      <c r="H157" s="180"/>
      <c r="I157" s="324"/>
      <c r="K157" s="9"/>
    </row>
    <row r="158" spans="1:11" ht="11.45" customHeight="1" x14ac:dyDescent="0.2">
      <c r="C158" s="224" t="s">
        <v>360</v>
      </c>
      <c r="D158" s="180" t="s">
        <v>1229</v>
      </c>
      <c r="E158" s="326">
        <v>223.15600000000001</v>
      </c>
      <c r="G158" s="224"/>
      <c r="H158" s="180"/>
      <c r="I158" s="324"/>
      <c r="K158" s="9"/>
    </row>
    <row r="159" spans="1:11" ht="11.45" customHeight="1" x14ac:dyDescent="0.2">
      <c r="C159" s="224" t="s">
        <v>361</v>
      </c>
      <c r="D159" s="180" t="s">
        <v>1230</v>
      </c>
      <c r="E159" s="326">
        <v>239.27199999999999</v>
      </c>
      <c r="G159" s="224"/>
      <c r="H159" s="180"/>
      <c r="I159" s="324"/>
      <c r="K159" s="9"/>
    </row>
    <row r="160" spans="1:11" ht="11.45" customHeight="1" x14ac:dyDescent="0.2">
      <c r="C160" s="224" t="s">
        <v>362</v>
      </c>
      <c r="D160" s="180" t="s">
        <v>1231</v>
      </c>
      <c r="E160" s="326">
        <v>223.15600000000001</v>
      </c>
      <c r="G160" s="224"/>
      <c r="H160" s="180"/>
      <c r="I160" s="324"/>
      <c r="K160" s="9"/>
    </row>
    <row r="161" spans="3:11" ht="11.45" customHeight="1" x14ac:dyDescent="0.2">
      <c r="C161" s="224" t="s">
        <v>363</v>
      </c>
      <c r="D161" s="180" t="s">
        <v>1232</v>
      </c>
      <c r="E161" s="326">
        <v>239.27199999999999</v>
      </c>
      <c r="G161" s="224"/>
      <c r="H161" s="180"/>
      <c r="I161" s="324"/>
      <c r="K161" s="9"/>
    </row>
    <row r="162" spans="3:11" ht="11.45" customHeight="1" x14ac:dyDescent="0.2">
      <c r="C162" s="224" t="s">
        <v>364</v>
      </c>
      <c r="D162" s="180" t="s">
        <v>1233</v>
      </c>
      <c r="E162" s="326">
        <v>180.57399999999998</v>
      </c>
      <c r="G162" s="224"/>
      <c r="H162" s="180"/>
      <c r="I162" s="324"/>
      <c r="K162" s="9"/>
    </row>
    <row r="163" spans="3:11" ht="11.45" customHeight="1" x14ac:dyDescent="0.2">
      <c r="C163" s="224" t="s">
        <v>365</v>
      </c>
      <c r="D163" s="180" t="s">
        <v>1234</v>
      </c>
      <c r="E163" s="326">
        <v>223.15600000000001</v>
      </c>
      <c r="G163" s="224"/>
      <c r="H163" s="180"/>
      <c r="I163" s="324"/>
      <c r="K163" s="9"/>
    </row>
    <row r="164" spans="3:11" ht="11.45" customHeight="1" x14ac:dyDescent="0.2">
      <c r="C164" s="224" t="s">
        <v>366</v>
      </c>
      <c r="D164" s="180" t="s">
        <v>1235</v>
      </c>
      <c r="E164" s="326">
        <v>223.15600000000001</v>
      </c>
      <c r="G164" s="224"/>
      <c r="H164" s="180"/>
      <c r="I164" s="324"/>
      <c r="K164" s="9"/>
    </row>
    <row r="165" spans="3:11" ht="11.45" customHeight="1" x14ac:dyDescent="0.2">
      <c r="C165" s="224" t="s">
        <v>367</v>
      </c>
      <c r="D165" s="180" t="s">
        <v>1236</v>
      </c>
      <c r="E165" s="326">
        <v>328.41200000000003</v>
      </c>
      <c r="G165" s="224"/>
      <c r="H165" s="180"/>
      <c r="I165" s="324"/>
      <c r="K165" s="9"/>
    </row>
    <row r="166" spans="3:11" ht="11.45" customHeight="1" x14ac:dyDescent="0.2">
      <c r="C166" s="224" t="s">
        <v>368</v>
      </c>
      <c r="D166" s="180" t="s">
        <v>1237</v>
      </c>
      <c r="E166" s="326">
        <v>277.68399999999997</v>
      </c>
      <c r="G166" s="224"/>
      <c r="H166" s="180"/>
      <c r="I166" s="324"/>
      <c r="K166" s="9"/>
    </row>
    <row r="167" spans="3:11" ht="11.45" customHeight="1" x14ac:dyDescent="0.2">
      <c r="C167" s="224" t="s">
        <v>369</v>
      </c>
      <c r="D167" s="180" t="s">
        <v>1238</v>
      </c>
      <c r="E167" s="326">
        <v>223.15600000000001</v>
      </c>
      <c r="G167" s="224"/>
      <c r="H167" s="180"/>
      <c r="I167" s="324"/>
      <c r="K167" s="9"/>
    </row>
    <row r="168" spans="3:11" ht="11.45" customHeight="1" x14ac:dyDescent="0.2">
      <c r="C168" s="224" t="s">
        <v>370</v>
      </c>
      <c r="D168" s="180" t="s">
        <v>1239</v>
      </c>
      <c r="E168" s="326">
        <v>319.08799999999997</v>
      </c>
      <c r="G168" s="224"/>
      <c r="H168" s="180"/>
      <c r="I168" s="324"/>
      <c r="K168" s="9"/>
    </row>
    <row r="169" spans="3:11" ht="11.45" customHeight="1" x14ac:dyDescent="0.2">
      <c r="C169" s="224" t="s">
        <v>371</v>
      </c>
      <c r="D169" s="180" t="s">
        <v>1240</v>
      </c>
      <c r="E169" s="326">
        <v>319.08799999999997</v>
      </c>
      <c r="G169" s="224"/>
      <c r="H169" s="180"/>
      <c r="I169" s="324"/>
      <c r="K169" s="9"/>
    </row>
    <row r="170" spans="3:11" ht="11.45" customHeight="1" x14ac:dyDescent="0.2">
      <c r="C170" s="224" t="s">
        <v>1852</v>
      </c>
      <c r="D170" s="180" t="s">
        <v>1241</v>
      </c>
      <c r="E170" s="326">
        <v>283.11599999999999</v>
      </c>
      <c r="G170" s="224"/>
      <c r="H170" s="180"/>
      <c r="I170" s="324"/>
      <c r="K170" s="9"/>
    </row>
    <row r="171" spans="3:11" ht="11.45" customHeight="1" x14ac:dyDescent="0.2">
      <c r="C171" s="224" t="s">
        <v>372</v>
      </c>
      <c r="D171" s="180" t="s">
        <v>1242</v>
      </c>
      <c r="E171" s="326">
        <v>328.41200000000003</v>
      </c>
      <c r="G171" s="224"/>
      <c r="H171" s="180"/>
      <c r="I171" s="324"/>
      <c r="K171" s="9"/>
    </row>
    <row r="172" spans="3:11" ht="11.45" customHeight="1" x14ac:dyDescent="0.2">
      <c r="C172" s="224" t="s">
        <v>373</v>
      </c>
      <c r="D172" s="180" t="s">
        <v>1243</v>
      </c>
      <c r="E172" s="326">
        <v>243.88</v>
      </c>
      <c r="G172" s="224"/>
      <c r="H172" s="180"/>
      <c r="I172" s="324"/>
      <c r="K172" s="9"/>
    </row>
    <row r="173" spans="3:11" ht="11.45" customHeight="1" x14ac:dyDescent="0.2">
      <c r="C173" s="224" t="s">
        <v>374</v>
      </c>
      <c r="D173" s="180" t="s">
        <v>1244</v>
      </c>
      <c r="E173" s="326">
        <v>289.87400000000002</v>
      </c>
      <c r="G173" s="224"/>
      <c r="H173" s="180"/>
      <c r="I173" s="324"/>
      <c r="K173" s="9"/>
    </row>
    <row r="174" spans="3:11" ht="11.45" customHeight="1" x14ac:dyDescent="0.2">
      <c r="C174" s="224" t="s">
        <v>375</v>
      </c>
      <c r="D174" s="180" t="s">
        <v>1245</v>
      </c>
      <c r="E174" s="326">
        <v>223.15600000000001</v>
      </c>
      <c r="G174" s="224"/>
      <c r="H174" s="180"/>
      <c r="I174" s="324"/>
      <c r="K174" s="9"/>
    </row>
    <row r="175" spans="3:11" ht="11.45" customHeight="1" x14ac:dyDescent="0.2">
      <c r="C175" s="224" t="s">
        <v>376</v>
      </c>
      <c r="D175" s="180" t="s">
        <v>1246</v>
      </c>
      <c r="E175" s="326">
        <v>180.57399999999998</v>
      </c>
      <c r="G175" s="224"/>
      <c r="H175" s="180"/>
      <c r="I175" s="324"/>
      <c r="K175" s="9"/>
    </row>
    <row r="176" spans="3:11" ht="11.45" customHeight="1" x14ac:dyDescent="0.2">
      <c r="C176" s="224" t="s">
        <v>377</v>
      </c>
      <c r="D176" s="180" t="s">
        <v>1247</v>
      </c>
      <c r="E176" s="326">
        <v>223.15600000000001</v>
      </c>
      <c r="G176" s="224"/>
      <c r="H176" s="180"/>
      <c r="I176" s="324"/>
      <c r="K176" s="9"/>
    </row>
    <row r="177" spans="3:11" ht="11.45" customHeight="1" x14ac:dyDescent="0.2">
      <c r="C177" s="224" t="s">
        <v>378</v>
      </c>
      <c r="D177" s="180" t="s">
        <v>1248</v>
      </c>
      <c r="E177" s="326">
        <v>223.15600000000001</v>
      </c>
      <c r="G177" s="224"/>
      <c r="H177" s="180"/>
      <c r="I177" s="324"/>
      <c r="K177" s="9"/>
    </row>
    <row r="178" spans="3:11" ht="11.45" customHeight="1" x14ac:dyDescent="0.2">
      <c r="C178" s="224" t="s">
        <v>379</v>
      </c>
      <c r="D178" s="180" t="s">
        <v>1249</v>
      </c>
      <c r="E178" s="326">
        <v>239.27199999999999</v>
      </c>
      <c r="G178" s="224"/>
      <c r="H178" s="180"/>
      <c r="I178" s="324"/>
      <c r="K178" s="9"/>
    </row>
    <row r="179" spans="3:11" ht="11.45" customHeight="1" x14ac:dyDescent="0.2">
      <c r="C179" s="224" t="s">
        <v>380</v>
      </c>
      <c r="D179" s="180" t="s">
        <v>1250</v>
      </c>
      <c r="E179" s="326">
        <v>243.88</v>
      </c>
      <c r="G179" s="224"/>
      <c r="H179" s="180"/>
      <c r="I179" s="324"/>
      <c r="K179" s="9"/>
    </row>
    <row r="180" spans="3:11" ht="11.45" customHeight="1" x14ac:dyDescent="0.2">
      <c r="C180" s="224" t="s">
        <v>381</v>
      </c>
      <c r="D180" s="180" t="s">
        <v>1251</v>
      </c>
      <c r="E180" s="326">
        <v>277.68399999999997</v>
      </c>
      <c r="G180" s="224"/>
      <c r="H180" s="180"/>
      <c r="I180" s="324"/>
      <c r="K180" s="9"/>
    </row>
    <row r="181" spans="3:11" ht="11.45" customHeight="1" x14ac:dyDescent="0.2">
      <c r="C181" s="224" t="s">
        <v>1853</v>
      </c>
      <c r="D181" s="180" t="s">
        <v>1252</v>
      </c>
      <c r="E181" s="326">
        <v>175.27799999999999</v>
      </c>
      <c r="G181" s="224"/>
      <c r="H181" s="180"/>
      <c r="I181" s="324"/>
      <c r="K181" s="9"/>
    </row>
    <row r="182" spans="3:11" ht="11.45" customHeight="1" x14ac:dyDescent="0.2">
      <c r="C182" s="224" t="s">
        <v>382</v>
      </c>
      <c r="D182" s="180" t="s">
        <v>1253</v>
      </c>
      <c r="E182" s="326">
        <v>223.15600000000001</v>
      </c>
      <c r="G182" s="224"/>
      <c r="H182" s="180"/>
      <c r="I182" s="324"/>
      <c r="K182" s="9"/>
    </row>
    <row r="183" spans="3:11" ht="11.45" customHeight="1" x14ac:dyDescent="0.2">
      <c r="C183" s="224" t="s">
        <v>383</v>
      </c>
      <c r="D183" s="180" t="s">
        <v>1254</v>
      </c>
      <c r="E183" s="326">
        <v>223.15600000000001</v>
      </c>
      <c r="G183" s="224"/>
      <c r="H183" s="180"/>
      <c r="I183" s="324"/>
      <c r="K183" s="9"/>
    </row>
    <row r="184" spans="3:11" ht="11.45" customHeight="1" x14ac:dyDescent="0.2">
      <c r="C184" s="224" t="s">
        <v>384</v>
      </c>
      <c r="D184" s="180" t="s">
        <v>1255</v>
      </c>
      <c r="E184" s="326">
        <v>180.57399999999998</v>
      </c>
      <c r="G184" s="224"/>
      <c r="H184" s="180"/>
      <c r="I184" s="324"/>
      <c r="K184" s="9"/>
    </row>
    <row r="185" spans="3:11" ht="11.45" customHeight="1" x14ac:dyDescent="0.2">
      <c r="C185" s="224" t="s">
        <v>385</v>
      </c>
      <c r="D185" s="180" t="s">
        <v>1256</v>
      </c>
      <c r="E185" s="326">
        <v>223.15600000000001</v>
      </c>
      <c r="G185" s="224"/>
      <c r="H185" s="180"/>
      <c r="I185" s="324"/>
      <c r="K185" s="9"/>
    </row>
    <row r="186" spans="3:11" ht="11.45" customHeight="1" x14ac:dyDescent="0.2">
      <c r="C186" s="224" t="s">
        <v>386</v>
      </c>
      <c r="D186" s="180" t="s">
        <v>1257</v>
      </c>
      <c r="E186" s="326">
        <v>289.87400000000002</v>
      </c>
      <c r="G186" s="224"/>
      <c r="H186" s="180"/>
      <c r="I186" s="324"/>
      <c r="K186" s="9"/>
    </row>
    <row r="187" spans="3:11" ht="11.45" customHeight="1" x14ac:dyDescent="0.2">
      <c r="C187" s="224" t="s">
        <v>387</v>
      </c>
      <c r="D187" s="180" t="s">
        <v>1258</v>
      </c>
      <c r="E187" s="326">
        <v>180.57399999999998</v>
      </c>
      <c r="G187" s="224"/>
      <c r="H187" s="180"/>
      <c r="I187" s="324"/>
      <c r="K187" s="9"/>
    </row>
    <row r="188" spans="3:11" ht="11.45" customHeight="1" x14ac:dyDescent="0.2">
      <c r="C188" s="224" t="s">
        <v>388</v>
      </c>
      <c r="D188" s="180" t="s">
        <v>1259</v>
      </c>
      <c r="E188" s="326">
        <v>223.15600000000001</v>
      </c>
      <c r="G188" s="224"/>
      <c r="H188" s="180"/>
      <c r="I188" s="324"/>
      <c r="K188" s="9"/>
    </row>
    <row r="189" spans="3:11" ht="11.45" customHeight="1" x14ac:dyDescent="0.2">
      <c r="C189" s="224" t="s">
        <v>389</v>
      </c>
      <c r="D189" s="180" t="s">
        <v>1260</v>
      </c>
      <c r="E189" s="326">
        <v>239.27199999999999</v>
      </c>
      <c r="G189" s="224"/>
      <c r="H189" s="180"/>
      <c r="I189" s="324"/>
      <c r="K189" s="9"/>
    </row>
    <row r="190" spans="3:11" ht="11.45" customHeight="1" x14ac:dyDescent="0.2">
      <c r="C190" s="224" t="s">
        <v>390</v>
      </c>
      <c r="D190" s="180" t="s">
        <v>1261</v>
      </c>
      <c r="E190" s="326">
        <v>289.87400000000002</v>
      </c>
      <c r="G190" s="224"/>
      <c r="H190" s="180"/>
      <c r="I190" s="324"/>
      <c r="K190" s="9"/>
    </row>
    <row r="191" spans="3:11" ht="11.45" customHeight="1" x14ac:dyDescent="0.2">
      <c r="C191" s="224" t="s">
        <v>391</v>
      </c>
      <c r="D191" s="180" t="s">
        <v>1262</v>
      </c>
      <c r="E191" s="326">
        <v>180.57399999999998</v>
      </c>
      <c r="G191" s="224"/>
      <c r="H191" s="180"/>
      <c r="I191" s="324"/>
      <c r="K191" s="9"/>
    </row>
    <row r="192" spans="3:11" ht="11.45" customHeight="1" x14ac:dyDescent="0.2">
      <c r="C192" s="224" t="s">
        <v>392</v>
      </c>
      <c r="D192" s="180" t="s">
        <v>1263</v>
      </c>
      <c r="E192" s="326">
        <v>283.11599999999999</v>
      </c>
      <c r="G192" s="224"/>
      <c r="H192" s="180"/>
      <c r="I192" s="324"/>
      <c r="K192" s="9"/>
    </row>
    <row r="193" spans="3:11" ht="11.45" customHeight="1" x14ac:dyDescent="0.2">
      <c r="C193" s="224" t="s">
        <v>393</v>
      </c>
      <c r="D193" s="180" t="s">
        <v>1264</v>
      </c>
      <c r="E193" s="326">
        <v>289.87400000000002</v>
      </c>
      <c r="G193" s="224"/>
      <c r="H193" s="180"/>
      <c r="I193" s="324"/>
      <c r="K193" s="9"/>
    </row>
    <row r="194" spans="3:11" ht="11.45" customHeight="1" x14ac:dyDescent="0.2">
      <c r="C194" s="224" t="s">
        <v>394</v>
      </c>
      <c r="D194" s="180" t="s">
        <v>1265</v>
      </c>
      <c r="E194" s="326">
        <v>277.68399999999997</v>
      </c>
      <c r="G194" s="224"/>
      <c r="H194" s="180"/>
      <c r="I194" s="324"/>
      <c r="K194" s="9"/>
    </row>
    <row r="195" spans="3:11" ht="11.45" customHeight="1" x14ac:dyDescent="0.2">
      <c r="C195" s="224" t="s">
        <v>395</v>
      </c>
      <c r="D195" s="180" t="s">
        <v>1266</v>
      </c>
      <c r="E195" s="326">
        <v>243.88</v>
      </c>
      <c r="G195" s="224"/>
      <c r="H195" s="180"/>
      <c r="I195" s="324"/>
      <c r="K195" s="9"/>
    </row>
    <row r="196" spans="3:11" ht="11.45" customHeight="1" x14ac:dyDescent="0.2">
      <c r="C196" s="224" t="s">
        <v>396</v>
      </c>
      <c r="D196" s="180" t="s">
        <v>1267</v>
      </c>
      <c r="E196" s="326">
        <v>243.88</v>
      </c>
      <c r="G196" s="224"/>
      <c r="H196" s="180"/>
      <c r="I196" s="324"/>
      <c r="K196" s="9"/>
    </row>
    <row r="197" spans="3:11" ht="11.45" customHeight="1" x14ac:dyDescent="0.2">
      <c r="C197" s="224" t="s">
        <v>397</v>
      </c>
      <c r="D197" s="180" t="s">
        <v>1268</v>
      </c>
      <c r="E197" s="326">
        <v>243.88</v>
      </c>
      <c r="G197" s="224"/>
      <c r="H197" s="180"/>
      <c r="I197" s="324"/>
      <c r="K197" s="9"/>
    </row>
    <row r="198" spans="3:11" ht="11.45" customHeight="1" x14ac:dyDescent="0.2">
      <c r="C198" s="224" t="s">
        <v>1269</v>
      </c>
      <c r="D198" s="180" t="s">
        <v>1270</v>
      </c>
      <c r="E198" s="326">
        <v>328.41200000000003</v>
      </c>
      <c r="G198" s="224"/>
      <c r="H198" s="180"/>
      <c r="I198" s="324"/>
      <c r="K198" s="9"/>
    </row>
    <row r="199" spans="3:11" ht="11.45" customHeight="1" x14ac:dyDescent="0.2">
      <c r="C199" s="224" t="s">
        <v>1271</v>
      </c>
      <c r="D199" s="180" t="s">
        <v>1272</v>
      </c>
      <c r="E199" s="326">
        <v>328.41200000000003</v>
      </c>
      <c r="G199" s="224"/>
      <c r="H199" s="180"/>
      <c r="I199" s="324"/>
      <c r="K199" s="9"/>
    </row>
    <row r="200" spans="3:11" ht="11.45" customHeight="1" x14ac:dyDescent="0.2">
      <c r="C200" s="224" t="s">
        <v>1854</v>
      </c>
      <c r="D200" s="180" t="s">
        <v>1273</v>
      </c>
      <c r="E200" s="326">
        <v>189.32999999999998</v>
      </c>
      <c r="G200" s="224"/>
      <c r="H200" s="180"/>
      <c r="I200" s="324"/>
      <c r="K200" s="9"/>
    </row>
    <row r="201" spans="3:11" ht="11.45" customHeight="1" x14ac:dyDescent="0.2">
      <c r="C201" s="224" t="s">
        <v>398</v>
      </c>
      <c r="D201" s="180" t="s">
        <v>1274</v>
      </c>
      <c r="E201" s="326">
        <v>189.32999999999998</v>
      </c>
      <c r="G201" s="224"/>
      <c r="H201" s="180"/>
      <c r="I201" s="324"/>
      <c r="K201" s="9"/>
    </row>
    <row r="202" spans="3:11" ht="11.45" customHeight="1" x14ac:dyDescent="0.2">
      <c r="C202" s="224" t="s">
        <v>399</v>
      </c>
      <c r="D202" s="180" t="s">
        <v>1275</v>
      </c>
      <c r="E202" s="326">
        <v>276</v>
      </c>
      <c r="G202" s="224"/>
      <c r="H202" s="180"/>
      <c r="I202" s="324"/>
      <c r="K202" s="9"/>
    </row>
    <row r="203" spans="3:11" ht="11.45" customHeight="1" x14ac:dyDescent="0.2">
      <c r="C203" s="224" t="s">
        <v>400</v>
      </c>
      <c r="D203" s="180" t="s">
        <v>1276</v>
      </c>
      <c r="E203" s="326">
        <v>276</v>
      </c>
      <c r="G203" s="224"/>
      <c r="H203" s="180"/>
      <c r="I203" s="324"/>
      <c r="K203" s="9"/>
    </row>
    <row r="204" spans="3:11" ht="11.45" customHeight="1" x14ac:dyDescent="0.2">
      <c r="C204" s="224" t="s">
        <v>401</v>
      </c>
      <c r="D204" s="180" t="s">
        <v>1277</v>
      </c>
      <c r="E204" s="326">
        <v>189.32999999999998</v>
      </c>
      <c r="G204" s="224"/>
      <c r="H204" s="180"/>
      <c r="I204" s="324"/>
      <c r="K204" s="9"/>
    </row>
    <row r="205" spans="3:11" ht="11.45" customHeight="1" x14ac:dyDescent="0.2">
      <c r="C205" s="224" t="s">
        <v>402</v>
      </c>
      <c r="D205" s="180" t="s">
        <v>1278</v>
      </c>
      <c r="E205" s="326">
        <v>189.32999999999998</v>
      </c>
      <c r="G205" s="224"/>
      <c r="H205" s="180"/>
      <c r="I205" s="324"/>
      <c r="K205" s="9"/>
    </row>
    <row r="206" spans="3:11" ht="11.45" customHeight="1" x14ac:dyDescent="0.2">
      <c r="C206" s="224" t="s">
        <v>403</v>
      </c>
      <c r="D206" s="180" t="s">
        <v>1279</v>
      </c>
      <c r="E206" s="326">
        <v>189.32999999999998</v>
      </c>
      <c r="G206" s="224"/>
      <c r="H206" s="180"/>
      <c r="I206" s="324"/>
      <c r="K206" s="9"/>
    </row>
    <row r="207" spans="3:11" ht="11.45" customHeight="1" x14ac:dyDescent="0.2">
      <c r="C207" s="224" t="s">
        <v>404</v>
      </c>
      <c r="D207" s="180" t="s">
        <v>1280</v>
      </c>
      <c r="E207" s="326">
        <v>189.32999999999998</v>
      </c>
      <c r="G207" s="224"/>
      <c r="H207" s="180"/>
      <c r="I207" s="324"/>
      <c r="K207" s="9"/>
    </row>
    <row r="208" spans="3:11" ht="11.45" customHeight="1" x14ac:dyDescent="0.2">
      <c r="C208" s="224" t="s">
        <v>405</v>
      </c>
      <c r="D208" s="180" t="s">
        <v>1281</v>
      </c>
      <c r="E208" s="326">
        <v>409.86399999999998</v>
      </c>
      <c r="G208" s="224"/>
      <c r="H208" s="180"/>
      <c r="I208" s="324"/>
      <c r="K208" s="9"/>
    </row>
    <row r="209" spans="3:11" ht="11.45" customHeight="1" x14ac:dyDescent="0.2">
      <c r="C209" s="224" t="s">
        <v>406</v>
      </c>
      <c r="D209" s="180" t="s">
        <v>1282</v>
      </c>
      <c r="E209" s="326">
        <v>276</v>
      </c>
      <c r="G209" s="224"/>
      <c r="H209" s="180"/>
      <c r="I209" s="324"/>
      <c r="K209" s="9"/>
    </row>
    <row r="210" spans="3:11" ht="11.45" customHeight="1" x14ac:dyDescent="0.2">
      <c r="C210" s="224" t="s">
        <v>407</v>
      </c>
      <c r="D210" s="180" t="s">
        <v>1283</v>
      </c>
      <c r="E210" s="326">
        <v>189.32999999999998</v>
      </c>
      <c r="G210" s="224"/>
      <c r="H210" s="180"/>
      <c r="I210" s="324"/>
      <c r="K210" s="9"/>
    </row>
    <row r="211" spans="3:11" ht="11.45" customHeight="1" x14ac:dyDescent="0.2">
      <c r="C211" s="224" t="s">
        <v>408</v>
      </c>
      <c r="D211" s="180" t="s">
        <v>1284</v>
      </c>
      <c r="E211" s="326">
        <v>341.23400000000004</v>
      </c>
      <c r="G211" s="224"/>
      <c r="H211" s="180"/>
      <c r="I211" s="324"/>
      <c r="K211" s="9"/>
    </row>
    <row r="212" spans="3:11" ht="11.45" customHeight="1" x14ac:dyDescent="0.2">
      <c r="C212" s="224" t="s">
        <v>409</v>
      </c>
      <c r="D212" s="180" t="s">
        <v>1285</v>
      </c>
      <c r="E212" s="326">
        <v>409.86399999999998</v>
      </c>
      <c r="G212" s="224"/>
      <c r="H212" s="180"/>
      <c r="I212" s="324"/>
      <c r="K212" s="9"/>
    </row>
    <row r="213" spans="3:11" ht="11.45" customHeight="1" x14ac:dyDescent="0.2">
      <c r="C213" s="224" t="s">
        <v>410</v>
      </c>
      <c r="D213" s="180" t="s">
        <v>1286</v>
      </c>
      <c r="E213" s="326">
        <v>189.32999999999998</v>
      </c>
      <c r="G213" s="224"/>
      <c r="H213" s="180"/>
      <c r="I213" s="324"/>
      <c r="K213" s="9"/>
    </row>
    <row r="214" spans="3:11" ht="11.45" customHeight="1" x14ac:dyDescent="0.2">
      <c r="C214" s="224" t="s">
        <v>411</v>
      </c>
      <c r="D214" s="180" t="s">
        <v>1287</v>
      </c>
      <c r="E214" s="326">
        <v>341.23400000000004</v>
      </c>
      <c r="G214" s="224"/>
      <c r="H214" s="180"/>
      <c r="I214" s="324"/>
      <c r="K214" s="9"/>
    </row>
    <row r="215" spans="3:11" ht="11.45" customHeight="1" x14ac:dyDescent="0.2">
      <c r="C215" s="224" t="s">
        <v>412</v>
      </c>
      <c r="D215" s="180" t="s">
        <v>1288</v>
      </c>
      <c r="E215" s="326">
        <v>189.32999999999998</v>
      </c>
      <c r="G215" s="224"/>
      <c r="H215" s="180"/>
      <c r="I215" s="324"/>
      <c r="K215" s="9"/>
    </row>
    <row r="216" spans="3:11" ht="11.45" customHeight="1" x14ac:dyDescent="0.2">
      <c r="C216" s="224" t="s">
        <v>413</v>
      </c>
      <c r="D216" s="180" t="s">
        <v>1289</v>
      </c>
      <c r="E216" s="326">
        <v>189.32999999999998</v>
      </c>
      <c r="G216" s="224"/>
      <c r="H216" s="180"/>
      <c r="I216" s="324"/>
      <c r="K216" s="9"/>
    </row>
    <row r="217" spans="3:11" ht="11.45" customHeight="1" x14ac:dyDescent="0.2">
      <c r="C217" s="224" t="s">
        <v>414</v>
      </c>
      <c r="D217" s="180" t="s">
        <v>1290</v>
      </c>
      <c r="E217" s="326">
        <v>341.23400000000004</v>
      </c>
      <c r="G217" s="224"/>
      <c r="H217" s="180"/>
      <c r="I217" s="324"/>
      <c r="K217" s="9"/>
    </row>
    <row r="218" spans="3:11" ht="11.45" customHeight="1" x14ac:dyDescent="0.2">
      <c r="C218" s="224" t="s">
        <v>415</v>
      </c>
      <c r="D218" s="180" t="s">
        <v>1291</v>
      </c>
      <c r="E218" s="326">
        <v>409.86399999999998</v>
      </c>
      <c r="G218" s="224"/>
      <c r="H218" s="180"/>
      <c r="I218" s="324"/>
      <c r="K218" s="9"/>
    </row>
    <row r="219" spans="3:11" ht="11.45" customHeight="1" x14ac:dyDescent="0.2">
      <c r="C219" s="224" t="s">
        <v>416</v>
      </c>
      <c r="D219" s="180" t="s">
        <v>1292</v>
      </c>
      <c r="E219" s="326">
        <v>341.23400000000004</v>
      </c>
      <c r="G219" s="224"/>
      <c r="H219" s="180"/>
      <c r="I219" s="324"/>
      <c r="K219" s="9"/>
    </row>
    <row r="220" spans="3:11" ht="11.45" customHeight="1" x14ac:dyDescent="0.2">
      <c r="C220" s="224" t="s">
        <v>417</v>
      </c>
      <c r="D220" s="180" t="s">
        <v>1293</v>
      </c>
      <c r="E220" s="326">
        <v>189.32999999999998</v>
      </c>
      <c r="G220" s="224"/>
      <c r="H220" s="180"/>
      <c r="I220" s="324"/>
      <c r="K220" s="9"/>
    </row>
    <row r="221" spans="3:11" ht="11.45" customHeight="1" x14ac:dyDescent="0.2">
      <c r="C221" s="224" t="s">
        <v>418</v>
      </c>
      <c r="D221" s="180" t="s">
        <v>1294</v>
      </c>
      <c r="E221" s="326">
        <v>276</v>
      </c>
      <c r="G221" s="224"/>
      <c r="H221" s="180"/>
      <c r="I221" s="324"/>
      <c r="K221" s="9"/>
    </row>
    <row r="222" spans="3:11" ht="11.45" customHeight="1" x14ac:dyDescent="0.2">
      <c r="C222" s="224" t="s">
        <v>419</v>
      </c>
      <c r="D222" s="180" t="s">
        <v>1295</v>
      </c>
      <c r="E222" s="326">
        <v>276</v>
      </c>
      <c r="G222" s="224"/>
      <c r="H222" s="180"/>
      <c r="I222" s="324"/>
      <c r="K222" s="9"/>
    </row>
    <row r="223" spans="3:11" ht="11.45" customHeight="1" x14ac:dyDescent="0.2">
      <c r="C223" s="224" t="s">
        <v>420</v>
      </c>
      <c r="D223" s="180" t="s">
        <v>1296</v>
      </c>
      <c r="E223" s="326">
        <v>409.86399999999998</v>
      </c>
      <c r="G223" s="224"/>
      <c r="H223" s="180"/>
      <c r="I223" s="324"/>
      <c r="K223" s="9"/>
    </row>
    <row r="224" spans="3:11" ht="11.45" customHeight="1" x14ac:dyDescent="0.2">
      <c r="C224" s="224" t="s">
        <v>421</v>
      </c>
      <c r="D224" s="180" t="s">
        <v>1297</v>
      </c>
      <c r="E224" s="326">
        <v>409.86399999999998</v>
      </c>
      <c r="G224" s="224"/>
      <c r="H224" s="180"/>
      <c r="I224" s="324"/>
      <c r="K224" s="9"/>
    </row>
    <row r="225" spans="3:11" ht="11.45" customHeight="1" x14ac:dyDescent="0.2">
      <c r="C225" s="224" t="s">
        <v>422</v>
      </c>
      <c r="D225" s="180" t="s">
        <v>1298</v>
      </c>
      <c r="E225" s="326">
        <v>409.86399999999998</v>
      </c>
      <c r="G225" s="224"/>
      <c r="H225" s="180"/>
      <c r="I225" s="324"/>
      <c r="K225" s="9"/>
    </row>
    <row r="226" spans="3:11" ht="11.45" customHeight="1" x14ac:dyDescent="0.2">
      <c r="C226" s="224" t="s">
        <v>423</v>
      </c>
      <c r="D226" s="180" t="s">
        <v>1299</v>
      </c>
      <c r="E226" s="326">
        <v>341.23400000000004</v>
      </c>
      <c r="G226" s="224"/>
      <c r="H226" s="180"/>
      <c r="I226" s="324"/>
      <c r="K226" s="9"/>
    </row>
    <row r="227" spans="3:11" ht="11.45" customHeight="1" x14ac:dyDescent="0.2">
      <c r="C227" s="224" t="s">
        <v>1855</v>
      </c>
      <c r="D227" s="180" t="s">
        <v>1300</v>
      </c>
      <c r="E227" s="326">
        <v>341.23400000000004</v>
      </c>
      <c r="G227" s="224"/>
      <c r="H227" s="180"/>
      <c r="I227" s="324"/>
      <c r="K227" s="9"/>
    </row>
    <row r="228" spans="3:11" ht="11.45" customHeight="1" x14ac:dyDescent="0.2">
      <c r="C228" s="224" t="s">
        <v>424</v>
      </c>
      <c r="D228" s="180" t="s">
        <v>1301</v>
      </c>
      <c r="E228" s="326">
        <v>276</v>
      </c>
      <c r="G228" s="224"/>
      <c r="H228" s="180"/>
      <c r="I228" s="324"/>
      <c r="K228" s="9"/>
    </row>
    <row r="229" spans="3:11" ht="11.45" customHeight="1" x14ac:dyDescent="0.2">
      <c r="C229" s="224" t="s">
        <v>425</v>
      </c>
      <c r="D229" s="180" t="s">
        <v>1302</v>
      </c>
      <c r="E229" s="326">
        <v>341.23400000000004</v>
      </c>
      <c r="G229" s="224"/>
      <c r="H229" s="180"/>
      <c r="I229" s="324"/>
      <c r="K229" s="9"/>
    </row>
    <row r="230" spans="3:11" ht="11.45" customHeight="1" x14ac:dyDescent="0.2">
      <c r="C230" s="224" t="s">
        <v>426</v>
      </c>
      <c r="D230" s="180" t="s">
        <v>1303</v>
      </c>
      <c r="E230" s="326">
        <v>409.86399999999998</v>
      </c>
      <c r="G230" s="224"/>
      <c r="H230" s="180"/>
      <c r="I230" s="324"/>
      <c r="K230" s="9"/>
    </row>
    <row r="231" spans="3:11" ht="11.45" customHeight="1" x14ac:dyDescent="0.2">
      <c r="C231" s="224" t="s">
        <v>427</v>
      </c>
      <c r="D231" s="180" t="s">
        <v>1304</v>
      </c>
      <c r="E231" s="326">
        <v>341.23400000000004</v>
      </c>
      <c r="G231" s="224"/>
      <c r="H231" s="180"/>
      <c r="I231" s="324"/>
      <c r="K231" s="9"/>
    </row>
    <row r="232" spans="3:11" ht="11.45" customHeight="1" x14ac:dyDescent="0.2">
      <c r="C232" s="224" t="s">
        <v>428</v>
      </c>
      <c r="D232" s="180" t="s">
        <v>1305</v>
      </c>
      <c r="E232" s="326">
        <v>276</v>
      </c>
      <c r="G232" s="224"/>
      <c r="H232" s="180"/>
      <c r="I232" s="324"/>
      <c r="K232" s="9"/>
    </row>
    <row r="233" spans="3:11" ht="11.45" customHeight="1" x14ac:dyDescent="0.2">
      <c r="C233" s="224" t="s">
        <v>429</v>
      </c>
      <c r="D233" s="180" t="s">
        <v>1306</v>
      </c>
      <c r="E233" s="326">
        <v>341.23400000000004</v>
      </c>
      <c r="G233" s="224"/>
      <c r="H233" s="180"/>
      <c r="I233" s="324"/>
      <c r="K233" s="9"/>
    </row>
    <row r="234" spans="3:11" ht="11.45" customHeight="1" x14ac:dyDescent="0.2">
      <c r="C234" s="224" t="s">
        <v>430</v>
      </c>
      <c r="D234" s="180" t="s">
        <v>1307</v>
      </c>
      <c r="E234" s="326">
        <v>341.23400000000004</v>
      </c>
      <c r="G234" s="224"/>
      <c r="H234" s="180"/>
      <c r="I234" s="324"/>
      <c r="K234" s="9"/>
    </row>
    <row r="235" spans="3:11" ht="11.45" customHeight="1" x14ac:dyDescent="0.2">
      <c r="C235" s="224" t="s">
        <v>431</v>
      </c>
      <c r="D235" s="180" t="s">
        <v>1308</v>
      </c>
      <c r="E235" s="326">
        <v>276</v>
      </c>
      <c r="G235" s="224"/>
      <c r="H235" s="180"/>
      <c r="I235" s="324"/>
      <c r="K235" s="9"/>
    </row>
    <row r="236" spans="3:11" ht="11.45" customHeight="1" x14ac:dyDescent="0.2">
      <c r="C236" s="224" t="s">
        <v>432</v>
      </c>
      <c r="D236" s="180" t="s">
        <v>1309</v>
      </c>
      <c r="E236" s="326">
        <v>409.86399999999998</v>
      </c>
      <c r="G236" s="224"/>
      <c r="H236" s="180"/>
      <c r="I236" s="324"/>
      <c r="K236" s="9"/>
    </row>
    <row r="237" spans="3:11" ht="11.45" customHeight="1" x14ac:dyDescent="0.2">
      <c r="C237" s="224" t="s">
        <v>433</v>
      </c>
      <c r="D237" s="180" t="s">
        <v>1310</v>
      </c>
      <c r="E237" s="326">
        <v>276</v>
      </c>
      <c r="G237" s="224"/>
      <c r="H237" s="180"/>
      <c r="I237" s="324"/>
      <c r="K237" s="9"/>
    </row>
    <row r="238" spans="3:11" ht="11.45" customHeight="1" x14ac:dyDescent="0.2">
      <c r="C238" s="224" t="s">
        <v>434</v>
      </c>
      <c r="D238" s="180" t="s">
        <v>1311</v>
      </c>
      <c r="E238" s="326">
        <v>276</v>
      </c>
      <c r="G238" s="224"/>
      <c r="H238" s="180"/>
      <c r="I238" s="324"/>
      <c r="K238" s="9"/>
    </row>
    <row r="239" spans="3:11" ht="11.45" customHeight="1" x14ac:dyDescent="0.2">
      <c r="C239" s="224" t="s">
        <v>435</v>
      </c>
      <c r="D239" s="180" t="s">
        <v>1312</v>
      </c>
      <c r="E239" s="326">
        <v>409.86399999999998</v>
      </c>
      <c r="G239" s="224"/>
      <c r="H239" s="180"/>
      <c r="I239" s="324"/>
      <c r="K239" s="9"/>
    </row>
    <row r="240" spans="3:11" ht="11.45" customHeight="1" x14ac:dyDescent="0.2">
      <c r="C240" s="224" t="s">
        <v>436</v>
      </c>
      <c r="D240" s="180" t="s">
        <v>1313</v>
      </c>
      <c r="E240" s="326">
        <v>363.21600000000001</v>
      </c>
      <c r="G240" s="224"/>
      <c r="H240" s="180"/>
      <c r="I240" s="324"/>
      <c r="K240" s="9"/>
    </row>
    <row r="241" spans="3:11" ht="11.45" customHeight="1" x14ac:dyDescent="0.2">
      <c r="C241" s="224" t="s">
        <v>437</v>
      </c>
      <c r="D241" s="180" t="s">
        <v>1314</v>
      </c>
      <c r="E241" s="326">
        <v>409.86399999999998</v>
      </c>
      <c r="G241" s="224"/>
      <c r="H241" s="180"/>
      <c r="I241" s="324"/>
      <c r="K241" s="9"/>
    </row>
    <row r="242" spans="3:11" ht="11.45" customHeight="1" x14ac:dyDescent="0.2">
      <c r="C242" s="224" t="s">
        <v>438</v>
      </c>
      <c r="D242" s="180" t="s">
        <v>1315</v>
      </c>
      <c r="E242" s="326">
        <v>276</v>
      </c>
      <c r="G242" s="224"/>
      <c r="H242" s="180"/>
      <c r="I242" s="324"/>
      <c r="K242" s="9"/>
    </row>
    <row r="243" spans="3:11" ht="11.45" customHeight="1" x14ac:dyDescent="0.2">
      <c r="C243" s="224" t="s">
        <v>439</v>
      </c>
      <c r="D243" s="180" t="s">
        <v>1316</v>
      </c>
      <c r="E243" s="326">
        <v>409.86399999999998</v>
      </c>
      <c r="G243" s="224"/>
      <c r="H243" s="180"/>
      <c r="I243" s="324"/>
      <c r="K243" s="9"/>
    </row>
    <row r="244" spans="3:11" ht="11.45" customHeight="1" x14ac:dyDescent="0.2">
      <c r="C244" s="224" t="s">
        <v>440</v>
      </c>
      <c r="D244" s="180" t="s">
        <v>1317</v>
      </c>
      <c r="E244" s="326">
        <v>189.32999999999998</v>
      </c>
      <c r="G244" s="224"/>
      <c r="H244" s="180"/>
      <c r="I244" s="324"/>
      <c r="K244" s="9"/>
    </row>
    <row r="245" spans="3:11" ht="11.45" customHeight="1" x14ac:dyDescent="0.2">
      <c r="C245" s="224" t="s">
        <v>441</v>
      </c>
      <c r="D245" s="180" t="s">
        <v>1318</v>
      </c>
      <c r="E245" s="326">
        <v>409.86399999999998</v>
      </c>
      <c r="G245" s="224"/>
      <c r="H245" s="180"/>
      <c r="I245" s="324"/>
      <c r="K245" s="9"/>
    </row>
    <row r="246" spans="3:11" ht="11.45" customHeight="1" x14ac:dyDescent="0.2">
      <c r="C246" s="224" t="s">
        <v>442</v>
      </c>
      <c r="D246" s="180" t="s">
        <v>1319</v>
      </c>
      <c r="E246" s="326">
        <v>276</v>
      </c>
      <c r="G246" s="224"/>
      <c r="H246" s="180"/>
      <c r="I246" s="324"/>
      <c r="K246" s="9"/>
    </row>
    <row r="247" spans="3:11" ht="11.45" customHeight="1" x14ac:dyDescent="0.2">
      <c r="C247" s="224" t="s">
        <v>443</v>
      </c>
      <c r="D247" s="180" t="s">
        <v>1320</v>
      </c>
      <c r="E247" s="326">
        <v>409.86399999999998</v>
      </c>
      <c r="G247" s="224"/>
      <c r="H247" s="180"/>
      <c r="I247" s="324"/>
      <c r="K247" s="9"/>
    </row>
    <row r="248" spans="3:11" ht="11.45" customHeight="1" x14ac:dyDescent="0.2">
      <c r="C248" s="224" t="s">
        <v>444</v>
      </c>
      <c r="D248" s="180" t="s">
        <v>1321</v>
      </c>
      <c r="E248" s="326">
        <v>189.32999999999998</v>
      </c>
      <c r="G248" s="224"/>
      <c r="H248" s="180"/>
      <c r="I248" s="324"/>
      <c r="K248" s="9"/>
    </row>
    <row r="249" spans="3:11" ht="11.45" customHeight="1" x14ac:dyDescent="0.2">
      <c r="C249" s="224" t="s">
        <v>445</v>
      </c>
      <c r="D249" s="180" t="s">
        <v>1322</v>
      </c>
      <c r="E249" s="326">
        <v>409.86399999999998</v>
      </c>
      <c r="G249" s="224"/>
      <c r="H249" s="180"/>
      <c r="I249" s="324"/>
      <c r="K249" s="9"/>
    </row>
    <row r="250" spans="3:11" ht="11.45" customHeight="1" x14ac:dyDescent="0.2">
      <c r="C250" s="224" t="s">
        <v>446</v>
      </c>
      <c r="D250" s="180" t="s">
        <v>1323</v>
      </c>
      <c r="E250" s="326">
        <v>409.86399999999998</v>
      </c>
      <c r="G250" s="224"/>
      <c r="H250" s="180"/>
      <c r="I250" s="324"/>
      <c r="K250" s="9"/>
    </row>
    <row r="251" spans="3:11" ht="11.45" customHeight="1" x14ac:dyDescent="0.2">
      <c r="C251" s="224" t="s">
        <v>447</v>
      </c>
      <c r="D251" s="180" t="s">
        <v>1324</v>
      </c>
      <c r="E251" s="326">
        <v>409.86399999999998</v>
      </c>
      <c r="G251" s="224"/>
      <c r="H251" s="180"/>
      <c r="I251" s="324"/>
      <c r="K251" s="9"/>
    </row>
    <row r="252" spans="3:11" ht="11.45" customHeight="1" x14ac:dyDescent="0.2">
      <c r="C252" s="224" t="s">
        <v>448</v>
      </c>
      <c r="D252" s="180" t="s">
        <v>1325</v>
      </c>
      <c r="E252" s="326">
        <v>341.23400000000004</v>
      </c>
      <c r="G252" s="224"/>
      <c r="H252" s="180"/>
      <c r="I252" s="324"/>
      <c r="K252" s="9"/>
    </row>
    <row r="253" spans="3:11" ht="11.45" customHeight="1" x14ac:dyDescent="0.2">
      <c r="C253" s="224" t="s">
        <v>449</v>
      </c>
      <c r="D253" s="180" t="s">
        <v>1326</v>
      </c>
      <c r="E253" s="326">
        <v>189.32999999999998</v>
      </c>
      <c r="G253" s="224"/>
      <c r="H253" s="180"/>
      <c r="I253" s="324"/>
      <c r="K253" s="9"/>
    </row>
    <row r="254" spans="3:11" ht="11.45" customHeight="1" x14ac:dyDescent="0.2">
      <c r="C254" s="224" t="s">
        <v>450</v>
      </c>
      <c r="D254" s="180" t="s">
        <v>1327</v>
      </c>
      <c r="E254" s="326">
        <v>409.86399999999998</v>
      </c>
      <c r="G254" s="224"/>
      <c r="H254" s="180"/>
      <c r="I254" s="324"/>
      <c r="K254" s="9"/>
    </row>
    <row r="255" spans="3:11" ht="11.45" customHeight="1" x14ac:dyDescent="0.2">
      <c r="C255" s="224" t="s">
        <v>451</v>
      </c>
      <c r="D255" s="180" t="s">
        <v>1328</v>
      </c>
      <c r="E255" s="326">
        <v>189.32999999999998</v>
      </c>
      <c r="G255" s="224"/>
      <c r="H255" s="180"/>
      <c r="I255" s="324"/>
      <c r="K255" s="9"/>
    </row>
    <row r="256" spans="3:11" ht="11.45" customHeight="1" x14ac:dyDescent="0.2">
      <c r="C256" s="224" t="s">
        <v>452</v>
      </c>
      <c r="D256" s="180" t="s">
        <v>1329</v>
      </c>
      <c r="E256" s="326">
        <v>409.86399999999998</v>
      </c>
      <c r="G256" s="224"/>
      <c r="H256" s="180"/>
      <c r="I256" s="324"/>
      <c r="K256" s="9"/>
    </row>
    <row r="257" spans="3:11" ht="11.45" customHeight="1" x14ac:dyDescent="0.2">
      <c r="C257" s="224" t="s">
        <v>453</v>
      </c>
      <c r="D257" s="180" t="s">
        <v>1330</v>
      </c>
      <c r="E257" s="326">
        <v>409.86399999999998</v>
      </c>
      <c r="G257" s="224"/>
      <c r="H257" s="180"/>
      <c r="I257" s="324"/>
      <c r="K257" s="9"/>
    </row>
    <row r="258" spans="3:11" ht="11.45" customHeight="1" x14ac:dyDescent="0.2">
      <c r="C258" s="224" t="s">
        <v>454</v>
      </c>
      <c r="D258" s="180" t="s">
        <v>1331</v>
      </c>
      <c r="E258" s="326">
        <v>303.14999999999998</v>
      </c>
      <c r="G258" s="224"/>
      <c r="H258" s="180"/>
      <c r="I258" s="324"/>
      <c r="K258" s="9"/>
    </row>
    <row r="259" spans="3:11" ht="11.45" customHeight="1" x14ac:dyDescent="0.2">
      <c r="C259" s="224" t="s">
        <v>455</v>
      </c>
      <c r="D259" s="180" t="s">
        <v>1332</v>
      </c>
      <c r="E259" s="326">
        <v>341.23400000000004</v>
      </c>
      <c r="G259" s="224"/>
      <c r="H259" s="180"/>
      <c r="I259" s="324"/>
      <c r="K259" s="9"/>
    </row>
    <row r="260" spans="3:11" ht="11.45" customHeight="1" x14ac:dyDescent="0.2">
      <c r="C260" s="224" t="s">
        <v>456</v>
      </c>
      <c r="D260" s="180" t="s">
        <v>1333</v>
      </c>
      <c r="E260" s="326">
        <v>276</v>
      </c>
      <c r="G260" s="224"/>
      <c r="H260" s="180"/>
      <c r="I260" s="324"/>
      <c r="K260" s="9"/>
    </row>
    <row r="261" spans="3:11" ht="11.45" customHeight="1" x14ac:dyDescent="0.2">
      <c r="C261" s="224" t="s">
        <v>457</v>
      </c>
      <c r="D261" s="180" t="s">
        <v>1334</v>
      </c>
      <c r="E261" s="326">
        <v>409.86399999999998</v>
      </c>
      <c r="G261" s="224"/>
      <c r="H261" s="180"/>
      <c r="I261" s="324"/>
      <c r="K261" s="9"/>
    </row>
    <row r="262" spans="3:11" ht="11.45" customHeight="1" x14ac:dyDescent="0.2">
      <c r="C262" s="224" t="s">
        <v>458</v>
      </c>
      <c r="D262" s="180" t="s">
        <v>1335</v>
      </c>
      <c r="E262" s="326">
        <v>409.86399999999998</v>
      </c>
      <c r="G262" s="224"/>
      <c r="H262" s="180"/>
      <c r="I262" s="324"/>
      <c r="K262" s="9"/>
    </row>
    <row r="263" spans="3:11" ht="11.45" customHeight="1" x14ac:dyDescent="0.2">
      <c r="C263" s="224" t="s">
        <v>459</v>
      </c>
      <c r="D263" s="180" t="s">
        <v>1336</v>
      </c>
      <c r="E263" s="326">
        <v>409.86399999999998</v>
      </c>
      <c r="G263" s="224"/>
      <c r="H263" s="180"/>
      <c r="I263" s="324"/>
      <c r="K263" s="9"/>
    </row>
    <row r="264" spans="3:11" ht="11.45" customHeight="1" x14ac:dyDescent="0.2">
      <c r="C264" s="224" t="s">
        <v>460</v>
      </c>
      <c r="D264" s="180" t="s">
        <v>1337</v>
      </c>
      <c r="E264" s="326">
        <v>341.23400000000004</v>
      </c>
      <c r="G264" s="224"/>
      <c r="H264" s="180"/>
      <c r="I264" s="324"/>
      <c r="K264" s="9"/>
    </row>
    <row r="265" spans="3:11" ht="11.45" customHeight="1" x14ac:dyDescent="0.2">
      <c r="C265" s="224" t="s">
        <v>461</v>
      </c>
      <c r="D265" s="180" t="s">
        <v>1338</v>
      </c>
      <c r="E265" s="326">
        <v>409.86399999999998</v>
      </c>
      <c r="G265" s="224"/>
      <c r="H265" s="180"/>
      <c r="I265" s="324"/>
      <c r="K265" s="9"/>
    </row>
    <row r="266" spans="3:11" ht="11.45" customHeight="1" x14ac:dyDescent="0.2">
      <c r="C266" s="224" t="s">
        <v>462</v>
      </c>
      <c r="D266" s="180" t="s">
        <v>1339</v>
      </c>
      <c r="E266" s="326">
        <v>189.32999999999998</v>
      </c>
      <c r="G266" s="224"/>
      <c r="H266" s="180"/>
      <c r="I266" s="324"/>
      <c r="K266" s="9"/>
    </row>
    <row r="267" spans="3:11" ht="11.45" customHeight="1" x14ac:dyDescent="0.2">
      <c r="C267" s="224" t="s">
        <v>463</v>
      </c>
      <c r="D267" s="180" t="s">
        <v>1340</v>
      </c>
      <c r="E267" s="326">
        <v>189.32999999999998</v>
      </c>
      <c r="G267" s="224"/>
      <c r="H267" s="180"/>
      <c r="I267" s="324"/>
      <c r="K267" s="9"/>
    </row>
    <row r="268" spans="3:11" ht="11.45" customHeight="1" x14ac:dyDescent="0.2">
      <c r="C268" s="224" t="s">
        <v>464</v>
      </c>
      <c r="D268" s="180" t="s">
        <v>1341</v>
      </c>
      <c r="E268" s="326">
        <v>341.23400000000004</v>
      </c>
      <c r="G268" s="224"/>
      <c r="H268" s="180"/>
      <c r="I268" s="324"/>
      <c r="K268" s="9"/>
    </row>
    <row r="269" spans="3:11" ht="11.45" customHeight="1" x14ac:dyDescent="0.2">
      <c r="C269" s="224" t="s">
        <v>465</v>
      </c>
      <c r="D269" s="180" t="s">
        <v>1342</v>
      </c>
      <c r="E269" s="326">
        <v>341.23400000000004</v>
      </c>
      <c r="G269" s="224"/>
      <c r="H269" s="180"/>
      <c r="I269" s="324"/>
      <c r="K269" s="9"/>
    </row>
    <row r="270" spans="3:11" ht="11.45" customHeight="1" x14ac:dyDescent="0.2">
      <c r="C270" s="224" t="s">
        <v>466</v>
      </c>
      <c r="D270" s="180" t="s">
        <v>1343</v>
      </c>
      <c r="E270" s="326">
        <v>409.86399999999998</v>
      </c>
      <c r="G270" s="224"/>
      <c r="H270" s="180"/>
      <c r="I270" s="324"/>
      <c r="K270" s="9"/>
    </row>
    <row r="271" spans="3:11" ht="11.45" customHeight="1" x14ac:dyDescent="0.2">
      <c r="C271" s="224" t="s">
        <v>467</v>
      </c>
      <c r="D271" s="180" t="s">
        <v>1344</v>
      </c>
      <c r="E271" s="326">
        <v>409.86399999999998</v>
      </c>
      <c r="G271" s="224"/>
      <c r="H271" s="180"/>
      <c r="I271" s="324"/>
      <c r="K271" s="9"/>
    </row>
    <row r="272" spans="3:11" ht="11.45" customHeight="1" x14ac:dyDescent="0.2">
      <c r="C272" s="224" t="s">
        <v>468</v>
      </c>
      <c r="D272" s="180" t="s">
        <v>1345</v>
      </c>
      <c r="E272" s="326">
        <v>341.23400000000004</v>
      </c>
      <c r="G272" s="224"/>
      <c r="H272" s="180"/>
      <c r="I272" s="324"/>
      <c r="K272" s="9"/>
    </row>
    <row r="273" spans="3:11" ht="11.45" customHeight="1" x14ac:dyDescent="0.2">
      <c r="C273" s="224" t="s">
        <v>469</v>
      </c>
      <c r="D273" s="180" t="s">
        <v>1346</v>
      </c>
      <c r="E273" s="326">
        <v>341.23400000000004</v>
      </c>
      <c r="G273" s="224"/>
      <c r="H273" s="180"/>
      <c r="I273" s="324"/>
      <c r="K273" s="9"/>
    </row>
    <row r="274" spans="3:11" ht="11.45" customHeight="1" x14ac:dyDescent="0.2">
      <c r="C274" s="224" t="s">
        <v>470</v>
      </c>
      <c r="D274" s="180" t="s">
        <v>1347</v>
      </c>
      <c r="E274" s="326">
        <v>276</v>
      </c>
      <c r="G274" s="224"/>
      <c r="H274" s="180"/>
      <c r="I274" s="324"/>
      <c r="K274" s="9"/>
    </row>
    <row r="275" spans="3:11" ht="11.45" customHeight="1" x14ac:dyDescent="0.2">
      <c r="C275" s="224" t="s">
        <v>471</v>
      </c>
      <c r="D275" s="180" t="s">
        <v>1348</v>
      </c>
      <c r="E275" s="326">
        <v>189.32999999999998</v>
      </c>
      <c r="G275" s="224"/>
      <c r="H275" s="180"/>
      <c r="I275" s="324"/>
      <c r="K275" s="9"/>
    </row>
    <row r="276" spans="3:11" ht="11.45" customHeight="1" x14ac:dyDescent="0.2">
      <c r="C276" s="224" t="s">
        <v>472</v>
      </c>
      <c r="D276" s="180" t="s">
        <v>1349</v>
      </c>
      <c r="E276" s="326">
        <v>409.86399999999998</v>
      </c>
      <c r="G276" s="224"/>
      <c r="H276" s="180"/>
      <c r="I276" s="324"/>
      <c r="K276" s="9"/>
    </row>
    <row r="277" spans="3:11" ht="11.45" customHeight="1" x14ac:dyDescent="0.2">
      <c r="C277" s="224" t="s">
        <v>473</v>
      </c>
      <c r="D277" s="180" t="s">
        <v>1350</v>
      </c>
      <c r="E277" s="326">
        <v>189.32999999999998</v>
      </c>
      <c r="G277" s="224"/>
      <c r="H277" s="180"/>
      <c r="I277" s="324"/>
      <c r="K277" s="9"/>
    </row>
    <row r="278" spans="3:11" ht="11.45" customHeight="1" x14ac:dyDescent="0.2">
      <c r="C278" s="224" t="s">
        <v>474</v>
      </c>
      <c r="D278" s="180" t="s">
        <v>1351</v>
      </c>
      <c r="E278" s="326">
        <v>189.32999999999998</v>
      </c>
      <c r="G278" s="224"/>
      <c r="H278" s="180"/>
      <c r="I278" s="324"/>
      <c r="K278" s="9"/>
    </row>
    <row r="279" spans="3:11" ht="11.45" customHeight="1" x14ac:dyDescent="0.2">
      <c r="C279" s="224" t="s">
        <v>475</v>
      </c>
      <c r="D279" s="180" t="s">
        <v>1352</v>
      </c>
      <c r="E279" s="326">
        <v>341.23400000000004</v>
      </c>
      <c r="G279" s="224"/>
      <c r="H279" s="180"/>
      <c r="I279" s="324"/>
      <c r="K279" s="9"/>
    </row>
    <row r="280" spans="3:11" ht="11.45" customHeight="1" x14ac:dyDescent="0.2">
      <c r="C280" s="224" t="s">
        <v>476</v>
      </c>
      <c r="D280" s="180" t="s">
        <v>1353</v>
      </c>
      <c r="E280" s="326">
        <v>341.23400000000004</v>
      </c>
      <c r="G280" s="224"/>
      <c r="H280" s="180"/>
      <c r="I280" s="324"/>
      <c r="K280" s="9"/>
    </row>
    <row r="281" spans="3:11" ht="11.45" customHeight="1" x14ac:dyDescent="0.2">
      <c r="C281" s="224" t="s">
        <v>477</v>
      </c>
      <c r="D281" s="180" t="s">
        <v>1354</v>
      </c>
      <c r="E281" s="326">
        <v>409.86399999999998</v>
      </c>
      <c r="G281" s="224"/>
      <c r="H281" s="180"/>
      <c r="I281" s="324"/>
      <c r="K281" s="9"/>
    </row>
    <row r="282" spans="3:11" ht="11.45" customHeight="1" x14ac:dyDescent="0.2">
      <c r="C282" s="224" t="s">
        <v>478</v>
      </c>
      <c r="D282" s="180" t="s">
        <v>1355</v>
      </c>
      <c r="E282" s="326">
        <v>189.32999999999998</v>
      </c>
      <c r="G282" s="224"/>
      <c r="H282" s="180"/>
      <c r="I282" s="324"/>
      <c r="K282" s="9"/>
    </row>
    <row r="283" spans="3:11" ht="11.45" customHeight="1" x14ac:dyDescent="0.2">
      <c r="C283" s="224" t="s">
        <v>479</v>
      </c>
      <c r="D283" s="180" t="s">
        <v>1356</v>
      </c>
      <c r="E283" s="326">
        <v>341.23400000000004</v>
      </c>
      <c r="G283" s="224"/>
      <c r="H283" s="180"/>
      <c r="I283" s="324"/>
      <c r="K283" s="9"/>
    </row>
    <row r="284" spans="3:11" ht="11.45" customHeight="1" x14ac:dyDescent="0.2">
      <c r="C284" s="224" t="s">
        <v>480</v>
      </c>
      <c r="D284" s="180" t="s">
        <v>1357</v>
      </c>
      <c r="E284" s="326">
        <v>409.86399999999998</v>
      </c>
      <c r="G284" s="224"/>
      <c r="H284" s="180"/>
      <c r="I284" s="324"/>
      <c r="K284" s="9"/>
    </row>
    <row r="285" spans="3:11" ht="11.45" customHeight="1" x14ac:dyDescent="0.2">
      <c r="C285" s="224" t="s">
        <v>481</v>
      </c>
      <c r="D285" s="180" t="s">
        <v>1358</v>
      </c>
      <c r="E285" s="326">
        <v>189.32999999999998</v>
      </c>
      <c r="G285" s="224"/>
      <c r="H285" s="180"/>
      <c r="I285" s="324"/>
      <c r="K285" s="9"/>
    </row>
    <row r="286" spans="3:11" ht="11.45" customHeight="1" x14ac:dyDescent="0.2">
      <c r="C286" s="224" t="s">
        <v>482</v>
      </c>
      <c r="D286" s="180" t="s">
        <v>1359</v>
      </c>
      <c r="E286" s="326">
        <v>276</v>
      </c>
      <c r="G286" s="224"/>
      <c r="H286" s="180"/>
      <c r="I286" s="324"/>
      <c r="K286" s="9"/>
    </row>
    <row r="287" spans="3:11" ht="11.45" customHeight="1" x14ac:dyDescent="0.2">
      <c r="C287" s="224" t="s">
        <v>483</v>
      </c>
      <c r="D287" s="180" t="s">
        <v>1360</v>
      </c>
      <c r="E287" s="326">
        <v>189.32999999999998</v>
      </c>
      <c r="G287" s="224"/>
      <c r="H287" s="180"/>
      <c r="I287" s="324"/>
      <c r="K287" s="9"/>
    </row>
    <row r="288" spans="3:11" ht="11.45" customHeight="1" x14ac:dyDescent="0.2">
      <c r="C288" s="224" t="s">
        <v>484</v>
      </c>
      <c r="D288" s="180" t="s">
        <v>1361</v>
      </c>
      <c r="E288" s="326">
        <v>276</v>
      </c>
      <c r="G288" s="224"/>
      <c r="H288" s="180"/>
      <c r="I288" s="324"/>
      <c r="K288" s="9"/>
    </row>
    <row r="289" spans="3:11" ht="11.45" customHeight="1" x14ac:dyDescent="0.2">
      <c r="C289" s="224" t="s">
        <v>485</v>
      </c>
      <c r="D289" s="180" t="s">
        <v>1362</v>
      </c>
      <c r="E289" s="326">
        <v>341.23400000000004</v>
      </c>
      <c r="G289" s="224"/>
      <c r="H289" s="180"/>
      <c r="I289" s="324"/>
      <c r="K289" s="9"/>
    </row>
    <row r="290" spans="3:11" ht="11.45" customHeight="1" x14ac:dyDescent="0.2">
      <c r="C290" s="224" t="s">
        <v>486</v>
      </c>
      <c r="D290" s="180" t="s">
        <v>1363</v>
      </c>
      <c r="E290" s="326">
        <v>341.23400000000004</v>
      </c>
      <c r="G290" s="224"/>
      <c r="H290" s="180"/>
      <c r="I290" s="324"/>
      <c r="K290" s="9"/>
    </row>
    <row r="291" spans="3:11" ht="11.45" customHeight="1" x14ac:dyDescent="0.2">
      <c r="C291" s="224" t="s">
        <v>487</v>
      </c>
      <c r="D291" s="180" t="s">
        <v>1364</v>
      </c>
      <c r="E291" s="326">
        <v>189.32999999999998</v>
      </c>
      <c r="G291" s="224"/>
      <c r="H291" s="180"/>
      <c r="I291" s="324"/>
      <c r="K291" s="9"/>
    </row>
    <row r="292" spans="3:11" ht="11.45" customHeight="1" x14ac:dyDescent="0.2">
      <c r="C292" s="224" t="s">
        <v>488</v>
      </c>
      <c r="D292" s="180" t="s">
        <v>1365</v>
      </c>
      <c r="E292" s="326">
        <v>409.86399999999998</v>
      </c>
      <c r="G292" s="224"/>
      <c r="H292" s="180"/>
      <c r="I292" s="324"/>
      <c r="K292" s="9"/>
    </row>
    <row r="293" spans="3:11" ht="11.45" customHeight="1" x14ac:dyDescent="0.2">
      <c r="C293" s="224" t="s">
        <v>489</v>
      </c>
      <c r="D293" s="180" t="s">
        <v>1366</v>
      </c>
      <c r="E293" s="326">
        <v>341.23400000000004</v>
      </c>
      <c r="G293" s="224"/>
      <c r="H293" s="180"/>
      <c r="I293" s="324"/>
      <c r="K293" s="9"/>
    </row>
    <row r="294" spans="3:11" ht="11.45" customHeight="1" x14ac:dyDescent="0.2">
      <c r="C294" s="224" t="s">
        <v>490</v>
      </c>
      <c r="D294" s="180" t="s">
        <v>1367</v>
      </c>
      <c r="E294" s="326">
        <v>276</v>
      </c>
      <c r="G294" s="224"/>
      <c r="H294" s="180"/>
      <c r="I294" s="324"/>
      <c r="K294" s="9"/>
    </row>
    <row r="295" spans="3:11" ht="11.45" customHeight="1" x14ac:dyDescent="0.2">
      <c r="C295" s="224" t="s">
        <v>491</v>
      </c>
      <c r="D295" s="180" t="s">
        <v>1368</v>
      </c>
      <c r="E295" s="326">
        <v>409.86399999999998</v>
      </c>
      <c r="G295" s="224"/>
      <c r="H295" s="180"/>
      <c r="I295" s="324"/>
      <c r="K295" s="9"/>
    </row>
    <row r="296" spans="3:11" ht="11.45" customHeight="1" x14ac:dyDescent="0.2">
      <c r="C296" s="224" t="s">
        <v>492</v>
      </c>
      <c r="D296" s="180" t="s">
        <v>1369</v>
      </c>
      <c r="E296" s="326">
        <v>341.23400000000004</v>
      </c>
      <c r="G296" s="224"/>
      <c r="H296" s="180"/>
      <c r="I296" s="324"/>
      <c r="K296" s="9"/>
    </row>
    <row r="297" spans="3:11" ht="11.45" customHeight="1" x14ac:dyDescent="0.2">
      <c r="C297" s="224" t="s">
        <v>493</v>
      </c>
      <c r="D297" s="180" t="s">
        <v>1370</v>
      </c>
      <c r="E297" s="326">
        <v>276</v>
      </c>
      <c r="G297" s="224"/>
      <c r="H297" s="180"/>
      <c r="I297" s="324"/>
      <c r="K297" s="9"/>
    </row>
    <row r="298" spans="3:11" ht="11.45" customHeight="1" x14ac:dyDescent="0.2">
      <c r="C298" s="224" t="s">
        <v>494</v>
      </c>
      <c r="D298" s="180" t="s">
        <v>1371</v>
      </c>
      <c r="E298" s="326">
        <v>341.23400000000004</v>
      </c>
      <c r="G298" s="224"/>
      <c r="H298" s="180"/>
      <c r="I298" s="324"/>
      <c r="K298" s="9"/>
    </row>
    <row r="299" spans="3:11" ht="11.45" customHeight="1" x14ac:dyDescent="0.2">
      <c r="C299" s="224" t="s">
        <v>495</v>
      </c>
      <c r="D299" s="180" t="s">
        <v>1372</v>
      </c>
      <c r="E299" s="326">
        <v>341.23400000000004</v>
      </c>
      <c r="G299" s="224"/>
      <c r="H299" s="180"/>
      <c r="I299" s="324"/>
      <c r="K299" s="9"/>
    </row>
    <row r="300" spans="3:11" ht="11.45" customHeight="1" x14ac:dyDescent="0.2">
      <c r="C300" s="224" t="s">
        <v>496</v>
      </c>
      <c r="D300" s="180" t="s">
        <v>1373</v>
      </c>
      <c r="E300" s="326">
        <v>276</v>
      </c>
      <c r="G300" s="224"/>
      <c r="H300" s="180"/>
      <c r="I300" s="324"/>
      <c r="K300" s="9"/>
    </row>
    <row r="301" spans="3:11" ht="11.45" customHeight="1" x14ac:dyDescent="0.2">
      <c r="C301" s="224" t="s">
        <v>497</v>
      </c>
      <c r="D301" s="180" t="s">
        <v>1374</v>
      </c>
      <c r="E301" s="326">
        <v>189.32999999999998</v>
      </c>
      <c r="G301" s="224"/>
      <c r="H301" s="180"/>
      <c r="I301" s="324"/>
      <c r="K301" s="9"/>
    </row>
    <row r="302" spans="3:11" ht="11.45" customHeight="1" x14ac:dyDescent="0.2">
      <c r="C302" s="224" t="s">
        <v>498</v>
      </c>
      <c r="D302" s="180" t="s">
        <v>1375</v>
      </c>
      <c r="E302" s="326">
        <v>276</v>
      </c>
      <c r="G302" s="224"/>
      <c r="H302" s="180"/>
      <c r="I302" s="324"/>
      <c r="K302" s="9"/>
    </row>
    <row r="303" spans="3:11" ht="11.45" customHeight="1" x14ac:dyDescent="0.2">
      <c r="C303" s="224" t="s">
        <v>499</v>
      </c>
      <c r="D303" s="180" t="s">
        <v>1376</v>
      </c>
      <c r="E303" s="326">
        <v>409.86399999999998</v>
      </c>
      <c r="G303" s="224"/>
      <c r="H303" s="180"/>
      <c r="I303" s="324"/>
      <c r="K303" s="9"/>
    </row>
    <row r="304" spans="3:11" ht="11.45" customHeight="1" x14ac:dyDescent="0.2">
      <c r="C304" s="224" t="s">
        <v>500</v>
      </c>
      <c r="D304" s="180" t="s">
        <v>1377</v>
      </c>
      <c r="E304" s="326">
        <v>276</v>
      </c>
      <c r="G304" s="224"/>
      <c r="H304" s="180"/>
      <c r="I304" s="324"/>
      <c r="K304" s="9"/>
    </row>
    <row r="305" spans="3:11" ht="11.45" customHeight="1" x14ac:dyDescent="0.2">
      <c r="C305" s="224" t="s">
        <v>501</v>
      </c>
      <c r="D305" s="180" t="s">
        <v>1378</v>
      </c>
      <c r="E305" s="326">
        <v>409.86399999999998</v>
      </c>
      <c r="G305" s="224"/>
      <c r="H305" s="180"/>
      <c r="I305" s="324"/>
      <c r="K305" s="9"/>
    </row>
    <row r="306" spans="3:11" ht="11.45" customHeight="1" x14ac:dyDescent="0.2">
      <c r="C306" s="224" t="s">
        <v>502</v>
      </c>
      <c r="D306" s="180" t="s">
        <v>1379</v>
      </c>
      <c r="E306" s="326">
        <v>189.32999999999998</v>
      </c>
      <c r="G306" s="224"/>
      <c r="H306" s="180"/>
      <c r="I306" s="324"/>
      <c r="K306" s="9"/>
    </row>
    <row r="307" spans="3:11" ht="11.45" customHeight="1" x14ac:dyDescent="0.2">
      <c r="C307" s="224" t="s">
        <v>503</v>
      </c>
      <c r="D307" s="180" t="s">
        <v>1380</v>
      </c>
      <c r="E307" s="326">
        <v>189.32999999999998</v>
      </c>
      <c r="G307" s="224"/>
      <c r="H307" s="180"/>
      <c r="I307" s="324"/>
      <c r="K307" s="9"/>
    </row>
    <row r="308" spans="3:11" ht="11.45" customHeight="1" x14ac:dyDescent="0.2">
      <c r="C308" s="224" t="s">
        <v>504</v>
      </c>
      <c r="D308" s="180" t="s">
        <v>1381</v>
      </c>
      <c r="E308" s="326">
        <v>341.23400000000004</v>
      </c>
      <c r="G308" s="224"/>
      <c r="H308" s="180"/>
      <c r="I308" s="324"/>
      <c r="K308" s="9"/>
    </row>
    <row r="309" spans="3:11" ht="11.45" customHeight="1" x14ac:dyDescent="0.2">
      <c r="C309" s="224" t="s">
        <v>505</v>
      </c>
      <c r="D309" s="180" t="s">
        <v>1382</v>
      </c>
      <c r="E309" s="326">
        <v>409.86399999999998</v>
      </c>
      <c r="G309" s="224"/>
      <c r="H309" s="180"/>
      <c r="I309" s="324"/>
      <c r="K309" s="9"/>
    </row>
    <row r="310" spans="3:11" ht="11.45" customHeight="1" x14ac:dyDescent="0.2">
      <c r="C310" s="224" t="s">
        <v>506</v>
      </c>
      <c r="D310" s="180" t="s">
        <v>1383</v>
      </c>
      <c r="E310" s="326">
        <v>409.86399999999998</v>
      </c>
      <c r="G310" s="224"/>
      <c r="H310" s="180"/>
      <c r="I310" s="324"/>
      <c r="K310" s="9"/>
    </row>
    <row r="311" spans="3:11" ht="11.45" customHeight="1" x14ac:dyDescent="0.2">
      <c r="C311" s="224" t="s">
        <v>507</v>
      </c>
      <c r="D311" s="180" t="s">
        <v>1384</v>
      </c>
      <c r="E311" s="326">
        <v>341.23400000000004</v>
      </c>
      <c r="G311" s="224"/>
      <c r="H311" s="180"/>
      <c r="I311" s="324"/>
      <c r="K311" s="9"/>
    </row>
    <row r="312" spans="3:11" ht="11.45" customHeight="1" x14ac:dyDescent="0.2">
      <c r="C312" s="224" t="s">
        <v>508</v>
      </c>
      <c r="D312" s="180" t="s">
        <v>1385</v>
      </c>
      <c r="E312" s="326">
        <v>277.59799999999996</v>
      </c>
      <c r="G312" s="224"/>
      <c r="H312" s="180"/>
      <c r="I312" s="324"/>
      <c r="K312" s="9"/>
    </row>
    <row r="313" spans="3:11" ht="11.45" customHeight="1" x14ac:dyDescent="0.2">
      <c r="C313" s="224" t="s">
        <v>509</v>
      </c>
      <c r="D313" s="180" t="s">
        <v>1386</v>
      </c>
      <c r="E313" s="326">
        <v>277.59799999999996</v>
      </c>
      <c r="G313" s="224"/>
      <c r="H313" s="180"/>
      <c r="I313" s="324"/>
      <c r="K313" s="9"/>
    </row>
    <row r="314" spans="3:11" ht="11.45" customHeight="1" x14ac:dyDescent="0.2">
      <c r="C314" s="224" t="s">
        <v>510</v>
      </c>
      <c r="D314" s="180" t="s">
        <v>1387</v>
      </c>
      <c r="E314" s="326">
        <v>263.512</v>
      </c>
      <c r="G314" s="224"/>
      <c r="H314" s="180"/>
      <c r="I314" s="324"/>
      <c r="K314" s="9"/>
    </row>
    <row r="315" spans="3:11" ht="11.45" customHeight="1" x14ac:dyDescent="0.2">
      <c r="C315" s="224" t="s">
        <v>511</v>
      </c>
      <c r="D315" s="180" t="s">
        <v>1388</v>
      </c>
      <c r="E315" s="326">
        <v>263.512</v>
      </c>
      <c r="G315" s="224"/>
      <c r="H315" s="180"/>
      <c r="I315" s="324"/>
      <c r="K315" s="9"/>
    </row>
    <row r="316" spans="3:11" ht="11.45" customHeight="1" x14ac:dyDescent="0.2">
      <c r="C316" s="224" t="s">
        <v>512</v>
      </c>
      <c r="D316" s="180" t="s">
        <v>1389</v>
      </c>
      <c r="E316" s="326">
        <v>263.03999999999996</v>
      </c>
      <c r="G316" s="224"/>
      <c r="H316" s="180"/>
      <c r="I316" s="324"/>
      <c r="K316" s="9"/>
    </row>
    <row r="317" spans="3:11" ht="11.45" customHeight="1" x14ac:dyDescent="0.2">
      <c r="C317" s="224" t="s">
        <v>513</v>
      </c>
      <c r="D317" s="180" t="s">
        <v>1390</v>
      </c>
      <c r="E317" s="326">
        <v>263.512</v>
      </c>
      <c r="G317" s="224"/>
      <c r="H317" s="180"/>
      <c r="I317" s="324"/>
      <c r="K317" s="9"/>
    </row>
    <row r="318" spans="3:11" ht="11.45" customHeight="1" x14ac:dyDescent="0.2">
      <c r="C318" s="224" t="s">
        <v>514</v>
      </c>
      <c r="D318" s="180" t="s">
        <v>1391</v>
      </c>
      <c r="E318" s="326">
        <v>277.59799999999996</v>
      </c>
      <c r="G318" s="224"/>
      <c r="H318" s="180"/>
      <c r="I318" s="324"/>
      <c r="K318" s="9"/>
    </row>
    <row r="319" spans="3:11" ht="11.45" customHeight="1" x14ac:dyDescent="0.2">
      <c r="C319" s="224" t="s">
        <v>515</v>
      </c>
      <c r="D319" s="180" t="s">
        <v>1392</v>
      </c>
      <c r="E319" s="326">
        <v>277.59799999999996</v>
      </c>
      <c r="G319" s="224"/>
      <c r="H319" s="180"/>
      <c r="I319" s="324"/>
      <c r="K319" s="9"/>
    </row>
    <row r="320" spans="3:11" ht="11.45" customHeight="1" x14ac:dyDescent="0.2">
      <c r="C320" s="224" t="s">
        <v>1856</v>
      </c>
      <c r="D320" s="180" t="s">
        <v>1393</v>
      </c>
      <c r="E320" s="326">
        <v>263.512</v>
      </c>
      <c r="G320" s="224"/>
      <c r="H320" s="180"/>
      <c r="I320" s="324"/>
      <c r="K320" s="9"/>
    </row>
    <row r="321" spans="3:11" ht="11.45" customHeight="1" x14ac:dyDescent="0.2">
      <c r="C321" s="224" t="s">
        <v>516</v>
      </c>
      <c r="D321" s="180" t="s">
        <v>1394</v>
      </c>
      <c r="E321" s="326">
        <v>263.512</v>
      </c>
      <c r="G321" s="224"/>
      <c r="H321" s="180"/>
      <c r="I321" s="324"/>
      <c r="K321" s="9"/>
    </row>
    <row r="322" spans="3:11" ht="11.45" customHeight="1" x14ac:dyDescent="0.2">
      <c r="C322" s="224" t="s">
        <v>517</v>
      </c>
      <c r="D322" s="180" t="s">
        <v>1395</v>
      </c>
      <c r="E322" s="326">
        <v>277.59799999999996</v>
      </c>
      <c r="G322" s="224"/>
      <c r="H322" s="180"/>
      <c r="I322" s="324"/>
      <c r="K322" s="9"/>
    </row>
    <row r="323" spans="3:11" ht="11.45" customHeight="1" x14ac:dyDescent="0.2">
      <c r="C323" s="224" t="s">
        <v>518</v>
      </c>
      <c r="D323" s="180" t="s">
        <v>1396</v>
      </c>
      <c r="E323" s="326">
        <v>263.512</v>
      </c>
      <c r="G323" s="224"/>
      <c r="H323" s="180"/>
      <c r="I323" s="324"/>
      <c r="K323" s="9"/>
    </row>
    <row r="324" spans="3:11" ht="11.45" customHeight="1" x14ac:dyDescent="0.2">
      <c r="C324" s="224" t="s">
        <v>519</v>
      </c>
      <c r="D324" s="180" t="s">
        <v>1397</v>
      </c>
      <c r="E324" s="326">
        <v>263.512</v>
      </c>
      <c r="G324" s="224"/>
      <c r="H324" s="180"/>
      <c r="I324" s="324"/>
      <c r="K324" s="9"/>
    </row>
    <row r="325" spans="3:11" ht="11.45" customHeight="1" x14ac:dyDescent="0.2">
      <c r="C325" s="224" t="s">
        <v>520</v>
      </c>
      <c r="D325" s="180" t="s">
        <v>1398</v>
      </c>
      <c r="E325" s="326">
        <v>273.84399999999999</v>
      </c>
      <c r="G325" s="224"/>
      <c r="H325" s="180"/>
      <c r="I325" s="324"/>
      <c r="K325" s="9"/>
    </row>
    <row r="326" spans="3:11" ht="11.45" customHeight="1" x14ac:dyDescent="0.2">
      <c r="C326" s="224" t="s">
        <v>521</v>
      </c>
      <c r="D326" s="180" t="s">
        <v>1399</v>
      </c>
      <c r="E326" s="326">
        <v>228.22399999999999</v>
      </c>
      <c r="G326" s="224"/>
      <c r="H326" s="180"/>
      <c r="I326" s="324"/>
      <c r="K326" s="9"/>
    </row>
    <row r="327" spans="3:11" ht="11.45" customHeight="1" x14ac:dyDescent="0.2">
      <c r="C327" s="224" t="s">
        <v>522</v>
      </c>
      <c r="D327" s="180" t="s">
        <v>1400</v>
      </c>
      <c r="E327" s="326">
        <v>277.59799999999996</v>
      </c>
      <c r="G327" s="224"/>
      <c r="H327" s="180"/>
      <c r="I327" s="324"/>
      <c r="K327" s="9"/>
    </row>
    <row r="328" spans="3:11" ht="11.45" customHeight="1" x14ac:dyDescent="0.2">
      <c r="C328" s="224" t="s">
        <v>523</v>
      </c>
      <c r="D328" s="180" t="s">
        <v>1401</v>
      </c>
      <c r="E328" s="326">
        <v>277.59799999999996</v>
      </c>
      <c r="G328" s="224"/>
      <c r="H328" s="180"/>
      <c r="I328" s="324"/>
      <c r="K328" s="9"/>
    </row>
    <row r="329" spans="3:11" ht="11.45" customHeight="1" x14ac:dyDescent="0.2">
      <c r="C329" s="224" t="s">
        <v>524</v>
      </c>
      <c r="D329" s="180" t="s">
        <v>1402</v>
      </c>
      <c r="E329" s="326">
        <v>263.512</v>
      </c>
      <c r="G329" s="224"/>
      <c r="H329" s="180"/>
      <c r="I329" s="324"/>
      <c r="K329" s="9"/>
    </row>
    <row r="330" spans="3:11" ht="11.45" customHeight="1" x14ac:dyDescent="0.2">
      <c r="C330" s="224" t="s">
        <v>525</v>
      </c>
      <c r="D330" s="180" t="s">
        <v>1403</v>
      </c>
      <c r="E330" s="326">
        <v>263.03999999999996</v>
      </c>
      <c r="G330" s="224"/>
      <c r="H330" s="180"/>
      <c r="I330" s="324"/>
      <c r="K330" s="9"/>
    </row>
    <row r="331" spans="3:11" ht="11.45" customHeight="1" x14ac:dyDescent="0.2">
      <c r="C331" s="224" t="s">
        <v>526</v>
      </c>
      <c r="D331" s="180" t="s">
        <v>1404</v>
      </c>
      <c r="E331" s="326">
        <v>263.512</v>
      </c>
      <c r="G331" s="224"/>
      <c r="H331" s="180"/>
      <c r="I331" s="324"/>
      <c r="K331" s="9"/>
    </row>
    <row r="332" spans="3:11" ht="11.45" customHeight="1" x14ac:dyDescent="0.2">
      <c r="C332" s="224" t="s">
        <v>527</v>
      </c>
      <c r="D332" s="180" t="s">
        <v>1405</v>
      </c>
      <c r="E332" s="326">
        <v>277.59799999999996</v>
      </c>
      <c r="G332" s="224"/>
      <c r="H332" s="180"/>
      <c r="I332" s="324"/>
      <c r="K332" s="9"/>
    </row>
    <row r="333" spans="3:11" ht="11.45" customHeight="1" x14ac:dyDescent="0.2">
      <c r="C333" s="224" t="s">
        <v>528</v>
      </c>
      <c r="D333" s="180" t="s">
        <v>1406</v>
      </c>
      <c r="E333" s="326">
        <v>228.22399999999999</v>
      </c>
      <c r="G333" s="224"/>
      <c r="H333" s="180"/>
      <c r="I333" s="324"/>
      <c r="K333" s="9"/>
    </row>
    <row r="334" spans="3:11" ht="11.45" customHeight="1" x14ac:dyDescent="0.2">
      <c r="C334" s="224" t="s">
        <v>529</v>
      </c>
      <c r="D334" s="180" t="s">
        <v>1407</v>
      </c>
      <c r="E334" s="326">
        <v>263.03999999999996</v>
      </c>
      <c r="G334" s="224"/>
      <c r="H334" s="180"/>
      <c r="I334" s="324"/>
      <c r="K334" s="9"/>
    </row>
    <row r="335" spans="3:11" ht="11.45" customHeight="1" x14ac:dyDescent="0.2">
      <c r="C335" s="224" t="s">
        <v>530</v>
      </c>
      <c r="D335" s="180" t="s">
        <v>1408</v>
      </c>
      <c r="E335" s="326">
        <v>277.59799999999996</v>
      </c>
      <c r="G335" s="224"/>
      <c r="H335" s="180"/>
      <c r="I335" s="324"/>
      <c r="K335" s="9"/>
    </row>
    <row r="336" spans="3:11" ht="11.45" customHeight="1" x14ac:dyDescent="0.2">
      <c r="C336" s="224" t="s">
        <v>531</v>
      </c>
      <c r="D336" s="180" t="s">
        <v>1409</v>
      </c>
      <c r="E336" s="326">
        <v>263.512</v>
      </c>
      <c r="G336" s="224"/>
      <c r="H336" s="180"/>
      <c r="I336" s="324"/>
      <c r="K336" s="9"/>
    </row>
    <row r="337" spans="3:11" ht="11.45" customHeight="1" x14ac:dyDescent="0.2">
      <c r="C337" s="224" t="s">
        <v>532</v>
      </c>
      <c r="D337" s="180" t="s">
        <v>1410</v>
      </c>
      <c r="E337" s="326">
        <v>263.512</v>
      </c>
      <c r="G337" s="224"/>
      <c r="H337" s="180"/>
      <c r="I337" s="324"/>
      <c r="K337" s="9"/>
    </row>
    <row r="338" spans="3:11" ht="11.45" customHeight="1" x14ac:dyDescent="0.2">
      <c r="C338" s="224" t="s">
        <v>533</v>
      </c>
      <c r="D338" s="180" t="s">
        <v>1411</v>
      </c>
      <c r="E338" s="326">
        <v>228.22399999999999</v>
      </c>
      <c r="G338" s="224"/>
      <c r="H338" s="180"/>
      <c r="I338" s="324"/>
      <c r="K338" s="9"/>
    </row>
    <row r="339" spans="3:11" ht="11.45" customHeight="1" x14ac:dyDescent="0.2">
      <c r="C339" s="224" t="s">
        <v>534</v>
      </c>
      <c r="D339" s="180" t="s">
        <v>1412</v>
      </c>
      <c r="E339" s="326">
        <v>263.512</v>
      </c>
      <c r="G339" s="224"/>
      <c r="H339" s="180"/>
      <c r="I339" s="324"/>
      <c r="K339" s="9"/>
    </row>
    <row r="340" spans="3:11" ht="11.45" customHeight="1" x14ac:dyDescent="0.2">
      <c r="C340" s="224" t="s">
        <v>535</v>
      </c>
      <c r="D340" s="180" t="s">
        <v>1413</v>
      </c>
      <c r="E340" s="326">
        <v>263.512</v>
      </c>
      <c r="G340" s="224"/>
      <c r="H340" s="180"/>
      <c r="I340" s="324"/>
      <c r="K340" s="9"/>
    </row>
    <row r="341" spans="3:11" ht="11.45" customHeight="1" x14ac:dyDescent="0.2">
      <c r="C341" s="224" t="s">
        <v>536</v>
      </c>
      <c r="D341" s="180" t="s">
        <v>1414</v>
      </c>
      <c r="E341" s="326">
        <v>228.22399999999999</v>
      </c>
      <c r="G341" s="224"/>
      <c r="H341" s="180"/>
      <c r="I341" s="324"/>
      <c r="K341" s="9"/>
    </row>
    <row r="342" spans="3:11" ht="11.45" customHeight="1" x14ac:dyDescent="0.2">
      <c r="C342" s="224" t="s">
        <v>537</v>
      </c>
      <c r="D342" s="180" t="s">
        <v>1415</v>
      </c>
      <c r="E342" s="326">
        <v>228.22399999999999</v>
      </c>
      <c r="G342" s="224"/>
      <c r="H342" s="180"/>
      <c r="I342" s="324"/>
      <c r="K342" s="9"/>
    </row>
    <row r="343" spans="3:11" ht="11.45" customHeight="1" x14ac:dyDescent="0.2">
      <c r="C343" s="224" t="s">
        <v>538</v>
      </c>
      <c r="D343" s="180" t="s">
        <v>1416</v>
      </c>
      <c r="E343" s="326">
        <v>263.03999999999996</v>
      </c>
      <c r="G343" s="224"/>
      <c r="H343" s="180"/>
      <c r="I343" s="324"/>
      <c r="K343" s="9"/>
    </row>
    <row r="344" spans="3:11" ht="11.45" customHeight="1" x14ac:dyDescent="0.2">
      <c r="C344" s="224" t="s">
        <v>539</v>
      </c>
      <c r="D344" s="180" t="s">
        <v>1417</v>
      </c>
      <c r="E344" s="326">
        <v>228.22399999999999</v>
      </c>
      <c r="G344" s="224"/>
      <c r="H344" s="180"/>
      <c r="I344" s="324"/>
      <c r="K344" s="9"/>
    </row>
    <row r="345" spans="3:11" ht="11.45" customHeight="1" x14ac:dyDescent="0.2">
      <c r="C345" s="224" t="s">
        <v>540</v>
      </c>
      <c r="D345" s="180" t="s">
        <v>1418</v>
      </c>
      <c r="E345" s="326">
        <v>263.03999999999996</v>
      </c>
      <c r="G345" s="224"/>
      <c r="H345" s="180"/>
      <c r="I345" s="324"/>
      <c r="K345" s="9"/>
    </row>
    <row r="346" spans="3:11" ht="11.45" customHeight="1" x14ac:dyDescent="0.2">
      <c r="C346" s="224" t="s">
        <v>541</v>
      </c>
      <c r="D346" s="180" t="s">
        <v>1419</v>
      </c>
      <c r="E346" s="326">
        <v>263.03999999999996</v>
      </c>
      <c r="G346" s="224"/>
      <c r="H346" s="180"/>
      <c r="I346" s="324"/>
      <c r="K346" s="9"/>
    </row>
    <row r="347" spans="3:11" ht="11.45" customHeight="1" x14ac:dyDescent="0.2">
      <c r="C347" s="224" t="s">
        <v>542</v>
      </c>
      <c r="D347" s="180" t="s">
        <v>1420</v>
      </c>
      <c r="E347" s="326">
        <v>263.512</v>
      </c>
      <c r="G347" s="224"/>
      <c r="H347" s="180"/>
      <c r="I347" s="324"/>
      <c r="K347" s="9"/>
    </row>
    <row r="348" spans="3:11" ht="11.45" customHeight="1" x14ac:dyDescent="0.2">
      <c r="C348" s="224" t="s">
        <v>543</v>
      </c>
      <c r="D348" s="180" t="s">
        <v>1421</v>
      </c>
      <c r="E348" s="326">
        <v>263.03999999999996</v>
      </c>
      <c r="G348" s="224"/>
      <c r="H348" s="180"/>
      <c r="I348" s="324"/>
      <c r="K348" s="9"/>
    </row>
    <row r="349" spans="3:11" ht="11.45" customHeight="1" x14ac:dyDescent="0.2">
      <c r="C349" s="224" t="s">
        <v>544</v>
      </c>
      <c r="D349" s="180" t="s">
        <v>1422</v>
      </c>
      <c r="E349" s="326">
        <v>263.512</v>
      </c>
      <c r="G349" s="224"/>
      <c r="H349" s="180"/>
      <c r="I349" s="324"/>
      <c r="K349" s="9"/>
    </row>
    <row r="350" spans="3:11" ht="11.45" customHeight="1" x14ac:dyDescent="0.2">
      <c r="C350" s="224" t="s">
        <v>545</v>
      </c>
      <c r="D350" s="180" t="s">
        <v>1423</v>
      </c>
      <c r="E350" s="326">
        <v>263.03999999999996</v>
      </c>
      <c r="G350" s="224"/>
      <c r="H350" s="180"/>
      <c r="I350" s="324"/>
      <c r="K350" s="9"/>
    </row>
    <row r="351" spans="3:11" ht="11.45" customHeight="1" x14ac:dyDescent="0.2">
      <c r="C351" s="224" t="s">
        <v>546</v>
      </c>
      <c r="D351" s="180" t="s">
        <v>1424</v>
      </c>
      <c r="E351" s="326">
        <v>263.03999999999996</v>
      </c>
      <c r="G351" s="224"/>
      <c r="H351" s="180"/>
      <c r="I351" s="324"/>
      <c r="K351" s="9"/>
    </row>
    <row r="352" spans="3:11" ht="11.45" customHeight="1" x14ac:dyDescent="0.2">
      <c r="C352" s="224" t="s">
        <v>547</v>
      </c>
      <c r="D352" s="180" t="s">
        <v>1425</v>
      </c>
      <c r="E352" s="326">
        <v>277.59799999999996</v>
      </c>
      <c r="G352" s="224"/>
      <c r="H352" s="180"/>
      <c r="I352" s="324"/>
      <c r="K352" s="9"/>
    </row>
    <row r="353" spans="3:11" ht="11.45" customHeight="1" x14ac:dyDescent="0.2">
      <c r="C353" s="224" t="s">
        <v>548</v>
      </c>
      <c r="D353" s="180" t="s">
        <v>1426</v>
      </c>
      <c r="E353" s="326">
        <v>263.03999999999996</v>
      </c>
      <c r="G353" s="224"/>
      <c r="H353" s="180"/>
      <c r="I353" s="324"/>
      <c r="K353" s="9"/>
    </row>
    <row r="354" spans="3:11" ht="11.45" customHeight="1" x14ac:dyDescent="0.2">
      <c r="C354" s="224" t="s">
        <v>549</v>
      </c>
      <c r="D354" s="180" t="s">
        <v>1427</v>
      </c>
      <c r="E354" s="326">
        <v>263.512</v>
      </c>
      <c r="G354" s="224"/>
      <c r="H354" s="180"/>
      <c r="I354" s="324"/>
      <c r="K354" s="9"/>
    </row>
    <row r="355" spans="3:11" ht="11.45" customHeight="1" x14ac:dyDescent="0.2">
      <c r="C355" s="224" t="s">
        <v>550</v>
      </c>
      <c r="D355" s="180" t="s">
        <v>1428</v>
      </c>
      <c r="E355" s="326">
        <v>263.03999999999996</v>
      </c>
      <c r="G355" s="224"/>
      <c r="H355" s="180"/>
      <c r="I355" s="324"/>
      <c r="K355" s="9"/>
    </row>
    <row r="356" spans="3:11" ht="11.45" customHeight="1" x14ac:dyDescent="0.2">
      <c r="C356" s="224" t="s">
        <v>551</v>
      </c>
      <c r="D356" s="180" t="s">
        <v>1429</v>
      </c>
      <c r="E356" s="326">
        <v>263.512</v>
      </c>
      <c r="G356" s="224"/>
      <c r="H356" s="180"/>
      <c r="I356" s="324"/>
      <c r="K356" s="9"/>
    </row>
    <row r="357" spans="3:11" ht="11.45" customHeight="1" x14ac:dyDescent="0.2">
      <c r="C357" s="224" t="s">
        <v>552</v>
      </c>
      <c r="D357" s="180" t="s">
        <v>1430</v>
      </c>
      <c r="E357" s="326">
        <v>263.512</v>
      </c>
      <c r="G357" s="224"/>
      <c r="H357" s="180"/>
      <c r="I357" s="324"/>
      <c r="K357" s="9"/>
    </row>
    <row r="358" spans="3:11" ht="11.45" customHeight="1" x14ac:dyDescent="0.2">
      <c r="C358" s="224" t="s">
        <v>553</v>
      </c>
      <c r="D358" s="180" t="s">
        <v>1431</v>
      </c>
      <c r="E358" s="326">
        <v>277.59799999999996</v>
      </c>
      <c r="G358" s="224"/>
      <c r="H358" s="180"/>
      <c r="I358" s="324"/>
      <c r="K358" s="9"/>
    </row>
    <row r="359" spans="3:11" ht="11.45" customHeight="1" x14ac:dyDescent="0.2">
      <c r="C359" s="224" t="s">
        <v>554</v>
      </c>
      <c r="D359" s="180" t="s">
        <v>1432</v>
      </c>
      <c r="E359" s="326">
        <v>277.59799999999996</v>
      </c>
      <c r="G359" s="224"/>
      <c r="H359" s="180"/>
      <c r="I359" s="324"/>
      <c r="K359" s="9"/>
    </row>
    <row r="360" spans="3:11" ht="11.45" customHeight="1" x14ac:dyDescent="0.2">
      <c r="C360" s="224" t="s">
        <v>555</v>
      </c>
      <c r="D360" s="180" t="s">
        <v>1433</v>
      </c>
      <c r="E360" s="326">
        <v>263.512</v>
      </c>
      <c r="G360" s="224"/>
      <c r="H360" s="180"/>
      <c r="I360" s="324"/>
      <c r="K360" s="9"/>
    </row>
    <row r="361" spans="3:11" ht="11.45" customHeight="1" x14ac:dyDescent="0.2">
      <c r="C361" s="224" t="s">
        <v>556</v>
      </c>
      <c r="D361" s="180" t="s">
        <v>1434</v>
      </c>
      <c r="E361" s="326">
        <v>277.59799999999996</v>
      </c>
      <c r="G361" s="224"/>
      <c r="H361" s="180"/>
      <c r="I361" s="324"/>
      <c r="K361" s="9"/>
    </row>
    <row r="362" spans="3:11" ht="11.45" customHeight="1" x14ac:dyDescent="0.2">
      <c r="C362" s="224" t="s">
        <v>458</v>
      </c>
      <c r="D362" s="180" t="s">
        <v>1435</v>
      </c>
      <c r="E362" s="326">
        <v>263.03999999999996</v>
      </c>
      <c r="G362" s="224"/>
      <c r="H362" s="180"/>
      <c r="I362" s="324"/>
      <c r="K362" s="9"/>
    </row>
    <row r="363" spans="3:11" ht="11.45" customHeight="1" x14ac:dyDescent="0.2">
      <c r="C363" s="224" t="s">
        <v>557</v>
      </c>
      <c r="D363" s="180" t="s">
        <v>1436</v>
      </c>
      <c r="E363" s="326">
        <v>277.59799999999996</v>
      </c>
      <c r="G363" s="224"/>
      <c r="H363" s="180"/>
      <c r="I363" s="324"/>
      <c r="K363" s="9"/>
    </row>
    <row r="364" spans="3:11" ht="11.45" customHeight="1" x14ac:dyDescent="0.2">
      <c r="C364" s="224" t="s">
        <v>558</v>
      </c>
      <c r="D364" s="180" t="s">
        <v>1437</v>
      </c>
      <c r="E364" s="326">
        <v>263.03999999999996</v>
      </c>
      <c r="G364" s="224"/>
      <c r="H364" s="180"/>
      <c r="I364" s="324"/>
      <c r="K364" s="9"/>
    </row>
    <row r="365" spans="3:11" ht="11.45" customHeight="1" x14ac:dyDescent="0.2">
      <c r="C365" s="224" t="s">
        <v>344</v>
      </c>
      <c r="D365" s="180" t="s">
        <v>1438</v>
      </c>
      <c r="E365" s="326">
        <v>263.512</v>
      </c>
      <c r="G365" s="224"/>
      <c r="H365" s="180"/>
      <c r="I365" s="324"/>
      <c r="K365" s="9"/>
    </row>
    <row r="366" spans="3:11" ht="11.45" customHeight="1" x14ac:dyDescent="0.2">
      <c r="C366" s="224" t="s">
        <v>559</v>
      </c>
      <c r="D366" s="180" t="s">
        <v>1439</v>
      </c>
      <c r="E366" s="326">
        <v>263.03999999999996</v>
      </c>
      <c r="G366" s="224"/>
      <c r="H366" s="180"/>
      <c r="I366" s="324"/>
      <c r="K366" s="9"/>
    </row>
    <row r="367" spans="3:11" ht="11.45" customHeight="1" x14ac:dyDescent="0.2">
      <c r="C367" s="224" t="s">
        <v>560</v>
      </c>
      <c r="D367" s="180" t="s">
        <v>1440</v>
      </c>
      <c r="E367" s="326">
        <v>263.03999999999996</v>
      </c>
      <c r="G367" s="224"/>
      <c r="H367" s="180"/>
      <c r="I367" s="324"/>
      <c r="K367" s="9"/>
    </row>
    <row r="368" spans="3:11" ht="11.45" customHeight="1" x14ac:dyDescent="0.2">
      <c r="C368" s="224" t="s">
        <v>561</v>
      </c>
      <c r="D368" s="180" t="s">
        <v>1441</v>
      </c>
      <c r="E368" s="326">
        <v>228.22399999999999</v>
      </c>
      <c r="G368" s="224"/>
      <c r="H368" s="180"/>
      <c r="I368" s="324"/>
      <c r="K368" s="9"/>
    </row>
    <row r="369" spans="3:11" ht="11.45" customHeight="1" x14ac:dyDescent="0.2">
      <c r="C369" s="224" t="s">
        <v>562</v>
      </c>
      <c r="D369" s="180" t="s">
        <v>1442</v>
      </c>
      <c r="E369" s="326">
        <v>263.512</v>
      </c>
      <c r="G369" s="224"/>
      <c r="H369" s="180"/>
      <c r="I369" s="324"/>
      <c r="K369" s="9"/>
    </row>
    <row r="370" spans="3:11" ht="11.45" customHeight="1" x14ac:dyDescent="0.2">
      <c r="C370" s="224" t="s">
        <v>563</v>
      </c>
      <c r="D370" s="180" t="s">
        <v>1443</v>
      </c>
      <c r="E370" s="326">
        <v>263.512</v>
      </c>
      <c r="G370" s="224"/>
      <c r="H370" s="180"/>
      <c r="I370" s="324"/>
      <c r="K370" s="9"/>
    </row>
    <row r="371" spans="3:11" ht="11.45" customHeight="1" x14ac:dyDescent="0.2">
      <c r="C371" s="224" t="s">
        <v>564</v>
      </c>
      <c r="D371" s="180" t="s">
        <v>1444</v>
      </c>
      <c r="E371" s="326">
        <v>263.512</v>
      </c>
      <c r="G371" s="224"/>
      <c r="H371" s="180"/>
      <c r="I371" s="324"/>
      <c r="K371" s="9"/>
    </row>
    <row r="372" spans="3:11" ht="11.45" customHeight="1" x14ac:dyDescent="0.2">
      <c r="C372" s="224" t="s">
        <v>565</v>
      </c>
      <c r="D372" s="180" t="s">
        <v>1445</v>
      </c>
      <c r="E372" s="326">
        <v>263.03999999999996</v>
      </c>
      <c r="G372" s="224"/>
      <c r="H372" s="180"/>
      <c r="I372" s="324"/>
      <c r="K372" s="9"/>
    </row>
    <row r="373" spans="3:11" ht="11.45" customHeight="1" x14ac:dyDescent="0.2">
      <c r="C373" s="224" t="s">
        <v>566</v>
      </c>
      <c r="D373" s="180" t="s">
        <v>1446</v>
      </c>
      <c r="E373" s="326">
        <v>277.59799999999996</v>
      </c>
      <c r="G373" s="224"/>
      <c r="H373" s="180"/>
      <c r="I373" s="324"/>
      <c r="K373" s="9"/>
    </row>
    <row r="374" spans="3:11" ht="11.45" customHeight="1" x14ac:dyDescent="0.2">
      <c r="C374" s="224" t="s">
        <v>567</v>
      </c>
      <c r="D374" s="180" t="s">
        <v>1447</v>
      </c>
      <c r="E374" s="326">
        <v>263.03999999999996</v>
      </c>
      <c r="G374" s="224"/>
      <c r="H374" s="180"/>
      <c r="I374" s="324"/>
      <c r="K374" s="9"/>
    </row>
    <row r="375" spans="3:11" ht="11.45" customHeight="1" x14ac:dyDescent="0.2">
      <c r="C375" s="224" t="s">
        <v>568</v>
      </c>
      <c r="D375" s="180" t="s">
        <v>1448</v>
      </c>
      <c r="E375" s="326">
        <v>277.59799999999996</v>
      </c>
      <c r="G375" s="224"/>
      <c r="H375" s="180"/>
      <c r="I375" s="324"/>
      <c r="K375" s="9"/>
    </row>
    <row r="376" spans="3:11" ht="11.45" customHeight="1" x14ac:dyDescent="0.2">
      <c r="C376" s="224" t="s">
        <v>569</v>
      </c>
      <c r="D376" s="180" t="s">
        <v>1449</v>
      </c>
      <c r="E376" s="326">
        <v>263.512</v>
      </c>
      <c r="G376" s="224"/>
      <c r="H376" s="180"/>
      <c r="I376" s="324"/>
      <c r="K376" s="9"/>
    </row>
    <row r="377" spans="3:11" ht="11.45" customHeight="1" x14ac:dyDescent="0.2">
      <c r="C377" s="224" t="s">
        <v>570</v>
      </c>
      <c r="D377" s="180" t="s">
        <v>1450</v>
      </c>
      <c r="E377" s="326">
        <v>263.512</v>
      </c>
      <c r="G377" s="224"/>
      <c r="H377" s="180"/>
      <c r="I377" s="324"/>
      <c r="K377" s="9"/>
    </row>
    <row r="378" spans="3:11" ht="11.45" customHeight="1" x14ac:dyDescent="0.2">
      <c r="C378" s="224" t="s">
        <v>571</v>
      </c>
      <c r="D378" s="180" t="s">
        <v>1451</v>
      </c>
      <c r="E378" s="326">
        <v>263.512</v>
      </c>
      <c r="G378" s="224"/>
      <c r="H378" s="180"/>
      <c r="I378" s="324"/>
      <c r="K378" s="9"/>
    </row>
    <row r="379" spans="3:11" ht="11.45" customHeight="1" x14ac:dyDescent="0.2">
      <c r="C379" s="224" t="s">
        <v>572</v>
      </c>
      <c r="D379" s="180" t="s">
        <v>1452</v>
      </c>
      <c r="E379" s="326">
        <v>263.512</v>
      </c>
      <c r="G379" s="224"/>
      <c r="H379" s="180"/>
      <c r="I379" s="324"/>
      <c r="K379" s="9"/>
    </row>
    <row r="380" spans="3:11" ht="11.45" customHeight="1" x14ac:dyDescent="0.2">
      <c r="C380" s="224" t="s">
        <v>573</v>
      </c>
      <c r="D380" s="180" t="s">
        <v>1453</v>
      </c>
      <c r="E380" s="326">
        <v>263.512</v>
      </c>
      <c r="G380" s="224"/>
      <c r="H380" s="180"/>
      <c r="I380" s="324"/>
      <c r="K380" s="9"/>
    </row>
    <row r="381" spans="3:11" ht="11.45" customHeight="1" x14ac:dyDescent="0.2">
      <c r="C381" s="224" t="s">
        <v>1857</v>
      </c>
      <c r="D381" s="180" t="s">
        <v>1454</v>
      </c>
      <c r="E381" s="326">
        <v>277.59799999999996</v>
      </c>
      <c r="G381" s="224"/>
      <c r="H381" s="180"/>
      <c r="I381" s="324"/>
      <c r="K381" s="9"/>
    </row>
    <row r="382" spans="3:11" ht="11.45" customHeight="1" x14ac:dyDescent="0.2">
      <c r="C382" s="224" t="s">
        <v>574</v>
      </c>
      <c r="D382" s="180" t="s">
        <v>1455</v>
      </c>
      <c r="E382" s="326">
        <v>263.03999999999996</v>
      </c>
      <c r="G382" s="224"/>
      <c r="H382" s="180"/>
      <c r="I382" s="324"/>
      <c r="K382" s="9"/>
    </row>
    <row r="383" spans="3:11" ht="11.45" customHeight="1" x14ac:dyDescent="0.2">
      <c r="C383" s="224" t="s">
        <v>575</v>
      </c>
      <c r="D383" s="180" t="s">
        <v>1456</v>
      </c>
      <c r="E383" s="326">
        <v>277.59799999999996</v>
      </c>
      <c r="G383" s="224"/>
      <c r="H383" s="180"/>
      <c r="I383" s="324"/>
      <c r="K383" s="9"/>
    </row>
    <row r="384" spans="3:11" ht="11.45" customHeight="1" x14ac:dyDescent="0.2">
      <c r="C384" s="224" t="s">
        <v>576</v>
      </c>
      <c r="D384" s="180" t="s">
        <v>1457</v>
      </c>
      <c r="E384" s="326">
        <v>263.512</v>
      </c>
      <c r="G384" s="224"/>
      <c r="H384" s="180"/>
      <c r="I384" s="324"/>
      <c r="K384" s="9"/>
    </row>
    <row r="385" spans="3:11" ht="11.45" customHeight="1" x14ac:dyDescent="0.2">
      <c r="C385" s="224" t="s">
        <v>577</v>
      </c>
      <c r="D385" s="180" t="s">
        <v>1458</v>
      </c>
      <c r="E385" s="326">
        <v>263.512</v>
      </c>
      <c r="G385" s="224"/>
      <c r="H385" s="180"/>
      <c r="I385" s="324"/>
      <c r="K385" s="9"/>
    </row>
    <row r="386" spans="3:11" ht="11.45" customHeight="1" x14ac:dyDescent="0.2">
      <c r="C386" s="224" t="s">
        <v>578</v>
      </c>
      <c r="D386" s="180" t="s">
        <v>1459</v>
      </c>
      <c r="E386" s="326">
        <v>263.512</v>
      </c>
      <c r="G386" s="224"/>
      <c r="H386" s="180"/>
      <c r="I386" s="324"/>
      <c r="K386" s="9"/>
    </row>
    <row r="387" spans="3:11" ht="11.45" customHeight="1" x14ac:dyDescent="0.2">
      <c r="C387" s="224" t="s">
        <v>579</v>
      </c>
      <c r="D387" s="180" t="s">
        <v>1460</v>
      </c>
      <c r="E387" s="326">
        <v>263.512</v>
      </c>
      <c r="G387" s="224"/>
      <c r="H387" s="180"/>
      <c r="I387" s="324"/>
      <c r="K387" s="9"/>
    </row>
    <row r="388" spans="3:11" ht="11.45" customHeight="1" x14ac:dyDescent="0.2">
      <c r="C388" s="224" t="s">
        <v>580</v>
      </c>
      <c r="D388" s="180" t="s">
        <v>1461</v>
      </c>
      <c r="E388" s="326">
        <v>277.59799999999996</v>
      </c>
      <c r="G388" s="224"/>
      <c r="H388" s="180"/>
      <c r="I388" s="324"/>
      <c r="K388" s="9"/>
    </row>
    <row r="389" spans="3:11" ht="11.45" customHeight="1" x14ac:dyDescent="0.2">
      <c r="C389" s="224" t="s">
        <v>581</v>
      </c>
      <c r="D389" s="180" t="s">
        <v>1462</v>
      </c>
      <c r="E389" s="326">
        <v>263.512</v>
      </c>
      <c r="G389" s="224"/>
      <c r="H389" s="180"/>
      <c r="I389" s="324"/>
      <c r="K389" s="9"/>
    </row>
    <row r="390" spans="3:11" ht="11.45" customHeight="1" x14ac:dyDescent="0.2">
      <c r="C390" s="224" t="s">
        <v>582</v>
      </c>
      <c r="D390" s="180" t="s">
        <v>1463</v>
      </c>
      <c r="E390" s="326">
        <v>263.512</v>
      </c>
      <c r="G390" s="224"/>
      <c r="H390" s="180"/>
      <c r="I390" s="324"/>
      <c r="K390" s="9"/>
    </row>
    <row r="391" spans="3:11" ht="11.45" customHeight="1" x14ac:dyDescent="0.2">
      <c r="C391" s="224" t="s">
        <v>583</v>
      </c>
      <c r="D391" s="180" t="s">
        <v>1464</v>
      </c>
      <c r="E391" s="326">
        <v>277.59799999999996</v>
      </c>
      <c r="G391" s="224"/>
      <c r="H391" s="180"/>
      <c r="I391" s="324"/>
      <c r="K391" s="9"/>
    </row>
    <row r="392" spans="3:11" ht="11.45" customHeight="1" x14ac:dyDescent="0.2">
      <c r="C392" s="224" t="s">
        <v>584</v>
      </c>
      <c r="D392" s="180" t="s">
        <v>1465</v>
      </c>
      <c r="E392" s="326">
        <v>228.22399999999999</v>
      </c>
      <c r="G392" s="224"/>
      <c r="H392" s="180"/>
      <c r="I392" s="324"/>
      <c r="K392" s="9"/>
    </row>
    <row r="393" spans="3:11" ht="11.45" customHeight="1" x14ac:dyDescent="0.2">
      <c r="C393" s="224" t="s">
        <v>488</v>
      </c>
      <c r="D393" s="180" t="s">
        <v>1466</v>
      </c>
      <c r="E393" s="326">
        <v>263.03999999999996</v>
      </c>
      <c r="G393" s="224"/>
      <c r="H393" s="180"/>
      <c r="I393" s="324"/>
      <c r="K393" s="9"/>
    </row>
    <row r="394" spans="3:11" ht="11.45" customHeight="1" x14ac:dyDescent="0.2">
      <c r="C394" s="224" t="s">
        <v>1858</v>
      </c>
      <c r="D394" s="180" t="s">
        <v>1467</v>
      </c>
      <c r="E394" s="326">
        <v>263.03999999999996</v>
      </c>
      <c r="G394" s="224"/>
      <c r="H394" s="180"/>
      <c r="I394" s="324"/>
      <c r="K394" s="9"/>
    </row>
    <row r="395" spans="3:11" ht="11.45" customHeight="1" x14ac:dyDescent="0.2">
      <c r="C395" s="224" t="s">
        <v>585</v>
      </c>
      <c r="D395" s="180" t="s">
        <v>1468</v>
      </c>
      <c r="E395" s="326">
        <v>228.22399999999999</v>
      </c>
      <c r="G395" s="224"/>
      <c r="H395" s="180"/>
      <c r="I395" s="324"/>
      <c r="K395" s="9"/>
    </row>
    <row r="396" spans="3:11" ht="11.45" customHeight="1" x14ac:dyDescent="0.2">
      <c r="C396" s="224" t="s">
        <v>586</v>
      </c>
      <c r="D396" s="180" t="s">
        <v>1469</v>
      </c>
      <c r="E396" s="326">
        <v>228.22399999999999</v>
      </c>
      <c r="G396" s="224"/>
      <c r="H396" s="180"/>
      <c r="I396" s="324"/>
      <c r="K396" s="9"/>
    </row>
    <row r="397" spans="3:11" ht="11.45" customHeight="1" x14ac:dyDescent="0.2">
      <c r="C397" s="224" t="s">
        <v>587</v>
      </c>
      <c r="D397" s="180" t="s">
        <v>1470</v>
      </c>
      <c r="E397" s="326">
        <v>263.512</v>
      </c>
      <c r="G397" s="224"/>
      <c r="H397" s="180"/>
      <c r="I397" s="324"/>
      <c r="K397" s="9"/>
    </row>
    <row r="398" spans="3:11" ht="11.45" customHeight="1" x14ac:dyDescent="0.2">
      <c r="C398" s="224" t="s">
        <v>588</v>
      </c>
      <c r="D398" s="180" t="s">
        <v>1471</v>
      </c>
      <c r="E398" s="326">
        <v>263.03999999999996</v>
      </c>
      <c r="G398" s="224"/>
      <c r="H398" s="180"/>
      <c r="I398" s="324"/>
      <c r="K398" s="9"/>
    </row>
    <row r="399" spans="3:11" ht="11.45" customHeight="1" x14ac:dyDescent="0.2">
      <c r="C399" s="224" t="s">
        <v>589</v>
      </c>
      <c r="D399" s="180" t="s">
        <v>1472</v>
      </c>
      <c r="E399" s="326">
        <v>277.59799999999996</v>
      </c>
      <c r="G399" s="224"/>
      <c r="H399" s="180"/>
      <c r="I399" s="324"/>
      <c r="K399" s="9"/>
    </row>
    <row r="400" spans="3:11" ht="11.45" customHeight="1" x14ac:dyDescent="0.2">
      <c r="C400" s="224" t="s">
        <v>590</v>
      </c>
      <c r="D400" s="180" t="s">
        <v>1473</v>
      </c>
      <c r="E400" s="326">
        <v>263.512</v>
      </c>
      <c r="G400" s="224"/>
      <c r="H400" s="180"/>
      <c r="I400" s="324"/>
      <c r="K400" s="9"/>
    </row>
    <row r="401" spans="3:11" ht="11.45" customHeight="1" x14ac:dyDescent="0.2">
      <c r="C401" s="224" t="s">
        <v>591</v>
      </c>
      <c r="D401" s="180" t="s">
        <v>1474</v>
      </c>
      <c r="E401" s="326">
        <v>263.03999999999996</v>
      </c>
      <c r="G401" s="224"/>
      <c r="H401" s="180"/>
      <c r="I401" s="324"/>
      <c r="K401" s="9"/>
    </row>
    <row r="402" spans="3:11" ht="11.45" customHeight="1" x14ac:dyDescent="0.2">
      <c r="C402" s="224" t="s">
        <v>592</v>
      </c>
      <c r="D402" s="180" t="s">
        <v>1475</v>
      </c>
      <c r="E402" s="326">
        <v>263.03999999999996</v>
      </c>
      <c r="G402" s="224"/>
      <c r="H402" s="180"/>
      <c r="I402" s="324"/>
      <c r="K402" s="9"/>
    </row>
    <row r="403" spans="3:11" ht="11.45" customHeight="1" x14ac:dyDescent="0.2">
      <c r="C403" s="224" t="s">
        <v>593</v>
      </c>
      <c r="D403" s="180" t="s">
        <v>1476</v>
      </c>
      <c r="E403" s="326">
        <v>228.22399999999999</v>
      </c>
      <c r="G403" s="224"/>
      <c r="H403" s="180"/>
      <c r="I403" s="324"/>
      <c r="K403" s="9"/>
    </row>
    <row r="404" spans="3:11" ht="11.45" customHeight="1" x14ac:dyDescent="0.2">
      <c r="C404" s="224" t="s">
        <v>594</v>
      </c>
      <c r="D404" s="180" t="s">
        <v>1477</v>
      </c>
      <c r="E404" s="326">
        <v>263.03999999999996</v>
      </c>
      <c r="G404" s="224"/>
      <c r="H404" s="180"/>
      <c r="I404" s="324"/>
      <c r="K404" s="9"/>
    </row>
    <row r="405" spans="3:11" ht="11.45" customHeight="1" x14ac:dyDescent="0.2">
      <c r="C405" s="224" t="s">
        <v>595</v>
      </c>
      <c r="D405" s="180" t="s">
        <v>1478</v>
      </c>
      <c r="E405" s="326">
        <v>277.59799999999996</v>
      </c>
      <c r="G405" s="224"/>
      <c r="H405" s="180"/>
      <c r="I405" s="324"/>
      <c r="K405" s="9"/>
    </row>
    <row r="406" spans="3:11" ht="11.45" customHeight="1" x14ac:dyDescent="0.2">
      <c r="C406" s="224" t="s">
        <v>596</v>
      </c>
      <c r="D406" s="180" t="s">
        <v>1479</v>
      </c>
      <c r="E406" s="326">
        <v>263.512</v>
      </c>
      <c r="G406" s="224"/>
      <c r="H406" s="180"/>
      <c r="I406" s="324"/>
      <c r="K406" s="9"/>
    </row>
    <row r="407" spans="3:11" ht="11.45" customHeight="1" x14ac:dyDescent="0.2">
      <c r="C407" s="224" t="s">
        <v>597</v>
      </c>
      <c r="D407" s="180" t="s">
        <v>1480</v>
      </c>
      <c r="E407" s="326">
        <v>228.22399999999999</v>
      </c>
      <c r="G407" s="224"/>
      <c r="H407" s="180"/>
      <c r="I407" s="324"/>
      <c r="K407" s="9"/>
    </row>
    <row r="408" spans="3:11" ht="11.45" customHeight="1" x14ac:dyDescent="0.2">
      <c r="C408" s="224" t="s">
        <v>391</v>
      </c>
      <c r="D408" s="180" t="s">
        <v>1481</v>
      </c>
      <c r="E408" s="326">
        <v>277.59799999999996</v>
      </c>
      <c r="G408" s="224"/>
      <c r="H408" s="180"/>
      <c r="I408" s="324"/>
      <c r="K408" s="9"/>
    </row>
    <row r="409" spans="3:11" ht="11.45" customHeight="1" x14ac:dyDescent="0.2">
      <c r="C409" s="224" t="s">
        <v>598</v>
      </c>
      <c r="D409" s="180" t="s">
        <v>1482</v>
      </c>
      <c r="E409" s="326">
        <v>263.03999999999996</v>
      </c>
      <c r="G409" s="224"/>
      <c r="H409" s="180"/>
      <c r="I409" s="324"/>
      <c r="K409" s="9"/>
    </row>
    <row r="410" spans="3:11" ht="11.45" customHeight="1" x14ac:dyDescent="0.2">
      <c r="C410" s="224" t="s">
        <v>599</v>
      </c>
      <c r="D410" s="180" t="s">
        <v>1483</v>
      </c>
      <c r="E410" s="326">
        <v>277.59799999999996</v>
      </c>
      <c r="G410" s="224"/>
      <c r="H410" s="180"/>
      <c r="I410" s="324"/>
      <c r="K410" s="9"/>
    </row>
    <row r="411" spans="3:11" ht="11.45" customHeight="1" x14ac:dyDescent="0.2">
      <c r="C411" s="224" t="s">
        <v>600</v>
      </c>
      <c r="D411" s="180" t="s">
        <v>1484</v>
      </c>
      <c r="E411" s="326">
        <v>263.512</v>
      </c>
      <c r="G411" s="224"/>
      <c r="H411" s="180"/>
      <c r="I411" s="324"/>
      <c r="K411" s="9"/>
    </row>
    <row r="412" spans="3:11" ht="11.45" customHeight="1" x14ac:dyDescent="0.2">
      <c r="C412" s="224" t="s">
        <v>601</v>
      </c>
      <c r="D412" s="180" t="s">
        <v>1485</v>
      </c>
      <c r="E412" s="326">
        <v>263.512</v>
      </c>
      <c r="G412" s="224"/>
      <c r="H412" s="180"/>
      <c r="I412" s="324"/>
      <c r="K412" s="9"/>
    </row>
    <row r="413" spans="3:11" ht="11.45" customHeight="1" x14ac:dyDescent="0.2">
      <c r="C413" s="224" t="s">
        <v>602</v>
      </c>
      <c r="D413" s="180" t="s">
        <v>1486</v>
      </c>
      <c r="E413" s="326">
        <v>207.40799999999999</v>
      </c>
      <c r="G413" s="224"/>
      <c r="H413" s="180"/>
      <c r="I413" s="324"/>
      <c r="K413" s="9"/>
    </row>
    <row r="414" spans="3:11" ht="11.45" customHeight="1" x14ac:dyDescent="0.2">
      <c r="C414" s="224" t="s">
        <v>603</v>
      </c>
      <c r="D414" s="180" t="s">
        <v>1487</v>
      </c>
      <c r="E414" s="326">
        <v>235.232</v>
      </c>
      <c r="G414" s="224"/>
      <c r="H414" s="180"/>
      <c r="I414" s="324"/>
      <c r="K414" s="9"/>
    </row>
    <row r="415" spans="3:11" ht="11.45" customHeight="1" x14ac:dyDescent="0.2">
      <c r="C415" s="224" t="s">
        <v>604</v>
      </c>
      <c r="D415" s="180" t="s">
        <v>1488</v>
      </c>
      <c r="E415" s="326">
        <v>235.232</v>
      </c>
      <c r="G415" s="224"/>
      <c r="H415" s="180"/>
      <c r="I415" s="324"/>
      <c r="K415" s="9"/>
    </row>
    <row r="416" spans="3:11" ht="11.45" customHeight="1" x14ac:dyDescent="0.2">
      <c r="C416" s="224" t="s">
        <v>605</v>
      </c>
      <c r="D416" s="180" t="s">
        <v>1489</v>
      </c>
      <c r="E416" s="326">
        <v>235.232</v>
      </c>
      <c r="G416" s="224"/>
      <c r="H416" s="180"/>
      <c r="I416" s="324"/>
      <c r="K416" s="9"/>
    </row>
    <row r="417" spans="3:11" ht="11.45" customHeight="1" x14ac:dyDescent="0.2">
      <c r="C417" s="224" t="s">
        <v>606</v>
      </c>
      <c r="D417" s="180" t="s">
        <v>1490</v>
      </c>
      <c r="E417" s="326">
        <v>235.952</v>
      </c>
      <c r="G417" s="224"/>
      <c r="H417" s="180"/>
      <c r="I417" s="324"/>
      <c r="K417" s="9"/>
    </row>
    <row r="418" spans="3:11" ht="11.45" customHeight="1" x14ac:dyDescent="0.2">
      <c r="C418" s="224" t="s">
        <v>607</v>
      </c>
      <c r="D418" s="180" t="s">
        <v>1491</v>
      </c>
      <c r="E418" s="326">
        <v>409.86399999999998</v>
      </c>
      <c r="G418" s="224"/>
      <c r="H418" s="180"/>
      <c r="I418" s="324"/>
      <c r="K418" s="9"/>
    </row>
    <row r="419" spans="3:11" ht="11.45" customHeight="1" x14ac:dyDescent="0.2">
      <c r="C419" s="224" t="s">
        <v>608</v>
      </c>
      <c r="D419" s="180" t="s">
        <v>1492</v>
      </c>
      <c r="E419" s="326">
        <v>235.232</v>
      </c>
      <c r="G419" s="224"/>
      <c r="H419" s="180"/>
      <c r="I419" s="324"/>
      <c r="K419" s="9"/>
    </row>
    <row r="420" spans="3:11" ht="11.45" customHeight="1" x14ac:dyDescent="0.2">
      <c r="C420" s="224" t="s">
        <v>609</v>
      </c>
      <c r="D420" s="180" t="s">
        <v>1493</v>
      </c>
      <c r="E420" s="326">
        <v>235.232</v>
      </c>
      <c r="G420" s="224"/>
      <c r="H420" s="180"/>
      <c r="I420" s="324"/>
      <c r="K420" s="9"/>
    </row>
    <row r="421" spans="3:11" ht="11.45" customHeight="1" x14ac:dyDescent="0.2">
      <c r="C421" s="224" t="s">
        <v>610</v>
      </c>
      <c r="D421" s="180" t="s">
        <v>1494</v>
      </c>
      <c r="E421" s="326">
        <v>235.232</v>
      </c>
      <c r="G421" s="224"/>
      <c r="H421" s="180"/>
      <c r="I421" s="324"/>
      <c r="K421" s="9"/>
    </row>
    <row r="422" spans="3:11" ht="11.45" customHeight="1" x14ac:dyDescent="0.2">
      <c r="C422" s="224" t="s">
        <v>611</v>
      </c>
      <c r="D422" s="180" t="s">
        <v>1495</v>
      </c>
      <c r="E422" s="326">
        <v>235.952</v>
      </c>
      <c r="G422" s="224"/>
      <c r="H422" s="180"/>
      <c r="I422" s="324"/>
      <c r="K422" s="9"/>
    </row>
    <row r="423" spans="3:11" ht="11.45" customHeight="1" x14ac:dyDescent="0.2">
      <c r="C423" s="224" t="s">
        <v>612</v>
      </c>
      <c r="D423" s="180" t="s">
        <v>1496</v>
      </c>
      <c r="E423" s="326">
        <v>240.786</v>
      </c>
      <c r="G423" s="224"/>
      <c r="H423" s="180"/>
      <c r="I423" s="324"/>
      <c r="K423" s="9"/>
    </row>
    <row r="424" spans="3:11" ht="11.45" customHeight="1" x14ac:dyDescent="0.2">
      <c r="C424" s="224" t="s">
        <v>613</v>
      </c>
      <c r="D424" s="180" t="s">
        <v>1497</v>
      </c>
      <c r="E424" s="326">
        <v>240.786</v>
      </c>
      <c r="G424" s="224"/>
      <c r="H424" s="180"/>
      <c r="I424" s="324"/>
      <c r="K424" s="9"/>
    </row>
    <row r="425" spans="3:11" ht="11.45" customHeight="1" x14ac:dyDescent="0.2">
      <c r="C425" s="224" t="s">
        <v>614</v>
      </c>
      <c r="D425" s="180" t="s">
        <v>1498</v>
      </c>
      <c r="E425" s="326">
        <v>240.786</v>
      </c>
      <c r="G425" s="224"/>
      <c r="H425" s="180"/>
      <c r="I425" s="324"/>
      <c r="K425" s="9"/>
    </row>
    <row r="426" spans="3:11" ht="11.45" customHeight="1" x14ac:dyDescent="0.2">
      <c r="C426" s="224" t="s">
        <v>615</v>
      </c>
      <c r="D426" s="180" t="s">
        <v>1499</v>
      </c>
      <c r="E426" s="326">
        <v>207.40799999999999</v>
      </c>
      <c r="G426" s="224"/>
      <c r="H426" s="180"/>
      <c r="I426" s="324"/>
      <c r="K426" s="9"/>
    </row>
    <row r="427" spans="3:11" ht="11.45" customHeight="1" x14ac:dyDescent="0.2">
      <c r="C427" s="224" t="s">
        <v>616</v>
      </c>
      <c r="D427" s="180" t="s">
        <v>1500</v>
      </c>
      <c r="E427" s="326">
        <v>235.952</v>
      </c>
      <c r="G427" s="224"/>
      <c r="H427" s="180"/>
      <c r="I427" s="324"/>
      <c r="K427" s="9"/>
    </row>
    <row r="428" spans="3:11" ht="11.45" customHeight="1" x14ac:dyDescent="0.2">
      <c r="C428" s="224" t="s">
        <v>617</v>
      </c>
      <c r="D428" s="180" t="s">
        <v>1501</v>
      </c>
      <c r="E428" s="326">
        <v>235.952</v>
      </c>
      <c r="G428" s="224"/>
      <c r="H428" s="180"/>
      <c r="I428" s="324"/>
      <c r="K428" s="9"/>
    </row>
    <row r="429" spans="3:11" ht="11.45" customHeight="1" x14ac:dyDescent="0.2">
      <c r="C429" s="224" t="s">
        <v>618</v>
      </c>
      <c r="D429" s="180" t="s">
        <v>1502</v>
      </c>
      <c r="E429" s="326">
        <v>240.786</v>
      </c>
      <c r="G429" s="224"/>
      <c r="H429" s="180"/>
      <c r="I429" s="324"/>
      <c r="K429" s="9"/>
    </row>
    <row r="430" spans="3:11" ht="11.45" customHeight="1" x14ac:dyDescent="0.2">
      <c r="C430" s="224" t="s">
        <v>619</v>
      </c>
      <c r="D430" s="180" t="s">
        <v>1503</v>
      </c>
      <c r="E430" s="326">
        <v>235.232</v>
      </c>
      <c r="G430" s="224"/>
      <c r="H430" s="180"/>
      <c r="I430" s="324"/>
      <c r="K430" s="9"/>
    </row>
    <row r="431" spans="3:11" ht="11.45" customHeight="1" x14ac:dyDescent="0.2">
      <c r="C431" s="224" t="s">
        <v>620</v>
      </c>
      <c r="D431" s="180" t="s">
        <v>1504</v>
      </c>
      <c r="E431" s="326">
        <v>240.786</v>
      </c>
      <c r="G431" s="224"/>
      <c r="H431" s="180"/>
      <c r="I431" s="324"/>
      <c r="K431" s="9"/>
    </row>
    <row r="432" spans="3:11" ht="11.45" customHeight="1" x14ac:dyDescent="0.2">
      <c r="C432" s="224" t="s">
        <v>621</v>
      </c>
      <c r="D432" s="180" t="s">
        <v>1505</v>
      </c>
      <c r="E432" s="326">
        <v>240.786</v>
      </c>
      <c r="G432" s="224"/>
      <c r="H432" s="180"/>
      <c r="I432" s="324"/>
      <c r="K432" s="9"/>
    </row>
    <row r="433" spans="3:11" ht="11.45" customHeight="1" x14ac:dyDescent="0.2">
      <c r="C433" s="224" t="s">
        <v>622</v>
      </c>
      <c r="D433" s="180" t="s">
        <v>1506</v>
      </c>
      <c r="E433" s="326">
        <v>235.232</v>
      </c>
      <c r="G433" s="224"/>
      <c r="H433" s="180"/>
      <c r="I433" s="324"/>
      <c r="K433" s="9"/>
    </row>
    <row r="434" spans="3:11" ht="11.45" customHeight="1" x14ac:dyDescent="0.2">
      <c r="C434" s="224" t="s">
        <v>623</v>
      </c>
      <c r="D434" s="180" t="s">
        <v>1507</v>
      </c>
      <c r="E434" s="326">
        <v>235.232</v>
      </c>
      <c r="G434" s="224"/>
      <c r="H434" s="180"/>
      <c r="I434" s="324"/>
      <c r="K434" s="9"/>
    </row>
    <row r="435" spans="3:11" ht="11.45" customHeight="1" x14ac:dyDescent="0.2">
      <c r="C435" s="224" t="s">
        <v>624</v>
      </c>
      <c r="D435" s="180" t="s">
        <v>1508</v>
      </c>
      <c r="E435" s="326">
        <v>240.786</v>
      </c>
      <c r="G435" s="224"/>
      <c r="H435" s="180"/>
      <c r="I435" s="324"/>
      <c r="K435" s="9"/>
    </row>
    <row r="436" spans="3:11" ht="11.45" customHeight="1" x14ac:dyDescent="0.2">
      <c r="C436" s="224" t="s">
        <v>625</v>
      </c>
      <c r="D436" s="180" t="s">
        <v>1509</v>
      </c>
      <c r="E436" s="326">
        <v>207.40799999999999</v>
      </c>
      <c r="G436" s="224"/>
      <c r="H436" s="180"/>
      <c r="I436" s="324"/>
      <c r="K436" s="9"/>
    </row>
    <row r="437" spans="3:11" ht="11.45" customHeight="1" x14ac:dyDescent="0.2">
      <c r="C437" s="224" t="s">
        <v>626</v>
      </c>
      <c r="D437" s="180" t="s">
        <v>1510</v>
      </c>
      <c r="E437" s="326">
        <v>235.952</v>
      </c>
      <c r="G437" s="224"/>
      <c r="H437" s="180"/>
      <c r="I437" s="324"/>
      <c r="K437" s="9"/>
    </row>
    <row r="438" spans="3:11" ht="11.45" customHeight="1" x14ac:dyDescent="0.2">
      <c r="C438" s="224" t="s">
        <v>627</v>
      </c>
      <c r="D438" s="180" t="s">
        <v>1511</v>
      </c>
      <c r="E438" s="326">
        <v>235.952</v>
      </c>
      <c r="G438" s="224"/>
      <c r="H438" s="180"/>
      <c r="I438" s="324"/>
      <c r="K438" s="9"/>
    </row>
    <row r="439" spans="3:11" ht="11.45" customHeight="1" x14ac:dyDescent="0.2">
      <c r="C439" s="224" t="s">
        <v>628</v>
      </c>
      <c r="D439" s="180" t="s">
        <v>1512</v>
      </c>
      <c r="E439" s="326">
        <v>240.786</v>
      </c>
      <c r="G439" s="224"/>
      <c r="H439" s="180"/>
      <c r="I439" s="324"/>
      <c r="K439" s="9"/>
    </row>
    <row r="440" spans="3:11" ht="11.45" customHeight="1" x14ac:dyDescent="0.2">
      <c r="C440" s="224" t="s">
        <v>629</v>
      </c>
      <c r="D440" s="180" t="s">
        <v>1513</v>
      </c>
      <c r="E440" s="326">
        <v>235.232</v>
      </c>
      <c r="G440" s="224"/>
      <c r="H440" s="180"/>
      <c r="I440" s="324"/>
      <c r="K440" s="9"/>
    </row>
    <row r="441" spans="3:11" ht="11.45" customHeight="1" x14ac:dyDescent="0.2">
      <c r="C441" s="224" t="s">
        <v>630</v>
      </c>
      <c r="D441" s="180" t="s">
        <v>1514</v>
      </c>
      <c r="E441" s="326">
        <v>235.232</v>
      </c>
      <c r="G441" s="224"/>
      <c r="H441" s="180"/>
      <c r="I441" s="324"/>
      <c r="K441" s="9"/>
    </row>
    <row r="442" spans="3:11" ht="11.45" customHeight="1" x14ac:dyDescent="0.2">
      <c r="C442" s="224" t="s">
        <v>631</v>
      </c>
      <c r="D442" s="180" t="s">
        <v>1515</v>
      </c>
      <c r="E442" s="326">
        <v>235.48200000000003</v>
      </c>
      <c r="G442" s="224"/>
      <c r="H442" s="180"/>
      <c r="I442" s="324"/>
      <c r="K442" s="9"/>
    </row>
    <row r="443" spans="3:11" ht="11.45" customHeight="1" x14ac:dyDescent="0.2">
      <c r="C443" s="224" t="s">
        <v>632</v>
      </c>
      <c r="D443" s="180" t="s">
        <v>1516</v>
      </c>
      <c r="E443" s="326">
        <v>240.786</v>
      </c>
      <c r="G443" s="224"/>
      <c r="H443" s="180"/>
      <c r="I443" s="324"/>
      <c r="K443" s="9"/>
    </row>
    <row r="444" spans="3:11" ht="11.45" customHeight="1" x14ac:dyDescent="0.2">
      <c r="C444" s="224" t="s">
        <v>633</v>
      </c>
      <c r="D444" s="180" t="s">
        <v>1517</v>
      </c>
      <c r="E444" s="326">
        <v>235.232</v>
      </c>
      <c r="G444" s="224"/>
      <c r="H444" s="180"/>
      <c r="I444" s="324"/>
      <c r="K444" s="9"/>
    </row>
    <row r="445" spans="3:11" ht="11.45" customHeight="1" x14ac:dyDescent="0.2">
      <c r="C445" s="224" t="s">
        <v>634</v>
      </c>
      <c r="D445" s="180" t="s">
        <v>1518</v>
      </c>
      <c r="E445" s="326">
        <v>235.232</v>
      </c>
      <c r="G445" s="224"/>
      <c r="H445" s="180"/>
      <c r="I445" s="324"/>
      <c r="K445" s="9"/>
    </row>
    <row r="446" spans="3:11" ht="11.45" customHeight="1" x14ac:dyDescent="0.2">
      <c r="C446" s="224" t="s">
        <v>635</v>
      </c>
      <c r="D446" s="180" t="s">
        <v>1519</v>
      </c>
      <c r="E446" s="326">
        <v>235.232</v>
      </c>
      <c r="G446" s="224"/>
      <c r="H446" s="180"/>
      <c r="I446" s="324"/>
      <c r="K446" s="9"/>
    </row>
    <row r="447" spans="3:11" ht="11.45" customHeight="1" x14ac:dyDescent="0.2">
      <c r="C447" s="224" t="s">
        <v>636</v>
      </c>
      <c r="D447" s="180" t="s">
        <v>1520</v>
      </c>
      <c r="E447" s="326">
        <v>235.952</v>
      </c>
      <c r="G447" s="224"/>
      <c r="H447" s="180"/>
      <c r="I447" s="324"/>
      <c r="K447" s="9"/>
    </row>
    <row r="448" spans="3:11" ht="11.45" customHeight="1" x14ac:dyDescent="0.2">
      <c r="C448" s="224" t="s">
        <v>637</v>
      </c>
      <c r="D448" s="180" t="s">
        <v>1521</v>
      </c>
      <c r="E448" s="326">
        <v>207.40799999999999</v>
      </c>
      <c r="G448" s="224"/>
      <c r="H448" s="180"/>
      <c r="I448" s="324"/>
      <c r="K448" s="9"/>
    </row>
    <row r="449" spans="3:11" ht="11.45" customHeight="1" x14ac:dyDescent="0.2">
      <c r="C449" s="224" t="s">
        <v>638</v>
      </c>
      <c r="D449" s="180" t="s">
        <v>1522</v>
      </c>
      <c r="E449" s="326">
        <v>235.952</v>
      </c>
      <c r="G449" s="224"/>
      <c r="H449" s="180"/>
      <c r="I449" s="324"/>
      <c r="K449" s="9"/>
    </row>
    <row r="450" spans="3:11" ht="11.45" customHeight="1" x14ac:dyDescent="0.2">
      <c r="C450" s="224" t="s">
        <v>639</v>
      </c>
      <c r="D450" s="180" t="s">
        <v>1523</v>
      </c>
      <c r="E450" s="326">
        <v>240.786</v>
      </c>
      <c r="G450" s="224"/>
      <c r="H450" s="180"/>
      <c r="I450" s="324"/>
      <c r="K450" s="9"/>
    </row>
    <row r="451" spans="3:11" ht="11.45" customHeight="1" x14ac:dyDescent="0.2">
      <c r="C451" s="224" t="s">
        <v>640</v>
      </c>
      <c r="D451" s="180" t="s">
        <v>1524</v>
      </c>
      <c r="E451" s="326">
        <v>240.786</v>
      </c>
      <c r="G451" s="224"/>
      <c r="H451" s="180"/>
      <c r="I451" s="324"/>
      <c r="K451" s="9"/>
    </row>
    <row r="452" spans="3:11" ht="11.45" customHeight="1" x14ac:dyDescent="0.2">
      <c r="C452" s="224" t="s">
        <v>641</v>
      </c>
      <c r="D452" s="180" t="s">
        <v>1525</v>
      </c>
      <c r="E452" s="326">
        <v>240.786</v>
      </c>
      <c r="G452" s="224"/>
      <c r="H452" s="180"/>
      <c r="I452" s="324"/>
      <c r="K452" s="9"/>
    </row>
    <row r="453" spans="3:11" ht="11.45" customHeight="1" x14ac:dyDescent="0.2">
      <c r="C453" s="224" t="s">
        <v>642</v>
      </c>
      <c r="D453" s="180" t="s">
        <v>1526</v>
      </c>
      <c r="E453" s="326">
        <v>235.232</v>
      </c>
      <c r="G453" s="224"/>
      <c r="H453" s="180"/>
      <c r="I453" s="324"/>
      <c r="K453" s="9"/>
    </row>
    <row r="454" spans="3:11" ht="11.45" customHeight="1" x14ac:dyDescent="0.2">
      <c r="C454" s="224" t="s">
        <v>643</v>
      </c>
      <c r="D454" s="180" t="s">
        <v>1527</v>
      </c>
      <c r="E454" s="326">
        <v>235.232</v>
      </c>
      <c r="G454" s="224"/>
      <c r="H454" s="180"/>
      <c r="I454" s="324"/>
      <c r="K454" s="9"/>
    </row>
    <row r="455" spans="3:11" ht="11.45" customHeight="1" x14ac:dyDescent="0.2">
      <c r="C455" s="224" t="s">
        <v>644</v>
      </c>
      <c r="D455" s="180" t="s">
        <v>1528</v>
      </c>
      <c r="E455" s="326">
        <v>235.232</v>
      </c>
      <c r="G455" s="224"/>
      <c r="H455" s="180"/>
      <c r="I455" s="324"/>
      <c r="K455" s="9"/>
    </row>
    <row r="456" spans="3:11" ht="11.45" customHeight="1" x14ac:dyDescent="0.2">
      <c r="C456" s="224" t="s">
        <v>645</v>
      </c>
      <c r="D456" s="180" t="s">
        <v>1529</v>
      </c>
      <c r="E456" s="326">
        <v>207.40799999999999</v>
      </c>
      <c r="G456" s="224"/>
      <c r="H456" s="180"/>
      <c r="I456" s="324"/>
      <c r="K456" s="9"/>
    </row>
    <row r="457" spans="3:11" ht="11.45" customHeight="1" x14ac:dyDescent="0.2">
      <c r="C457" s="224" t="s">
        <v>646</v>
      </c>
      <c r="D457" s="180" t="s">
        <v>1530</v>
      </c>
      <c r="E457" s="326">
        <v>235.952</v>
      </c>
      <c r="G457" s="224"/>
      <c r="H457" s="180"/>
      <c r="I457" s="324"/>
      <c r="K457" s="9"/>
    </row>
    <row r="458" spans="3:11" ht="11.45" customHeight="1" x14ac:dyDescent="0.2">
      <c r="C458" s="224" t="s">
        <v>647</v>
      </c>
      <c r="D458" s="180" t="s">
        <v>1531</v>
      </c>
      <c r="E458" s="326">
        <v>240.786</v>
      </c>
      <c r="G458" s="224"/>
      <c r="H458" s="180"/>
      <c r="I458" s="324"/>
      <c r="K458" s="9"/>
    </row>
    <row r="459" spans="3:11" ht="11.45" customHeight="1" x14ac:dyDescent="0.2">
      <c r="C459" s="224" t="s">
        <v>648</v>
      </c>
      <c r="D459" s="180" t="s">
        <v>1532</v>
      </c>
      <c r="E459" s="326">
        <v>235.952</v>
      </c>
      <c r="G459" s="224"/>
      <c r="H459" s="180"/>
      <c r="I459" s="324"/>
      <c r="K459" s="9"/>
    </row>
    <row r="460" spans="3:11" ht="11.45" customHeight="1" x14ac:dyDescent="0.2">
      <c r="C460" s="224" t="s">
        <v>649</v>
      </c>
      <c r="D460" s="180" t="s">
        <v>1533</v>
      </c>
      <c r="E460" s="326">
        <v>235.232</v>
      </c>
      <c r="G460" s="224"/>
      <c r="H460" s="180"/>
      <c r="I460" s="324"/>
      <c r="K460" s="9"/>
    </row>
    <row r="461" spans="3:11" ht="11.45" customHeight="1" x14ac:dyDescent="0.2">
      <c r="C461" s="224" t="s">
        <v>650</v>
      </c>
      <c r="D461" s="180" t="s">
        <v>1534</v>
      </c>
      <c r="E461" s="326">
        <v>240.786</v>
      </c>
      <c r="G461" s="224"/>
      <c r="H461" s="180"/>
      <c r="I461" s="324"/>
      <c r="K461" s="9"/>
    </row>
    <row r="462" spans="3:11" ht="11.45" customHeight="1" x14ac:dyDescent="0.2">
      <c r="C462" s="224" t="s">
        <v>651</v>
      </c>
      <c r="D462" s="180" t="s">
        <v>1535</v>
      </c>
      <c r="E462" s="326">
        <v>235.232</v>
      </c>
      <c r="G462" s="224"/>
      <c r="H462" s="180"/>
      <c r="I462" s="324"/>
      <c r="K462" s="9"/>
    </row>
    <row r="463" spans="3:11" ht="11.45" customHeight="1" x14ac:dyDescent="0.2">
      <c r="C463" s="224" t="s">
        <v>652</v>
      </c>
      <c r="D463" s="180" t="s">
        <v>1536</v>
      </c>
      <c r="E463" s="326">
        <v>235.232</v>
      </c>
      <c r="G463" s="224"/>
      <c r="H463" s="180"/>
      <c r="I463" s="324"/>
      <c r="K463" s="9"/>
    </row>
    <row r="464" spans="3:11" ht="11.45" customHeight="1" x14ac:dyDescent="0.2">
      <c r="C464" s="224" t="s">
        <v>653</v>
      </c>
      <c r="D464" s="180" t="s">
        <v>1537</v>
      </c>
      <c r="E464" s="326">
        <v>235.232</v>
      </c>
      <c r="G464" s="224"/>
      <c r="H464" s="180"/>
      <c r="I464" s="324"/>
      <c r="K464" s="9"/>
    </row>
    <row r="465" spans="3:11" ht="11.45" customHeight="1" x14ac:dyDescent="0.2">
      <c r="C465" s="224" t="s">
        <v>654</v>
      </c>
      <c r="D465" s="180" t="s">
        <v>1538</v>
      </c>
      <c r="E465" s="326">
        <v>240.786</v>
      </c>
      <c r="G465" s="224"/>
      <c r="H465" s="180"/>
      <c r="I465" s="324"/>
      <c r="K465" s="9"/>
    </row>
    <row r="466" spans="3:11" ht="11.45" customHeight="1" x14ac:dyDescent="0.2">
      <c r="C466" s="224" t="s">
        <v>655</v>
      </c>
      <c r="D466" s="180" t="s">
        <v>1539</v>
      </c>
      <c r="E466" s="326">
        <v>207.40799999999999</v>
      </c>
      <c r="G466" s="224"/>
      <c r="H466" s="180"/>
      <c r="I466" s="324"/>
      <c r="K466" s="9"/>
    </row>
    <row r="467" spans="3:11" ht="11.45" customHeight="1" x14ac:dyDescent="0.2">
      <c r="C467" s="224" t="s">
        <v>656</v>
      </c>
      <c r="D467" s="180" t="s">
        <v>1540</v>
      </c>
      <c r="E467" s="326">
        <v>240.786</v>
      </c>
      <c r="G467" s="224"/>
      <c r="H467" s="180"/>
      <c r="I467" s="324"/>
      <c r="K467" s="9"/>
    </row>
    <row r="468" spans="3:11" ht="11.45" customHeight="1" x14ac:dyDescent="0.2">
      <c r="C468" s="224" t="s">
        <v>657</v>
      </c>
      <c r="D468" s="180" t="s">
        <v>1541</v>
      </c>
      <c r="E468" s="326">
        <v>240.786</v>
      </c>
      <c r="G468" s="224"/>
      <c r="H468" s="180"/>
      <c r="I468" s="324"/>
      <c r="K468" s="9"/>
    </row>
    <row r="469" spans="3:11" ht="11.45" customHeight="1" x14ac:dyDescent="0.2">
      <c r="C469" s="224" t="s">
        <v>658</v>
      </c>
      <c r="D469" s="180" t="s">
        <v>1542</v>
      </c>
      <c r="E469" s="326">
        <v>240.786</v>
      </c>
      <c r="G469" s="224"/>
      <c r="H469" s="180"/>
      <c r="I469" s="324"/>
      <c r="K469" s="9"/>
    </row>
    <row r="470" spans="3:11" ht="11.45" customHeight="1" x14ac:dyDescent="0.2">
      <c r="C470" s="224" t="s">
        <v>659</v>
      </c>
      <c r="D470" s="180" t="s">
        <v>1543</v>
      </c>
      <c r="E470" s="326">
        <v>235.952</v>
      </c>
      <c r="G470" s="224"/>
      <c r="H470" s="180"/>
      <c r="I470" s="324"/>
      <c r="K470" s="9"/>
    </row>
    <row r="471" spans="3:11" ht="11.45" customHeight="1" x14ac:dyDescent="0.2">
      <c r="C471" s="224" t="s">
        <v>660</v>
      </c>
      <c r="D471" s="180" t="s">
        <v>1544</v>
      </c>
      <c r="E471" s="326">
        <v>240.786</v>
      </c>
      <c r="G471" s="224"/>
      <c r="H471" s="180"/>
      <c r="I471" s="324"/>
      <c r="K471" s="9"/>
    </row>
    <row r="472" spans="3:11" ht="11.45" customHeight="1" x14ac:dyDescent="0.2">
      <c r="C472" s="224" t="s">
        <v>661</v>
      </c>
      <c r="D472" s="180" t="s">
        <v>1545</v>
      </c>
      <c r="E472" s="326">
        <v>235.952</v>
      </c>
      <c r="G472" s="224"/>
      <c r="H472" s="180"/>
      <c r="I472" s="324"/>
      <c r="K472" s="9"/>
    </row>
    <row r="473" spans="3:11" ht="11.45" customHeight="1" x14ac:dyDescent="0.2">
      <c r="C473" s="224" t="s">
        <v>662</v>
      </c>
      <c r="D473" s="180" t="s">
        <v>1546</v>
      </c>
      <c r="E473" s="326">
        <v>240.786</v>
      </c>
      <c r="G473" s="224"/>
      <c r="H473" s="180"/>
      <c r="I473" s="324"/>
      <c r="K473" s="9"/>
    </row>
    <row r="474" spans="3:11" ht="11.45" customHeight="1" x14ac:dyDescent="0.2">
      <c r="C474" s="224" t="s">
        <v>663</v>
      </c>
      <c r="D474" s="180" t="s">
        <v>1547</v>
      </c>
      <c r="E474" s="326">
        <v>235.952</v>
      </c>
      <c r="G474" s="224"/>
      <c r="H474" s="180"/>
      <c r="I474" s="324"/>
      <c r="K474" s="9"/>
    </row>
    <row r="475" spans="3:11" ht="11.45" customHeight="1" x14ac:dyDescent="0.2">
      <c r="C475" s="224" t="s">
        <v>664</v>
      </c>
      <c r="D475" s="180" t="s">
        <v>1548</v>
      </c>
      <c r="E475" s="326">
        <v>240.786</v>
      </c>
      <c r="G475" s="224"/>
      <c r="H475" s="180"/>
      <c r="I475" s="324"/>
      <c r="K475" s="9"/>
    </row>
    <row r="476" spans="3:11" ht="11.45" customHeight="1" x14ac:dyDescent="0.2">
      <c r="C476" s="224" t="s">
        <v>665</v>
      </c>
      <c r="D476" s="180" t="s">
        <v>1549</v>
      </c>
      <c r="E476" s="326">
        <v>240.786</v>
      </c>
      <c r="G476" s="224"/>
      <c r="H476" s="180"/>
      <c r="I476" s="324"/>
      <c r="K476" s="9"/>
    </row>
    <row r="477" spans="3:11" ht="11.45" customHeight="1" x14ac:dyDescent="0.2">
      <c r="C477" s="224" t="s">
        <v>666</v>
      </c>
      <c r="D477" s="180" t="s">
        <v>1550</v>
      </c>
      <c r="E477" s="326">
        <v>235.952</v>
      </c>
      <c r="G477" s="224"/>
      <c r="H477" s="180"/>
      <c r="I477" s="324"/>
      <c r="K477" s="9"/>
    </row>
    <row r="478" spans="3:11" ht="11.45" customHeight="1" x14ac:dyDescent="0.2">
      <c r="C478" s="224" t="s">
        <v>667</v>
      </c>
      <c r="D478" s="180" t="s">
        <v>1551</v>
      </c>
      <c r="E478" s="326">
        <v>207.40799999999999</v>
      </c>
      <c r="G478" s="224"/>
      <c r="H478" s="180"/>
      <c r="I478" s="324"/>
      <c r="K478" s="9"/>
    </row>
    <row r="479" spans="3:11" ht="11.45" customHeight="1" x14ac:dyDescent="0.2">
      <c r="C479" s="224" t="s">
        <v>668</v>
      </c>
      <c r="D479" s="180" t="s">
        <v>1552</v>
      </c>
      <c r="E479" s="326">
        <v>235.952</v>
      </c>
      <c r="G479" s="224"/>
      <c r="H479" s="180"/>
      <c r="I479" s="324"/>
      <c r="K479" s="9"/>
    </row>
    <row r="480" spans="3:11" ht="11.45" customHeight="1" x14ac:dyDescent="0.2">
      <c r="C480" s="224" t="s">
        <v>669</v>
      </c>
      <c r="D480" s="180" t="s">
        <v>1553</v>
      </c>
      <c r="E480" s="326">
        <v>235.952</v>
      </c>
      <c r="G480" s="224"/>
      <c r="H480" s="180"/>
      <c r="I480" s="324"/>
      <c r="K480" s="9"/>
    </row>
    <row r="481" spans="3:11" ht="11.45" customHeight="1" x14ac:dyDescent="0.2">
      <c r="C481" s="224" t="s">
        <v>670</v>
      </c>
      <c r="D481" s="180" t="s">
        <v>1554</v>
      </c>
      <c r="E481" s="326">
        <v>240.786</v>
      </c>
      <c r="G481" s="224"/>
      <c r="H481" s="180"/>
      <c r="I481" s="324"/>
      <c r="K481" s="9"/>
    </row>
    <row r="482" spans="3:11" ht="11.45" customHeight="1" x14ac:dyDescent="0.2">
      <c r="C482" s="224" t="s">
        <v>671</v>
      </c>
      <c r="D482" s="180" t="s">
        <v>1555</v>
      </c>
      <c r="E482" s="326">
        <v>235.952</v>
      </c>
      <c r="G482" s="224"/>
      <c r="H482" s="180"/>
      <c r="I482" s="324"/>
      <c r="K482" s="9"/>
    </row>
    <row r="483" spans="3:11" ht="11.45" customHeight="1" x14ac:dyDescent="0.2">
      <c r="C483" s="224" t="s">
        <v>672</v>
      </c>
      <c r="D483" s="180" t="s">
        <v>1556</v>
      </c>
      <c r="E483" s="326">
        <v>240.786</v>
      </c>
      <c r="G483" s="224"/>
      <c r="H483" s="180"/>
      <c r="I483" s="324"/>
      <c r="K483" s="9"/>
    </row>
    <row r="484" spans="3:11" ht="11.45" customHeight="1" x14ac:dyDescent="0.2">
      <c r="C484" s="224" t="s">
        <v>673</v>
      </c>
      <c r="D484" s="180" t="s">
        <v>1557</v>
      </c>
      <c r="E484" s="326">
        <v>240.786</v>
      </c>
      <c r="G484" s="224"/>
      <c r="H484" s="180"/>
      <c r="I484" s="324"/>
      <c r="K484" s="9"/>
    </row>
    <row r="485" spans="3:11" ht="11.45" customHeight="1" x14ac:dyDescent="0.2">
      <c r="C485" s="224" t="s">
        <v>674</v>
      </c>
      <c r="D485" s="180" t="s">
        <v>1558</v>
      </c>
      <c r="E485" s="326">
        <v>235.232</v>
      </c>
      <c r="G485" s="224"/>
      <c r="H485" s="180"/>
      <c r="I485" s="324"/>
      <c r="K485" s="9"/>
    </row>
    <row r="486" spans="3:11" ht="11.45" customHeight="1" x14ac:dyDescent="0.2">
      <c r="C486" s="224" t="s">
        <v>675</v>
      </c>
      <c r="D486" s="180" t="s">
        <v>1559</v>
      </c>
      <c r="E486" s="326">
        <v>409.86399999999998</v>
      </c>
      <c r="G486" s="224"/>
      <c r="H486" s="180"/>
      <c r="I486" s="324"/>
      <c r="K486" s="9"/>
    </row>
    <row r="487" spans="3:11" ht="11.45" customHeight="1" x14ac:dyDescent="0.2">
      <c r="C487" s="224" t="s">
        <v>501</v>
      </c>
      <c r="D487" s="180" t="s">
        <v>1560</v>
      </c>
      <c r="E487" s="326">
        <v>235.952</v>
      </c>
      <c r="G487" s="224"/>
      <c r="H487" s="180"/>
      <c r="I487" s="324"/>
      <c r="K487" s="9"/>
    </row>
    <row r="488" spans="3:11" ht="11.45" customHeight="1" x14ac:dyDescent="0.2">
      <c r="C488" s="224" t="s">
        <v>676</v>
      </c>
      <c r="D488" s="180" t="s">
        <v>1561</v>
      </c>
      <c r="E488" s="326">
        <v>209.22399999999999</v>
      </c>
      <c r="G488" s="224"/>
      <c r="H488" s="180"/>
      <c r="I488" s="324"/>
      <c r="K488" s="9"/>
    </row>
    <row r="489" spans="3:11" ht="11.45" customHeight="1" x14ac:dyDescent="0.2">
      <c r="C489" s="224" t="s">
        <v>677</v>
      </c>
      <c r="D489" s="180" t="s">
        <v>1562</v>
      </c>
      <c r="E489" s="326">
        <v>207.40799999999999</v>
      </c>
      <c r="G489" s="224"/>
      <c r="H489" s="180"/>
      <c r="I489" s="324"/>
      <c r="K489" s="9"/>
    </row>
    <row r="490" spans="3:11" ht="11.45" customHeight="1" x14ac:dyDescent="0.2">
      <c r="C490" s="224" t="s">
        <v>678</v>
      </c>
      <c r="D490" s="180" t="s">
        <v>1563</v>
      </c>
      <c r="E490" s="326">
        <v>235.232</v>
      </c>
      <c r="G490" s="224"/>
      <c r="H490" s="180"/>
      <c r="I490" s="324"/>
      <c r="K490" s="9"/>
    </row>
    <row r="491" spans="3:11" ht="11.45" customHeight="1" x14ac:dyDescent="0.2">
      <c r="C491" s="224" t="s">
        <v>679</v>
      </c>
      <c r="D491" s="180" t="s">
        <v>1564</v>
      </c>
      <c r="E491" s="326">
        <v>235.232</v>
      </c>
      <c r="G491" s="224"/>
      <c r="H491" s="180"/>
      <c r="I491" s="324"/>
      <c r="K491" s="9"/>
    </row>
    <row r="492" spans="3:11" ht="11.45" customHeight="1" x14ac:dyDescent="0.2">
      <c r="C492" s="224" t="s">
        <v>680</v>
      </c>
      <c r="D492" s="180" t="s">
        <v>1565</v>
      </c>
      <c r="E492" s="326">
        <v>235.232</v>
      </c>
      <c r="G492" s="224"/>
      <c r="H492" s="180"/>
      <c r="I492" s="324"/>
      <c r="K492" s="9"/>
    </row>
    <row r="493" spans="3:11" ht="11.45" customHeight="1" x14ac:dyDescent="0.2">
      <c r="C493" s="224" t="s">
        <v>681</v>
      </c>
      <c r="D493" s="180" t="s">
        <v>1566</v>
      </c>
      <c r="E493" s="326">
        <v>240.786</v>
      </c>
      <c r="G493" s="224"/>
      <c r="H493" s="180"/>
      <c r="I493" s="324"/>
      <c r="K493" s="9"/>
    </row>
    <row r="494" spans="3:11" ht="11.45" customHeight="1" x14ac:dyDescent="0.2">
      <c r="C494" s="224" t="s">
        <v>682</v>
      </c>
      <c r="D494" s="180" t="s">
        <v>1567</v>
      </c>
      <c r="E494" s="326">
        <v>235.952</v>
      </c>
      <c r="G494" s="224"/>
      <c r="H494" s="180"/>
      <c r="I494" s="324"/>
      <c r="K494" s="9"/>
    </row>
    <row r="495" spans="3:11" ht="11.45" customHeight="1" x14ac:dyDescent="0.2">
      <c r="C495" s="224" t="s">
        <v>1568</v>
      </c>
      <c r="D495" s="180" t="s">
        <v>1569</v>
      </c>
      <c r="E495" s="326">
        <v>235.952</v>
      </c>
      <c r="G495" s="224"/>
      <c r="H495" s="180"/>
      <c r="I495" s="324"/>
      <c r="K495" s="9"/>
    </row>
    <row r="496" spans="3:11" ht="11.45" customHeight="1" x14ac:dyDescent="0.2">
      <c r="C496" s="224" t="s">
        <v>683</v>
      </c>
      <c r="D496" s="180" t="s">
        <v>1570</v>
      </c>
      <c r="E496" s="326">
        <v>216.73599999999999</v>
      </c>
      <c r="G496" s="224"/>
      <c r="H496" s="180"/>
      <c r="I496" s="324"/>
      <c r="K496" s="9"/>
    </row>
    <row r="497" spans="3:11" ht="11.45" customHeight="1" x14ac:dyDescent="0.2">
      <c r="C497" s="224" t="s">
        <v>684</v>
      </c>
      <c r="D497" s="180" t="s">
        <v>1571</v>
      </c>
      <c r="E497" s="326">
        <v>223.15600000000001</v>
      </c>
      <c r="G497" s="224"/>
      <c r="H497" s="180"/>
      <c r="I497" s="324"/>
      <c r="K497" s="9"/>
    </row>
    <row r="498" spans="3:11" ht="11.45" customHeight="1" x14ac:dyDescent="0.2">
      <c r="C498" s="224" t="s">
        <v>685</v>
      </c>
      <c r="D498" s="180" t="s">
        <v>1572</v>
      </c>
      <c r="E498" s="326">
        <v>216.73599999999999</v>
      </c>
      <c r="G498" s="224"/>
      <c r="H498" s="180"/>
      <c r="I498" s="324"/>
      <c r="K498" s="9"/>
    </row>
    <row r="499" spans="3:11" ht="11.45" customHeight="1" x14ac:dyDescent="0.2">
      <c r="C499" s="224" t="s">
        <v>686</v>
      </c>
      <c r="D499" s="180" t="s">
        <v>1573</v>
      </c>
      <c r="E499" s="326">
        <v>210.23599999999999</v>
      </c>
      <c r="G499" s="224"/>
      <c r="H499" s="180"/>
      <c r="I499" s="324"/>
      <c r="K499" s="9"/>
    </row>
    <row r="500" spans="3:11" ht="11.45" customHeight="1" x14ac:dyDescent="0.2">
      <c r="C500" s="224" t="s">
        <v>687</v>
      </c>
      <c r="D500" s="180" t="s">
        <v>1574</v>
      </c>
      <c r="E500" s="326">
        <v>195.07400000000001</v>
      </c>
      <c r="G500" s="224"/>
      <c r="H500" s="180"/>
      <c r="I500" s="324"/>
      <c r="K500" s="9"/>
    </row>
    <row r="501" spans="3:11" ht="11.45" customHeight="1" x14ac:dyDescent="0.2">
      <c r="C501" s="224" t="s">
        <v>688</v>
      </c>
      <c r="D501" s="180" t="s">
        <v>1575</v>
      </c>
      <c r="E501" s="326">
        <v>498.88599999999997</v>
      </c>
      <c r="G501" s="224"/>
      <c r="H501" s="180"/>
      <c r="I501" s="324"/>
      <c r="K501" s="9"/>
    </row>
    <row r="502" spans="3:11" ht="11.45" customHeight="1" x14ac:dyDescent="0.2">
      <c r="C502" s="224" t="s">
        <v>689</v>
      </c>
      <c r="D502" s="180" t="s">
        <v>1576</v>
      </c>
      <c r="E502" s="326">
        <v>195.07400000000001</v>
      </c>
      <c r="G502" s="224"/>
      <c r="H502" s="180"/>
      <c r="I502" s="324"/>
      <c r="K502" s="9"/>
    </row>
    <row r="503" spans="3:11" ht="11.45" customHeight="1" x14ac:dyDescent="0.2">
      <c r="C503" s="224" t="s">
        <v>690</v>
      </c>
      <c r="D503" s="180" t="s">
        <v>1577</v>
      </c>
      <c r="E503" s="326">
        <v>353.798</v>
      </c>
      <c r="G503" s="224"/>
      <c r="H503" s="180"/>
      <c r="I503" s="324"/>
      <c r="K503" s="9"/>
    </row>
    <row r="504" spans="3:11" ht="11.45" customHeight="1" x14ac:dyDescent="0.2">
      <c r="C504" s="224" t="s">
        <v>691</v>
      </c>
      <c r="D504" s="180" t="s">
        <v>1578</v>
      </c>
      <c r="E504" s="326">
        <v>223.15600000000001</v>
      </c>
      <c r="G504" s="224"/>
      <c r="H504" s="180"/>
      <c r="I504" s="324"/>
      <c r="K504" s="9"/>
    </row>
    <row r="505" spans="3:11" ht="11.45" customHeight="1" x14ac:dyDescent="0.2">
      <c r="C505" s="224" t="s">
        <v>605</v>
      </c>
      <c r="D505" s="180" t="s">
        <v>1579</v>
      </c>
      <c r="E505" s="326">
        <v>257.75200000000001</v>
      </c>
      <c r="G505" s="224"/>
      <c r="H505" s="180"/>
      <c r="I505" s="324"/>
      <c r="K505" s="9"/>
    </row>
    <row r="506" spans="3:11" ht="11.45" customHeight="1" x14ac:dyDescent="0.2">
      <c r="C506" s="224" t="s">
        <v>692</v>
      </c>
      <c r="D506" s="180" t="s">
        <v>1580</v>
      </c>
      <c r="E506" s="326">
        <v>325.17399999999998</v>
      </c>
      <c r="G506" s="224"/>
      <c r="H506" s="180"/>
      <c r="I506" s="324"/>
      <c r="K506" s="9"/>
    </row>
    <row r="507" spans="3:11" ht="11.45" customHeight="1" x14ac:dyDescent="0.2">
      <c r="C507" s="224" t="s">
        <v>268</v>
      </c>
      <c r="D507" s="180" t="s">
        <v>1581</v>
      </c>
      <c r="E507" s="326">
        <v>325.17399999999998</v>
      </c>
      <c r="G507" s="224"/>
      <c r="H507" s="180"/>
      <c r="I507" s="324"/>
      <c r="K507" s="9"/>
    </row>
    <row r="508" spans="3:11" ht="11.45" customHeight="1" x14ac:dyDescent="0.2">
      <c r="C508" s="224" t="s">
        <v>693</v>
      </c>
      <c r="D508" s="180" t="s">
        <v>1582</v>
      </c>
      <c r="E508" s="326">
        <v>195.07400000000001</v>
      </c>
      <c r="G508" s="224"/>
      <c r="H508" s="180"/>
      <c r="I508" s="324"/>
      <c r="K508" s="9"/>
    </row>
    <row r="509" spans="3:11" ht="11.45" customHeight="1" x14ac:dyDescent="0.2">
      <c r="C509" s="224" t="s">
        <v>694</v>
      </c>
      <c r="D509" s="180" t="s">
        <v>1583</v>
      </c>
      <c r="E509" s="326">
        <v>195.07400000000001</v>
      </c>
      <c r="G509" s="224"/>
      <c r="H509" s="180"/>
      <c r="I509" s="324"/>
      <c r="K509" s="9"/>
    </row>
    <row r="510" spans="3:11" ht="11.45" customHeight="1" x14ac:dyDescent="0.2">
      <c r="C510" s="224" t="s">
        <v>695</v>
      </c>
      <c r="D510" s="180" t="s">
        <v>1584</v>
      </c>
      <c r="E510" s="326">
        <v>325.17399999999998</v>
      </c>
      <c r="G510" s="224"/>
      <c r="H510" s="180"/>
      <c r="I510" s="324"/>
      <c r="K510" s="9"/>
    </row>
    <row r="511" spans="3:11" ht="11.45" customHeight="1" x14ac:dyDescent="0.2">
      <c r="C511" s="224" t="s">
        <v>696</v>
      </c>
      <c r="D511" s="180" t="s">
        <v>1585</v>
      </c>
      <c r="E511" s="326">
        <v>325.17399999999998</v>
      </c>
      <c r="G511" s="224"/>
      <c r="H511" s="180"/>
      <c r="I511" s="324"/>
      <c r="K511" s="9"/>
    </row>
    <row r="512" spans="3:11" ht="11.45" customHeight="1" x14ac:dyDescent="0.2">
      <c r="C512" s="224" t="s">
        <v>697</v>
      </c>
      <c r="D512" s="180" t="s">
        <v>1586</v>
      </c>
      <c r="E512" s="326">
        <v>321.726</v>
      </c>
      <c r="G512" s="224"/>
      <c r="H512" s="180"/>
      <c r="I512" s="324"/>
      <c r="K512" s="9"/>
    </row>
    <row r="513" spans="3:11" ht="11.45" customHeight="1" x14ac:dyDescent="0.2">
      <c r="C513" s="224" t="s">
        <v>698</v>
      </c>
      <c r="D513" s="180" t="s">
        <v>1587</v>
      </c>
      <c r="E513" s="326">
        <v>195.07400000000001</v>
      </c>
      <c r="G513" s="224"/>
      <c r="H513" s="180"/>
      <c r="I513" s="324"/>
      <c r="K513" s="9"/>
    </row>
    <row r="514" spans="3:11" ht="11.45" customHeight="1" x14ac:dyDescent="0.2">
      <c r="C514" s="224" t="s">
        <v>699</v>
      </c>
      <c r="D514" s="180" t="s">
        <v>1588</v>
      </c>
      <c r="E514" s="326">
        <v>317.64800000000002</v>
      </c>
      <c r="G514" s="224"/>
      <c r="H514" s="180"/>
      <c r="I514" s="324"/>
      <c r="K514" s="9"/>
    </row>
    <row r="515" spans="3:11" ht="11.45" customHeight="1" x14ac:dyDescent="0.2">
      <c r="C515" s="224" t="s">
        <v>700</v>
      </c>
      <c r="D515" s="180" t="s">
        <v>1589</v>
      </c>
      <c r="E515" s="326">
        <v>195.07400000000001</v>
      </c>
      <c r="G515" s="224"/>
      <c r="H515" s="180"/>
      <c r="I515" s="324"/>
      <c r="K515" s="9"/>
    </row>
    <row r="516" spans="3:11" ht="11.45" customHeight="1" x14ac:dyDescent="0.2">
      <c r="C516" s="224" t="s">
        <v>701</v>
      </c>
      <c r="D516" s="180" t="s">
        <v>1590</v>
      </c>
      <c r="E516" s="326">
        <v>223.15600000000001</v>
      </c>
      <c r="G516" s="224"/>
      <c r="H516" s="180"/>
      <c r="I516" s="324"/>
      <c r="K516" s="9"/>
    </row>
    <row r="517" spans="3:11" ht="11.45" customHeight="1" x14ac:dyDescent="0.2">
      <c r="C517" s="224" t="s">
        <v>702</v>
      </c>
      <c r="D517" s="180" t="s">
        <v>1591</v>
      </c>
      <c r="E517" s="326">
        <v>321.726</v>
      </c>
      <c r="G517" s="224"/>
      <c r="H517" s="180"/>
      <c r="I517" s="324"/>
      <c r="K517" s="9"/>
    </row>
    <row r="518" spans="3:11" ht="11.45" customHeight="1" x14ac:dyDescent="0.2">
      <c r="C518" s="224" t="s">
        <v>703</v>
      </c>
      <c r="D518" s="180" t="s">
        <v>1592</v>
      </c>
      <c r="E518" s="326">
        <v>257.75200000000001</v>
      </c>
      <c r="G518" s="224"/>
      <c r="H518" s="180"/>
      <c r="I518" s="324"/>
      <c r="K518" s="9"/>
    </row>
    <row r="519" spans="3:11" ht="11.45" customHeight="1" x14ac:dyDescent="0.2">
      <c r="C519" s="224" t="s">
        <v>704</v>
      </c>
      <c r="D519" s="180" t="s">
        <v>1593</v>
      </c>
      <c r="E519" s="326">
        <v>321.726</v>
      </c>
      <c r="G519" s="224"/>
      <c r="H519" s="180"/>
      <c r="I519" s="324"/>
      <c r="K519" s="9"/>
    </row>
    <row r="520" spans="3:11" ht="11.45" customHeight="1" x14ac:dyDescent="0.2">
      <c r="C520" s="224" t="s">
        <v>705</v>
      </c>
      <c r="D520" s="180" t="s">
        <v>1594</v>
      </c>
      <c r="E520" s="326">
        <v>195.07400000000001</v>
      </c>
      <c r="G520" s="224"/>
      <c r="H520" s="180"/>
      <c r="I520" s="324"/>
      <c r="K520" s="9"/>
    </row>
    <row r="521" spans="3:11" ht="11.45" customHeight="1" x14ac:dyDescent="0.2">
      <c r="C521" s="224" t="s">
        <v>706</v>
      </c>
      <c r="D521" s="180" t="s">
        <v>1595</v>
      </c>
      <c r="E521" s="326">
        <v>216.73599999999999</v>
      </c>
      <c r="G521" s="224"/>
      <c r="H521" s="180"/>
      <c r="I521" s="324"/>
      <c r="K521" s="9"/>
    </row>
    <row r="522" spans="3:11" ht="11.45" customHeight="1" x14ac:dyDescent="0.2">
      <c r="C522" s="224" t="s">
        <v>707</v>
      </c>
      <c r="D522" s="180" t="s">
        <v>1596</v>
      </c>
      <c r="E522" s="326">
        <v>325.17399999999998</v>
      </c>
      <c r="G522" s="224"/>
      <c r="H522" s="180"/>
      <c r="I522" s="324"/>
      <c r="K522" s="9"/>
    </row>
    <row r="523" spans="3:11" ht="11.45" customHeight="1" x14ac:dyDescent="0.2">
      <c r="C523" s="224" t="s">
        <v>708</v>
      </c>
      <c r="D523" s="180" t="s">
        <v>1597</v>
      </c>
      <c r="E523" s="326">
        <v>216.73599999999999</v>
      </c>
      <c r="G523" s="224"/>
      <c r="H523" s="180"/>
      <c r="I523" s="324"/>
      <c r="K523" s="9"/>
    </row>
    <row r="524" spans="3:11" ht="11.45" customHeight="1" x14ac:dyDescent="0.2">
      <c r="C524" s="224" t="s">
        <v>709</v>
      </c>
      <c r="D524" s="180" t="s">
        <v>1598</v>
      </c>
      <c r="E524" s="326">
        <v>257.75200000000001</v>
      </c>
      <c r="G524" s="224"/>
      <c r="H524" s="180"/>
      <c r="I524" s="324"/>
      <c r="K524" s="9"/>
    </row>
    <row r="525" spans="3:11" ht="11.45" customHeight="1" x14ac:dyDescent="0.2">
      <c r="C525" s="224" t="s">
        <v>710</v>
      </c>
      <c r="D525" s="180" t="s">
        <v>1599</v>
      </c>
      <c r="E525" s="326">
        <v>325.17399999999998</v>
      </c>
      <c r="G525" s="224"/>
      <c r="H525" s="180"/>
      <c r="I525" s="324"/>
      <c r="K525" s="9"/>
    </row>
    <row r="526" spans="3:11" ht="11.45" customHeight="1" x14ac:dyDescent="0.2">
      <c r="C526" s="224" t="s">
        <v>711</v>
      </c>
      <c r="D526" s="180" t="s">
        <v>1600</v>
      </c>
      <c r="E526" s="326">
        <v>215.54399999999998</v>
      </c>
      <c r="G526" s="224"/>
      <c r="H526" s="180"/>
      <c r="I526" s="324"/>
      <c r="K526" s="9"/>
    </row>
    <row r="527" spans="3:11" ht="11.45" customHeight="1" x14ac:dyDescent="0.2">
      <c r="C527" s="224" t="s">
        <v>712</v>
      </c>
      <c r="D527" s="180" t="s">
        <v>1601</v>
      </c>
      <c r="E527" s="326">
        <v>216.73599999999999</v>
      </c>
      <c r="G527" s="224"/>
      <c r="H527" s="180"/>
      <c r="I527" s="324"/>
      <c r="K527" s="9"/>
    </row>
    <row r="528" spans="3:11" ht="11.45" customHeight="1" x14ac:dyDescent="0.2">
      <c r="C528" s="224" t="s">
        <v>625</v>
      </c>
      <c r="D528" s="180" t="s">
        <v>1602</v>
      </c>
      <c r="E528" s="326">
        <v>325.17399999999998</v>
      </c>
      <c r="G528" s="224"/>
      <c r="H528" s="180"/>
      <c r="I528" s="324"/>
      <c r="K528" s="9"/>
    </row>
    <row r="529" spans="3:11" ht="11.45" customHeight="1" x14ac:dyDescent="0.2">
      <c r="C529" s="224" t="s">
        <v>1859</v>
      </c>
      <c r="D529" s="180" t="s">
        <v>1603</v>
      </c>
      <c r="E529" s="326">
        <v>349.65800000000002</v>
      </c>
      <c r="G529" s="224"/>
      <c r="H529" s="180"/>
      <c r="I529" s="324"/>
      <c r="K529" s="9"/>
    </row>
    <row r="530" spans="3:11" ht="11.45" customHeight="1" x14ac:dyDescent="0.2">
      <c r="C530" s="224" t="s">
        <v>713</v>
      </c>
      <c r="D530" s="180" t="s">
        <v>1604</v>
      </c>
      <c r="E530" s="326">
        <v>498.88599999999997</v>
      </c>
      <c r="G530" s="224"/>
      <c r="H530" s="180"/>
      <c r="I530" s="324"/>
      <c r="K530" s="9"/>
    </row>
    <row r="531" spans="3:11" ht="11.45" customHeight="1" x14ac:dyDescent="0.2">
      <c r="C531" s="224" t="s">
        <v>714</v>
      </c>
      <c r="D531" s="180" t="s">
        <v>1605</v>
      </c>
      <c r="E531" s="326">
        <v>321.726</v>
      </c>
      <c r="G531" s="224"/>
      <c r="H531" s="180"/>
      <c r="I531" s="324"/>
      <c r="K531" s="9"/>
    </row>
    <row r="532" spans="3:11" ht="11.45" customHeight="1" x14ac:dyDescent="0.2">
      <c r="C532" s="224" t="s">
        <v>715</v>
      </c>
      <c r="D532" s="180" t="s">
        <v>1606</v>
      </c>
      <c r="E532" s="326">
        <v>239.27199999999999</v>
      </c>
      <c r="G532" s="224"/>
      <c r="H532" s="180"/>
      <c r="I532" s="324"/>
      <c r="K532" s="9"/>
    </row>
    <row r="533" spans="3:11" ht="11.45" customHeight="1" x14ac:dyDescent="0.2">
      <c r="C533" s="224" t="s">
        <v>716</v>
      </c>
      <c r="D533" s="180" t="s">
        <v>1607</v>
      </c>
      <c r="E533" s="326">
        <v>195.07400000000001</v>
      </c>
      <c r="G533" s="224"/>
      <c r="H533" s="180"/>
      <c r="I533" s="324"/>
      <c r="K533" s="9"/>
    </row>
    <row r="534" spans="3:11" ht="11.45" customHeight="1" x14ac:dyDescent="0.2">
      <c r="C534" s="224" t="s">
        <v>717</v>
      </c>
      <c r="D534" s="180" t="s">
        <v>1608</v>
      </c>
      <c r="E534" s="326">
        <v>498.88599999999997</v>
      </c>
      <c r="G534" s="224"/>
      <c r="H534" s="180"/>
      <c r="I534" s="324"/>
      <c r="K534" s="9"/>
    </row>
    <row r="535" spans="3:11" ht="11.45" customHeight="1" x14ac:dyDescent="0.2">
      <c r="C535" s="224" t="s">
        <v>718</v>
      </c>
      <c r="D535" s="180" t="s">
        <v>1609</v>
      </c>
      <c r="E535" s="326">
        <v>216.73599999999999</v>
      </c>
      <c r="G535" s="224"/>
      <c r="H535" s="180"/>
      <c r="I535" s="324"/>
      <c r="K535" s="9"/>
    </row>
    <row r="536" spans="3:11" ht="11.45" customHeight="1" x14ac:dyDescent="0.2">
      <c r="C536" s="224" t="s">
        <v>719</v>
      </c>
      <c r="D536" s="180" t="s">
        <v>1610</v>
      </c>
      <c r="E536" s="326">
        <v>321.726</v>
      </c>
      <c r="G536" s="224"/>
      <c r="H536" s="180"/>
      <c r="I536" s="324"/>
      <c r="K536" s="9"/>
    </row>
    <row r="537" spans="3:11" ht="11.45" customHeight="1" x14ac:dyDescent="0.2">
      <c r="C537" s="224" t="s">
        <v>720</v>
      </c>
      <c r="D537" s="180" t="s">
        <v>1611</v>
      </c>
      <c r="E537" s="326">
        <v>216.73599999999999</v>
      </c>
      <c r="G537" s="224"/>
      <c r="H537" s="180"/>
      <c r="I537" s="324"/>
      <c r="K537" s="9"/>
    </row>
    <row r="538" spans="3:11" ht="11.45" customHeight="1" x14ac:dyDescent="0.2">
      <c r="C538" s="224" t="s">
        <v>721</v>
      </c>
      <c r="D538" s="180" t="s">
        <v>1612</v>
      </c>
      <c r="E538" s="326">
        <v>257.75200000000001</v>
      </c>
      <c r="G538" s="224"/>
      <c r="H538" s="180"/>
      <c r="I538" s="324"/>
      <c r="K538" s="9"/>
    </row>
    <row r="539" spans="3:11" ht="11.45" customHeight="1" x14ac:dyDescent="0.2">
      <c r="C539" s="224" t="s">
        <v>722</v>
      </c>
      <c r="D539" s="180" t="s">
        <v>1613</v>
      </c>
      <c r="E539" s="326">
        <v>321.726</v>
      </c>
      <c r="G539" s="224"/>
      <c r="H539" s="180"/>
      <c r="I539" s="324"/>
      <c r="K539" s="9"/>
    </row>
    <row r="540" spans="3:11" ht="11.45" customHeight="1" x14ac:dyDescent="0.2">
      <c r="C540" s="224" t="s">
        <v>723</v>
      </c>
      <c r="D540" s="180" t="s">
        <v>1614</v>
      </c>
      <c r="E540" s="326">
        <v>216.73599999999999</v>
      </c>
      <c r="G540" s="224"/>
      <c r="H540" s="180"/>
      <c r="I540" s="324"/>
      <c r="K540" s="9"/>
    </row>
    <row r="541" spans="3:11" ht="11.45" customHeight="1" x14ac:dyDescent="0.2">
      <c r="C541" s="224" t="s">
        <v>724</v>
      </c>
      <c r="D541" s="180" t="s">
        <v>1615</v>
      </c>
      <c r="E541" s="326">
        <v>195.07400000000001</v>
      </c>
      <c r="G541" s="224"/>
      <c r="H541" s="180"/>
      <c r="I541" s="324"/>
      <c r="K541" s="9"/>
    </row>
    <row r="542" spans="3:11" ht="11.45" customHeight="1" x14ac:dyDescent="0.2">
      <c r="C542" s="224" t="s">
        <v>725</v>
      </c>
      <c r="D542" s="180" t="s">
        <v>1616</v>
      </c>
      <c r="E542" s="326">
        <v>223.15600000000001</v>
      </c>
      <c r="G542" s="224"/>
      <c r="H542" s="180"/>
      <c r="I542" s="324"/>
      <c r="K542" s="9"/>
    </row>
    <row r="543" spans="3:11" ht="11.45" customHeight="1" x14ac:dyDescent="0.2">
      <c r="C543" s="224" t="s">
        <v>726</v>
      </c>
      <c r="D543" s="180" t="s">
        <v>1617</v>
      </c>
      <c r="E543" s="326">
        <v>304.56600000000003</v>
      </c>
      <c r="G543" s="224"/>
      <c r="H543" s="180"/>
      <c r="I543" s="324"/>
      <c r="K543" s="9"/>
    </row>
    <row r="544" spans="3:11" ht="11.45" customHeight="1" x14ac:dyDescent="0.2">
      <c r="C544" s="224" t="s">
        <v>727</v>
      </c>
      <c r="D544" s="180" t="s">
        <v>1618</v>
      </c>
      <c r="E544" s="326">
        <v>257.75200000000001</v>
      </c>
      <c r="G544" s="224"/>
      <c r="H544" s="180"/>
      <c r="I544" s="324"/>
      <c r="K544" s="9"/>
    </row>
    <row r="545" spans="3:11" ht="11.45" customHeight="1" x14ac:dyDescent="0.2">
      <c r="C545" s="224" t="s">
        <v>729</v>
      </c>
      <c r="D545" s="180" t="s">
        <v>1619</v>
      </c>
      <c r="E545" s="326">
        <v>257.75200000000001</v>
      </c>
      <c r="G545" s="224"/>
      <c r="H545" s="180"/>
      <c r="I545" s="324"/>
      <c r="K545" s="9"/>
    </row>
    <row r="546" spans="3:11" ht="11.45" customHeight="1" x14ac:dyDescent="0.2">
      <c r="C546" s="224" t="s">
        <v>730</v>
      </c>
      <c r="D546" s="180" t="s">
        <v>1620</v>
      </c>
      <c r="E546" s="326">
        <v>321.726</v>
      </c>
      <c r="G546" s="224"/>
      <c r="H546" s="180"/>
      <c r="I546" s="324"/>
      <c r="K546" s="9"/>
    </row>
    <row r="547" spans="3:11" ht="11.45" customHeight="1" x14ac:dyDescent="0.2">
      <c r="C547" s="224" t="s">
        <v>731</v>
      </c>
      <c r="D547" s="180" t="s">
        <v>1621</v>
      </c>
      <c r="E547" s="326">
        <v>321.726</v>
      </c>
      <c r="G547" s="224"/>
      <c r="H547" s="180"/>
      <c r="I547" s="324"/>
      <c r="K547" s="9"/>
    </row>
    <row r="548" spans="3:11" ht="11.45" customHeight="1" x14ac:dyDescent="0.2">
      <c r="C548" s="224" t="s">
        <v>732</v>
      </c>
      <c r="D548" s="180" t="s">
        <v>1622</v>
      </c>
      <c r="E548" s="326">
        <v>195.07400000000001</v>
      </c>
      <c r="G548" s="224"/>
      <c r="H548" s="180"/>
      <c r="I548" s="324"/>
      <c r="K548" s="9"/>
    </row>
    <row r="549" spans="3:11" ht="11.45" customHeight="1" x14ac:dyDescent="0.2">
      <c r="C549" s="224" t="s">
        <v>733</v>
      </c>
      <c r="D549" s="180" t="s">
        <v>1623</v>
      </c>
      <c r="E549" s="326">
        <v>325.17399999999998</v>
      </c>
      <c r="G549" s="224"/>
      <c r="H549" s="180"/>
      <c r="I549" s="324"/>
      <c r="K549" s="9"/>
    </row>
    <row r="550" spans="3:11" ht="11.45" customHeight="1" x14ac:dyDescent="0.2">
      <c r="C550" s="224" t="s">
        <v>734</v>
      </c>
      <c r="D550" s="180" t="s">
        <v>1624</v>
      </c>
      <c r="E550" s="326">
        <v>257.75200000000001</v>
      </c>
      <c r="G550" s="224"/>
      <c r="H550" s="180"/>
      <c r="I550" s="324"/>
      <c r="K550" s="9"/>
    </row>
    <row r="551" spans="3:11" ht="11.45" customHeight="1" x14ac:dyDescent="0.2">
      <c r="C551" s="224" t="s">
        <v>735</v>
      </c>
      <c r="D551" s="180" t="s">
        <v>1625</v>
      </c>
      <c r="E551" s="326">
        <v>257.75200000000001</v>
      </c>
      <c r="G551" s="224"/>
      <c r="H551" s="180"/>
      <c r="I551" s="324"/>
      <c r="K551" s="9"/>
    </row>
    <row r="552" spans="3:11" ht="11.45" customHeight="1" x14ac:dyDescent="0.2">
      <c r="C552" s="224" t="s">
        <v>736</v>
      </c>
      <c r="D552" s="180" t="s">
        <v>1626</v>
      </c>
      <c r="E552" s="326">
        <v>325.17399999999998</v>
      </c>
      <c r="G552" s="224"/>
      <c r="H552" s="180"/>
      <c r="I552" s="324"/>
      <c r="K552" s="9"/>
    </row>
    <row r="553" spans="3:11" ht="11.45" customHeight="1" x14ac:dyDescent="0.2">
      <c r="C553" s="224" t="s">
        <v>737</v>
      </c>
      <c r="D553" s="180" t="s">
        <v>1627</v>
      </c>
      <c r="E553" s="326">
        <v>195.07400000000001</v>
      </c>
      <c r="G553" s="224"/>
      <c r="H553" s="180"/>
      <c r="I553" s="324"/>
      <c r="K553" s="9"/>
    </row>
    <row r="554" spans="3:11" ht="11.45" customHeight="1" x14ac:dyDescent="0.2">
      <c r="C554" s="224" t="s">
        <v>738</v>
      </c>
      <c r="D554" s="180" t="s">
        <v>1628</v>
      </c>
      <c r="E554" s="326">
        <v>321.726</v>
      </c>
      <c r="G554" s="224"/>
      <c r="H554" s="180"/>
      <c r="I554" s="324"/>
      <c r="K554" s="9"/>
    </row>
    <row r="555" spans="3:11" ht="11.45" customHeight="1" x14ac:dyDescent="0.2">
      <c r="C555" s="224" t="s">
        <v>739</v>
      </c>
      <c r="D555" s="180" t="s">
        <v>1629</v>
      </c>
      <c r="E555" s="326">
        <v>223.15600000000001</v>
      </c>
      <c r="G555" s="224"/>
      <c r="H555" s="180"/>
      <c r="I555" s="324"/>
      <c r="K555" s="9"/>
    </row>
    <row r="556" spans="3:11" ht="11.45" customHeight="1" x14ac:dyDescent="0.2">
      <c r="C556" s="224" t="s">
        <v>740</v>
      </c>
      <c r="D556" s="180" t="s">
        <v>1630</v>
      </c>
      <c r="E556" s="326">
        <v>325.17399999999998</v>
      </c>
      <c r="G556" s="224"/>
      <c r="H556" s="180"/>
      <c r="I556" s="324"/>
      <c r="K556" s="9"/>
    </row>
    <row r="557" spans="3:11" ht="11.45" customHeight="1" x14ac:dyDescent="0.2">
      <c r="C557" s="224" t="s">
        <v>741</v>
      </c>
      <c r="D557" s="180" t="s">
        <v>1631</v>
      </c>
      <c r="E557" s="326">
        <v>257.75200000000001</v>
      </c>
      <c r="G557" s="224"/>
      <c r="H557" s="180"/>
      <c r="I557" s="324"/>
      <c r="K557" s="9"/>
    </row>
    <row r="558" spans="3:11" ht="11.45" customHeight="1" x14ac:dyDescent="0.2">
      <c r="C558" s="224" t="s">
        <v>742</v>
      </c>
      <c r="D558" s="180" t="s">
        <v>1632</v>
      </c>
      <c r="E558" s="326">
        <v>195.07400000000001</v>
      </c>
      <c r="G558" s="224"/>
      <c r="H558" s="180"/>
      <c r="I558" s="324"/>
      <c r="K558" s="9"/>
    </row>
    <row r="559" spans="3:11" ht="11.45" customHeight="1" x14ac:dyDescent="0.2">
      <c r="C559" s="224" t="s">
        <v>743</v>
      </c>
      <c r="D559" s="180" t="s">
        <v>1633</v>
      </c>
      <c r="E559" s="326">
        <v>317.64800000000002</v>
      </c>
      <c r="G559" s="224"/>
      <c r="H559" s="180"/>
      <c r="I559" s="324"/>
      <c r="K559" s="9"/>
    </row>
    <row r="560" spans="3:11" ht="11.45" customHeight="1" x14ac:dyDescent="0.2">
      <c r="C560" s="224" t="s">
        <v>744</v>
      </c>
      <c r="D560" s="180" t="s">
        <v>1634</v>
      </c>
      <c r="E560" s="326">
        <v>216.73599999999999</v>
      </c>
      <c r="G560" s="224"/>
      <c r="H560" s="180"/>
      <c r="I560" s="324"/>
      <c r="K560" s="9"/>
    </row>
    <row r="561" spans="3:11" ht="11.45" customHeight="1" x14ac:dyDescent="0.2">
      <c r="C561" s="224" t="s">
        <v>745</v>
      </c>
      <c r="D561" s="180" t="s">
        <v>1635</v>
      </c>
      <c r="E561" s="326">
        <v>321.726</v>
      </c>
      <c r="G561" s="224"/>
      <c r="H561" s="180"/>
      <c r="I561" s="324"/>
      <c r="K561" s="9"/>
    </row>
    <row r="562" spans="3:11" ht="11.45" customHeight="1" x14ac:dyDescent="0.2">
      <c r="C562" s="224" t="s">
        <v>746</v>
      </c>
      <c r="D562" s="180" t="s">
        <v>1636</v>
      </c>
      <c r="E562" s="326">
        <v>216.73599999999999</v>
      </c>
      <c r="G562" s="224"/>
      <c r="H562" s="180"/>
      <c r="I562" s="324"/>
      <c r="K562" s="9"/>
    </row>
    <row r="563" spans="3:11" ht="11.45" customHeight="1" x14ac:dyDescent="0.2">
      <c r="C563" s="224" t="s">
        <v>747</v>
      </c>
      <c r="D563" s="180" t="s">
        <v>1637</v>
      </c>
      <c r="E563" s="326">
        <v>325.17399999999998</v>
      </c>
      <c r="G563" s="224"/>
      <c r="H563" s="180"/>
      <c r="I563" s="324"/>
      <c r="K563" s="9"/>
    </row>
    <row r="564" spans="3:11" ht="11.45" customHeight="1" x14ac:dyDescent="0.2">
      <c r="C564" s="224" t="s">
        <v>748</v>
      </c>
      <c r="D564" s="180" t="s">
        <v>1638</v>
      </c>
      <c r="E564" s="326">
        <v>257.75200000000001</v>
      </c>
      <c r="G564" s="224"/>
      <c r="H564" s="180"/>
      <c r="I564" s="324"/>
      <c r="K564" s="9"/>
    </row>
    <row r="565" spans="3:11" ht="11.45" customHeight="1" x14ac:dyDescent="0.2">
      <c r="C565" s="224" t="s">
        <v>749</v>
      </c>
      <c r="D565" s="180" t="s">
        <v>1639</v>
      </c>
      <c r="E565" s="326">
        <v>321.726</v>
      </c>
      <c r="G565" s="224"/>
      <c r="H565" s="180"/>
      <c r="I565" s="324"/>
      <c r="K565" s="9"/>
    </row>
    <row r="566" spans="3:11" ht="11.45" customHeight="1" x14ac:dyDescent="0.2">
      <c r="C566" s="224" t="s">
        <v>750</v>
      </c>
      <c r="D566" s="180" t="s">
        <v>1640</v>
      </c>
      <c r="E566" s="326">
        <v>215.54399999999998</v>
      </c>
      <c r="G566" s="224"/>
      <c r="H566" s="180"/>
      <c r="I566" s="324"/>
      <c r="K566" s="9"/>
    </row>
    <row r="567" spans="3:11" ht="11.45" customHeight="1" x14ac:dyDescent="0.2">
      <c r="C567" s="224" t="s">
        <v>751</v>
      </c>
      <c r="D567" s="180" t="s">
        <v>1641</v>
      </c>
      <c r="E567" s="326">
        <v>321.726</v>
      </c>
      <c r="G567" s="224"/>
      <c r="H567" s="180"/>
      <c r="I567" s="324"/>
      <c r="K567" s="9"/>
    </row>
    <row r="568" spans="3:11" ht="11.45" customHeight="1" x14ac:dyDescent="0.2">
      <c r="C568" s="224" t="s">
        <v>752</v>
      </c>
      <c r="D568" s="180" t="s">
        <v>1642</v>
      </c>
      <c r="E568" s="326">
        <v>216.73599999999999</v>
      </c>
      <c r="G568" s="224"/>
      <c r="H568" s="180"/>
      <c r="I568" s="324"/>
      <c r="K568" s="9"/>
    </row>
    <row r="569" spans="3:11" ht="11.45" customHeight="1" x14ac:dyDescent="0.2">
      <c r="C569" s="224" t="s">
        <v>753</v>
      </c>
      <c r="D569" s="180" t="s">
        <v>1643</v>
      </c>
      <c r="E569" s="326">
        <v>216.73599999999999</v>
      </c>
      <c r="G569" s="224"/>
      <c r="H569" s="180"/>
      <c r="I569" s="324"/>
      <c r="K569" s="9"/>
    </row>
    <row r="570" spans="3:11" ht="11.45" customHeight="1" x14ac:dyDescent="0.2">
      <c r="C570" s="224" t="s">
        <v>754</v>
      </c>
      <c r="D570" s="180" t="s">
        <v>1644</v>
      </c>
      <c r="E570" s="326">
        <v>257.75200000000001</v>
      </c>
      <c r="G570" s="224"/>
      <c r="H570" s="180"/>
      <c r="I570" s="324"/>
      <c r="K570" s="9"/>
    </row>
    <row r="571" spans="3:11" ht="11.45" customHeight="1" x14ac:dyDescent="0.2">
      <c r="C571" s="224" t="s">
        <v>755</v>
      </c>
      <c r="D571" s="180" t="s">
        <v>1645</v>
      </c>
      <c r="E571" s="326">
        <v>195.07400000000001</v>
      </c>
      <c r="G571" s="224"/>
      <c r="H571" s="180"/>
      <c r="I571" s="324"/>
      <c r="K571" s="9"/>
    </row>
    <row r="572" spans="3:11" ht="11.45" customHeight="1" x14ac:dyDescent="0.2">
      <c r="C572" s="224" t="s">
        <v>756</v>
      </c>
      <c r="D572" s="180" t="s">
        <v>1646</v>
      </c>
      <c r="E572" s="326">
        <v>216.73599999999999</v>
      </c>
      <c r="G572" s="224"/>
      <c r="H572" s="180"/>
      <c r="I572" s="324"/>
      <c r="K572" s="9"/>
    </row>
    <row r="573" spans="3:11" ht="11.45" customHeight="1" x14ac:dyDescent="0.2">
      <c r="C573" s="224" t="s">
        <v>757</v>
      </c>
      <c r="D573" s="180" t="s">
        <v>1647</v>
      </c>
      <c r="E573" s="326">
        <v>257.75200000000001</v>
      </c>
      <c r="G573" s="224"/>
      <c r="H573" s="180"/>
      <c r="I573" s="324"/>
      <c r="K573" s="9"/>
    </row>
    <row r="574" spans="3:11" ht="11.45" customHeight="1" x14ac:dyDescent="0.2">
      <c r="C574" s="224" t="s">
        <v>758</v>
      </c>
      <c r="D574" s="180" t="s">
        <v>1648</v>
      </c>
      <c r="E574" s="326">
        <v>321.726</v>
      </c>
      <c r="G574" s="224"/>
      <c r="H574" s="180"/>
      <c r="I574" s="324"/>
      <c r="K574" s="9"/>
    </row>
    <row r="575" spans="3:11" ht="11.45" customHeight="1" x14ac:dyDescent="0.2">
      <c r="C575" s="224" t="s">
        <v>759</v>
      </c>
      <c r="D575" s="180" t="s">
        <v>1649</v>
      </c>
      <c r="E575" s="326">
        <v>257.75200000000001</v>
      </c>
      <c r="G575" s="224"/>
      <c r="H575" s="180"/>
      <c r="I575" s="324"/>
      <c r="K575" s="9"/>
    </row>
    <row r="576" spans="3:11" ht="11.45" customHeight="1" x14ac:dyDescent="0.2">
      <c r="C576" s="224" t="s">
        <v>760</v>
      </c>
      <c r="D576" s="180" t="s">
        <v>1650</v>
      </c>
      <c r="E576" s="326">
        <v>216.73599999999999</v>
      </c>
      <c r="G576" s="224"/>
      <c r="H576" s="180"/>
      <c r="I576" s="324"/>
      <c r="K576" s="9"/>
    </row>
    <row r="577" spans="3:11" ht="11.45" customHeight="1" x14ac:dyDescent="0.2">
      <c r="C577" s="224" t="s">
        <v>761</v>
      </c>
      <c r="D577" s="180" t="s">
        <v>1651</v>
      </c>
      <c r="E577" s="326">
        <v>195.07400000000001</v>
      </c>
      <c r="G577" s="224"/>
      <c r="H577" s="180"/>
      <c r="I577" s="324"/>
      <c r="K577" s="9"/>
    </row>
    <row r="578" spans="3:11" ht="11.45" customHeight="1" x14ac:dyDescent="0.2">
      <c r="C578" s="224" t="s">
        <v>762</v>
      </c>
      <c r="D578" s="180" t="s">
        <v>1652</v>
      </c>
      <c r="E578" s="326">
        <v>325.17399999999998</v>
      </c>
      <c r="G578" s="224"/>
      <c r="H578" s="180"/>
      <c r="I578" s="324"/>
      <c r="K578" s="9"/>
    </row>
    <row r="579" spans="3:11" ht="11.45" customHeight="1" x14ac:dyDescent="0.2">
      <c r="C579" s="224" t="s">
        <v>763</v>
      </c>
      <c r="D579" s="180" t="s">
        <v>1653</v>
      </c>
      <c r="E579" s="326">
        <v>321.726</v>
      </c>
      <c r="G579" s="224"/>
      <c r="H579" s="180"/>
      <c r="I579" s="324"/>
      <c r="K579" s="9"/>
    </row>
    <row r="580" spans="3:11" ht="11.45" customHeight="1" x14ac:dyDescent="0.2">
      <c r="C580" s="224" t="s">
        <v>764</v>
      </c>
      <c r="D580" s="180" t="s">
        <v>1654</v>
      </c>
      <c r="E580" s="326">
        <v>195.07400000000001</v>
      </c>
      <c r="G580" s="224"/>
      <c r="H580" s="180"/>
      <c r="I580" s="324"/>
      <c r="K580" s="9"/>
    </row>
    <row r="581" spans="3:11" ht="11.45" customHeight="1" x14ac:dyDescent="0.2">
      <c r="C581" s="224" t="s">
        <v>344</v>
      </c>
      <c r="D581" s="180" t="s">
        <v>1655</v>
      </c>
      <c r="E581" s="326">
        <v>195.07400000000001</v>
      </c>
      <c r="G581" s="224"/>
      <c r="H581" s="180"/>
      <c r="I581" s="324"/>
      <c r="K581" s="9"/>
    </row>
    <row r="582" spans="3:11" ht="11.45" customHeight="1" x14ac:dyDescent="0.2">
      <c r="C582" s="224" t="s">
        <v>344</v>
      </c>
      <c r="D582" s="180" t="s">
        <v>1656</v>
      </c>
      <c r="E582" s="326">
        <v>321.726</v>
      </c>
      <c r="G582" s="224"/>
      <c r="H582" s="180"/>
      <c r="I582" s="324"/>
      <c r="K582" s="9"/>
    </row>
    <row r="583" spans="3:11" ht="11.45" customHeight="1" x14ac:dyDescent="0.2">
      <c r="C583" s="224" t="s">
        <v>765</v>
      </c>
      <c r="D583" s="180" t="s">
        <v>1657</v>
      </c>
      <c r="E583" s="326">
        <v>325.17399999999998</v>
      </c>
      <c r="G583" s="224"/>
      <c r="H583" s="180"/>
      <c r="I583" s="324"/>
      <c r="K583" s="9"/>
    </row>
    <row r="584" spans="3:11" ht="11.45" customHeight="1" x14ac:dyDescent="0.2">
      <c r="C584" s="224" t="s">
        <v>465</v>
      </c>
      <c r="D584" s="180" t="s">
        <v>1658</v>
      </c>
      <c r="E584" s="326">
        <v>325.17399999999998</v>
      </c>
      <c r="G584" s="224"/>
      <c r="H584" s="180"/>
      <c r="I584" s="324"/>
      <c r="K584" s="9"/>
    </row>
    <row r="585" spans="3:11" ht="11.45" customHeight="1" x14ac:dyDescent="0.2">
      <c r="C585" s="224" t="s">
        <v>766</v>
      </c>
      <c r="D585" s="180" t="s">
        <v>1659</v>
      </c>
      <c r="E585" s="326">
        <v>256.33</v>
      </c>
      <c r="G585" s="224"/>
      <c r="H585" s="180"/>
      <c r="I585" s="324"/>
      <c r="K585" s="9"/>
    </row>
    <row r="586" spans="3:11" ht="11.45" customHeight="1" x14ac:dyDescent="0.2">
      <c r="C586" s="224" t="s">
        <v>767</v>
      </c>
      <c r="D586" s="180" t="s">
        <v>1660</v>
      </c>
      <c r="E586" s="326">
        <v>257.75200000000001</v>
      </c>
      <c r="G586" s="224"/>
      <c r="H586" s="180"/>
      <c r="I586" s="324"/>
      <c r="K586" s="9"/>
    </row>
    <row r="587" spans="3:11" ht="11.45" customHeight="1" x14ac:dyDescent="0.2">
      <c r="C587" s="224" t="s">
        <v>768</v>
      </c>
      <c r="D587" s="180" t="s">
        <v>1661</v>
      </c>
      <c r="E587" s="326">
        <v>325.17399999999998</v>
      </c>
      <c r="G587" s="224"/>
      <c r="H587" s="180"/>
      <c r="I587" s="324"/>
      <c r="K587" s="9"/>
    </row>
    <row r="588" spans="3:11" ht="11.45" customHeight="1" x14ac:dyDescent="0.2">
      <c r="C588" s="224" t="s">
        <v>769</v>
      </c>
      <c r="D588" s="180" t="s">
        <v>1662</v>
      </c>
      <c r="E588" s="326">
        <v>325.17399999999998</v>
      </c>
      <c r="G588" s="224"/>
      <c r="H588" s="180"/>
      <c r="I588" s="324"/>
      <c r="K588" s="9"/>
    </row>
    <row r="589" spans="3:11" ht="11.45" customHeight="1" x14ac:dyDescent="0.2">
      <c r="C589" s="224" t="s">
        <v>770</v>
      </c>
      <c r="D589" s="180" t="s">
        <v>1663</v>
      </c>
      <c r="E589" s="326">
        <v>325.17399999999998</v>
      </c>
      <c r="G589" s="224"/>
      <c r="H589" s="180"/>
      <c r="I589" s="324"/>
      <c r="K589" s="9"/>
    </row>
    <row r="590" spans="3:11" ht="11.45" customHeight="1" x14ac:dyDescent="0.2">
      <c r="C590" s="224" t="s">
        <v>771</v>
      </c>
      <c r="D590" s="180" t="s">
        <v>1664</v>
      </c>
      <c r="E590" s="326">
        <v>195.07400000000001</v>
      </c>
      <c r="G590" s="224"/>
      <c r="H590" s="180"/>
      <c r="I590" s="324"/>
      <c r="K590" s="9"/>
    </row>
    <row r="591" spans="3:11" ht="11.45" customHeight="1" x14ac:dyDescent="0.2">
      <c r="C591" s="224" t="s">
        <v>772</v>
      </c>
      <c r="D591" s="180" t="s">
        <v>1665</v>
      </c>
      <c r="E591" s="326">
        <v>257.75200000000001</v>
      </c>
      <c r="G591" s="224"/>
      <c r="H591" s="180"/>
      <c r="I591" s="324"/>
      <c r="K591" s="9"/>
    </row>
    <row r="592" spans="3:11" ht="11.45" customHeight="1" x14ac:dyDescent="0.2">
      <c r="C592" s="224" t="s">
        <v>773</v>
      </c>
      <c r="D592" s="180" t="s">
        <v>1666</v>
      </c>
      <c r="E592" s="326">
        <v>325.17399999999998</v>
      </c>
      <c r="G592" s="224"/>
      <c r="H592" s="180"/>
      <c r="I592" s="324"/>
      <c r="K592" s="9"/>
    </row>
    <row r="593" spans="3:11" ht="11.45" customHeight="1" x14ac:dyDescent="0.2">
      <c r="C593" s="224" t="s">
        <v>774</v>
      </c>
      <c r="D593" s="180" t="s">
        <v>1667</v>
      </c>
      <c r="E593" s="326">
        <v>257.75200000000001</v>
      </c>
      <c r="G593" s="224"/>
      <c r="H593" s="180"/>
      <c r="I593" s="324"/>
      <c r="K593" s="9"/>
    </row>
    <row r="594" spans="3:11" ht="11.45" customHeight="1" x14ac:dyDescent="0.2">
      <c r="C594" s="224" t="s">
        <v>775</v>
      </c>
      <c r="D594" s="180" t="s">
        <v>1668</v>
      </c>
      <c r="E594" s="326">
        <v>325.17399999999998</v>
      </c>
      <c r="G594" s="224"/>
      <c r="H594" s="180"/>
      <c r="I594" s="324"/>
      <c r="K594" s="9"/>
    </row>
    <row r="595" spans="3:11" ht="11.45" customHeight="1" x14ac:dyDescent="0.2">
      <c r="C595" s="224" t="s">
        <v>776</v>
      </c>
      <c r="D595" s="180" t="s">
        <v>1669</v>
      </c>
      <c r="E595" s="326">
        <v>195.07400000000001</v>
      </c>
      <c r="G595" s="224"/>
      <c r="H595" s="180"/>
      <c r="I595" s="324"/>
      <c r="K595" s="9"/>
    </row>
    <row r="596" spans="3:11" ht="11.45" customHeight="1" x14ac:dyDescent="0.2">
      <c r="C596" s="224" t="s">
        <v>777</v>
      </c>
      <c r="D596" s="180" t="s">
        <v>1670</v>
      </c>
      <c r="E596" s="326">
        <v>325.17399999999998</v>
      </c>
      <c r="G596" s="224"/>
      <c r="H596" s="180"/>
      <c r="I596" s="324"/>
      <c r="K596" s="9"/>
    </row>
    <row r="597" spans="3:11" ht="11.45" customHeight="1" x14ac:dyDescent="0.2">
      <c r="C597" s="224" t="s">
        <v>778</v>
      </c>
      <c r="D597" s="180" t="s">
        <v>1671</v>
      </c>
      <c r="E597" s="326">
        <v>216.73599999999999</v>
      </c>
      <c r="G597" s="224"/>
      <c r="H597" s="180"/>
      <c r="I597" s="324"/>
      <c r="K597" s="9"/>
    </row>
    <row r="598" spans="3:11" ht="11.45" customHeight="1" x14ac:dyDescent="0.2">
      <c r="C598" s="224" t="s">
        <v>779</v>
      </c>
      <c r="D598" s="180" t="s">
        <v>1672</v>
      </c>
      <c r="E598" s="326">
        <v>325.17399999999998</v>
      </c>
      <c r="G598" s="224"/>
      <c r="H598" s="180"/>
      <c r="I598" s="324"/>
      <c r="K598" s="9"/>
    </row>
    <row r="599" spans="3:11" ht="11.45" customHeight="1" x14ac:dyDescent="0.2">
      <c r="C599" s="224" t="s">
        <v>780</v>
      </c>
      <c r="D599" s="180" t="s">
        <v>1673</v>
      </c>
      <c r="E599" s="326">
        <v>321.726</v>
      </c>
      <c r="G599" s="224"/>
      <c r="H599" s="180"/>
      <c r="I599" s="324"/>
      <c r="K599" s="9"/>
    </row>
    <row r="600" spans="3:11" ht="11.45" customHeight="1" x14ac:dyDescent="0.2">
      <c r="C600" s="224" t="s">
        <v>781</v>
      </c>
      <c r="D600" s="180" t="s">
        <v>1674</v>
      </c>
      <c r="E600" s="326">
        <v>195.07400000000001</v>
      </c>
      <c r="G600" s="224"/>
      <c r="H600" s="180"/>
      <c r="I600" s="324"/>
      <c r="K600" s="9"/>
    </row>
    <row r="601" spans="3:11" ht="11.45" customHeight="1" x14ac:dyDescent="0.2">
      <c r="C601" s="224" t="s">
        <v>782</v>
      </c>
      <c r="D601" s="180" t="s">
        <v>1675</v>
      </c>
      <c r="E601" s="326">
        <v>195.07400000000001</v>
      </c>
      <c r="G601" s="224"/>
      <c r="H601" s="180"/>
      <c r="I601" s="324"/>
      <c r="K601" s="9"/>
    </row>
    <row r="602" spans="3:11" ht="11.45" customHeight="1" x14ac:dyDescent="0.2">
      <c r="C602" s="224" t="s">
        <v>783</v>
      </c>
      <c r="D602" s="180" t="s">
        <v>1676</v>
      </c>
      <c r="E602" s="326">
        <v>215.54399999999998</v>
      </c>
      <c r="G602" s="224"/>
      <c r="H602" s="180"/>
      <c r="I602" s="324"/>
      <c r="K602" s="9"/>
    </row>
    <row r="603" spans="3:11" ht="11.45" customHeight="1" x14ac:dyDescent="0.2">
      <c r="C603" s="224" t="s">
        <v>784</v>
      </c>
      <c r="D603" s="180" t="s">
        <v>1677</v>
      </c>
      <c r="E603" s="326">
        <v>257.75200000000001</v>
      </c>
      <c r="G603" s="224"/>
      <c r="H603" s="180"/>
      <c r="I603" s="324"/>
      <c r="K603" s="9"/>
    </row>
    <row r="604" spans="3:11" ht="11.45" customHeight="1" x14ac:dyDescent="0.2">
      <c r="C604" s="224" t="s">
        <v>785</v>
      </c>
      <c r="D604" s="180" t="s">
        <v>1678</v>
      </c>
      <c r="E604" s="326">
        <v>195.07400000000001</v>
      </c>
      <c r="G604" s="224"/>
      <c r="H604" s="180"/>
      <c r="I604" s="324"/>
      <c r="K604" s="9"/>
    </row>
    <row r="605" spans="3:11" ht="11.45" customHeight="1" x14ac:dyDescent="0.2">
      <c r="C605" s="224" t="s">
        <v>786</v>
      </c>
      <c r="D605" s="180" t="s">
        <v>1679</v>
      </c>
      <c r="E605" s="326">
        <v>325.17399999999998</v>
      </c>
      <c r="G605" s="224"/>
      <c r="H605" s="180"/>
      <c r="I605" s="324"/>
      <c r="K605" s="9"/>
    </row>
    <row r="606" spans="3:11" ht="11.45" customHeight="1" x14ac:dyDescent="0.2">
      <c r="C606" s="224" t="s">
        <v>787</v>
      </c>
      <c r="D606" s="180" t="s">
        <v>1680</v>
      </c>
      <c r="E606" s="326">
        <v>195.07400000000001</v>
      </c>
      <c r="G606" s="224"/>
      <c r="H606" s="180"/>
      <c r="I606" s="324"/>
      <c r="K606" s="9"/>
    </row>
    <row r="607" spans="3:11" ht="11.45" customHeight="1" x14ac:dyDescent="0.2">
      <c r="C607" s="224" t="s">
        <v>788</v>
      </c>
      <c r="D607" s="180" t="s">
        <v>1681</v>
      </c>
      <c r="E607" s="326">
        <v>195.07400000000001</v>
      </c>
      <c r="G607" s="224"/>
      <c r="H607" s="180"/>
      <c r="I607" s="324"/>
      <c r="K607" s="9"/>
    </row>
    <row r="608" spans="3:11" ht="11.45" customHeight="1" x14ac:dyDescent="0.2">
      <c r="C608" s="224" t="s">
        <v>789</v>
      </c>
      <c r="D608" s="180" t="s">
        <v>1682</v>
      </c>
      <c r="E608" s="326">
        <v>257.75200000000001</v>
      </c>
      <c r="G608" s="224"/>
      <c r="H608" s="180"/>
      <c r="I608" s="324"/>
      <c r="K608" s="9"/>
    </row>
    <row r="609" spans="3:11" ht="11.45" customHeight="1" x14ac:dyDescent="0.2">
      <c r="C609" s="224" t="s">
        <v>1860</v>
      </c>
      <c r="D609" s="180" t="s">
        <v>1683</v>
      </c>
      <c r="E609" s="326">
        <v>239.27199999999999</v>
      </c>
      <c r="G609" s="224"/>
      <c r="H609" s="180"/>
      <c r="I609" s="324"/>
      <c r="K609" s="9"/>
    </row>
    <row r="610" spans="3:11" ht="11.45" customHeight="1" x14ac:dyDescent="0.2">
      <c r="C610" s="224" t="s">
        <v>790</v>
      </c>
      <c r="D610" s="180" t="s">
        <v>1684</v>
      </c>
      <c r="E610" s="326">
        <v>222.642</v>
      </c>
      <c r="G610" s="224"/>
      <c r="H610" s="180"/>
      <c r="I610" s="324"/>
      <c r="K610" s="9"/>
    </row>
    <row r="611" spans="3:11" ht="11.45" customHeight="1" x14ac:dyDescent="0.2">
      <c r="C611" s="224" t="s">
        <v>791</v>
      </c>
      <c r="D611" s="180" t="s">
        <v>1685</v>
      </c>
      <c r="E611" s="326">
        <v>257.75200000000001</v>
      </c>
      <c r="G611" s="224"/>
      <c r="H611" s="180"/>
      <c r="I611" s="324"/>
      <c r="K611" s="9"/>
    </row>
    <row r="612" spans="3:11" ht="11.45" customHeight="1" x14ac:dyDescent="0.2">
      <c r="C612" s="224" t="s">
        <v>792</v>
      </c>
      <c r="D612" s="180" t="s">
        <v>1686</v>
      </c>
      <c r="E612" s="326">
        <v>223.15600000000001</v>
      </c>
      <c r="G612" s="224"/>
      <c r="H612" s="180"/>
      <c r="I612" s="324"/>
      <c r="K612" s="9"/>
    </row>
    <row r="613" spans="3:11" ht="11.45" customHeight="1" x14ac:dyDescent="0.2">
      <c r="C613" s="224" t="s">
        <v>793</v>
      </c>
      <c r="D613" s="180" t="s">
        <v>1687</v>
      </c>
      <c r="E613" s="326">
        <v>257.75200000000001</v>
      </c>
      <c r="G613" s="224"/>
      <c r="H613" s="180"/>
      <c r="I613" s="324"/>
      <c r="K613" s="9"/>
    </row>
    <row r="614" spans="3:11" ht="11.45" customHeight="1" x14ac:dyDescent="0.2">
      <c r="C614" s="224" t="s">
        <v>794</v>
      </c>
      <c r="D614" s="180" t="s">
        <v>1688</v>
      </c>
      <c r="E614" s="326">
        <v>216.73599999999999</v>
      </c>
      <c r="G614" s="224"/>
      <c r="H614" s="180"/>
      <c r="I614" s="324"/>
      <c r="K614" s="9"/>
    </row>
    <row r="615" spans="3:11" ht="11.45" customHeight="1" x14ac:dyDescent="0.2">
      <c r="C615" s="224" t="s">
        <v>795</v>
      </c>
      <c r="D615" s="180" t="s">
        <v>1689</v>
      </c>
      <c r="E615" s="326">
        <v>257.75200000000001</v>
      </c>
      <c r="G615" s="224"/>
      <c r="H615" s="180"/>
      <c r="I615" s="324"/>
      <c r="K615" s="9"/>
    </row>
    <row r="616" spans="3:11" ht="11.45" customHeight="1" x14ac:dyDescent="0.2">
      <c r="C616" s="224" t="s">
        <v>796</v>
      </c>
      <c r="D616" s="180" t="s">
        <v>1690</v>
      </c>
      <c r="E616" s="326">
        <v>216.73599999999999</v>
      </c>
      <c r="G616" s="224"/>
      <c r="H616" s="180"/>
      <c r="I616" s="324"/>
      <c r="K616" s="9"/>
    </row>
    <row r="617" spans="3:11" ht="11.45" customHeight="1" x14ac:dyDescent="0.2">
      <c r="C617" s="224" t="s">
        <v>797</v>
      </c>
      <c r="D617" s="180" t="s">
        <v>1691</v>
      </c>
      <c r="E617" s="326">
        <v>216.73599999999999</v>
      </c>
      <c r="G617" s="224"/>
      <c r="H617" s="180"/>
      <c r="I617" s="324"/>
      <c r="K617" s="9"/>
    </row>
    <row r="618" spans="3:11" ht="11.45" customHeight="1" x14ac:dyDescent="0.2">
      <c r="C618" s="224" t="s">
        <v>798</v>
      </c>
      <c r="D618" s="180" t="s">
        <v>1692</v>
      </c>
      <c r="E618" s="326">
        <v>223.15600000000001</v>
      </c>
      <c r="G618" s="224"/>
      <c r="H618" s="180"/>
      <c r="I618" s="324"/>
      <c r="K618" s="9"/>
    </row>
    <row r="619" spans="3:11" ht="11.45" customHeight="1" x14ac:dyDescent="0.2">
      <c r="C619" s="224" t="s">
        <v>799</v>
      </c>
      <c r="D619" s="180" t="s">
        <v>1693</v>
      </c>
      <c r="E619" s="326">
        <v>321.726</v>
      </c>
      <c r="G619" s="224"/>
      <c r="H619" s="180"/>
      <c r="I619" s="324"/>
      <c r="K619" s="9"/>
    </row>
    <row r="620" spans="3:11" ht="11.45" customHeight="1" x14ac:dyDescent="0.2">
      <c r="C620" s="224" t="s">
        <v>592</v>
      </c>
      <c r="D620" s="180" t="s">
        <v>1694</v>
      </c>
      <c r="E620" s="326">
        <v>321.726</v>
      </c>
      <c r="G620" s="224"/>
      <c r="H620" s="180"/>
      <c r="I620" s="324"/>
      <c r="K620" s="9"/>
    </row>
    <row r="621" spans="3:11" ht="11.45" customHeight="1" x14ac:dyDescent="0.2">
      <c r="C621" s="224" t="s">
        <v>800</v>
      </c>
      <c r="D621" s="180" t="s">
        <v>1695</v>
      </c>
      <c r="E621" s="326">
        <v>216.73599999999999</v>
      </c>
      <c r="G621" s="224"/>
      <c r="H621" s="180"/>
      <c r="I621" s="324"/>
      <c r="K621" s="9"/>
    </row>
    <row r="622" spans="3:11" ht="11.45" customHeight="1" x14ac:dyDescent="0.2">
      <c r="C622" s="224" t="s">
        <v>801</v>
      </c>
      <c r="D622" s="180" t="s">
        <v>1696</v>
      </c>
      <c r="E622" s="326">
        <v>317.64800000000002</v>
      </c>
      <c r="G622" s="224"/>
      <c r="H622" s="180"/>
      <c r="I622" s="324"/>
      <c r="K622" s="9"/>
    </row>
    <row r="623" spans="3:11" ht="11.45" customHeight="1" x14ac:dyDescent="0.2">
      <c r="C623" s="224" t="s">
        <v>802</v>
      </c>
      <c r="D623" s="180" t="s">
        <v>1697</v>
      </c>
      <c r="E623" s="326">
        <v>317.64800000000002</v>
      </c>
      <c r="G623" s="224"/>
      <c r="H623" s="180"/>
      <c r="I623" s="324"/>
      <c r="K623" s="9"/>
    </row>
    <row r="624" spans="3:11" ht="11.45" customHeight="1" x14ac:dyDescent="0.2">
      <c r="C624" s="224" t="s">
        <v>803</v>
      </c>
      <c r="D624" s="180" t="s">
        <v>1698</v>
      </c>
      <c r="E624" s="326">
        <v>321.726</v>
      </c>
      <c r="G624" s="224"/>
      <c r="H624" s="180"/>
      <c r="I624" s="324"/>
      <c r="K624" s="9"/>
    </row>
    <row r="625" spans="3:11" ht="11.45" customHeight="1" x14ac:dyDescent="0.2">
      <c r="C625" s="224" t="s">
        <v>804</v>
      </c>
      <c r="D625" s="180" t="s">
        <v>1699</v>
      </c>
      <c r="E625" s="326">
        <v>317.64800000000002</v>
      </c>
      <c r="G625" s="224"/>
      <c r="H625" s="180"/>
      <c r="I625" s="324"/>
      <c r="K625" s="9"/>
    </row>
    <row r="626" spans="3:11" ht="11.45" customHeight="1" x14ac:dyDescent="0.2">
      <c r="C626" s="224" t="s">
        <v>805</v>
      </c>
      <c r="D626" s="180" t="s">
        <v>1700</v>
      </c>
      <c r="E626" s="326">
        <v>257.75200000000001</v>
      </c>
      <c r="G626" s="224"/>
      <c r="H626" s="180"/>
      <c r="I626" s="324"/>
      <c r="K626" s="9"/>
    </row>
    <row r="627" spans="3:11" ht="11.45" customHeight="1" x14ac:dyDescent="0.2">
      <c r="C627" s="224" t="s">
        <v>806</v>
      </c>
      <c r="D627" s="180" t="s">
        <v>1701</v>
      </c>
      <c r="E627" s="326">
        <v>325.17399999999998</v>
      </c>
      <c r="G627" s="224"/>
      <c r="H627" s="180"/>
      <c r="I627" s="324"/>
      <c r="K627" s="9"/>
    </row>
    <row r="628" spans="3:11" ht="11.45" customHeight="1" x14ac:dyDescent="0.2">
      <c r="C628" s="224" t="s">
        <v>807</v>
      </c>
      <c r="D628" s="180" t="s">
        <v>1702</v>
      </c>
      <c r="E628" s="326">
        <v>195.07400000000001</v>
      </c>
      <c r="G628" s="224"/>
      <c r="H628" s="180"/>
      <c r="I628" s="324"/>
      <c r="K628" s="9"/>
    </row>
    <row r="629" spans="3:11" ht="11.45" customHeight="1" x14ac:dyDescent="0.2">
      <c r="C629" s="224" t="s">
        <v>808</v>
      </c>
      <c r="D629" s="180" t="s">
        <v>1703</v>
      </c>
      <c r="E629" s="326">
        <v>257.75200000000001</v>
      </c>
      <c r="G629" s="224"/>
      <c r="H629" s="180"/>
      <c r="I629" s="324"/>
      <c r="K629" s="9"/>
    </row>
    <row r="630" spans="3:11" ht="11.45" customHeight="1" x14ac:dyDescent="0.2">
      <c r="C630" s="224" t="s">
        <v>809</v>
      </c>
      <c r="D630" s="180" t="s">
        <v>1704</v>
      </c>
      <c r="E630" s="326">
        <v>257.75200000000001</v>
      </c>
      <c r="G630" s="224"/>
      <c r="H630" s="180"/>
      <c r="I630" s="324"/>
      <c r="K630" s="9"/>
    </row>
    <row r="631" spans="3:11" ht="11.45" customHeight="1" x14ac:dyDescent="0.2">
      <c r="C631" s="224" t="s">
        <v>810</v>
      </c>
      <c r="D631" s="180" t="s">
        <v>1705</v>
      </c>
      <c r="E631" s="326">
        <v>321.726</v>
      </c>
      <c r="G631" s="224"/>
      <c r="H631" s="180"/>
      <c r="I631" s="324"/>
      <c r="K631" s="9"/>
    </row>
    <row r="632" spans="3:11" ht="11.45" customHeight="1" x14ac:dyDescent="0.2">
      <c r="C632" s="224" t="s">
        <v>811</v>
      </c>
      <c r="D632" s="180" t="s">
        <v>1706</v>
      </c>
      <c r="E632" s="326">
        <v>195.07400000000001</v>
      </c>
      <c r="G632" s="224"/>
      <c r="H632" s="180"/>
      <c r="I632" s="324"/>
      <c r="K632" s="9"/>
    </row>
    <row r="633" spans="3:11" ht="11.45" customHeight="1" x14ac:dyDescent="0.2">
      <c r="C633" s="224" t="s">
        <v>728</v>
      </c>
      <c r="D633" s="180" t="s">
        <v>1707</v>
      </c>
      <c r="E633" s="326">
        <v>320.37</v>
      </c>
      <c r="G633" s="224"/>
      <c r="H633" s="180"/>
      <c r="I633" s="324"/>
      <c r="K633" s="9"/>
    </row>
    <row r="634" spans="3:11" ht="11.45" customHeight="1" x14ac:dyDescent="0.2">
      <c r="C634" s="224" t="s">
        <v>812</v>
      </c>
      <c r="D634" s="180" t="s">
        <v>1708</v>
      </c>
      <c r="E634" s="326">
        <v>281.52800000000002</v>
      </c>
      <c r="G634" s="224"/>
      <c r="H634" s="180"/>
      <c r="I634" s="324"/>
      <c r="K634" s="9"/>
    </row>
    <row r="635" spans="3:11" ht="11.45" customHeight="1" x14ac:dyDescent="0.2">
      <c r="C635" s="224" t="s">
        <v>813</v>
      </c>
      <c r="D635" s="180" t="s">
        <v>1709</v>
      </c>
      <c r="E635" s="326">
        <v>195.642</v>
      </c>
      <c r="G635" s="224"/>
      <c r="H635" s="180"/>
      <c r="I635" s="324"/>
      <c r="K635" s="9"/>
    </row>
    <row r="636" spans="3:11" ht="11.45" customHeight="1" x14ac:dyDescent="0.2">
      <c r="C636" s="224" t="s">
        <v>814</v>
      </c>
      <c r="D636" s="180" t="s">
        <v>1710</v>
      </c>
      <c r="E636" s="326">
        <v>281.52800000000002</v>
      </c>
      <c r="G636" s="224"/>
      <c r="H636" s="180"/>
      <c r="I636" s="324"/>
      <c r="K636" s="9"/>
    </row>
    <row r="637" spans="3:11" ht="11.45" customHeight="1" x14ac:dyDescent="0.2">
      <c r="C637" s="224" t="s">
        <v>815</v>
      </c>
      <c r="D637" s="180" t="s">
        <v>1711</v>
      </c>
      <c r="E637" s="326">
        <v>195.642</v>
      </c>
      <c r="G637" s="224"/>
      <c r="H637" s="180"/>
      <c r="I637" s="324"/>
      <c r="K637" s="9"/>
    </row>
    <row r="638" spans="3:11" ht="11.45" customHeight="1" x14ac:dyDescent="0.2">
      <c r="C638" s="224" t="s">
        <v>816</v>
      </c>
      <c r="D638" s="180" t="s">
        <v>1712</v>
      </c>
      <c r="E638" s="326">
        <v>207.40799999999999</v>
      </c>
      <c r="G638" s="224"/>
      <c r="H638" s="180"/>
      <c r="I638" s="324"/>
      <c r="K638" s="9"/>
    </row>
    <row r="639" spans="3:11" ht="11.45" customHeight="1" x14ac:dyDescent="0.2">
      <c r="C639" s="224" t="s">
        <v>817</v>
      </c>
      <c r="D639" s="180" t="s">
        <v>1713</v>
      </c>
      <c r="E639" s="326">
        <v>267.21600000000001</v>
      </c>
      <c r="G639" s="224"/>
      <c r="H639" s="180"/>
      <c r="I639" s="324"/>
      <c r="K639" s="9"/>
    </row>
    <row r="640" spans="3:11" ht="11.45" customHeight="1" x14ac:dyDescent="0.2">
      <c r="C640" s="224" t="s">
        <v>818</v>
      </c>
      <c r="D640" s="180" t="s">
        <v>1714</v>
      </c>
      <c r="E640" s="326">
        <v>207.40799999999999</v>
      </c>
      <c r="G640" s="224"/>
      <c r="H640" s="180"/>
      <c r="I640" s="324"/>
      <c r="K640" s="9"/>
    </row>
    <row r="641" spans="3:11" ht="11.45" customHeight="1" x14ac:dyDescent="0.2">
      <c r="C641" s="224" t="s">
        <v>819</v>
      </c>
      <c r="D641" s="180" t="s">
        <v>1715</v>
      </c>
      <c r="E641" s="326">
        <v>195.642</v>
      </c>
      <c r="G641" s="224"/>
      <c r="H641" s="180"/>
      <c r="I641" s="324"/>
      <c r="K641" s="9"/>
    </row>
    <row r="642" spans="3:11" ht="11.45" customHeight="1" x14ac:dyDescent="0.2">
      <c r="C642" s="224" t="s">
        <v>820</v>
      </c>
      <c r="D642" s="180" t="s">
        <v>1716</v>
      </c>
      <c r="E642" s="326">
        <v>195.642</v>
      </c>
      <c r="G642" s="224"/>
      <c r="H642" s="180"/>
      <c r="I642" s="324"/>
      <c r="K642" s="9"/>
    </row>
    <row r="643" spans="3:11" ht="11.45" customHeight="1" x14ac:dyDescent="0.2">
      <c r="C643" s="224" t="s">
        <v>821</v>
      </c>
      <c r="D643" s="180" t="s">
        <v>1717</v>
      </c>
      <c r="E643" s="326">
        <v>195.642</v>
      </c>
      <c r="G643" s="224"/>
      <c r="H643" s="180"/>
      <c r="I643" s="324"/>
      <c r="K643" s="9"/>
    </row>
    <row r="644" spans="3:11" ht="11.45" customHeight="1" x14ac:dyDescent="0.2">
      <c r="C644" s="224" t="s">
        <v>822</v>
      </c>
      <c r="D644" s="180" t="s">
        <v>1718</v>
      </c>
      <c r="E644" s="326">
        <v>409.86399999999998</v>
      </c>
      <c r="G644" s="224"/>
      <c r="H644" s="180"/>
      <c r="I644" s="324"/>
      <c r="K644" s="9"/>
    </row>
    <row r="645" spans="3:11" ht="11.45" customHeight="1" x14ac:dyDescent="0.2">
      <c r="C645" s="224" t="s">
        <v>823</v>
      </c>
      <c r="D645" s="180" t="s">
        <v>1719</v>
      </c>
      <c r="E645" s="326">
        <v>281.52800000000002</v>
      </c>
      <c r="G645" s="224"/>
      <c r="H645" s="180"/>
      <c r="I645" s="324"/>
      <c r="K645" s="9"/>
    </row>
    <row r="646" spans="3:11" ht="11.45" customHeight="1" x14ac:dyDescent="0.2">
      <c r="C646" s="224" t="s">
        <v>824</v>
      </c>
      <c r="D646" s="180" t="s">
        <v>1720</v>
      </c>
      <c r="E646" s="326">
        <v>195.642</v>
      </c>
      <c r="G646" s="224"/>
      <c r="H646" s="180"/>
      <c r="I646" s="324"/>
      <c r="K646" s="9"/>
    </row>
    <row r="647" spans="3:11" ht="11.45" customHeight="1" x14ac:dyDescent="0.2">
      <c r="C647" s="224" t="s">
        <v>1861</v>
      </c>
      <c r="D647" s="180" t="s">
        <v>1721</v>
      </c>
      <c r="E647" s="326">
        <v>285.82799999999997</v>
      </c>
      <c r="G647" s="224"/>
      <c r="H647" s="180"/>
      <c r="I647" s="324"/>
      <c r="K647" s="9"/>
    </row>
    <row r="648" spans="3:11" ht="11.45" customHeight="1" x14ac:dyDescent="0.2">
      <c r="C648" s="224" t="s">
        <v>825</v>
      </c>
      <c r="D648" s="180" t="s">
        <v>1722</v>
      </c>
      <c r="E648" s="326">
        <v>409.86399999999998</v>
      </c>
      <c r="G648" s="224"/>
      <c r="H648" s="180"/>
      <c r="I648" s="324"/>
      <c r="K648" s="9"/>
    </row>
    <row r="649" spans="3:11" ht="11.45" customHeight="1" x14ac:dyDescent="0.2">
      <c r="C649" s="224" t="s">
        <v>826</v>
      </c>
      <c r="D649" s="180" t="s">
        <v>1723</v>
      </c>
      <c r="E649" s="326">
        <v>195.642</v>
      </c>
      <c r="G649" s="224"/>
      <c r="H649" s="180"/>
      <c r="I649" s="324"/>
      <c r="K649" s="9"/>
    </row>
    <row r="650" spans="3:11" ht="11.45" customHeight="1" x14ac:dyDescent="0.2">
      <c r="C650" s="224" t="s">
        <v>827</v>
      </c>
      <c r="D650" s="180" t="s">
        <v>1724</v>
      </c>
      <c r="E650" s="326">
        <v>281.52800000000002</v>
      </c>
      <c r="G650" s="224"/>
      <c r="H650" s="180"/>
      <c r="I650" s="324"/>
      <c r="K650" s="9"/>
    </row>
    <row r="651" spans="3:11" ht="11.45" customHeight="1" x14ac:dyDescent="0.2">
      <c r="C651" s="224" t="s">
        <v>828</v>
      </c>
      <c r="D651" s="180" t="s">
        <v>1725</v>
      </c>
      <c r="E651" s="326">
        <v>281.52800000000002</v>
      </c>
      <c r="G651" s="224"/>
      <c r="H651" s="180"/>
      <c r="I651" s="324"/>
      <c r="K651" s="9"/>
    </row>
    <row r="652" spans="3:11" ht="11.45" customHeight="1" x14ac:dyDescent="0.2">
      <c r="C652" s="224" t="s">
        <v>829</v>
      </c>
      <c r="D652" s="180" t="s">
        <v>1726</v>
      </c>
      <c r="E652" s="326">
        <v>195.642</v>
      </c>
      <c r="G652" s="224"/>
      <c r="H652" s="180"/>
      <c r="I652" s="324"/>
      <c r="K652" s="9"/>
    </row>
    <row r="653" spans="3:11" ht="11.45" customHeight="1" x14ac:dyDescent="0.2">
      <c r="C653" s="224" t="s">
        <v>830</v>
      </c>
      <c r="D653" s="180" t="s">
        <v>1727</v>
      </c>
      <c r="E653" s="326">
        <v>242.05</v>
      </c>
      <c r="G653" s="224"/>
      <c r="H653" s="180"/>
      <c r="I653" s="324"/>
      <c r="K653" s="9"/>
    </row>
    <row r="654" spans="3:11" ht="11.45" customHeight="1" x14ac:dyDescent="0.2">
      <c r="C654" s="224" t="s">
        <v>831</v>
      </c>
      <c r="D654" s="180" t="s">
        <v>1728</v>
      </c>
      <c r="E654" s="326">
        <v>280.34800000000001</v>
      </c>
      <c r="G654" s="224"/>
      <c r="H654" s="180"/>
      <c r="I654" s="324"/>
      <c r="K654" s="9"/>
    </row>
    <row r="655" spans="3:11" ht="11.45" customHeight="1" x14ac:dyDescent="0.2">
      <c r="C655" s="224" t="s">
        <v>832</v>
      </c>
      <c r="D655" s="180" t="s">
        <v>1729</v>
      </c>
      <c r="E655" s="326">
        <v>207.40799999999999</v>
      </c>
      <c r="G655" s="224"/>
      <c r="H655" s="180"/>
      <c r="I655" s="324"/>
      <c r="K655" s="9"/>
    </row>
    <row r="656" spans="3:11" ht="11.45" customHeight="1" x14ac:dyDescent="0.2">
      <c r="C656" s="224" t="s">
        <v>833</v>
      </c>
      <c r="D656" s="180" t="s">
        <v>1730</v>
      </c>
      <c r="E656" s="326">
        <v>207.40799999999999</v>
      </c>
      <c r="G656" s="224"/>
      <c r="H656" s="180"/>
      <c r="I656" s="324"/>
      <c r="K656" s="9"/>
    </row>
    <row r="657" spans="3:11" ht="11.45" customHeight="1" x14ac:dyDescent="0.2">
      <c r="C657" s="224" t="s">
        <v>834</v>
      </c>
      <c r="D657" s="180" t="s">
        <v>1731</v>
      </c>
      <c r="E657" s="326">
        <v>207.40799999999999</v>
      </c>
      <c r="G657" s="224"/>
      <c r="H657" s="180"/>
      <c r="I657" s="324"/>
      <c r="K657" s="9"/>
    </row>
    <row r="658" spans="3:11" ht="11.45" customHeight="1" x14ac:dyDescent="0.2">
      <c r="C658" s="224" t="s">
        <v>835</v>
      </c>
      <c r="D658" s="180" t="s">
        <v>1732</v>
      </c>
      <c r="E658" s="326">
        <v>409.86399999999998</v>
      </c>
      <c r="G658" s="224"/>
      <c r="H658" s="180"/>
      <c r="I658" s="324"/>
      <c r="K658" s="9"/>
    </row>
    <row r="659" spans="3:11" ht="11.45" customHeight="1" x14ac:dyDescent="0.2">
      <c r="C659" s="224" t="s">
        <v>836</v>
      </c>
      <c r="D659" s="180" t="s">
        <v>1733</v>
      </c>
      <c r="E659" s="326">
        <v>281.52800000000002</v>
      </c>
      <c r="G659" s="224"/>
      <c r="H659" s="180"/>
      <c r="I659" s="324"/>
      <c r="K659" s="9"/>
    </row>
    <row r="660" spans="3:11" ht="11.45" customHeight="1" x14ac:dyDescent="0.2">
      <c r="C660" s="224" t="s">
        <v>837</v>
      </c>
      <c r="D660" s="180" t="s">
        <v>1734</v>
      </c>
      <c r="E660" s="326">
        <v>207.40799999999999</v>
      </c>
      <c r="G660" s="224"/>
      <c r="H660" s="180"/>
      <c r="I660" s="324"/>
      <c r="K660" s="9"/>
    </row>
    <row r="661" spans="3:11" ht="11.45" customHeight="1" x14ac:dyDescent="0.2">
      <c r="C661" s="224" t="s">
        <v>838</v>
      </c>
      <c r="D661" s="180" t="s">
        <v>1735</v>
      </c>
      <c r="E661" s="326">
        <v>195.642</v>
      </c>
      <c r="G661" s="224"/>
      <c r="H661" s="180"/>
      <c r="I661" s="324"/>
      <c r="K661" s="9"/>
    </row>
    <row r="662" spans="3:11" ht="11.45" customHeight="1" x14ac:dyDescent="0.2">
      <c r="C662" s="224" t="s">
        <v>839</v>
      </c>
      <c r="D662" s="180" t="s">
        <v>1736</v>
      </c>
      <c r="E662" s="326">
        <v>267.21600000000001</v>
      </c>
      <c r="G662" s="224"/>
      <c r="H662" s="180"/>
      <c r="I662" s="324"/>
      <c r="K662" s="9"/>
    </row>
    <row r="663" spans="3:11" ht="11.45" customHeight="1" x14ac:dyDescent="0.2">
      <c r="C663" s="224" t="s">
        <v>840</v>
      </c>
      <c r="D663" s="180" t="s">
        <v>1737</v>
      </c>
      <c r="E663" s="326">
        <v>207.40799999999999</v>
      </c>
      <c r="G663" s="224"/>
      <c r="H663" s="180"/>
      <c r="I663" s="324"/>
      <c r="K663" s="9"/>
    </row>
    <row r="664" spans="3:11" ht="11.45" customHeight="1" x14ac:dyDescent="0.2">
      <c r="C664" s="224" t="s">
        <v>841</v>
      </c>
      <c r="D664" s="180" t="s">
        <v>1738</v>
      </c>
      <c r="E664" s="326">
        <v>281.52800000000002</v>
      </c>
      <c r="G664" s="224"/>
      <c r="H664" s="180"/>
      <c r="I664" s="324"/>
      <c r="K664" s="9"/>
    </row>
    <row r="665" spans="3:11" ht="11.45" customHeight="1" x14ac:dyDescent="0.2">
      <c r="C665" s="224" t="s">
        <v>842</v>
      </c>
      <c r="D665" s="180" t="s">
        <v>1739</v>
      </c>
      <c r="E665" s="326">
        <v>267.21600000000001</v>
      </c>
      <c r="G665" s="224"/>
      <c r="H665" s="180"/>
      <c r="I665" s="324"/>
      <c r="K665" s="9"/>
    </row>
    <row r="666" spans="3:11" ht="11.45" customHeight="1" x14ac:dyDescent="0.2">
      <c r="C666" s="224" t="s">
        <v>843</v>
      </c>
      <c r="D666" s="180" t="s">
        <v>1740</v>
      </c>
      <c r="E666" s="326">
        <v>207.40799999999999</v>
      </c>
      <c r="G666" s="224"/>
      <c r="H666" s="180"/>
      <c r="I666" s="324"/>
      <c r="K666" s="9"/>
    </row>
    <row r="667" spans="3:11" ht="11.45" customHeight="1" x14ac:dyDescent="0.2">
      <c r="C667" s="224" t="s">
        <v>844</v>
      </c>
      <c r="D667" s="180" t="s">
        <v>1741</v>
      </c>
      <c r="E667" s="326">
        <v>281.52800000000002</v>
      </c>
      <c r="G667" s="224"/>
      <c r="H667" s="180"/>
      <c r="I667" s="324"/>
      <c r="K667" s="9"/>
    </row>
    <row r="668" spans="3:11" ht="11.45" customHeight="1" x14ac:dyDescent="0.2">
      <c r="C668" s="224" t="s">
        <v>845</v>
      </c>
      <c r="D668" s="180" t="s">
        <v>1742</v>
      </c>
      <c r="E668" s="326">
        <v>253.00399999999999</v>
      </c>
      <c r="G668" s="224"/>
      <c r="H668" s="180"/>
      <c r="I668" s="324"/>
      <c r="K668" s="9"/>
    </row>
    <row r="669" spans="3:11" ht="11.45" customHeight="1" x14ac:dyDescent="0.2">
      <c r="C669" s="224" t="s">
        <v>846</v>
      </c>
      <c r="D669" s="180" t="s">
        <v>1743</v>
      </c>
      <c r="E669" s="326">
        <v>195.642</v>
      </c>
      <c r="G669" s="224"/>
      <c r="H669" s="180"/>
      <c r="I669" s="324"/>
      <c r="K669" s="9"/>
    </row>
    <row r="670" spans="3:11" ht="11.45" customHeight="1" x14ac:dyDescent="0.2">
      <c r="C670" s="224" t="s">
        <v>847</v>
      </c>
      <c r="D670" s="180" t="s">
        <v>1744</v>
      </c>
      <c r="E670" s="326">
        <v>267.21600000000001</v>
      </c>
      <c r="G670" s="224"/>
      <c r="H670" s="180"/>
      <c r="I670" s="324"/>
      <c r="K670" s="9"/>
    </row>
    <row r="671" spans="3:11" ht="11.45" customHeight="1" x14ac:dyDescent="0.2">
      <c r="C671" s="224" t="s">
        <v>848</v>
      </c>
      <c r="D671" s="180" t="s">
        <v>1745</v>
      </c>
      <c r="E671" s="326">
        <v>195.642</v>
      </c>
      <c r="G671" s="224"/>
      <c r="H671" s="180"/>
      <c r="I671" s="324"/>
      <c r="K671" s="9"/>
    </row>
    <row r="672" spans="3:11" ht="11.45" customHeight="1" x14ac:dyDescent="0.2">
      <c r="C672" s="224" t="s">
        <v>849</v>
      </c>
      <c r="D672" s="180" t="s">
        <v>1746</v>
      </c>
      <c r="E672" s="326">
        <v>207.40799999999999</v>
      </c>
      <c r="G672" s="224"/>
      <c r="H672" s="180"/>
      <c r="I672" s="324"/>
      <c r="K672" s="9"/>
    </row>
    <row r="673" spans="3:11" ht="11.45" customHeight="1" x14ac:dyDescent="0.2">
      <c r="C673" s="224" t="s">
        <v>850</v>
      </c>
      <c r="D673" s="180" t="s">
        <v>1747</v>
      </c>
      <c r="E673" s="326">
        <v>281.52800000000002</v>
      </c>
      <c r="G673" s="224"/>
      <c r="H673" s="180"/>
      <c r="I673" s="324"/>
      <c r="K673" s="9"/>
    </row>
    <row r="674" spans="3:11" ht="11.45" customHeight="1" x14ac:dyDescent="0.2">
      <c r="C674" s="224" t="s">
        <v>851</v>
      </c>
      <c r="D674" s="180" t="s">
        <v>1748</v>
      </c>
      <c r="E674" s="326">
        <v>267.21600000000001</v>
      </c>
      <c r="G674" s="224"/>
      <c r="H674" s="180"/>
      <c r="I674" s="324"/>
      <c r="K674" s="9"/>
    </row>
    <row r="675" spans="3:11" ht="11.45" customHeight="1" x14ac:dyDescent="0.2">
      <c r="C675" s="224" t="s">
        <v>852</v>
      </c>
      <c r="D675" s="180" t="s">
        <v>1749</v>
      </c>
      <c r="E675" s="326">
        <v>281.52800000000002</v>
      </c>
      <c r="G675" s="224"/>
      <c r="H675" s="180"/>
      <c r="I675" s="324"/>
      <c r="K675" s="9"/>
    </row>
    <row r="676" spans="3:11" ht="11.45" customHeight="1" x14ac:dyDescent="0.2">
      <c r="C676" s="224" t="s">
        <v>853</v>
      </c>
      <c r="D676" s="180" t="s">
        <v>1750</v>
      </c>
      <c r="E676" s="326">
        <v>235.30799999999999</v>
      </c>
      <c r="G676" s="224"/>
      <c r="H676" s="180"/>
      <c r="I676" s="324"/>
      <c r="K676" s="9"/>
    </row>
    <row r="677" spans="3:11" ht="11.45" customHeight="1" x14ac:dyDescent="0.2">
      <c r="C677" s="224" t="s">
        <v>854</v>
      </c>
      <c r="D677" s="180" t="s">
        <v>1751</v>
      </c>
      <c r="E677" s="326">
        <v>267.21600000000001</v>
      </c>
      <c r="G677" s="224"/>
      <c r="H677" s="180"/>
      <c r="I677" s="324"/>
      <c r="K677" s="9"/>
    </row>
    <row r="678" spans="3:11" ht="11.45" customHeight="1" x14ac:dyDescent="0.2">
      <c r="C678" s="224" t="s">
        <v>855</v>
      </c>
      <c r="D678" s="180" t="s">
        <v>1752</v>
      </c>
      <c r="E678" s="326">
        <v>281.52800000000002</v>
      </c>
      <c r="G678" s="224"/>
      <c r="H678" s="180"/>
      <c r="I678" s="324"/>
      <c r="K678" s="9"/>
    </row>
    <row r="679" spans="3:11" ht="11.45" customHeight="1" x14ac:dyDescent="0.2">
      <c r="C679" s="224" t="s">
        <v>856</v>
      </c>
      <c r="D679" s="180" t="s">
        <v>1753</v>
      </c>
      <c r="E679" s="326">
        <v>195.642</v>
      </c>
      <c r="G679" s="224"/>
      <c r="H679" s="180"/>
      <c r="I679" s="324"/>
      <c r="K679" s="9"/>
    </row>
    <row r="680" spans="3:11" ht="11.45" customHeight="1" x14ac:dyDescent="0.2">
      <c r="C680" s="224" t="s">
        <v>857</v>
      </c>
      <c r="D680" s="180" t="s">
        <v>1754</v>
      </c>
      <c r="E680" s="326">
        <v>195.642</v>
      </c>
      <c r="G680" s="224"/>
      <c r="H680" s="180"/>
      <c r="I680" s="324"/>
      <c r="K680" s="9"/>
    </row>
    <row r="681" spans="3:11" ht="11.45" customHeight="1" x14ac:dyDescent="0.2">
      <c r="C681" s="224" t="s">
        <v>858</v>
      </c>
      <c r="D681" s="180" t="s">
        <v>1755</v>
      </c>
      <c r="E681" s="326">
        <v>267.21600000000001</v>
      </c>
      <c r="G681" s="224"/>
      <c r="H681" s="180"/>
      <c r="I681" s="324"/>
      <c r="K681" s="9"/>
    </row>
    <row r="682" spans="3:11" ht="11.45" customHeight="1" x14ac:dyDescent="0.2">
      <c r="C682" s="224" t="s">
        <v>859</v>
      </c>
      <c r="D682" s="180" t="s">
        <v>1756</v>
      </c>
      <c r="E682" s="326">
        <v>195.642</v>
      </c>
      <c r="G682" s="224"/>
      <c r="H682" s="180"/>
      <c r="I682" s="324"/>
      <c r="K682" s="9"/>
    </row>
    <row r="683" spans="3:11" ht="11.45" customHeight="1" x14ac:dyDescent="0.2">
      <c r="C683" s="224" t="s">
        <v>860</v>
      </c>
      <c r="D683" s="180" t="s">
        <v>1757</v>
      </c>
      <c r="E683" s="326">
        <v>233.91</v>
      </c>
      <c r="G683" s="224"/>
      <c r="H683" s="180"/>
      <c r="I683" s="324"/>
      <c r="K683" s="9"/>
    </row>
    <row r="684" spans="3:11" ht="11.45" customHeight="1" x14ac:dyDescent="0.2">
      <c r="C684" s="224" t="s">
        <v>861</v>
      </c>
      <c r="D684" s="180" t="s">
        <v>1758</v>
      </c>
      <c r="E684" s="326">
        <v>185.23</v>
      </c>
      <c r="G684" s="224"/>
      <c r="H684" s="180"/>
      <c r="I684" s="324"/>
      <c r="K684" s="9"/>
    </row>
    <row r="685" spans="3:11" ht="11.45" customHeight="1" x14ac:dyDescent="0.2">
      <c r="C685" s="224" t="s">
        <v>862</v>
      </c>
      <c r="D685" s="180" t="s">
        <v>1759</v>
      </c>
      <c r="E685" s="326">
        <v>409.86399999999998</v>
      </c>
      <c r="G685" s="224"/>
      <c r="H685" s="180"/>
      <c r="I685" s="324"/>
      <c r="K685" s="9"/>
    </row>
    <row r="686" spans="3:11" ht="11.45" customHeight="1" x14ac:dyDescent="0.2">
      <c r="C686" s="224" t="s">
        <v>863</v>
      </c>
      <c r="D686" s="180" t="s">
        <v>1760</v>
      </c>
      <c r="E686" s="326">
        <v>207.40799999999999</v>
      </c>
      <c r="G686" s="224"/>
      <c r="H686" s="180"/>
      <c r="I686" s="324"/>
      <c r="K686" s="9"/>
    </row>
    <row r="687" spans="3:11" ht="11.45" customHeight="1" x14ac:dyDescent="0.2">
      <c r="C687" s="224" t="s">
        <v>864</v>
      </c>
      <c r="D687" s="180" t="s">
        <v>1761</v>
      </c>
      <c r="E687" s="326">
        <v>195.642</v>
      </c>
      <c r="G687" s="224"/>
      <c r="H687" s="180"/>
      <c r="I687" s="324"/>
      <c r="K687" s="9"/>
    </row>
    <row r="688" spans="3:11" ht="11.45" customHeight="1" x14ac:dyDescent="0.2">
      <c r="C688" s="224" t="s">
        <v>865</v>
      </c>
      <c r="D688" s="180" t="s">
        <v>1762</v>
      </c>
      <c r="E688" s="326">
        <v>195.642</v>
      </c>
      <c r="G688" s="224"/>
      <c r="H688" s="180"/>
      <c r="I688" s="324"/>
      <c r="K688" s="9"/>
    </row>
    <row r="689" spans="3:11" ht="11.45" customHeight="1" x14ac:dyDescent="0.2">
      <c r="C689" s="224" t="s">
        <v>866</v>
      </c>
      <c r="D689" s="180" t="s">
        <v>1763</v>
      </c>
      <c r="E689" s="326">
        <v>281.52800000000002</v>
      </c>
      <c r="G689" s="224"/>
      <c r="H689" s="180"/>
      <c r="I689" s="324"/>
      <c r="K689" s="9"/>
    </row>
    <row r="690" spans="3:11" ht="11.45" customHeight="1" x14ac:dyDescent="0.2">
      <c r="C690" s="224" t="s">
        <v>867</v>
      </c>
      <c r="D690" s="180" t="s">
        <v>1764</v>
      </c>
      <c r="E690" s="326">
        <v>267.21600000000001</v>
      </c>
      <c r="G690" s="224"/>
      <c r="H690" s="180"/>
      <c r="I690" s="324"/>
      <c r="K690" s="9"/>
    </row>
    <row r="691" spans="3:11" ht="11.45" customHeight="1" x14ac:dyDescent="0.2">
      <c r="C691" s="224" t="s">
        <v>868</v>
      </c>
      <c r="D691" s="180" t="s">
        <v>1765</v>
      </c>
      <c r="E691" s="326">
        <v>281.52800000000002</v>
      </c>
      <c r="G691" s="224"/>
      <c r="H691" s="180"/>
      <c r="I691" s="324"/>
      <c r="K691" s="9"/>
    </row>
    <row r="692" spans="3:11" ht="11.45" customHeight="1" x14ac:dyDescent="0.2">
      <c r="C692" s="224" t="s">
        <v>869</v>
      </c>
      <c r="D692" s="180" t="s">
        <v>1766</v>
      </c>
      <c r="E692" s="326">
        <v>195.642</v>
      </c>
      <c r="G692" s="224"/>
      <c r="H692" s="180"/>
      <c r="I692" s="324"/>
      <c r="K692" s="9"/>
    </row>
    <row r="693" spans="3:11" ht="11.45" customHeight="1" x14ac:dyDescent="0.2">
      <c r="C693" s="224" t="s">
        <v>870</v>
      </c>
      <c r="D693" s="180" t="s">
        <v>1767</v>
      </c>
      <c r="E693" s="326">
        <v>207.40799999999999</v>
      </c>
      <c r="G693" s="224"/>
      <c r="H693" s="180"/>
      <c r="I693" s="324"/>
      <c r="K693" s="9"/>
    </row>
    <row r="694" spans="3:11" ht="11.45" customHeight="1" x14ac:dyDescent="0.2">
      <c r="C694" s="224" t="s">
        <v>871</v>
      </c>
      <c r="D694" s="180" t="s">
        <v>1768</v>
      </c>
      <c r="E694" s="326">
        <v>170.048</v>
      </c>
      <c r="G694" s="224"/>
      <c r="H694" s="180"/>
      <c r="I694" s="324"/>
      <c r="K694" s="9"/>
    </row>
    <row r="695" spans="3:11" ht="11.45" customHeight="1" x14ac:dyDescent="0.2">
      <c r="C695" s="224" t="s">
        <v>872</v>
      </c>
      <c r="D695" s="180" t="s">
        <v>1769</v>
      </c>
      <c r="E695" s="326">
        <v>195.642</v>
      </c>
      <c r="G695" s="224"/>
      <c r="H695" s="180"/>
      <c r="I695" s="324"/>
      <c r="K695" s="9"/>
    </row>
    <row r="696" spans="3:11" ht="11.45" customHeight="1" x14ac:dyDescent="0.2">
      <c r="C696" s="224" t="s">
        <v>873</v>
      </c>
      <c r="D696" s="180" t="s">
        <v>1770</v>
      </c>
      <c r="E696" s="326">
        <v>267.21600000000001</v>
      </c>
      <c r="G696" s="224"/>
      <c r="H696" s="180"/>
      <c r="I696" s="324"/>
      <c r="K696" s="9"/>
    </row>
    <row r="697" spans="3:11" ht="11.45" customHeight="1" x14ac:dyDescent="0.2">
      <c r="C697" s="224" t="s">
        <v>874</v>
      </c>
      <c r="D697" s="180" t="s">
        <v>1771</v>
      </c>
      <c r="E697" s="326">
        <v>281.52800000000002</v>
      </c>
      <c r="G697" s="224"/>
      <c r="H697" s="180"/>
      <c r="I697" s="324"/>
      <c r="K697" s="9"/>
    </row>
    <row r="698" spans="3:11" ht="11.45" customHeight="1" x14ac:dyDescent="0.2">
      <c r="C698" s="224" t="s">
        <v>875</v>
      </c>
      <c r="D698" s="180" t="s">
        <v>1772</v>
      </c>
      <c r="E698" s="326">
        <v>267.21600000000001</v>
      </c>
      <c r="G698" s="224"/>
      <c r="H698" s="180"/>
      <c r="I698" s="324"/>
      <c r="K698" s="9"/>
    </row>
    <row r="699" spans="3:11" ht="11.45" customHeight="1" x14ac:dyDescent="0.2">
      <c r="C699" s="224" t="s">
        <v>876</v>
      </c>
      <c r="D699" s="180" t="s">
        <v>1773</v>
      </c>
      <c r="E699" s="326">
        <v>409.86399999999998</v>
      </c>
      <c r="G699" s="224"/>
      <c r="H699" s="180"/>
      <c r="I699" s="324"/>
      <c r="K699" s="9"/>
    </row>
    <row r="700" spans="3:11" ht="11.45" customHeight="1" x14ac:dyDescent="0.2">
      <c r="C700" s="224" t="s">
        <v>877</v>
      </c>
      <c r="D700" s="180" t="s">
        <v>1774</v>
      </c>
      <c r="E700" s="326">
        <v>195.642</v>
      </c>
      <c r="G700" s="224"/>
      <c r="H700" s="180"/>
      <c r="I700" s="324"/>
      <c r="K700" s="9"/>
    </row>
    <row r="701" spans="3:11" ht="11.45" customHeight="1" x14ac:dyDescent="0.2">
      <c r="C701" s="224" t="s">
        <v>878</v>
      </c>
      <c r="D701" s="180" t="s">
        <v>1775</v>
      </c>
      <c r="E701" s="326">
        <v>207.40799999999999</v>
      </c>
      <c r="G701" s="224"/>
      <c r="H701" s="180"/>
      <c r="I701" s="324"/>
      <c r="K701" s="9"/>
    </row>
    <row r="702" spans="3:11" ht="11.45" customHeight="1" x14ac:dyDescent="0.2">
      <c r="C702" s="224" t="s">
        <v>879</v>
      </c>
      <c r="D702" s="180" t="s">
        <v>1776</v>
      </c>
      <c r="E702" s="326">
        <v>207.40799999999999</v>
      </c>
      <c r="G702" s="224"/>
      <c r="H702" s="180"/>
      <c r="I702" s="324"/>
      <c r="K702" s="9"/>
    </row>
    <row r="703" spans="3:11" ht="11.45" customHeight="1" x14ac:dyDescent="0.2">
      <c r="C703" s="224" t="s">
        <v>880</v>
      </c>
      <c r="D703" s="180" t="s">
        <v>1777</v>
      </c>
      <c r="E703" s="326">
        <v>267.21600000000001</v>
      </c>
      <c r="G703" s="224"/>
      <c r="H703" s="180"/>
      <c r="I703" s="324"/>
      <c r="K703" s="9"/>
    </row>
    <row r="704" spans="3:11" ht="11.45" customHeight="1" x14ac:dyDescent="0.2">
      <c r="C704" s="224" t="s">
        <v>881</v>
      </c>
      <c r="D704" s="180" t="s">
        <v>1778</v>
      </c>
      <c r="E704" s="326">
        <v>207.40799999999999</v>
      </c>
      <c r="G704" s="224"/>
      <c r="H704" s="180"/>
      <c r="I704" s="324"/>
      <c r="K704" s="9"/>
    </row>
    <row r="705" spans="3:11" ht="11.45" customHeight="1" x14ac:dyDescent="0.2">
      <c r="C705" s="224" t="s">
        <v>882</v>
      </c>
      <c r="D705" s="180" t="s">
        <v>1779</v>
      </c>
      <c r="E705" s="326">
        <v>281.52800000000002</v>
      </c>
      <c r="G705" s="224"/>
      <c r="H705" s="180"/>
      <c r="I705" s="324"/>
      <c r="K705" s="9"/>
    </row>
    <row r="706" spans="3:11" ht="11.45" customHeight="1" x14ac:dyDescent="0.2">
      <c r="C706" s="224" t="s">
        <v>883</v>
      </c>
      <c r="D706" s="180" t="s">
        <v>1780</v>
      </c>
      <c r="E706" s="326">
        <v>195.642</v>
      </c>
      <c r="G706" s="224"/>
      <c r="H706" s="180"/>
      <c r="I706" s="324"/>
      <c r="K706" s="9"/>
    </row>
    <row r="707" spans="3:11" ht="11.45" customHeight="1" x14ac:dyDescent="0.2">
      <c r="C707" s="224" t="s">
        <v>884</v>
      </c>
      <c r="D707" s="180" t="s">
        <v>1781</v>
      </c>
      <c r="E707" s="326">
        <v>242.89600000000002</v>
      </c>
      <c r="G707" s="224"/>
      <c r="H707" s="180"/>
      <c r="I707" s="324"/>
      <c r="K707" s="9"/>
    </row>
    <row r="708" spans="3:11" ht="11.45" customHeight="1" x14ac:dyDescent="0.2">
      <c r="C708" s="224" t="s">
        <v>885</v>
      </c>
      <c r="D708" s="180" t="s">
        <v>1782</v>
      </c>
      <c r="E708" s="326">
        <v>236.68600000000001</v>
      </c>
      <c r="G708" s="224"/>
      <c r="H708" s="180"/>
      <c r="I708" s="324"/>
      <c r="K708" s="9"/>
    </row>
    <row r="709" spans="3:11" ht="11.45" customHeight="1" x14ac:dyDescent="0.2">
      <c r="C709" s="224" t="s">
        <v>886</v>
      </c>
      <c r="D709" s="180" t="s">
        <v>1783</v>
      </c>
      <c r="E709" s="326">
        <v>195.642</v>
      </c>
      <c r="G709" s="224"/>
      <c r="H709" s="180"/>
      <c r="I709" s="324"/>
      <c r="K709" s="9"/>
    </row>
    <row r="710" spans="3:11" ht="11.45" customHeight="1" x14ac:dyDescent="0.2">
      <c r="C710" s="224" t="s">
        <v>887</v>
      </c>
      <c r="D710" s="180" t="s">
        <v>1784</v>
      </c>
      <c r="E710" s="326">
        <v>281.52800000000002</v>
      </c>
      <c r="G710" s="224"/>
      <c r="H710" s="180"/>
      <c r="I710" s="324"/>
      <c r="K710" s="9"/>
    </row>
    <row r="711" spans="3:11" ht="11.45" customHeight="1" x14ac:dyDescent="0.2">
      <c r="C711" s="224" t="s">
        <v>888</v>
      </c>
      <c r="D711" s="180" t="s">
        <v>1785</v>
      </c>
      <c r="E711" s="326">
        <v>281.52800000000002</v>
      </c>
      <c r="G711" s="224"/>
      <c r="H711" s="180"/>
      <c r="I711" s="324"/>
      <c r="K711" s="9"/>
    </row>
    <row r="712" spans="3:11" ht="11.45" customHeight="1" x14ac:dyDescent="0.2">
      <c r="C712" s="224" t="s">
        <v>889</v>
      </c>
      <c r="D712" s="180" t="s">
        <v>1786</v>
      </c>
      <c r="E712" s="326">
        <v>267.21600000000001</v>
      </c>
      <c r="G712" s="224"/>
      <c r="H712" s="180"/>
      <c r="I712" s="324"/>
      <c r="K712" s="9"/>
    </row>
    <row r="713" spans="3:11" ht="11.45" customHeight="1" x14ac:dyDescent="0.2">
      <c r="C713" s="224" t="s">
        <v>890</v>
      </c>
      <c r="D713" s="180" t="s">
        <v>1787</v>
      </c>
      <c r="E713" s="326">
        <v>281.52800000000002</v>
      </c>
      <c r="G713" s="224"/>
      <c r="H713" s="180"/>
      <c r="I713" s="324"/>
      <c r="K713" s="9"/>
    </row>
    <row r="714" spans="3:11" ht="11.45" customHeight="1" x14ac:dyDescent="0.2">
      <c r="C714" s="224" t="s">
        <v>338</v>
      </c>
      <c r="D714" s="180" t="s">
        <v>1788</v>
      </c>
      <c r="E714" s="326">
        <v>281.52800000000002</v>
      </c>
      <c r="G714" s="224"/>
      <c r="H714" s="180"/>
      <c r="I714" s="324"/>
      <c r="K714" s="9"/>
    </row>
    <row r="715" spans="3:11" ht="11.45" customHeight="1" x14ac:dyDescent="0.2">
      <c r="C715" s="224" t="s">
        <v>891</v>
      </c>
      <c r="D715" s="180" t="s">
        <v>1789</v>
      </c>
      <c r="E715" s="326">
        <v>195.642</v>
      </c>
      <c r="G715" s="224"/>
      <c r="H715" s="180"/>
      <c r="I715" s="324"/>
      <c r="K715" s="9"/>
    </row>
    <row r="716" spans="3:11" ht="11.45" customHeight="1" x14ac:dyDescent="0.2">
      <c r="C716" s="224" t="s">
        <v>892</v>
      </c>
      <c r="D716" s="180" t="s">
        <v>1790</v>
      </c>
      <c r="E716" s="326">
        <v>281.52800000000002</v>
      </c>
      <c r="G716" s="224"/>
      <c r="H716" s="180"/>
      <c r="I716" s="324"/>
      <c r="K716" s="9"/>
    </row>
    <row r="717" spans="3:11" ht="11.45" customHeight="1" x14ac:dyDescent="0.2">
      <c r="C717" s="224" t="s">
        <v>893</v>
      </c>
      <c r="D717" s="180" t="s">
        <v>1791</v>
      </c>
      <c r="E717" s="326">
        <v>409.86399999999998</v>
      </c>
      <c r="G717" s="224"/>
      <c r="H717" s="180"/>
      <c r="I717" s="324"/>
      <c r="K717" s="9"/>
    </row>
    <row r="718" spans="3:11" ht="11.45" customHeight="1" x14ac:dyDescent="0.2">
      <c r="C718" s="224" t="s">
        <v>894</v>
      </c>
      <c r="D718" s="180" t="s">
        <v>1792</v>
      </c>
      <c r="E718" s="326">
        <v>195.642</v>
      </c>
      <c r="G718" s="224"/>
      <c r="H718" s="180"/>
      <c r="I718" s="324"/>
      <c r="K718" s="9"/>
    </row>
    <row r="719" spans="3:11" ht="11.45" customHeight="1" x14ac:dyDescent="0.2">
      <c r="C719" s="224" t="s">
        <v>895</v>
      </c>
      <c r="D719" s="180" t="s">
        <v>1793</v>
      </c>
      <c r="E719" s="326">
        <v>281.52800000000002</v>
      </c>
      <c r="G719" s="224"/>
      <c r="H719" s="180"/>
      <c r="I719" s="324"/>
      <c r="K719" s="9"/>
    </row>
    <row r="720" spans="3:11" ht="11.45" customHeight="1" x14ac:dyDescent="0.2">
      <c r="C720" s="224" t="s">
        <v>896</v>
      </c>
      <c r="D720" s="180" t="s">
        <v>1794</v>
      </c>
      <c r="E720" s="326">
        <v>267.21600000000001</v>
      </c>
      <c r="G720" s="224"/>
      <c r="H720" s="180"/>
      <c r="I720" s="324"/>
      <c r="K720" s="9"/>
    </row>
    <row r="721" spans="3:11" ht="11.45" customHeight="1" x14ac:dyDescent="0.2">
      <c r="C721" s="224" t="s">
        <v>1862</v>
      </c>
      <c r="D721" s="180" t="s">
        <v>1795</v>
      </c>
      <c r="E721" s="326">
        <v>281.52800000000002</v>
      </c>
      <c r="G721" s="224"/>
      <c r="H721" s="180"/>
      <c r="I721" s="324"/>
      <c r="K721" s="9"/>
    </row>
    <row r="722" spans="3:11" ht="11.45" customHeight="1" x14ac:dyDescent="0.2">
      <c r="C722" s="224" t="s">
        <v>897</v>
      </c>
      <c r="D722" s="180" t="s">
        <v>1796</v>
      </c>
      <c r="E722" s="326">
        <v>195.642</v>
      </c>
      <c r="G722" s="224"/>
      <c r="H722" s="180"/>
      <c r="I722" s="324"/>
      <c r="K722" s="9"/>
    </row>
    <row r="723" spans="3:11" ht="11.45" customHeight="1" x14ac:dyDescent="0.2">
      <c r="C723" s="224" t="s">
        <v>898</v>
      </c>
      <c r="D723" s="180" t="s">
        <v>1797</v>
      </c>
      <c r="E723" s="326">
        <v>207.40799999999999</v>
      </c>
      <c r="G723" s="224"/>
      <c r="H723" s="180"/>
      <c r="I723" s="324"/>
      <c r="K723" s="9"/>
    </row>
    <row r="724" spans="3:11" ht="11.45" customHeight="1" x14ac:dyDescent="0.2">
      <c r="C724" s="224" t="s">
        <v>899</v>
      </c>
      <c r="D724" s="180" t="s">
        <v>1798</v>
      </c>
      <c r="E724" s="326">
        <v>239.84399999999999</v>
      </c>
      <c r="G724" s="224"/>
      <c r="H724" s="180"/>
      <c r="I724" s="324"/>
      <c r="K724" s="9"/>
    </row>
    <row r="725" spans="3:11" ht="11.45" customHeight="1" x14ac:dyDescent="0.2">
      <c r="C725" s="224" t="s">
        <v>900</v>
      </c>
      <c r="D725" s="180" t="s">
        <v>1799</v>
      </c>
      <c r="E725" s="326">
        <v>267.21600000000001</v>
      </c>
      <c r="G725" s="224"/>
      <c r="H725" s="180"/>
      <c r="I725" s="324"/>
      <c r="K725" s="9"/>
    </row>
    <row r="726" spans="3:11" ht="11.45" customHeight="1" x14ac:dyDescent="0.2">
      <c r="C726" s="224" t="s">
        <v>901</v>
      </c>
      <c r="D726" s="180" t="s">
        <v>1800</v>
      </c>
      <c r="E726" s="326">
        <v>185.23</v>
      </c>
      <c r="G726" s="224"/>
      <c r="H726" s="180"/>
      <c r="I726" s="324"/>
      <c r="K726" s="9"/>
    </row>
    <row r="727" spans="3:11" ht="11.45" customHeight="1" x14ac:dyDescent="0.2">
      <c r="C727" s="224" t="s">
        <v>902</v>
      </c>
      <c r="D727" s="180" t="s">
        <v>1801</v>
      </c>
      <c r="E727" s="326">
        <v>195.642</v>
      </c>
      <c r="G727" s="224"/>
      <c r="H727" s="180"/>
      <c r="I727" s="324"/>
      <c r="K727" s="9"/>
    </row>
    <row r="728" spans="3:11" ht="11.45" customHeight="1" x14ac:dyDescent="0.2">
      <c r="C728" s="224" t="s">
        <v>903</v>
      </c>
      <c r="D728" s="180" t="s">
        <v>1802</v>
      </c>
      <c r="E728" s="326">
        <v>207.40799999999999</v>
      </c>
      <c r="G728" s="224"/>
      <c r="H728" s="180"/>
      <c r="I728" s="324"/>
      <c r="K728" s="9"/>
    </row>
    <row r="729" spans="3:11" ht="11.45" customHeight="1" x14ac:dyDescent="0.2">
      <c r="C729" s="224" t="s">
        <v>904</v>
      </c>
      <c r="D729" s="180" t="s">
        <v>1803</v>
      </c>
      <c r="E729" s="326">
        <v>207.40799999999999</v>
      </c>
      <c r="G729" s="224"/>
      <c r="H729" s="180"/>
      <c r="I729" s="324"/>
      <c r="K729" s="9"/>
    </row>
    <row r="730" spans="3:11" ht="11.45" customHeight="1" x14ac:dyDescent="0.2">
      <c r="C730" s="224" t="s">
        <v>905</v>
      </c>
      <c r="D730" s="180" t="s">
        <v>1804</v>
      </c>
      <c r="E730" s="326">
        <v>267.21600000000001</v>
      </c>
      <c r="G730" s="224"/>
      <c r="H730" s="180"/>
      <c r="I730" s="324"/>
      <c r="K730" s="9"/>
    </row>
    <row r="731" spans="3:11" ht="11.45" customHeight="1" x14ac:dyDescent="0.2">
      <c r="C731" s="224" t="s">
        <v>906</v>
      </c>
      <c r="D731" s="180" t="s">
        <v>1805</v>
      </c>
      <c r="E731" s="326">
        <v>281.52800000000002</v>
      </c>
      <c r="G731" s="224"/>
      <c r="H731" s="180"/>
      <c r="I731" s="324"/>
      <c r="K731" s="9"/>
    </row>
    <row r="732" spans="3:11" ht="11.45" customHeight="1" x14ac:dyDescent="0.2">
      <c r="C732" s="224" t="s">
        <v>907</v>
      </c>
      <c r="D732" s="180" t="s">
        <v>1806</v>
      </c>
      <c r="E732" s="326">
        <v>195.642</v>
      </c>
      <c r="G732" s="224"/>
      <c r="H732" s="180"/>
      <c r="I732" s="324"/>
      <c r="K732" s="9"/>
    </row>
    <row r="733" spans="3:11" ht="11.45" customHeight="1" x14ac:dyDescent="0.2">
      <c r="C733" s="224" t="s">
        <v>908</v>
      </c>
      <c r="D733" s="180" t="s">
        <v>1807</v>
      </c>
      <c r="E733" s="326">
        <v>207.40799999999999</v>
      </c>
      <c r="G733" s="224"/>
      <c r="H733" s="180"/>
      <c r="I733" s="324"/>
      <c r="K733" s="9"/>
    </row>
    <row r="734" spans="3:11" ht="11.45" customHeight="1" x14ac:dyDescent="0.2">
      <c r="C734" s="224" t="s">
        <v>909</v>
      </c>
      <c r="D734" s="180" t="s">
        <v>1808</v>
      </c>
      <c r="E734" s="326">
        <v>220.53199999999998</v>
      </c>
      <c r="G734" s="224"/>
      <c r="H734" s="180"/>
      <c r="I734" s="324"/>
      <c r="K734" s="9"/>
    </row>
    <row r="735" spans="3:11" ht="11.45" customHeight="1" x14ac:dyDescent="0.2">
      <c r="C735" s="224" t="s">
        <v>910</v>
      </c>
      <c r="D735" s="180" t="s">
        <v>1809</v>
      </c>
      <c r="E735" s="326">
        <v>195.642</v>
      </c>
      <c r="G735" s="224"/>
      <c r="H735" s="180"/>
      <c r="I735" s="324"/>
      <c r="K735" s="9"/>
    </row>
    <row r="736" spans="3:11" ht="11.45" customHeight="1" x14ac:dyDescent="0.2">
      <c r="C736" s="224" t="s">
        <v>911</v>
      </c>
      <c r="D736" s="180" t="s">
        <v>1810</v>
      </c>
      <c r="E736" s="326">
        <v>267.21600000000001</v>
      </c>
      <c r="G736" s="224"/>
      <c r="H736" s="180"/>
      <c r="I736" s="324"/>
      <c r="K736" s="9"/>
    </row>
    <row r="737" spans="3:11" ht="11.45" customHeight="1" x14ac:dyDescent="0.2">
      <c r="C737" s="224" t="s">
        <v>912</v>
      </c>
      <c r="D737" s="180" t="s">
        <v>1811</v>
      </c>
      <c r="E737" s="326">
        <v>207.40799999999999</v>
      </c>
      <c r="G737" s="224"/>
      <c r="H737" s="180"/>
      <c r="I737" s="324"/>
      <c r="K737" s="9"/>
    </row>
    <row r="738" spans="3:11" ht="11.45" customHeight="1" x14ac:dyDescent="0.2">
      <c r="C738" s="224" t="s">
        <v>913</v>
      </c>
      <c r="D738" s="180" t="s">
        <v>1812</v>
      </c>
      <c r="E738" s="326">
        <v>195.642</v>
      </c>
      <c r="G738" s="224"/>
      <c r="H738" s="180"/>
      <c r="I738" s="324"/>
      <c r="K738" s="9"/>
    </row>
    <row r="739" spans="3:11" ht="11.45" customHeight="1" x14ac:dyDescent="0.2">
      <c r="C739" s="224" t="s">
        <v>914</v>
      </c>
      <c r="D739" s="180" t="s">
        <v>1813</v>
      </c>
      <c r="E739" s="326">
        <v>267.21600000000001</v>
      </c>
      <c r="G739" s="224"/>
      <c r="H739" s="180"/>
      <c r="I739" s="324"/>
      <c r="K739" s="9"/>
    </row>
    <row r="740" spans="3:11" ht="11.45" customHeight="1" x14ac:dyDescent="0.2">
      <c r="C740" s="224" t="s">
        <v>915</v>
      </c>
      <c r="D740" s="180" t="s">
        <v>1814</v>
      </c>
      <c r="E740" s="326">
        <v>267.21600000000001</v>
      </c>
      <c r="G740" s="224"/>
      <c r="H740" s="180"/>
      <c r="I740" s="324"/>
      <c r="K740" s="9"/>
    </row>
    <row r="741" spans="3:11" ht="11.45" customHeight="1" x14ac:dyDescent="0.2">
      <c r="C741" s="224" t="s">
        <v>916</v>
      </c>
      <c r="D741" s="180" t="s">
        <v>1815</v>
      </c>
      <c r="E741" s="326">
        <v>170.048</v>
      </c>
      <c r="G741" s="224"/>
      <c r="H741" s="180"/>
      <c r="I741" s="324"/>
      <c r="K741" s="9"/>
    </row>
    <row r="742" spans="3:11" ht="11.45" customHeight="1" x14ac:dyDescent="0.2">
      <c r="C742" s="224" t="s">
        <v>917</v>
      </c>
      <c r="D742" s="180" t="s">
        <v>1816</v>
      </c>
      <c r="E742" s="326">
        <v>267.21600000000001</v>
      </c>
      <c r="G742" s="224"/>
      <c r="H742" s="180"/>
      <c r="I742" s="324"/>
      <c r="K742" s="9"/>
    </row>
    <row r="743" spans="3:11" ht="11.45" customHeight="1" x14ac:dyDescent="0.2">
      <c r="C743" s="224" t="s">
        <v>918</v>
      </c>
      <c r="D743" s="180" t="s">
        <v>1817</v>
      </c>
      <c r="E743" s="326">
        <v>207.40799999999999</v>
      </c>
      <c r="G743" s="224"/>
      <c r="H743" s="180"/>
      <c r="I743" s="324"/>
      <c r="K743" s="9"/>
    </row>
    <row r="744" spans="3:11" ht="11.45" customHeight="1" x14ac:dyDescent="0.2">
      <c r="C744" s="224" t="s">
        <v>919</v>
      </c>
      <c r="D744" s="180" t="s">
        <v>1818</v>
      </c>
      <c r="E744" s="326">
        <v>195.642</v>
      </c>
      <c r="G744" s="224"/>
      <c r="H744" s="180"/>
      <c r="I744" s="324"/>
      <c r="K744" s="9"/>
    </row>
    <row r="745" spans="3:11" ht="11.45" customHeight="1" x14ac:dyDescent="0.2">
      <c r="C745" s="224" t="s">
        <v>920</v>
      </c>
      <c r="D745" s="180" t="s">
        <v>1819</v>
      </c>
      <c r="E745" s="326">
        <v>207.40799999999999</v>
      </c>
      <c r="G745" s="224"/>
      <c r="H745" s="180"/>
      <c r="I745" s="324"/>
      <c r="K745" s="9"/>
    </row>
    <row r="746" spans="3:11" ht="11.45" customHeight="1" x14ac:dyDescent="0.2">
      <c r="C746" s="224" t="s">
        <v>921</v>
      </c>
      <c r="D746" s="180" t="s">
        <v>1820</v>
      </c>
      <c r="E746" s="326">
        <v>207.40799999999999</v>
      </c>
      <c r="G746" s="224"/>
      <c r="H746" s="180"/>
      <c r="I746" s="324"/>
      <c r="K746" s="9"/>
    </row>
    <row r="747" spans="3:11" ht="11.45" customHeight="1" x14ac:dyDescent="0.2">
      <c r="C747" s="224" t="s">
        <v>922</v>
      </c>
      <c r="D747" s="180" t="s">
        <v>1821</v>
      </c>
      <c r="E747" s="326">
        <v>267.21600000000001</v>
      </c>
      <c r="G747" s="224"/>
      <c r="H747" s="180"/>
      <c r="I747" s="324"/>
      <c r="K747" s="9"/>
    </row>
    <row r="748" spans="3:11" ht="11.45" customHeight="1" x14ac:dyDescent="0.2">
      <c r="C748" s="224" t="s">
        <v>923</v>
      </c>
      <c r="D748" s="180" t="s">
        <v>1822</v>
      </c>
      <c r="E748" s="326">
        <v>195.642</v>
      </c>
      <c r="G748" s="224"/>
      <c r="H748" s="180"/>
      <c r="I748" s="324"/>
      <c r="K748" s="9"/>
    </row>
    <row r="749" spans="3:11" ht="11.45" customHeight="1" x14ac:dyDescent="0.2">
      <c r="C749" s="224" t="s">
        <v>924</v>
      </c>
      <c r="D749" s="180" t="s">
        <v>1823</v>
      </c>
      <c r="E749" s="326">
        <v>195.642</v>
      </c>
      <c r="G749" s="224"/>
      <c r="H749" s="180"/>
      <c r="I749" s="324"/>
      <c r="K749" s="9"/>
    </row>
    <row r="750" spans="3:11" ht="11.45" customHeight="1" x14ac:dyDescent="0.2">
      <c r="C750" s="224" t="s">
        <v>926</v>
      </c>
      <c r="D750" s="180" t="s">
        <v>1824</v>
      </c>
      <c r="E750" s="326">
        <v>207.40799999999999</v>
      </c>
      <c r="G750" s="224"/>
      <c r="H750" s="180"/>
      <c r="I750" s="324"/>
      <c r="K750" s="9"/>
    </row>
    <row r="751" spans="3:11" ht="11.45" customHeight="1" x14ac:dyDescent="0.2">
      <c r="C751" s="224" t="s">
        <v>927</v>
      </c>
      <c r="D751" s="180" t="s">
        <v>1825</v>
      </c>
      <c r="E751" s="326">
        <v>207.40799999999999</v>
      </c>
      <c r="G751" s="224"/>
      <c r="H751" s="180"/>
      <c r="I751" s="324"/>
      <c r="K751" s="9"/>
    </row>
    <row r="752" spans="3:11" ht="11.45" customHeight="1" x14ac:dyDescent="0.2">
      <c r="C752" s="224" t="s">
        <v>928</v>
      </c>
      <c r="D752" s="180" t="s">
        <v>1826</v>
      </c>
      <c r="E752" s="326">
        <v>195.642</v>
      </c>
      <c r="G752" s="224"/>
      <c r="H752" s="180"/>
      <c r="I752" s="324"/>
      <c r="K752" s="9"/>
    </row>
    <row r="753" spans="3:11" ht="11.45" customHeight="1" x14ac:dyDescent="0.2">
      <c r="C753" s="224" t="s">
        <v>929</v>
      </c>
      <c r="D753" s="180" t="s">
        <v>1827</v>
      </c>
      <c r="E753" s="326">
        <v>281.52800000000002</v>
      </c>
      <c r="G753" s="224"/>
      <c r="H753" s="180"/>
      <c r="I753" s="324"/>
      <c r="K753" s="9"/>
    </row>
    <row r="754" spans="3:11" ht="11.45" customHeight="1" x14ac:dyDescent="0.2">
      <c r="C754" s="224" t="s">
        <v>930</v>
      </c>
      <c r="D754" s="180" t="s">
        <v>1828</v>
      </c>
      <c r="E754" s="326">
        <v>195.642</v>
      </c>
      <c r="G754" s="224"/>
      <c r="H754" s="180"/>
      <c r="I754" s="324"/>
      <c r="K754" s="9"/>
    </row>
    <row r="755" spans="3:11" ht="11.45" customHeight="1" x14ac:dyDescent="0.2">
      <c r="C755" s="224" t="s">
        <v>931</v>
      </c>
      <c r="D755" s="180" t="s">
        <v>1829</v>
      </c>
      <c r="E755" s="326">
        <v>281.52800000000002</v>
      </c>
      <c r="G755" s="224"/>
      <c r="H755" s="180"/>
      <c r="I755" s="324"/>
      <c r="K755" s="9"/>
    </row>
    <row r="756" spans="3:11" ht="11.45" customHeight="1" x14ac:dyDescent="0.2">
      <c r="C756" s="224" t="s">
        <v>932</v>
      </c>
      <c r="D756" s="180" t="s">
        <v>1830</v>
      </c>
      <c r="E756" s="326">
        <v>207.40799999999999</v>
      </c>
      <c r="G756" s="224"/>
      <c r="H756" s="180"/>
      <c r="I756" s="324"/>
      <c r="K756" s="9"/>
    </row>
    <row r="757" spans="3:11" ht="11.45" customHeight="1" x14ac:dyDescent="0.2">
      <c r="C757" s="224" t="s">
        <v>933</v>
      </c>
      <c r="D757" s="180" t="s">
        <v>1831</v>
      </c>
      <c r="E757" s="326">
        <v>409.86399999999998</v>
      </c>
      <c r="G757" s="224"/>
      <c r="H757" s="180"/>
      <c r="I757" s="324"/>
      <c r="K757" s="9"/>
    </row>
    <row r="758" spans="3:11" ht="11.45" customHeight="1" x14ac:dyDescent="0.2">
      <c r="C758" s="224" t="s">
        <v>383</v>
      </c>
      <c r="D758" s="180" t="s">
        <v>1832</v>
      </c>
      <c r="E758" s="326">
        <v>267.21600000000001</v>
      </c>
      <c r="G758" s="224"/>
      <c r="H758" s="180"/>
      <c r="I758" s="324"/>
      <c r="K758" s="9"/>
    </row>
    <row r="759" spans="3:11" ht="11.45" customHeight="1" x14ac:dyDescent="0.2">
      <c r="C759" s="224" t="s">
        <v>934</v>
      </c>
      <c r="D759" s="180" t="s">
        <v>1833</v>
      </c>
      <c r="E759" s="326">
        <v>195.642</v>
      </c>
      <c r="G759" s="224"/>
      <c r="H759" s="180"/>
      <c r="I759" s="324"/>
      <c r="K759" s="9"/>
    </row>
    <row r="760" spans="3:11" ht="11.45" customHeight="1" x14ac:dyDescent="0.2">
      <c r="C760" s="224" t="s">
        <v>935</v>
      </c>
      <c r="D760" s="180" t="s">
        <v>1834</v>
      </c>
      <c r="E760" s="326">
        <v>195.642</v>
      </c>
      <c r="G760" s="224"/>
      <c r="H760" s="180"/>
      <c r="I760" s="324"/>
      <c r="K760" s="9"/>
    </row>
    <row r="761" spans="3:11" ht="11.45" customHeight="1" x14ac:dyDescent="0.2">
      <c r="C761" s="224" t="s">
        <v>936</v>
      </c>
      <c r="D761" s="180" t="s">
        <v>1835</v>
      </c>
      <c r="E761" s="326">
        <v>207.40799999999999</v>
      </c>
      <c r="G761" s="224"/>
      <c r="H761" s="180"/>
      <c r="I761" s="324"/>
      <c r="K761" s="9"/>
    </row>
    <row r="762" spans="3:11" ht="11.45" customHeight="1" x14ac:dyDescent="0.2">
      <c r="C762" s="224" t="s">
        <v>937</v>
      </c>
      <c r="D762" s="180" t="s">
        <v>1836</v>
      </c>
      <c r="E762" s="326">
        <v>409.86399999999998</v>
      </c>
      <c r="G762" s="224"/>
      <c r="H762" s="180"/>
      <c r="I762" s="324"/>
      <c r="K762" s="9"/>
    </row>
    <row r="763" spans="3:11" ht="11.45" customHeight="1" x14ac:dyDescent="0.2">
      <c r="C763" s="224" t="s">
        <v>938</v>
      </c>
      <c r="D763" s="180" t="s">
        <v>1837</v>
      </c>
      <c r="E763" s="326">
        <v>281.52800000000002</v>
      </c>
      <c r="G763" s="224"/>
      <c r="H763" s="180"/>
      <c r="I763" s="324"/>
      <c r="K763" s="9"/>
    </row>
    <row r="764" spans="3:11" ht="11.45" customHeight="1" x14ac:dyDescent="0.2">
      <c r="C764" s="224" t="s">
        <v>939</v>
      </c>
      <c r="D764" s="180" t="s">
        <v>1838</v>
      </c>
      <c r="E764" s="326">
        <v>207.40799999999999</v>
      </c>
      <c r="G764" s="224"/>
      <c r="H764" s="180"/>
      <c r="I764" s="324"/>
      <c r="K764" s="9"/>
    </row>
    <row r="765" spans="3:11" ht="11.45" customHeight="1" x14ac:dyDescent="0.2">
      <c r="C765" s="224" t="s">
        <v>1863</v>
      </c>
      <c r="D765" s="180" t="s">
        <v>1839</v>
      </c>
      <c r="E765" s="326">
        <v>195.642</v>
      </c>
      <c r="G765" s="224"/>
      <c r="H765" s="180"/>
      <c r="I765" s="324"/>
      <c r="K765" s="9"/>
    </row>
    <row r="766" spans="3:11" ht="11.45" customHeight="1" x14ac:dyDescent="0.2">
      <c r="C766" s="224" t="s">
        <v>940</v>
      </c>
      <c r="D766" s="180" t="s">
        <v>1840</v>
      </c>
      <c r="E766" s="326">
        <v>269.654</v>
      </c>
      <c r="G766" s="224"/>
      <c r="H766" s="180"/>
      <c r="I766" s="324"/>
      <c r="K766" s="9"/>
    </row>
    <row r="767" spans="3:11" ht="11.45" customHeight="1" x14ac:dyDescent="0.2">
      <c r="C767" s="224" t="s">
        <v>941</v>
      </c>
      <c r="D767" s="180" t="s">
        <v>1841</v>
      </c>
      <c r="E767" s="326">
        <v>281.52800000000002</v>
      </c>
      <c r="G767" s="224"/>
      <c r="H767" s="180"/>
      <c r="I767" s="324"/>
      <c r="K767" s="9"/>
    </row>
    <row r="768" spans="3:11" ht="11.45" customHeight="1" x14ac:dyDescent="0.2">
      <c r="C768" s="224" t="s">
        <v>942</v>
      </c>
      <c r="D768" s="180" t="s">
        <v>1842</v>
      </c>
      <c r="E768" s="326">
        <v>267.21600000000001</v>
      </c>
      <c r="G768" s="224"/>
      <c r="H768" s="180"/>
      <c r="I768" s="324"/>
      <c r="K768" s="9"/>
    </row>
    <row r="769" spans="3:11" ht="11.45" customHeight="1" x14ac:dyDescent="0.2">
      <c r="C769" s="224" t="s">
        <v>943</v>
      </c>
      <c r="D769" s="180" t="s">
        <v>1843</v>
      </c>
      <c r="E769" s="326">
        <v>207.40799999999999</v>
      </c>
      <c r="G769" s="224"/>
      <c r="H769" s="180"/>
      <c r="I769" s="324"/>
      <c r="K769" s="9"/>
    </row>
    <row r="770" spans="3:11" ht="11.45" customHeight="1" x14ac:dyDescent="0.2">
      <c r="C770" s="224" t="s">
        <v>944</v>
      </c>
      <c r="D770" s="180" t="s">
        <v>1844</v>
      </c>
      <c r="E770" s="326">
        <v>267.21600000000001</v>
      </c>
      <c r="G770" s="224"/>
      <c r="H770" s="180"/>
      <c r="I770" s="324"/>
      <c r="K770" s="9"/>
    </row>
    <row r="771" spans="3:11" ht="11.45" customHeight="1" x14ac:dyDescent="0.2">
      <c r="C771" s="224" t="s">
        <v>945</v>
      </c>
      <c r="D771" s="180" t="s">
        <v>1845</v>
      </c>
      <c r="E771" s="326">
        <v>267.21600000000001</v>
      </c>
      <c r="G771" s="224"/>
      <c r="H771" s="180"/>
      <c r="I771" s="324"/>
      <c r="K771" s="9"/>
    </row>
    <row r="772" spans="3:11" ht="11.45" customHeight="1" x14ac:dyDescent="0.2">
      <c r="C772" s="224" t="s">
        <v>946</v>
      </c>
      <c r="D772" s="180" t="s">
        <v>1846</v>
      </c>
      <c r="E772" s="326">
        <v>267.21600000000001</v>
      </c>
      <c r="G772" s="224"/>
      <c r="H772" s="180"/>
      <c r="I772" s="324"/>
      <c r="K772" s="9"/>
    </row>
    <row r="773" spans="3:11" ht="11.45" customHeight="1" x14ac:dyDescent="0.2">
      <c r="C773" s="224" t="s">
        <v>947</v>
      </c>
      <c r="D773" s="180" t="s">
        <v>1847</v>
      </c>
      <c r="E773" s="326">
        <v>409.86399999999998</v>
      </c>
      <c r="G773" s="224"/>
      <c r="H773" s="180"/>
      <c r="I773" s="324"/>
      <c r="K773" s="9"/>
    </row>
    <row r="774" spans="3:11" ht="11.45" customHeight="1" x14ac:dyDescent="0.2">
      <c r="C774" s="224" t="s">
        <v>948</v>
      </c>
      <c r="D774" s="180" t="s">
        <v>1848</v>
      </c>
      <c r="E774" s="326">
        <v>267.21600000000001</v>
      </c>
      <c r="G774" s="224"/>
      <c r="H774" s="180"/>
      <c r="I774" s="324"/>
      <c r="K774" s="9"/>
    </row>
    <row r="775" spans="3:11" ht="11.45" customHeight="1" x14ac:dyDescent="0.2">
      <c r="C775" s="224" t="s">
        <v>925</v>
      </c>
      <c r="D775" s="180" t="s">
        <v>1849</v>
      </c>
      <c r="E775" s="326">
        <v>195.642</v>
      </c>
      <c r="G775" s="224"/>
      <c r="H775" s="180"/>
      <c r="I775" s="324"/>
      <c r="K775" s="9"/>
    </row>
  </sheetData>
  <hyperlinks>
    <hyperlink ref="A1" location="Inhalt!B3" display="Link zum Inhaltsverzeichnis" xr:uid="{00000000-0004-0000-0200-000000000000}"/>
    <hyperlink ref="A3" location="_GrafikDaten_18.2" display="Grafik 18.2" xr:uid="{00000000-0004-0000-0200-000001000000}"/>
    <hyperlink ref="A20" location="_GrafikDaten_18.3" display="Grafik 18.3" xr:uid="{00000000-0004-0000-0200-000002000000}"/>
    <hyperlink ref="A39" location="_GrafikDaten_18.4" display="Grafik 18.4" xr:uid="{00000000-0004-0000-0200-000003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ignoredErrors>
    <ignoredError sqref="D52:D775" numberStoredAsText="1"/>
  </ignoredErrors>
  <drawing r:id="rId2"/>
  <tableParts count="3">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7"/>
  <sheetViews>
    <sheetView zoomScale="160" zoomScaleNormal="160" workbookViewId="0"/>
  </sheetViews>
  <sheetFormatPr baseColWidth="10" defaultRowHeight="11.45" customHeight="1" x14ac:dyDescent="0.2"/>
  <cols>
    <col min="1" max="1" width="5.7109375" style="19" customWidth="1"/>
    <col min="2" max="2" width="85.7109375" style="18" customWidth="1"/>
    <col min="3" max="3" width="11.42578125" style="18"/>
    <col min="4" max="4" width="24.28515625" style="18" customWidth="1"/>
    <col min="5" max="16384" width="11.42578125" style="18"/>
  </cols>
  <sheetData>
    <row r="1" spans="1:4" ht="12" customHeight="1" x14ac:dyDescent="0.2">
      <c r="A1" s="131" t="s">
        <v>201</v>
      </c>
    </row>
    <row r="2" spans="1:4" s="15" customFormat="1" ht="30" customHeight="1" thickBot="1" x14ac:dyDescent="0.3">
      <c r="A2" s="88" t="s">
        <v>200</v>
      </c>
      <c r="B2" s="88"/>
    </row>
    <row r="3" spans="1:4" s="17" customFormat="1" ht="60" customHeight="1" x14ac:dyDescent="0.2">
      <c r="A3" s="93" t="s">
        <v>211</v>
      </c>
      <c r="B3" s="337" t="s">
        <v>1969</v>
      </c>
    </row>
    <row r="4" spans="1:4" s="17" customFormat="1" ht="48" customHeight="1" x14ac:dyDescent="0.2">
      <c r="A4" s="16" t="s">
        <v>24</v>
      </c>
      <c r="B4" s="340" t="s">
        <v>1968</v>
      </c>
    </row>
    <row r="5" spans="1:4" s="17" customFormat="1" ht="36" customHeight="1" x14ac:dyDescent="0.2">
      <c r="A5" s="16" t="s">
        <v>24</v>
      </c>
      <c r="B5" s="340" t="s">
        <v>1910</v>
      </c>
      <c r="C5" s="242"/>
      <c r="D5" s="184"/>
    </row>
    <row r="6" spans="1:4" s="17" customFormat="1" ht="48" customHeight="1" x14ac:dyDescent="0.2">
      <c r="A6" s="16" t="s">
        <v>24</v>
      </c>
      <c r="B6" s="340" t="s">
        <v>1911</v>
      </c>
      <c r="C6" s="242"/>
      <c r="D6" s="184"/>
    </row>
    <row r="7" spans="1:4" s="17" customFormat="1" ht="36" customHeight="1" x14ac:dyDescent="0.2">
      <c r="A7" s="16" t="s">
        <v>24</v>
      </c>
      <c r="B7" s="340" t="s">
        <v>1912</v>
      </c>
      <c r="C7" s="242"/>
      <c r="D7" s="184"/>
    </row>
    <row r="8" spans="1:4" s="17" customFormat="1" ht="60" customHeight="1" x14ac:dyDescent="0.2">
      <c r="A8" s="16" t="s">
        <v>24</v>
      </c>
      <c r="B8" s="340" t="s">
        <v>1913</v>
      </c>
      <c r="C8" s="242"/>
      <c r="D8" s="184"/>
    </row>
    <row r="9" spans="1:4" s="17" customFormat="1" ht="48" customHeight="1" x14ac:dyDescent="0.2">
      <c r="A9" s="16" t="s">
        <v>24</v>
      </c>
      <c r="B9" s="242" t="s">
        <v>1956</v>
      </c>
      <c r="C9" s="242"/>
      <c r="D9" s="182"/>
    </row>
    <row r="10" spans="1:4" s="17" customFormat="1" ht="60" customHeight="1" x14ac:dyDescent="0.2">
      <c r="A10" s="16" t="s">
        <v>24</v>
      </c>
      <c r="B10" s="242" t="s">
        <v>1957</v>
      </c>
      <c r="C10" s="242"/>
      <c r="D10" s="183"/>
    </row>
    <row r="11" spans="1:4" s="17" customFormat="1" ht="48" customHeight="1" x14ac:dyDescent="0.2">
      <c r="A11" s="16" t="s">
        <v>24</v>
      </c>
      <c r="B11" s="242" t="s">
        <v>1958</v>
      </c>
      <c r="C11" s="242"/>
    </row>
    <row r="12" spans="1:4" s="17" customFormat="1" ht="60" customHeight="1" x14ac:dyDescent="0.2">
      <c r="A12" s="16" t="s">
        <v>24</v>
      </c>
      <c r="B12" s="242" t="s">
        <v>1959</v>
      </c>
      <c r="C12" s="242"/>
    </row>
    <row r="13" spans="1:4" ht="48" customHeight="1" x14ac:dyDescent="0.2">
      <c r="A13" s="16" t="s">
        <v>24</v>
      </c>
      <c r="B13" s="340" t="s">
        <v>1961</v>
      </c>
      <c r="C13" s="221"/>
    </row>
    <row r="14" spans="1:4" ht="12" customHeight="1" x14ac:dyDescent="0.2"/>
    <row r="15" spans="1:4" ht="12" customHeight="1" x14ac:dyDescent="0.2"/>
    <row r="16" spans="1:4" ht="12" customHeight="1" x14ac:dyDescent="0.2"/>
    <row r="17" ht="12" customHeight="1" x14ac:dyDescent="0.2"/>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63"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52"/>
  <sheetViews>
    <sheetView zoomScale="160" zoomScaleNormal="160" workbookViewId="0"/>
  </sheetViews>
  <sheetFormatPr baseColWidth="10" defaultRowHeight="11.45" customHeight="1" x14ac:dyDescent="0.2"/>
  <cols>
    <col min="1" max="1" width="4.7109375" style="67" customWidth="1"/>
    <col min="2" max="2" width="23.7109375" style="26" customWidth="1"/>
    <col min="3" max="4" width="6.7109375" style="67" customWidth="1"/>
    <col min="5" max="5" width="7.28515625" style="67" customWidth="1"/>
    <col min="6" max="6" width="6.28515625" style="67" customWidth="1"/>
    <col min="7" max="7" width="6.7109375" style="67" customWidth="1"/>
    <col min="8" max="9" width="6.28515625" style="67" customWidth="1"/>
    <col min="10" max="10" width="10.7109375" style="67" customWidth="1"/>
    <col min="11" max="11" width="6.7109375" style="67" customWidth="1"/>
    <col min="12" max="12" width="2.7109375" style="67" customWidth="1"/>
    <col min="13" max="13" width="6.7109375" style="67" customWidth="1"/>
    <col min="14" max="16384" width="11.42578125" style="67"/>
  </cols>
  <sheetData>
    <row r="1" spans="1:22" ht="12" customHeight="1" x14ac:dyDescent="0.2">
      <c r="A1" s="131" t="s">
        <v>201</v>
      </c>
      <c r="N1" s="375"/>
      <c r="O1" s="375"/>
      <c r="P1" s="375"/>
      <c r="Q1" s="375"/>
      <c r="R1" s="375"/>
      <c r="S1" s="375"/>
      <c r="T1" s="375"/>
      <c r="U1" s="375"/>
      <c r="V1" s="375"/>
    </row>
    <row r="2" spans="1:22" s="20" customFormat="1" ht="30" customHeight="1" x14ac:dyDescent="0.2">
      <c r="A2" s="119" t="s">
        <v>25</v>
      </c>
      <c r="B2" s="119"/>
      <c r="C2" s="119"/>
      <c r="D2" s="119"/>
      <c r="E2" s="119"/>
      <c r="F2" s="119"/>
      <c r="G2" s="119"/>
      <c r="H2" s="119"/>
      <c r="I2" s="119"/>
      <c r="J2" s="119"/>
      <c r="K2" s="119"/>
      <c r="N2" s="373"/>
      <c r="O2" s="373"/>
      <c r="P2" s="373"/>
      <c r="Q2" s="373"/>
      <c r="R2" s="373"/>
      <c r="S2" s="373"/>
      <c r="T2" s="373"/>
      <c r="U2" s="373"/>
      <c r="V2" s="373"/>
    </row>
    <row r="3" spans="1:22" s="21" customFormat="1" ht="11.45" customHeight="1" x14ac:dyDescent="0.2">
      <c r="A3" s="345" t="s">
        <v>1067</v>
      </c>
      <c r="B3" s="247"/>
      <c r="C3" s="121"/>
      <c r="D3" s="121"/>
      <c r="E3" s="121"/>
      <c r="F3" s="121"/>
      <c r="G3" s="121"/>
      <c r="H3" s="121"/>
      <c r="I3" s="121"/>
      <c r="J3" s="121"/>
      <c r="K3" s="121"/>
      <c r="M3" s="138"/>
      <c r="N3" s="374"/>
      <c r="O3" s="374"/>
      <c r="P3" s="374"/>
      <c r="Q3" s="374"/>
      <c r="R3" s="374"/>
      <c r="S3" s="374"/>
      <c r="T3" s="374"/>
      <c r="U3" s="374"/>
      <c r="V3" s="374"/>
    </row>
    <row r="4" spans="1:22" s="21" customFormat="1" ht="18.600000000000001" customHeight="1" x14ac:dyDescent="0.2">
      <c r="A4" s="345" t="s">
        <v>1930</v>
      </c>
      <c r="B4" s="247"/>
      <c r="C4" s="121"/>
      <c r="D4" s="121"/>
      <c r="E4" s="121"/>
      <c r="F4" s="121"/>
      <c r="G4" s="121"/>
      <c r="H4" s="121"/>
      <c r="I4" s="121"/>
      <c r="J4" s="121"/>
      <c r="K4" s="121"/>
      <c r="M4" s="138"/>
      <c r="N4" s="374"/>
      <c r="O4" s="374"/>
      <c r="P4" s="374"/>
      <c r="Q4" s="374"/>
      <c r="R4" s="374"/>
      <c r="S4" s="374"/>
      <c r="T4" s="374"/>
      <c r="U4" s="374"/>
      <c r="V4" s="374"/>
    </row>
    <row r="5" spans="1:22" ht="96" customHeight="1" x14ac:dyDescent="0.2">
      <c r="A5" s="347" t="s">
        <v>1876</v>
      </c>
      <c r="B5" s="348" t="s">
        <v>26</v>
      </c>
      <c r="C5" s="348" t="s">
        <v>1864</v>
      </c>
      <c r="D5" s="348" t="s">
        <v>1865</v>
      </c>
      <c r="E5" s="348" t="s">
        <v>1866</v>
      </c>
      <c r="F5" s="348" t="s">
        <v>1867</v>
      </c>
      <c r="G5" s="348" t="s">
        <v>1868</v>
      </c>
      <c r="H5" s="348" t="s">
        <v>1869</v>
      </c>
      <c r="I5" s="348" t="s">
        <v>1870</v>
      </c>
      <c r="J5" s="348" t="s">
        <v>1096</v>
      </c>
      <c r="K5" s="346" t="s">
        <v>1871</v>
      </c>
      <c r="M5" s="133"/>
      <c r="N5" s="375"/>
      <c r="O5" s="375"/>
      <c r="P5" s="375"/>
      <c r="Q5" s="375"/>
      <c r="R5" s="375"/>
      <c r="S5" s="375"/>
      <c r="T5" s="375"/>
      <c r="U5" s="375"/>
      <c r="V5" s="375"/>
    </row>
    <row r="6" spans="1:22" ht="21.95" customHeight="1" x14ac:dyDescent="0.2">
      <c r="A6" s="136" t="s">
        <v>195</v>
      </c>
      <c r="B6" s="166">
        <v>2008</v>
      </c>
      <c r="C6" s="167">
        <v>145</v>
      </c>
      <c r="D6" s="165">
        <v>104625</v>
      </c>
      <c r="E6" s="165">
        <v>22056</v>
      </c>
      <c r="F6" s="165" t="s">
        <v>28</v>
      </c>
      <c r="G6" s="165">
        <v>2405</v>
      </c>
      <c r="H6" s="165">
        <v>6953</v>
      </c>
      <c r="I6" s="165" t="s">
        <v>28</v>
      </c>
      <c r="J6" s="169" t="s">
        <v>28</v>
      </c>
      <c r="K6" s="165">
        <v>13413</v>
      </c>
      <c r="M6" s="133"/>
      <c r="N6" s="381"/>
      <c r="O6" s="381"/>
      <c r="P6" s="381"/>
      <c r="Q6" s="381"/>
      <c r="R6" s="381"/>
      <c r="S6" s="381"/>
      <c r="T6" s="381"/>
      <c r="U6" s="376"/>
      <c r="V6" s="381"/>
    </row>
    <row r="7" spans="1:22" ht="11.45" customHeight="1" x14ac:dyDescent="0.2">
      <c r="A7" s="107" t="s">
        <v>195</v>
      </c>
      <c r="B7" s="137">
        <v>2009</v>
      </c>
      <c r="C7" s="168">
        <v>147</v>
      </c>
      <c r="D7" s="172">
        <v>114091</v>
      </c>
      <c r="E7" s="172">
        <v>10469</v>
      </c>
      <c r="F7" s="172" t="s">
        <v>28</v>
      </c>
      <c r="G7" s="172">
        <v>427</v>
      </c>
      <c r="H7" s="172">
        <v>5098</v>
      </c>
      <c r="I7" s="172" t="s">
        <v>28</v>
      </c>
      <c r="J7" s="170" t="s">
        <v>28</v>
      </c>
      <c r="K7" s="172">
        <v>54858</v>
      </c>
      <c r="M7" s="133"/>
      <c r="N7" s="381"/>
      <c r="O7" s="381"/>
      <c r="P7" s="381"/>
      <c r="Q7" s="381"/>
      <c r="R7" s="381"/>
      <c r="S7" s="381"/>
      <c r="T7" s="381"/>
      <c r="U7" s="376"/>
      <c r="V7" s="378"/>
    </row>
    <row r="8" spans="1:22" ht="11.45" customHeight="1" x14ac:dyDescent="0.2">
      <c r="A8" s="107" t="s">
        <v>195</v>
      </c>
      <c r="B8" s="137">
        <v>2010</v>
      </c>
      <c r="C8" s="168">
        <v>161</v>
      </c>
      <c r="D8" s="172">
        <v>133122</v>
      </c>
      <c r="E8" s="172">
        <v>25446</v>
      </c>
      <c r="F8" s="172" t="s">
        <v>28</v>
      </c>
      <c r="G8" s="172">
        <v>587</v>
      </c>
      <c r="H8" s="172">
        <v>4691</v>
      </c>
      <c r="I8" s="172" t="s">
        <v>28</v>
      </c>
      <c r="J8" s="170" t="s">
        <v>28</v>
      </c>
      <c r="K8" s="172">
        <v>48892</v>
      </c>
      <c r="M8" s="133"/>
      <c r="N8" s="381"/>
      <c r="O8" s="381"/>
      <c r="P8" s="381"/>
      <c r="Q8" s="381"/>
      <c r="R8" s="381"/>
      <c r="S8" s="381"/>
      <c r="T8" s="381"/>
      <c r="U8" s="376"/>
      <c r="V8" s="378"/>
    </row>
    <row r="9" spans="1:22" ht="11.45" customHeight="1" x14ac:dyDescent="0.2">
      <c r="A9" s="107" t="s">
        <v>195</v>
      </c>
      <c r="B9" s="137">
        <v>2012</v>
      </c>
      <c r="C9" s="168">
        <v>181</v>
      </c>
      <c r="D9" s="172">
        <v>156815</v>
      </c>
      <c r="E9" s="172">
        <v>23226</v>
      </c>
      <c r="F9" s="172" t="s">
        <v>28</v>
      </c>
      <c r="G9" s="172">
        <v>538</v>
      </c>
      <c r="H9" s="172">
        <v>2101</v>
      </c>
      <c r="I9" s="172" t="s">
        <v>28</v>
      </c>
      <c r="J9" s="170" t="s">
        <v>28</v>
      </c>
      <c r="K9" s="172">
        <v>50513</v>
      </c>
      <c r="N9" s="381"/>
      <c r="O9" s="381"/>
      <c r="P9" s="381"/>
      <c r="Q9" s="381"/>
      <c r="R9" s="381"/>
      <c r="S9" s="381"/>
      <c r="T9" s="381"/>
      <c r="U9" s="376"/>
      <c r="V9" s="378"/>
    </row>
    <row r="10" spans="1:22" ht="11.45" customHeight="1" x14ac:dyDescent="0.2">
      <c r="A10" s="107" t="s">
        <v>195</v>
      </c>
      <c r="B10" s="137">
        <v>2013</v>
      </c>
      <c r="C10" s="168">
        <v>180</v>
      </c>
      <c r="D10" s="172">
        <v>143189</v>
      </c>
      <c r="E10" s="172">
        <v>33397</v>
      </c>
      <c r="F10" s="172" t="s">
        <v>28</v>
      </c>
      <c r="G10" s="172">
        <v>552</v>
      </c>
      <c r="H10" s="172">
        <v>2744</v>
      </c>
      <c r="I10" s="172" t="s">
        <v>28</v>
      </c>
      <c r="J10" s="170" t="s">
        <v>28</v>
      </c>
      <c r="K10" s="172">
        <v>40842</v>
      </c>
      <c r="N10" s="381"/>
      <c r="O10" s="381"/>
      <c r="P10" s="381"/>
      <c r="Q10" s="381"/>
      <c r="R10" s="381"/>
      <c r="S10" s="381"/>
      <c r="T10" s="381"/>
      <c r="U10" s="376"/>
      <c r="V10" s="378"/>
    </row>
    <row r="11" spans="1:22" ht="11.45" customHeight="1" x14ac:dyDescent="0.2">
      <c r="A11" s="107" t="s">
        <v>195</v>
      </c>
      <c r="B11" s="137">
        <v>2014</v>
      </c>
      <c r="C11" s="168">
        <v>207</v>
      </c>
      <c r="D11" s="172">
        <v>160990</v>
      </c>
      <c r="E11" s="172">
        <v>37725</v>
      </c>
      <c r="F11" s="172" t="s">
        <v>28</v>
      </c>
      <c r="G11" s="172">
        <v>817</v>
      </c>
      <c r="H11" s="172">
        <v>4087</v>
      </c>
      <c r="I11" s="172" t="s">
        <v>28</v>
      </c>
      <c r="J11" s="170" t="s">
        <v>28</v>
      </c>
      <c r="K11" s="172">
        <v>47100</v>
      </c>
      <c r="N11" s="381"/>
      <c r="O11" s="381"/>
      <c r="P11" s="381"/>
      <c r="Q11" s="381"/>
      <c r="R11" s="381"/>
      <c r="S11" s="381"/>
      <c r="T11" s="381"/>
      <c r="U11" s="376"/>
      <c r="V11" s="378"/>
    </row>
    <row r="12" spans="1:22" ht="11.45" customHeight="1" x14ac:dyDescent="0.2">
      <c r="A12" s="107" t="s">
        <v>195</v>
      </c>
      <c r="B12" s="137">
        <v>2015</v>
      </c>
      <c r="C12" s="168">
        <v>214</v>
      </c>
      <c r="D12" s="172">
        <v>159469</v>
      </c>
      <c r="E12" s="172">
        <v>37392</v>
      </c>
      <c r="F12" s="172" t="s">
        <v>28</v>
      </c>
      <c r="G12" s="172">
        <v>756</v>
      </c>
      <c r="H12" s="172">
        <v>3302</v>
      </c>
      <c r="I12" s="172" t="s">
        <v>28</v>
      </c>
      <c r="J12" s="170" t="s">
        <v>28</v>
      </c>
      <c r="K12" s="172">
        <v>55093</v>
      </c>
      <c r="N12" s="381"/>
      <c r="O12" s="381"/>
      <c r="P12" s="381"/>
      <c r="Q12" s="381"/>
      <c r="R12" s="381"/>
      <c r="S12" s="381"/>
      <c r="T12" s="381"/>
      <c r="U12" s="376"/>
      <c r="V12" s="378"/>
    </row>
    <row r="13" spans="1:22" ht="11.45" customHeight="1" x14ac:dyDescent="0.2">
      <c r="A13" s="107" t="s">
        <v>195</v>
      </c>
      <c r="B13" s="137">
        <v>2016</v>
      </c>
      <c r="C13" s="168">
        <v>233</v>
      </c>
      <c r="D13" s="172">
        <v>188840</v>
      </c>
      <c r="E13" s="172">
        <v>33972</v>
      </c>
      <c r="F13" s="172">
        <v>68677</v>
      </c>
      <c r="G13" s="172">
        <v>218</v>
      </c>
      <c r="H13" s="172">
        <v>3717</v>
      </c>
      <c r="I13" s="172">
        <v>496</v>
      </c>
      <c r="J13" s="170">
        <v>10777</v>
      </c>
      <c r="K13" s="172">
        <v>70982</v>
      </c>
      <c r="N13" s="381"/>
      <c r="O13" s="381"/>
      <c r="P13" s="381"/>
      <c r="Q13" s="381"/>
      <c r="R13" s="381"/>
      <c r="S13" s="381"/>
      <c r="T13" s="381"/>
      <c r="U13" s="376"/>
      <c r="V13" s="378"/>
    </row>
    <row r="14" spans="1:22" ht="11.45" customHeight="1" x14ac:dyDescent="0.2">
      <c r="A14" s="107" t="s">
        <v>195</v>
      </c>
      <c r="B14" s="137">
        <v>2017</v>
      </c>
      <c r="C14" s="168">
        <v>218</v>
      </c>
      <c r="D14" s="172">
        <v>203108</v>
      </c>
      <c r="E14" s="172">
        <v>23804</v>
      </c>
      <c r="F14" s="172">
        <v>64903</v>
      </c>
      <c r="G14" s="172" t="s">
        <v>28</v>
      </c>
      <c r="H14" s="172">
        <v>3207</v>
      </c>
      <c r="I14" s="172" t="s">
        <v>28</v>
      </c>
      <c r="J14" s="171">
        <v>9241</v>
      </c>
      <c r="K14" s="172">
        <v>101282</v>
      </c>
      <c r="N14" s="381"/>
      <c r="O14" s="381"/>
      <c r="P14" s="381"/>
      <c r="Q14" s="381"/>
      <c r="R14" s="381"/>
      <c r="S14" s="381"/>
      <c r="T14" s="381"/>
      <c r="U14" s="377"/>
      <c r="V14" s="378"/>
    </row>
    <row r="15" spans="1:22" ht="11.45" customHeight="1" x14ac:dyDescent="0.2">
      <c r="A15" s="107" t="s">
        <v>195</v>
      </c>
      <c r="B15" s="137">
        <v>2018</v>
      </c>
      <c r="C15" s="168">
        <v>230</v>
      </c>
      <c r="D15" s="172">
        <v>233206</v>
      </c>
      <c r="E15" s="172">
        <v>45009</v>
      </c>
      <c r="F15" s="172">
        <v>75997</v>
      </c>
      <c r="G15" s="172">
        <v>552</v>
      </c>
      <c r="H15" s="172">
        <v>14437</v>
      </c>
      <c r="I15" s="172">
        <v>272</v>
      </c>
      <c r="J15" s="171">
        <v>2759</v>
      </c>
      <c r="K15" s="172">
        <v>94180</v>
      </c>
      <c r="N15" s="381"/>
      <c r="O15" s="381"/>
      <c r="P15" s="381"/>
      <c r="Q15" s="381"/>
      <c r="R15" s="381"/>
      <c r="S15" s="381"/>
      <c r="T15" s="381"/>
      <c r="U15" s="377"/>
      <c r="V15" s="378"/>
    </row>
    <row r="16" spans="1:22" ht="11.45" customHeight="1" x14ac:dyDescent="0.2">
      <c r="A16" s="107" t="s">
        <v>195</v>
      </c>
      <c r="B16" s="137">
        <v>2019</v>
      </c>
      <c r="C16" s="168">
        <v>263</v>
      </c>
      <c r="D16" s="172">
        <v>252745</v>
      </c>
      <c r="E16" s="172">
        <v>58161</v>
      </c>
      <c r="F16" s="172">
        <v>116938</v>
      </c>
      <c r="G16" s="172">
        <v>286</v>
      </c>
      <c r="H16" s="172">
        <v>2358</v>
      </c>
      <c r="I16" s="172">
        <v>251</v>
      </c>
      <c r="J16" s="171">
        <v>2331</v>
      </c>
      <c r="K16" s="172">
        <v>72419</v>
      </c>
      <c r="N16" s="381"/>
      <c r="O16" s="381"/>
      <c r="P16" s="381"/>
      <c r="Q16" s="381"/>
      <c r="R16" s="381"/>
      <c r="S16" s="381"/>
      <c r="T16" s="381"/>
      <c r="U16" s="377"/>
      <c r="V16" s="378"/>
    </row>
    <row r="17" spans="1:22" ht="11.45" customHeight="1" x14ac:dyDescent="0.2">
      <c r="A17" s="107"/>
      <c r="B17" s="137">
        <v>2020</v>
      </c>
      <c r="C17" s="168">
        <v>268</v>
      </c>
      <c r="D17" s="172">
        <v>258805</v>
      </c>
      <c r="E17" s="172">
        <v>50940</v>
      </c>
      <c r="F17" s="172">
        <v>121447</v>
      </c>
      <c r="G17" s="172">
        <v>17</v>
      </c>
      <c r="H17" s="172">
        <v>3671</v>
      </c>
      <c r="I17" s="172">
        <v>450</v>
      </c>
      <c r="J17" s="171">
        <v>5785</v>
      </c>
      <c r="K17" s="172">
        <v>76494</v>
      </c>
      <c r="N17" s="381"/>
      <c r="O17" s="381"/>
      <c r="P17" s="381"/>
      <c r="Q17" s="381"/>
      <c r="R17" s="381"/>
      <c r="S17" s="381"/>
      <c r="T17" s="381"/>
      <c r="U17" s="377"/>
      <c r="V17" s="378"/>
    </row>
    <row r="18" spans="1:22" s="65" customFormat="1" ht="11.45" customHeight="1" x14ac:dyDescent="0.2">
      <c r="A18" s="144" t="s">
        <v>195</v>
      </c>
      <c r="B18" s="137">
        <v>2021</v>
      </c>
      <c r="C18" s="168">
        <v>243</v>
      </c>
      <c r="D18" s="172">
        <v>287742</v>
      </c>
      <c r="E18" s="172">
        <v>27975</v>
      </c>
      <c r="F18" s="172">
        <v>81122</v>
      </c>
      <c r="G18" s="172">
        <v>88</v>
      </c>
      <c r="H18" s="172">
        <v>5631</v>
      </c>
      <c r="I18" s="172">
        <v>312</v>
      </c>
      <c r="J18" s="171">
        <v>2705</v>
      </c>
      <c r="K18" s="172">
        <v>169909</v>
      </c>
      <c r="M18" s="161"/>
      <c r="N18" s="381"/>
      <c r="O18" s="381"/>
      <c r="P18" s="381"/>
      <c r="Q18" s="381"/>
      <c r="R18" s="381"/>
      <c r="S18" s="381"/>
      <c r="T18" s="381"/>
      <c r="U18" s="377"/>
      <c r="V18" s="378"/>
    </row>
    <row r="19" spans="1:22" s="65" customFormat="1" ht="11.45" customHeight="1" x14ac:dyDescent="0.2">
      <c r="A19" s="144"/>
      <c r="B19" s="137">
        <v>2022</v>
      </c>
      <c r="C19" s="168">
        <v>273</v>
      </c>
      <c r="D19" s="172">
        <v>329050</v>
      </c>
      <c r="E19" s="172">
        <v>55599</v>
      </c>
      <c r="F19" s="172" t="s">
        <v>28</v>
      </c>
      <c r="G19" s="172" t="s">
        <v>28</v>
      </c>
      <c r="H19" s="172">
        <v>16206</v>
      </c>
      <c r="I19" s="172">
        <v>1950</v>
      </c>
      <c r="J19" s="171">
        <v>1241</v>
      </c>
      <c r="K19" s="172">
        <v>152694</v>
      </c>
      <c r="M19" s="161"/>
      <c r="N19" s="381"/>
      <c r="O19" s="381"/>
      <c r="P19" s="381"/>
      <c r="Q19" s="381"/>
      <c r="R19" s="381"/>
      <c r="S19" s="381"/>
      <c r="T19" s="381"/>
      <c r="U19" s="377"/>
      <c r="V19" s="378"/>
    </row>
    <row r="20" spans="1:22" s="239" customFormat="1" ht="11.45" customHeight="1" x14ac:dyDescent="0.2">
      <c r="A20" s="144"/>
      <c r="B20" s="137">
        <v>2023</v>
      </c>
      <c r="C20" s="257">
        <v>272</v>
      </c>
      <c r="D20" s="258">
        <v>263467</v>
      </c>
      <c r="E20" s="258">
        <v>36463</v>
      </c>
      <c r="F20" s="258">
        <v>134708</v>
      </c>
      <c r="G20" s="258">
        <v>687</v>
      </c>
      <c r="H20" s="258">
        <v>14879</v>
      </c>
      <c r="I20" s="258">
        <v>812</v>
      </c>
      <c r="J20" s="171">
        <v>4004</v>
      </c>
      <c r="K20" s="258">
        <v>71913</v>
      </c>
      <c r="M20" s="254"/>
      <c r="N20" s="381"/>
      <c r="O20" s="381"/>
      <c r="P20" s="381"/>
      <c r="Q20" s="381"/>
      <c r="R20" s="381"/>
      <c r="S20" s="381"/>
      <c r="T20" s="381"/>
      <c r="U20" s="377"/>
      <c r="V20" s="378"/>
    </row>
    <row r="21" spans="1:22" s="65" customFormat="1" ht="15" customHeight="1" x14ac:dyDescent="0.2">
      <c r="A21" s="144"/>
      <c r="B21" s="333">
        <v>2024</v>
      </c>
      <c r="C21" s="336">
        <v>227</v>
      </c>
      <c r="D21" s="335">
        <v>628230</v>
      </c>
      <c r="E21" s="335">
        <v>58388</v>
      </c>
      <c r="F21" s="335">
        <v>114244</v>
      </c>
      <c r="G21" s="335">
        <v>1953</v>
      </c>
      <c r="H21" s="335">
        <v>11780</v>
      </c>
      <c r="I21" s="335">
        <v>436</v>
      </c>
      <c r="J21" s="334">
        <v>3212</v>
      </c>
      <c r="K21" s="335">
        <v>438217</v>
      </c>
      <c r="M21" s="161"/>
      <c r="N21" s="380"/>
      <c r="O21" s="380"/>
      <c r="P21" s="380"/>
      <c r="Q21" s="380"/>
      <c r="R21" s="380"/>
      <c r="S21" s="380"/>
      <c r="T21" s="380"/>
      <c r="U21" s="379"/>
      <c r="V21" s="380"/>
    </row>
    <row r="22" spans="1:22" ht="36" customHeight="1" x14ac:dyDescent="0.2">
      <c r="A22" s="107" t="s">
        <v>969</v>
      </c>
      <c r="B22" s="137" t="s">
        <v>29</v>
      </c>
      <c r="C22" s="349">
        <v>109</v>
      </c>
      <c r="D22" s="351" t="s">
        <v>28</v>
      </c>
      <c r="E22" s="351" t="s">
        <v>28</v>
      </c>
      <c r="F22" s="351" t="s">
        <v>28</v>
      </c>
      <c r="G22" s="351" t="s">
        <v>28</v>
      </c>
      <c r="H22" s="351" t="s">
        <v>28</v>
      </c>
      <c r="I22" s="351" t="s">
        <v>28</v>
      </c>
      <c r="J22" s="350">
        <v>830</v>
      </c>
      <c r="K22" s="351" t="s">
        <v>28</v>
      </c>
      <c r="M22" s="254"/>
      <c r="N22" s="381"/>
      <c r="O22" s="381"/>
      <c r="P22" s="381"/>
      <c r="Q22" s="381"/>
      <c r="R22" s="381"/>
      <c r="S22" s="381"/>
      <c r="T22" s="381"/>
      <c r="U22" s="377"/>
      <c r="V22" s="378"/>
    </row>
    <row r="23" spans="1:22" ht="11.1" customHeight="1" x14ac:dyDescent="0.2">
      <c r="A23" s="107"/>
      <c r="B23" s="137" t="s">
        <v>30</v>
      </c>
      <c r="C23" s="349"/>
      <c r="D23" s="351"/>
      <c r="E23" s="351"/>
      <c r="F23" s="351"/>
      <c r="G23" s="351"/>
      <c r="H23" s="351"/>
      <c r="I23" s="351"/>
      <c r="J23" s="350"/>
      <c r="K23" s="351"/>
      <c r="N23" s="381"/>
      <c r="O23" s="381"/>
      <c r="P23" s="381"/>
      <c r="Q23" s="381"/>
      <c r="R23" s="381"/>
      <c r="S23" s="381"/>
      <c r="T23" s="381"/>
      <c r="U23" s="377"/>
      <c r="V23" s="378"/>
    </row>
    <row r="24" spans="1:22" ht="23.1" customHeight="1" x14ac:dyDescent="0.2">
      <c r="A24" s="107" t="s">
        <v>971</v>
      </c>
      <c r="B24" s="137" t="s">
        <v>31</v>
      </c>
      <c r="C24" s="349">
        <v>31</v>
      </c>
      <c r="D24" s="351">
        <v>42819</v>
      </c>
      <c r="E24" s="351" t="s">
        <v>28</v>
      </c>
      <c r="F24" s="351">
        <v>11211</v>
      </c>
      <c r="G24" s="351" t="s">
        <v>28</v>
      </c>
      <c r="H24" s="351">
        <v>491</v>
      </c>
      <c r="I24" s="351" t="s">
        <v>123</v>
      </c>
      <c r="J24" s="350" t="s">
        <v>28</v>
      </c>
      <c r="K24" s="351">
        <v>15471</v>
      </c>
      <c r="M24" s="164"/>
      <c r="N24" s="381"/>
      <c r="O24" s="381"/>
      <c r="P24" s="381"/>
      <c r="Q24" s="381"/>
      <c r="R24" s="381"/>
      <c r="S24" s="381"/>
      <c r="T24" s="381"/>
      <c r="U24" s="377"/>
      <c r="V24" s="378"/>
    </row>
    <row r="25" spans="1:22" ht="11.1" customHeight="1" x14ac:dyDescent="0.2">
      <c r="A25" s="107">
        <v>11</v>
      </c>
      <c r="B25" s="137" t="s">
        <v>32</v>
      </c>
      <c r="C25" s="349">
        <v>3</v>
      </c>
      <c r="D25" s="351">
        <v>6227</v>
      </c>
      <c r="E25" s="351" t="s">
        <v>28</v>
      </c>
      <c r="F25" s="351" t="s">
        <v>28</v>
      </c>
      <c r="G25" s="351" t="s">
        <v>28</v>
      </c>
      <c r="H25" s="351" t="s">
        <v>123</v>
      </c>
      <c r="I25" s="351" t="s">
        <v>123</v>
      </c>
      <c r="J25" s="350" t="s">
        <v>123</v>
      </c>
      <c r="K25" s="351" t="s">
        <v>28</v>
      </c>
      <c r="M25" s="164"/>
      <c r="N25" s="381"/>
      <c r="O25" s="381"/>
      <c r="P25" s="381"/>
      <c r="Q25" s="381"/>
      <c r="R25" s="381"/>
      <c r="S25" s="381"/>
      <c r="T25" s="381"/>
      <c r="U25" s="377"/>
      <c r="V25" s="378"/>
    </row>
    <row r="26" spans="1:22" ht="23.1" customHeight="1" x14ac:dyDescent="0.2">
      <c r="A26" s="107" t="s">
        <v>970</v>
      </c>
      <c r="B26" s="137" t="s">
        <v>33</v>
      </c>
      <c r="C26" s="349">
        <v>2</v>
      </c>
      <c r="D26" s="351" t="s">
        <v>28</v>
      </c>
      <c r="E26" s="351" t="s">
        <v>123</v>
      </c>
      <c r="F26" s="351" t="s">
        <v>123</v>
      </c>
      <c r="G26" s="351" t="s">
        <v>123</v>
      </c>
      <c r="H26" s="351" t="s">
        <v>28</v>
      </c>
      <c r="I26" s="351" t="s">
        <v>123</v>
      </c>
      <c r="J26" s="350" t="s">
        <v>123</v>
      </c>
      <c r="K26" s="351" t="s">
        <v>28</v>
      </c>
      <c r="M26" s="25"/>
      <c r="N26" s="381"/>
      <c r="O26" s="381"/>
      <c r="P26" s="381"/>
      <c r="Q26" s="381"/>
      <c r="R26" s="381"/>
      <c r="S26" s="381"/>
      <c r="T26" s="381"/>
      <c r="U26" s="377"/>
      <c r="V26" s="378"/>
    </row>
    <row r="27" spans="1:22" ht="11.45" customHeight="1" x14ac:dyDescent="0.2">
      <c r="A27" s="107">
        <v>20</v>
      </c>
      <c r="B27" s="137" t="s">
        <v>34</v>
      </c>
      <c r="C27" s="349">
        <v>2</v>
      </c>
      <c r="D27" s="351" t="s">
        <v>28</v>
      </c>
      <c r="E27" s="351" t="s">
        <v>123</v>
      </c>
      <c r="F27" s="351" t="s">
        <v>28</v>
      </c>
      <c r="G27" s="351" t="s">
        <v>123</v>
      </c>
      <c r="H27" s="351" t="s">
        <v>28</v>
      </c>
      <c r="I27" s="351" t="s">
        <v>123</v>
      </c>
      <c r="J27" s="350" t="s">
        <v>123</v>
      </c>
      <c r="K27" s="351" t="s">
        <v>123</v>
      </c>
      <c r="M27" s="25"/>
      <c r="N27" s="381"/>
      <c r="O27" s="381"/>
      <c r="P27" s="381"/>
      <c r="Q27" s="381"/>
      <c r="R27" s="381"/>
      <c r="S27" s="381"/>
      <c r="T27" s="381"/>
      <c r="U27" s="377"/>
      <c r="V27" s="378"/>
    </row>
    <row r="28" spans="1:22" ht="34.5" customHeight="1" x14ac:dyDescent="0.2">
      <c r="A28" s="107" t="s">
        <v>972</v>
      </c>
      <c r="B28" s="137" t="s">
        <v>35</v>
      </c>
      <c r="C28" s="349">
        <v>12</v>
      </c>
      <c r="D28" s="351">
        <v>1154</v>
      </c>
      <c r="E28" s="351">
        <v>300</v>
      </c>
      <c r="F28" s="351" t="s">
        <v>28</v>
      </c>
      <c r="G28" s="351" t="s">
        <v>123</v>
      </c>
      <c r="H28" s="351" t="s">
        <v>28</v>
      </c>
      <c r="I28" s="351" t="s">
        <v>123</v>
      </c>
      <c r="J28" s="350" t="s">
        <v>123</v>
      </c>
      <c r="K28" s="351">
        <v>200</v>
      </c>
      <c r="M28" s="25"/>
      <c r="N28" s="381"/>
      <c r="O28" s="381"/>
      <c r="P28" s="381"/>
      <c r="Q28" s="381"/>
      <c r="R28" s="381"/>
      <c r="S28" s="381"/>
      <c r="T28" s="381"/>
      <c r="U28" s="377"/>
      <c r="V28" s="378"/>
    </row>
    <row r="29" spans="1:22" ht="23.1" customHeight="1" x14ac:dyDescent="0.2">
      <c r="A29" s="107" t="s">
        <v>973</v>
      </c>
      <c r="B29" s="137" t="s">
        <v>36</v>
      </c>
      <c r="C29" s="349">
        <v>5</v>
      </c>
      <c r="D29" s="351">
        <v>725</v>
      </c>
      <c r="E29" s="351" t="s">
        <v>28</v>
      </c>
      <c r="F29" s="351" t="s">
        <v>123</v>
      </c>
      <c r="G29" s="351" t="s">
        <v>123</v>
      </c>
      <c r="H29" s="351" t="s">
        <v>28</v>
      </c>
      <c r="I29" s="351" t="s">
        <v>123</v>
      </c>
      <c r="J29" s="350" t="s">
        <v>123</v>
      </c>
      <c r="K29" s="351">
        <v>478</v>
      </c>
      <c r="M29" s="25"/>
      <c r="N29" s="381"/>
      <c r="O29" s="381"/>
      <c r="P29" s="381"/>
      <c r="Q29" s="381"/>
      <c r="R29" s="381"/>
      <c r="S29" s="381"/>
      <c r="T29" s="381"/>
      <c r="U29" s="377"/>
      <c r="V29" s="378"/>
    </row>
    <row r="30" spans="1:22" ht="11.45" customHeight="1" x14ac:dyDescent="0.2">
      <c r="A30" s="107">
        <v>25</v>
      </c>
      <c r="B30" s="137" t="s">
        <v>37</v>
      </c>
      <c r="C30" s="349">
        <v>8</v>
      </c>
      <c r="D30" s="351">
        <v>1485</v>
      </c>
      <c r="E30" s="351" t="s">
        <v>28</v>
      </c>
      <c r="F30" s="351" t="s">
        <v>28</v>
      </c>
      <c r="G30" s="351" t="s">
        <v>123</v>
      </c>
      <c r="H30" s="351">
        <v>1182</v>
      </c>
      <c r="I30" s="351" t="s">
        <v>123</v>
      </c>
      <c r="J30" s="350" t="s">
        <v>28</v>
      </c>
      <c r="K30" s="351">
        <v>263</v>
      </c>
      <c r="M30" s="25"/>
      <c r="N30" s="381"/>
      <c r="O30" s="381"/>
      <c r="P30" s="381"/>
      <c r="Q30" s="381"/>
      <c r="R30" s="381"/>
      <c r="S30" s="381"/>
      <c r="T30" s="381"/>
      <c r="U30" s="377"/>
      <c r="V30" s="378"/>
    </row>
    <row r="31" spans="1:22" ht="11.45" customHeight="1" x14ac:dyDescent="0.2">
      <c r="A31" s="107">
        <v>27</v>
      </c>
      <c r="B31" s="344" t="s">
        <v>38</v>
      </c>
      <c r="C31" s="349">
        <v>4</v>
      </c>
      <c r="D31" s="351" t="s">
        <v>28</v>
      </c>
      <c r="E31" s="351" t="s">
        <v>123</v>
      </c>
      <c r="F31" s="351" t="s">
        <v>123</v>
      </c>
      <c r="G31" s="351" t="s">
        <v>123</v>
      </c>
      <c r="H31" s="351" t="s">
        <v>28</v>
      </c>
      <c r="I31" s="351" t="s">
        <v>123</v>
      </c>
      <c r="J31" s="350" t="s">
        <v>123</v>
      </c>
      <c r="K31" s="351" t="s">
        <v>28</v>
      </c>
      <c r="M31" s="25"/>
      <c r="N31" s="381"/>
      <c r="O31" s="381"/>
      <c r="P31" s="381"/>
      <c r="Q31" s="381"/>
      <c r="R31" s="381"/>
      <c r="S31" s="381"/>
      <c r="T31" s="381"/>
      <c r="U31" s="377"/>
      <c r="V31" s="378"/>
    </row>
    <row r="32" spans="1:22" ht="11.1" customHeight="1" x14ac:dyDescent="0.2">
      <c r="A32" s="107">
        <v>28</v>
      </c>
      <c r="B32" s="137" t="s">
        <v>39</v>
      </c>
      <c r="C32" s="349">
        <v>10</v>
      </c>
      <c r="D32" s="351">
        <v>1249</v>
      </c>
      <c r="E32" s="351" t="s">
        <v>123</v>
      </c>
      <c r="F32" s="351" t="s">
        <v>28</v>
      </c>
      <c r="G32" s="351" t="s">
        <v>123</v>
      </c>
      <c r="H32" s="351">
        <v>389</v>
      </c>
      <c r="I32" s="351" t="s">
        <v>123</v>
      </c>
      <c r="J32" s="350" t="s">
        <v>28</v>
      </c>
      <c r="K32" s="351" t="s">
        <v>28</v>
      </c>
      <c r="M32" s="25"/>
      <c r="N32" s="381"/>
      <c r="O32" s="381"/>
      <c r="P32" s="381"/>
      <c r="Q32" s="381"/>
      <c r="R32" s="381"/>
      <c r="S32" s="381"/>
      <c r="T32" s="381"/>
      <c r="U32" s="377"/>
      <c r="V32" s="378"/>
    </row>
    <row r="33" spans="1:22" ht="23.1" customHeight="1" x14ac:dyDescent="0.2">
      <c r="A33" s="107" t="s">
        <v>974</v>
      </c>
      <c r="B33" s="137" t="s">
        <v>40</v>
      </c>
      <c r="C33" s="349">
        <v>3</v>
      </c>
      <c r="D33" s="351">
        <v>1268</v>
      </c>
      <c r="E33" s="351" t="s">
        <v>28</v>
      </c>
      <c r="F33" s="351" t="s">
        <v>123</v>
      </c>
      <c r="G33" s="351" t="s">
        <v>123</v>
      </c>
      <c r="H33" s="351" t="s">
        <v>28</v>
      </c>
      <c r="I33" s="351" t="s">
        <v>28</v>
      </c>
      <c r="J33" s="350" t="s">
        <v>28</v>
      </c>
      <c r="K33" s="351" t="s">
        <v>28</v>
      </c>
      <c r="M33" s="25"/>
      <c r="N33" s="381"/>
      <c r="O33" s="381"/>
      <c r="P33" s="381"/>
      <c r="Q33" s="381"/>
      <c r="R33" s="381"/>
      <c r="S33" s="381"/>
      <c r="T33" s="381"/>
      <c r="U33" s="377"/>
      <c r="V33" s="378"/>
    </row>
    <row r="34" spans="1:22" ht="11.1" customHeight="1" x14ac:dyDescent="0.2">
      <c r="A34" s="107">
        <v>30</v>
      </c>
      <c r="B34" s="137" t="s">
        <v>41</v>
      </c>
      <c r="C34" s="349">
        <v>1</v>
      </c>
      <c r="D34" s="351" t="s">
        <v>28</v>
      </c>
      <c r="E34" s="351" t="s">
        <v>28</v>
      </c>
      <c r="F34" s="351" t="s">
        <v>123</v>
      </c>
      <c r="G34" s="351" t="s">
        <v>28</v>
      </c>
      <c r="H34" s="351" t="s">
        <v>28</v>
      </c>
      <c r="I34" s="351" t="s">
        <v>123</v>
      </c>
      <c r="J34" s="350" t="s">
        <v>28</v>
      </c>
      <c r="K34" s="351" t="s">
        <v>28</v>
      </c>
      <c r="M34" s="25"/>
      <c r="N34" s="381"/>
      <c r="O34" s="381"/>
      <c r="P34" s="381"/>
      <c r="Q34" s="381"/>
      <c r="R34" s="381"/>
      <c r="S34" s="381"/>
      <c r="T34" s="381"/>
      <c r="U34" s="377"/>
      <c r="V34" s="378"/>
    </row>
    <row r="35" spans="1:22" ht="11.45" customHeight="1" x14ac:dyDescent="0.2">
      <c r="A35" s="107">
        <v>32</v>
      </c>
      <c r="B35" s="137" t="s">
        <v>42</v>
      </c>
      <c r="C35" s="349">
        <v>2</v>
      </c>
      <c r="D35" s="351" t="s">
        <v>28</v>
      </c>
      <c r="E35" s="351" t="s">
        <v>123</v>
      </c>
      <c r="F35" s="351" t="s">
        <v>123</v>
      </c>
      <c r="G35" s="351" t="s">
        <v>123</v>
      </c>
      <c r="H35" s="351" t="s">
        <v>28</v>
      </c>
      <c r="I35" s="351" t="s">
        <v>28</v>
      </c>
      <c r="J35" s="350" t="s">
        <v>123</v>
      </c>
      <c r="K35" s="351" t="s">
        <v>28</v>
      </c>
      <c r="M35" s="25"/>
      <c r="N35" s="381"/>
      <c r="O35" s="381"/>
      <c r="P35" s="381"/>
      <c r="Q35" s="381"/>
      <c r="R35" s="381"/>
      <c r="S35" s="381"/>
      <c r="T35" s="381"/>
      <c r="U35" s="377"/>
      <c r="V35" s="378"/>
    </row>
    <row r="36" spans="1:22" ht="23.1" customHeight="1" x14ac:dyDescent="0.2">
      <c r="A36" s="107" t="s">
        <v>975</v>
      </c>
      <c r="B36" s="137" t="s">
        <v>43</v>
      </c>
      <c r="C36" s="349">
        <v>6</v>
      </c>
      <c r="D36" s="351">
        <v>554</v>
      </c>
      <c r="E36" s="351" t="s">
        <v>28</v>
      </c>
      <c r="F36" s="351" t="s">
        <v>28</v>
      </c>
      <c r="G36" s="351" t="s">
        <v>28</v>
      </c>
      <c r="H36" s="351">
        <v>84</v>
      </c>
      <c r="I36" s="351" t="s">
        <v>123</v>
      </c>
      <c r="J36" s="350">
        <v>49</v>
      </c>
      <c r="K36" s="351">
        <v>179</v>
      </c>
      <c r="M36" s="25"/>
      <c r="N36" s="381"/>
      <c r="O36" s="381"/>
      <c r="P36" s="381"/>
      <c r="Q36" s="381"/>
      <c r="R36" s="381"/>
      <c r="S36" s="381"/>
      <c r="T36" s="381"/>
      <c r="U36" s="377"/>
      <c r="V36" s="378"/>
    </row>
    <row r="37" spans="1:22" ht="45.95" customHeight="1" x14ac:dyDescent="0.2">
      <c r="A37" s="107" t="s">
        <v>976</v>
      </c>
      <c r="B37" s="137" t="s">
        <v>44</v>
      </c>
      <c r="C37" s="349">
        <v>118</v>
      </c>
      <c r="D37" s="351">
        <v>565296</v>
      </c>
      <c r="E37" s="351" t="s">
        <v>28</v>
      </c>
      <c r="F37" s="351" t="s">
        <v>28</v>
      </c>
      <c r="G37" s="351" t="s">
        <v>28</v>
      </c>
      <c r="H37" s="351" t="s">
        <v>28</v>
      </c>
      <c r="I37" s="351" t="s">
        <v>28</v>
      </c>
      <c r="J37" s="350" t="s">
        <v>28</v>
      </c>
      <c r="K37" s="351" t="s">
        <v>28</v>
      </c>
      <c r="M37" s="25"/>
      <c r="N37" s="381"/>
      <c r="O37" s="381"/>
      <c r="P37" s="381"/>
      <c r="Q37" s="381"/>
      <c r="R37" s="381"/>
      <c r="S37" s="381"/>
      <c r="T37" s="381"/>
      <c r="U37" s="377"/>
      <c r="V37" s="377"/>
    </row>
    <row r="38" spans="1:22" ht="11.1" customHeight="1" x14ac:dyDescent="0.2">
      <c r="A38" s="107"/>
      <c r="B38" s="137" t="s">
        <v>45</v>
      </c>
      <c r="C38" s="349"/>
      <c r="D38" s="351"/>
      <c r="E38" s="351"/>
      <c r="F38" s="351"/>
      <c r="G38" s="351"/>
      <c r="H38" s="351"/>
      <c r="I38" s="351"/>
      <c r="J38" s="350"/>
      <c r="K38" s="351"/>
      <c r="M38" s="25"/>
      <c r="N38" s="381"/>
      <c r="O38" s="381"/>
      <c r="P38" s="381"/>
      <c r="Q38" s="381"/>
      <c r="R38" s="381"/>
      <c r="S38" s="381"/>
      <c r="T38" s="381"/>
      <c r="U38" s="377"/>
      <c r="V38" s="378"/>
    </row>
    <row r="39" spans="1:22" ht="11.1" customHeight="1" x14ac:dyDescent="0.2">
      <c r="A39" s="107">
        <v>35</v>
      </c>
      <c r="B39" s="137" t="s">
        <v>46</v>
      </c>
      <c r="C39" s="349">
        <v>38</v>
      </c>
      <c r="D39" s="351">
        <v>410423</v>
      </c>
      <c r="E39" s="351" t="s">
        <v>28</v>
      </c>
      <c r="F39" s="351" t="s">
        <v>28</v>
      </c>
      <c r="G39" s="351" t="s">
        <v>28</v>
      </c>
      <c r="H39" s="351">
        <v>4781</v>
      </c>
      <c r="I39" s="351" t="s">
        <v>28</v>
      </c>
      <c r="J39" s="350" t="s">
        <v>28</v>
      </c>
      <c r="K39" s="351">
        <v>401597</v>
      </c>
      <c r="M39" s="25"/>
      <c r="N39" s="381"/>
      <c r="O39" s="381"/>
      <c r="P39" s="381"/>
      <c r="Q39" s="381"/>
      <c r="R39" s="381"/>
      <c r="S39" s="381"/>
      <c r="T39" s="381"/>
      <c r="U39" s="377"/>
      <c r="V39" s="378"/>
    </row>
    <row r="40" spans="1:22" ht="11.45" customHeight="1" x14ac:dyDescent="0.2">
      <c r="A40" s="107">
        <v>36</v>
      </c>
      <c r="B40" s="137" t="s">
        <v>47</v>
      </c>
      <c r="C40" s="349">
        <v>6</v>
      </c>
      <c r="D40" s="351" t="s">
        <v>28</v>
      </c>
      <c r="E40" s="351" t="s">
        <v>123</v>
      </c>
      <c r="F40" s="351">
        <v>6553</v>
      </c>
      <c r="G40" s="351" t="s">
        <v>123</v>
      </c>
      <c r="H40" s="351" t="s">
        <v>28</v>
      </c>
      <c r="I40" s="351" t="s">
        <v>123</v>
      </c>
      <c r="J40" s="350" t="s">
        <v>123</v>
      </c>
      <c r="K40" s="351">
        <v>798</v>
      </c>
      <c r="M40" s="25"/>
      <c r="N40" s="381"/>
      <c r="O40" s="381"/>
      <c r="P40" s="381"/>
      <c r="Q40" s="381"/>
      <c r="R40" s="381"/>
      <c r="S40" s="381"/>
      <c r="T40" s="381"/>
      <c r="U40" s="377"/>
      <c r="V40" s="378"/>
    </row>
    <row r="41" spans="1:22" ht="11.45" customHeight="1" x14ac:dyDescent="0.2">
      <c r="A41" s="107">
        <v>37</v>
      </c>
      <c r="B41" s="137" t="s">
        <v>48</v>
      </c>
      <c r="C41" s="349">
        <v>35</v>
      </c>
      <c r="D41" s="351">
        <v>104882</v>
      </c>
      <c r="E41" s="351" t="s">
        <v>28</v>
      </c>
      <c r="F41" s="351">
        <v>94304</v>
      </c>
      <c r="G41" s="351" t="s">
        <v>123</v>
      </c>
      <c r="H41" s="351" t="s">
        <v>123</v>
      </c>
      <c r="I41" s="351" t="s">
        <v>28</v>
      </c>
      <c r="J41" s="350" t="s">
        <v>28</v>
      </c>
      <c r="K41" s="351" t="s">
        <v>28</v>
      </c>
      <c r="M41" s="25"/>
      <c r="N41" s="381"/>
      <c r="O41" s="381"/>
      <c r="P41" s="381"/>
      <c r="Q41" s="381"/>
      <c r="R41" s="381"/>
      <c r="S41" s="381"/>
      <c r="T41" s="381"/>
      <c r="U41" s="377"/>
      <c r="V41" s="378"/>
    </row>
    <row r="42" spans="1:22" ht="57.6" customHeight="1" x14ac:dyDescent="0.2">
      <c r="A42" s="107" t="s">
        <v>977</v>
      </c>
      <c r="B42" s="137" t="s">
        <v>49</v>
      </c>
      <c r="C42" s="349">
        <v>39</v>
      </c>
      <c r="D42" s="351" t="s">
        <v>28</v>
      </c>
      <c r="E42" s="351" t="s">
        <v>28</v>
      </c>
      <c r="F42" s="351" t="s">
        <v>123</v>
      </c>
      <c r="G42" s="351" t="s">
        <v>123</v>
      </c>
      <c r="H42" s="351" t="s">
        <v>28</v>
      </c>
      <c r="I42" s="351" t="s">
        <v>123</v>
      </c>
      <c r="J42" s="350" t="s">
        <v>28</v>
      </c>
      <c r="K42" s="351" t="s">
        <v>28</v>
      </c>
      <c r="M42" s="25"/>
      <c r="N42" s="381"/>
      <c r="O42" s="381"/>
      <c r="P42" s="381"/>
      <c r="Q42" s="381"/>
      <c r="R42" s="381"/>
      <c r="S42" s="381"/>
      <c r="T42" s="381"/>
      <c r="U42" s="377"/>
      <c r="V42" s="378"/>
    </row>
    <row r="43" spans="1:22" ht="11.45" customHeight="1" x14ac:dyDescent="0.2">
      <c r="M43" s="25"/>
    </row>
    <row r="44" spans="1:22" ht="11.45" customHeight="1" x14ac:dyDescent="0.2">
      <c r="M44" s="25"/>
    </row>
    <row r="45" spans="1:22" ht="11.45" customHeight="1" x14ac:dyDescent="0.2">
      <c r="M45" s="25"/>
    </row>
    <row r="46" spans="1:22" ht="11.45" customHeight="1" x14ac:dyDescent="0.2">
      <c r="M46" s="25"/>
    </row>
    <row r="47" spans="1:22" ht="11.45" customHeight="1" x14ac:dyDescent="0.2">
      <c r="M47" s="140"/>
    </row>
    <row r="48" spans="1:22" ht="11.45" customHeight="1" x14ac:dyDescent="0.2">
      <c r="M48" s="140"/>
    </row>
    <row r="49" spans="13:13" ht="11.45" customHeight="1" x14ac:dyDescent="0.2">
      <c r="M49" s="140"/>
    </row>
    <row r="50" spans="13:13" ht="11.45" customHeight="1" x14ac:dyDescent="0.2">
      <c r="M50" s="140"/>
    </row>
    <row r="51" spans="13:13" ht="11.45" customHeight="1" x14ac:dyDescent="0.2">
      <c r="M51" s="140"/>
    </row>
    <row r="52" spans="13:13" ht="11.45" customHeight="1" x14ac:dyDescent="0.2">
      <c r="M52" s="140"/>
    </row>
  </sheetData>
  <hyperlinks>
    <hyperlink ref="A1" location="Inhalt!A7" display="Link zum Inhaltsverzeichnis" xr:uid="{00000000-0004-0000-04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9"/>
  <sheetViews>
    <sheetView zoomScale="160" zoomScaleNormal="160" workbookViewId="0"/>
  </sheetViews>
  <sheetFormatPr baseColWidth="10" defaultRowHeight="11.45" customHeight="1" x14ac:dyDescent="0.2"/>
  <cols>
    <col min="1" max="1" width="17.5703125" style="26" customWidth="1"/>
    <col min="2" max="10" width="8.28515625" style="22" customWidth="1"/>
    <col min="11" max="11" width="2.7109375" style="33" customWidth="1"/>
    <col min="12" max="12" width="7.140625" style="34" customWidth="1"/>
    <col min="13" max="16384" width="11.42578125" style="22"/>
  </cols>
  <sheetData>
    <row r="1" spans="1:12" ht="12" customHeight="1" x14ac:dyDescent="0.2">
      <c r="A1" s="131" t="s">
        <v>201</v>
      </c>
    </row>
    <row r="2" spans="1:12" s="20" customFormat="1" ht="30" customHeight="1" x14ac:dyDescent="0.2">
      <c r="A2" s="119" t="s">
        <v>25</v>
      </c>
      <c r="B2" s="119"/>
      <c r="C2" s="119"/>
      <c r="D2" s="119"/>
      <c r="E2" s="119"/>
      <c r="F2" s="119"/>
      <c r="G2" s="119"/>
      <c r="H2" s="119"/>
      <c r="I2" s="119"/>
      <c r="J2" s="119"/>
      <c r="K2" s="119"/>
      <c r="L2" s="119"/>
    </row>
    <row r="3" spans="1:12" s="21" customFormat="1" ht="30" customHeight="1" x14ac:dyDescent="0.2">
      <c r="A3" s="121" t="s">
        <v>1053</v>
      </c>
      <c r="B3" s="121"/>
      <c r="C3" s="121"/>
      <c r="D3" s="121"/>
      <c r="E3" s="121"/>
      <c r="F3" s="121"/>
      <c r="G3" s="121"/>
      <c r="H3" s="121"/>
      <c r="I3" s="121"/>
      <c r="J3" s="121"/>
      <c r="K3" s="121"/>
      <c r="L3" s="121"/>
    </row>
    <row r="4" spans="1:12" s="21" customFormat="1" ht="36" customHeight="1" x14ac:dyDescent="0.2">
      <c r="A4" s="359" t="s">
        <v>26</v>
      </c>
      <c r="B4" s="362" t="s">
        <v>1880</v>
      </c>
      <c r="C4" s="362" t="s">
        <v>1881</v>
      </c>
      <c r="D4" s="362" t="s">
        <v>1882</v>
      </c>
      <c r="E4" s="362" t="s">
        <v>1883</v>
      </c>
      <c r="F4" s="362" t="s">
        <v>1884</v>
      </c>
      <c r="G4" s="362" t="s">
        <v>1885</v>
      </c>
      <c r="H4" s="362" t="s">
        <v>1886</v>
      </c>
      <c r="I4" s="362" t="s">
        <v>1887</v>
      </c>
      <c r="J4" s="360" t="s">
        <v>1918</v>
      </c>
    </row>
    <row r="5" spans="1:12" s="28" customFormat="1" ht="20.100000000000001" customHeight="1" x14ac:dyDescent="0.2">
      <c r="A5" s="158" t="s">
        <v>50</v>
      </c>
      <c r="B5" s="357">
        <v>3772939</v>
      </c>
      <c r="C5" s="357">
        <v>3867477</v>
      </c>
      <c r="D5" s="357">
        <v>2483257</v>
      </c>
      <c r="E5" s="357">
        <v>2185136</v>
      </c>
      <c r="F5" s="357">
        <v>2626340</v>
      </c>
      <c r="G5" s="357">
        <v>3483602</v>
      </c>
      <c r="H5" s="357">
        <v>3693851</v>
      </c>
      <c r="I5" s="357">
        <v>4738074</v>
      </c>
      <c r="J5" s="357">
        <v>5179727</v>
      </c>
    </row>
    <row r="6" spans="1:12" s="21" customFormat="1" ht="24" customHeight="1" x14ac:dyDescent="0.2">
      <c r="A6" s="23" t="s">
        <v>1064</v>
      </c>
      <c r="B6" s="358"/>
      <c r="C6" s="358"/>
      <c r="D6" s="358"/>
      <c r="E6" s="358"/>
      <c r="F6" s="358"/>
      <c r="G6" s="358"/>
      <c r="H6" s="358"/>
      <c r="I6" s="358"/>
      <c r="J6" s="358"/>
      <c r="L6" s="133"/>
    </row>
    <row r="7" spans="1:12" s="21" customFormat="1" ht="11.45" customHeight="1" x14ac:dyDescent="0.2">
      <c r="A7" s="159" t="s">
        <v>51</v>
      </c>
      <c r="B7" s="358">
        <v>50623</v>
      </c>
      <c r="C7" s="358">
        <v>42647</v>
      </c>
      <c r="D7" s="358">
        <v>44732</v>
      </c>
      <c r="E7" s="358">
        <v>37879</v>
      </c>
      <c r="F7" s="358">
        <v>34861</v>
      </c>
      <c r="G7" s="358">
        <v>12012</v>
      </c>
      <c r="H7" s="358">
        <v>44534</v>
      </c>
      <c r="I7" s="358">
        <v>46049</v>
      </c>
      <c r="J7" s="358">
        <v>53906</v>
      </c>
      <c r="K7" s="30"/>
      <c r="L7" s="133"/>
    </row>
    <row r="8" spans="1:12" s="21" customFormat="1" ht="11.45" customHeight="1" x14ac:dyDescent="0.2">
      <c r="A8" s="23" t="s">
        <v>1060</v>
      </c>
      <c r="B8" s="358">
        <v>164456</v>
      </c>
      <c r="C8" s="358">
        <v>169620</v>
      </c>
      <c r="D8" s="358">
        <v>169855</v>
      </c>
      <c r="E8" s="358">
        <v>151184</v>
      </c>
      <c r="F8" s="358">
        <v>186780</v>
      </c>
      <c r="G8" s="358">
        <v>176578</v>
      </c>
      <c r="H8" s="358">
        <v>204829</v>
      </c>
      <c r="I8" s="358">
        <v>252591</v>
      </c>
      <c r="J8" s="358">
        <v>254051</v>
      </c>
      <c r="K8" s="30"/>
    </row>
    <row r="9" spans="1:12" s="21" customFormat="1" ht="11.45" customHeight="1" x14ac:dyDescent="0.2">
      <c r="A9" s="159" t="s">
        <v>52</v>
      </c>
      <c r="B9" s="358">
        <v>4296</v>
      </c>
      <c r="C9" s="358">
        <v>4463</v>
      </c>
      <c r="D9" s="358">
        <v>5319</v>
      </c>
      <c r="E9" s="358">
        <v>6106</v>
      </c>
      <c r="F9" s="358">
        <v>11396</v>
      </c>
      <c r="G9" s="358">
        <v>7557</v>
      </c>
      <c r="H9" s="358">
        <v>11154</v>
      </c>
      <c r="I9" s="358">
        <v>15695</v>
      </c>
      <c r="J9" s="358">
        <v>12322</v>
      </c>
      <c r="K9" s="30"/>
    </row>
    <row r="10" spans="1:12" s="21" customFormat="1" ht="11.45" customHeight="1" x14ac:dyDescent="0.2">
      <c r="A10" s="23" t="s">
        <v>53</v>
      </c>
      <c r="B10" s="358">
        <v>16664</v>
      </c>
      <c r="C10" s="358">
        <v>17113</v>
      </c>
      <c r="D10" s="358">
        <v>14854</v>
      </c>
      <c r="E10" s="358">
        <v>14136</v>
      </c>
      <c r="F10" s="358">
        <v>13502</v>
      </c>
      <c r="G10" s="358">
        <v>26532</v>
      </c>
      <c r="H10" s="358">
        <v>30067</v>
      </c>
      <c r="I10" s="358">
        <v>119189</v>
      </c>
      <c r="J10" s="358">
        <v>23861</v>
      </c>
      <c r="K10" s="30"/>
    </row>
    <row r="11" spans="1:12" s="21" customFormat="1" ht="23.1" customHeight="1" x14ac:dyDescent="0.2">
      <c r="A11" s="23" t="s">
        <v>1062</v>
      </c>
      <c r="B11" s="358">
        <v>13033</v>
      </c>
      <c r="C11" s="358">
        <v>11679</v>
      </c>
      <c r="D11" s="358">
        <v>25497</v>
      </c>
      <c r="E11" s="358">
        <v>13950</v>
      </c>
      <c r="F11" s="358">
        <v>16415</v>
      </c>
      <c r="G11" s="358">
        <v>17941</v>
      </c>
      <c r="H11" s="358">
        <v>14870</v>
      </c>
      <c r="I11" s="358" t="s">
        <v>28</v>
      </c>
      <c r="J11" s="358">
        <v>20338</v>
      </c>
      <c r="K11" s="30"/>
    </row>
    <row r="12" spans="1:12" s="21" customFormat="1" ht="34.5" customHeight="1" x14ac:dyDescent="0.2">
      <c r="A12" s="23" t="s">
        <v>1063</v>
      </c>
      <c r="B12" s="358">
        <v>36112</v>
      </c>
      <c r="C12" s="358">
        <v>59561</v>
      </c>
      <c r="D12" s="358">
        <v>61640</v>
      </c>
      <c r="E12" s="358">
        <v>53263</v>
      </c>
      <c r="F12" s="358">
        <v>50803</v>
      </c>
      <c r="G12" s="358">
        <v>9716</v>
      </c>
      <c r="H12" s="358">
        <v>12006</v>
      </c>
      <c r="I12" s="358">
        <v>10619</v>
      </c>
      <c r="J12" s="358">
        <v>8932</v>
      </c>
    </row>
    <row r="13" spans="1:12" s="21" customFormat="1" ht="11.45" customHeight="1" x14ac:dyDescent="0.2">
      <c r="A13" s="23" t="s">
        <v>54</v>
      </c>
      <c r="B13" s="358">
        <v>3464545</v>
      </c>
      <c r="C13" s="358">
        <v>3540640</v>
      </c>
      <c r="D13" s="358">
        <v>2147907</v>
      </c>
      <c r="E13" s="358">
        <v>1898577</v>
      </c>
      <c r="F13" s="358">
        <v>2311258</v>
      </c>
      <c r="G13" s="358">
        <v>3230164</v>
      </c>
      <c r="H13" s="358">
        <v>3374916</v>
      </c>
      <c r="I13" s="358">
        <v>4271765</v>
      </c>
      <c r="J13" s="358">
        <v>4802726</v>
      </c>
    </row>
    <row r="14" spans="1:12" s="21" customFormat="1" ht="11.45" customHeight="1" x14ac:dyDescent="0.2">
      <c r="A14" s="23" t="s">
        <v>1061</v>
      </c>
      <c r="B14" s="358">
        <v>23209</v>
      </c>
      <c r="C14" s="358">
        <v>21753</v>
      </c>
      <c r="D14" s="358">
        <v>13452</v>
      </c>
      <c r="E14" s="358">
        <v>10041</v>
      </c>
      <c r="F14" s="358">
        <v>1325</v>
      </c>
      <c r="G14" s="358">
        <v>3101</v>
      </c>
      <c r="H14" s="358">
        <v>1476</v>
      </c>
      <c r="I14" s="358" t="s">
        <v>28</v>
      </c>
      <c r="J14" s="358">
        <v>3590</v>
      </c>
    </row>
    <row r="15" spans="1:12" s="21" customFormat="1" ht="11.45" customHeight="1" x14ac:dyDescent="0.2">
      <c r="A15" s="31"/>
      <c r="I15" s="30"/>
      <c r="J15" s="32"/>
    </row>
    <row r="16" spans="1:12" s="21" customFormat="1" ht="11.45" customHeight="1" x14ac:dyDescent="0.2">
      <c r="A16" s="31"/>
      <c r="I16" s="30"/>
      <c r="J16" s="32"/>
    </row>
    <row r="17" spans="1:12" s="21" customFormat="1" ht="30" customHeight="1" x14ac:dyDescent="0.2">
      <c r="A17" s="345" t="s">
        <v>1919</v>
      </c>
      <c r="B17" s="121"/>
      <c r="C17" s="121"/>
      <c r="D17" s="121"/>
      <c r="E17" s="121"/>
      <c r="F17" s="121"/>
      <c r="G17" s="121"/>
      <c r="H17" s="121"/>
      <c r="I17" s="121"/>
      <c r="J17" s="121"/>
      <c r="K17" s="30"/>
      <c r="L17" s="32"/>
    </row>
    <row r="18" spans="1:12" s="21" customFormat="1" ht="60" customHeight="1" x14ac:dyDescent="0.2">
      <c r="A18" s="352" t="s">
        <v>26</v>
      </c>
      <c r="B18" s="354" t="s">
        <v>1097</v>
      </c>
      <c r="C18" s="354" t="s">
        <v>1098</v>
      </c>
      <c r="D18" s="354" t="s">
        <v>1099</v>
      </c>
      <c r="E18" s="354" t="s">
        <v>1100</v>
      </c>
      <c r="F18" s="354" t="s">
        <v>1101</v>
      </c>
      <c r="G18" s="354" t="s">
        <v>1102</v>
      </c>
      <c r="H18" s="354" t="s">
        <v>1103</v>
      </c>
      <c r="I18" s="354" t="s">
        <v>1104</v>
      </c>
      <c r="J18" s="353" t="s">
        <v>1105</v>
      </c>
      <c r="K18" s="30"/>
      <c r="L18" s="32"/>
    </row>
    <row r="19" spans="1:12" s="21" customFormat="1" ht="20.100000000000001" customHeight="1" x14ac:dyDescent="0.2">
      <c r="A19" s="143" t="s">
        <v>50</v>
      </c>
      <c r="B19" s="343">
        <v>5179727</v>
      </c>
      <c r="C19" s="342">
        <v>4020197</v>
      </c>
      <c r="D19" s="342">
        <v>103737</v>
      </c>
      <c r="E19" s="342">
        <v>375500</v>
      </c>
      <c r="F19" s="342">
        <v>281803</v>
      </c>
      <c r="G19" s="342">
        <v>56639</v>
      </c>
      <c r="H19" s="342">
        <v>55658</v>
      </c>
      <c r="I19" s="342">
        <v>96127</v>
      </c>
      <c r="J19" s="342">
        <v>190067</v>
      </c>
      <c r="K19" s="30"/>
      <c r="L19" s="254"/>
    </row>
    <row r="20" spans="1:12" s="21" customFormat="1" ht="24" customHeight="1" x14ac:dyDescent="0.2">
      <c r="A20" s="107" t="s">
        <v>1064</v>
      </c>
      <c r="B20" s="355"/>
      <c r="C20" s="356"/>
      <c r="D20" s="356"/>
      <c r="E20" s="356"/>
      <c r="F20" s="356"/>
      <c r="G20" s="356"/>
      <c r="H20" s="356"/>
      <c r="I20" s="356"/>
      <c r="J20" s="356"/>
      <c r="K20" s="30"/>
      <c r="L20" s="161"/>
    </row>
    <row r="21" spans="1:12" ht="11.45" customHeight="1" x14ac:dyDescent="0.2">
      <c r="A21" s="31" t="s">
        <v>51</v>
      </c>
      <c r="B21" s="355">
        <v>53906</v>
      </c>
      <c r="C21" s="356">
        <v>2557</v>
      </c>
      <c r="D21" s="356" t="s">
        <v>28</v>
      </c>
      <c r="E21" s="356" t="s">
        <v>28</v>
      </c>
      <c r="F21" s="356">
        <v>831</v>
      </c>
      <c r="G21" s="356" t="s">
        <v>28</v>
      </c>
      <c r="H21" s="356" t="s">
        <v>28</v>
      </c>
      <c r="I21" s="356" t="s">
        <v>28</v>
      </c>
      <c r="J21" s="356" t="s">
        <v>28</v>
      </c>
      <c r="L21" s="133"/>
    </row>
    <row r="22" spans="1:12" ht="11.45" customHeight="1" x14ac:dyDescent="0.2">
      <c r="A22" s="107" t="s">
        <v>1060</v>
      </c>
      <c r="B22" s="355">
        <v>254051</v>
      </c>
      <c r="C22" s="356">
        <v>19195</v>
      </c>
      <c r="D22" s="356">
        <v>9896</v>
      </c>
      <c r="E22" s="356">
        <v>122300</v>
      </c>
      <c r="F22" s="356">
        <v>32244</v>
      </c>
      <c r="G22" s="356">
        <v>14593</v>
      </c>
      <c r="H22" s="356">
        <v>13734</v>
      </c>
      <c r="I22" s="356">
        <v>22189</v>
      </c>
      <c r="J22" s="356">
        <v>19900</v>
      </c>
    </row>
    <row r="23" spans="1:12" ht="11.45" customHeight="1" x14ac:dyDescent="0.2">
      <c r="A23" s="31" t="s">
        <v>52</v>
      </c>
      <c r="B23" s="355">
        <v>12322</v>
      </c>
      <c r="C23" s="356">
        <v>1599</v>
      </c>
      <c r="D23" s="356">
        <v>2294</v>
      </c>
      <c r="E23" s="356">
        <v>2492</v>
      </c>
      <c r="F23" s="356">
        <v>2154</v>
      </c>
      <c r="G23" s="356">
        <v>1569</v>
      </c>
      <c r="H23" s="356">
        <v>111</v>
      </c>
      <c r="I23" s="356" t="s">
        <v>123</v>
      </c>
      <c r="J23" s="356">
        <v>2103</v>
      </c>
    </row>
    <row r="24" spans="1:12" ht="11.45" customHeight="1" x14ac:dyDescent="0.2">
      <c r="A24" s="107" t="s">
        <v>53</v>
      </c>
      <c r="B24" s="355">
        <v>23861</v>
      </c>
      <c r="C24" s="356">
        <v>2128</v>
      </c>
      <c r="D24" s="356" t="s">
        <v>28</v>
      </c>
      <c r="E24" s="356" t="s">
        <v>28</v>
      </c>
      <c r="F24" s="356" t="s">
        <v>28</v>
      </c>
      <c r="G24" s="356" t="s">
        <v>28</v>
      </c>
      <c r="H24" s="356" t="s">
        <v>28</v>
      </c>
      <c r="I24" s="356">
        <v>2314</v>
      </c>
      <c r="J24" s="356" t="s">
        <v>123</v>
      </c>
    </row>
    <row r="25" spans="1:12" ht="23.1" customHeight="1" x14ac:dyDescent="0.2">
      <c r="A25" s="107" t="s">
        <v>1062</v>
      </c>
      <c r="B25" s="355">
        <v>20338</v>
      </c>
      <c r="C25" s="356" t="s">
        <v>28</v>
      </c>
      <c r="D25" s="356" t="s">
        <v>28</v>
      </c>
      <c r="E25" s="356">
        <v>948</v>
      </c>
      <c r="F25" s="356">
        <v>5796</v>
      </c>
      <c r="G25" s="356">
        <v>9275</v>
      </c>
      <c r="H25" s="356" t="s">
        <v>28</v>
      </c>
      <c r="I25" s="356" t="s">
        <v>28</v>
      </c>
      <c r="J25" s="356" t="s">
        <v>28</v>
      </c>
    </row>
    <row r="26" spans="1:12" ht="34.5" customHeight="1" x14ac:dyDescent="0.2">
      <c r="A26" s="107" t="s">
        <v>1063</v>
      </c>
      <c r="B26" s="355">
        <v>8932</v>
      </c>
      <c r="C26" s="356">
        <v>403</v>
      </c>
      <c r="D26" s="356">
        <v>156</v>
      </c>
      <c r="E26" s="356" t="s">
        <v>28</v>
      </c>
      <c r="F26" s="356">
        <v>2571</v>
      </c>
      <c r="G26" s="356">
        <v>2141</v>
      </c>
      <c r="H26" s="356" t="s">
        <v>28</v>
      </c>
      <c r="I26" s="356">
        <v>2276</v>
      </c>
      <c r="J26" s="356" t="s">
        <v>28</v>
      </c>
    </row>
    <row r="27" spans="1:12" ht="11.45" customHeight="1" x14ac:dyDescent="0.2">
      <c r="A27" s="107" t="s">
        <v>54</v>
      </c>
      <c r="B27" s="355">
        <v>4802726</v>
      </c>
      <c r="C27" s="356">
        <v>3993756</v>
      </c>
      <c r="D27" s="356">
        <v>88491</v>
      </c>
      <c r="E27" s="356">
        <v>198579</v>
      </c>
      <c r="F27" s="356">
        <v>225019</v>
      </c>
      <c r="G27" s="356">
        <v>25426</v>
      </c>
      <c r="H27" s="356">
        <v>38780</v>
      </c>
      <c r="I27" s="356">
        <v>66712</v>
      </c>
      <c r="J27" s="356">
        <v>165963</v>
      </c>
    </row>
    <row r="28" spans="1:12" ht="11.45" customHeight="1" x14ac:dyDescent="0.2">
      <c r="A28" s="107" t="s">
        <v>1061</v>
      </c>
      <c r="B28" s="355">
        <v>3590</v>
      </c>
      <c r="C28" s="356" t="s">
        <v>28</v>
      </c>
      <c r="D28" s="356" t="s">
        <v>28</v>
      </c>
      <c r="E28" s="356" t="s">
        <v>28</v>
      </c>
      <c r="F28" s="356" t="s">
        <v>28</v>
      </c>
      <c r="G28" s="356" t="s">
        <v>123</v>
      </c>
      <c r="H28" s="356" t="s">
        <v>123</v>
      </c>
      <c r="I28" s="356" t="s">
        <v>123</v>
      </c>
      <c r="J28" s="356" t="s">
        <v>123</v>
      </c>
    </row>
    <row r="29" spans="1:12" ht="11.45" customHeight="1" x14ac:dyDescent="0.2">
      <c r="B29" s="35"/>
    </row>
  </sheetData>
  <hyperlinks>
    <hyperlink ref="A1" location="Inhalt!A8" display="Link zum Inhaltsverzeichnis" xr:uid="{00000000-0004-0000-05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tableParts count="2">
    <tablePart r:id="rId2"/>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4"/>
  <sheetViews>
    <sheetView zoomScale="160" zoomScaleNormal="160" workbookViewId="0"/>
  </sheetViews>
  <sheetFormatPr baseColWidth="10" defaultRowHeight="11.45" customHeight="1" x14ac:dyDescent="0.2"/>
  <cols>
    <col min="1" max="1" width="42.7109375" style="48" customWidth="1"/>
    <col min="2" max="2" width="7.7109375" style="47" customWidth="1"/>
    <col min="3" max="7" width="8.28515625" style="47" customWidth="1"/>
    <col min="8" max="8" width="2.7109375" style="47" customWidth="1"/>
    <col min="9" max="16384" width="11.42578125" style="47"/>
  </cols>
  <sheetData>
    <row r="1" spans="1:12" ht="12" customHeight="1" x14ac:dyDescent="0.2">
      <c r="A1" s="131" t="s">
        <v>201</v>
      </c>
    </row>
    <row r="2" spans="1:12" s="20" customFormat="1" ht="30" customHeight="1" x14ac:dyDescent="0.2">
      <c r="A2" s="120" t="s">
        <v>55</v>
      </c>
      <c r="B2" s="120"/>
      <c r="C2" s="120"/>
      <c r="D2" s="120"/>
      <c r="E2" s="120"/>
      <c r="F2" s="120"/>
      <c r="G2" s="120"/>
    </row>
    <row r="3" spans="1:12" s="21" customFormat="1" ht="30" customHeight="1" x14ac:dyDescent="0.2">
      <c r="A3" s="121" t="s">
        <v>56</v>
      </c>
      <c r="B3" s="121"/>
      <c r="C3" s="121"/>
      <c r="D3" s="121"/>
      <c r="E3" s="121"/>
      <c r="F3" s="121"/>
      <c r="G3" s="121"/>
      <c r="I3" s="140"/>
      <c r="J3" s="140"/>
      <c r="K3" s="140"/>
    </row>
    <row r="4" spans="1:12" s="22" customFormat="1" ht="12" customHeight="1" x14ac:dyDescent="0.2">
      <c r="A4" s="361" t="s">
        <v>26</v>
      </c>
      <c r="B4" s="362" t="s">
        <v>65</v>
      </c>
      <c r="C4" s="362" t="s">
        <v>978</v>
      </c>
      <c r="D4" s="362" t="s">
        <v>979</v>
      </c>
      <c r="E4" s="362" t="s">
        <v>980</v>
      </c>
      <c r="F4" s="362" t="s">
        <v>981</v>
      </c>
      <c r="G4" s="360" t="s">
        <v>1082</v>
      </c>
    </row>
    <row r="5" spans="1:12" s="22" customFormat="1" ht="20.100000000000001" customHeight="1" x14ac:dyDescent="0.2">
      <c r="A5" s="27" t="s">
        <v>50</v>
      </c>
      <c r="B5" s="42" t="s">
        <v>1073</v>
      </c>
      <c r="C5" s="36">
        <v>131888</v>
      </c>
      <c r="D5" s="36">
        <v>141460</v>
      </c>
      <c r="E5" s="36">
        <v>166594</v>
      </c>
      <c r="F5" s="36">
        <v>178181</v>
      </c>
      <c r="G5" s="227">
        <v>169928</v>
      </c>
      <c r="I5" s="254"/>
      <c r="J5" s="254"/>
      <c r="K5" s="254"/>
      <c r="L5" s="254"/>
    </row>
    <row r="6" spans="1:12" s="22" customFormat="1" ht="11.45" customHeight="1" x14ac:dyDescent="0.2">
      <c r="A6" s="23" t="s">
        <v>1875</v>
      </c>
      <c r="B6" s="123"/>
      <c r="C6" s="37"/>
      <c r="D6" s="37"/>
      <c r="E6" s="37"/>
      <c r="F6" s="37"/>
      <c r="G6" s="228"/>
      <c r="I6" s="287"/>
    </row>
    <row r="7" spans="1:12" s="22" customFormat="1" ht="11.45" customHeight="1" x14ac:dyDescent="0.2">
      <c r="A7" s="23" t="s">
        <v>58</v>
      </c>
      <c r="B7" s="42" t="s">
        <v>1073</v>
      </c>
      <c r="C7" s="37">
        <v>96072</v>
      </c>
      <c r="D7" s="37">
        <v>100982</v>
      </c>
      <c r="E7" s="37">
        <v>113807</v>
      </c>
      <c r="F7" s="37">
        <v>111600</v>
      </c>
      <c r="G7" s="228">
        <v>113304</v>
      </c>
      <c r="I7" s="286"/>
    </row>
    <row r="8" spans="1:12" s="22" customFormat="1" ht="11.45" customHeight="1" x14ac:dyDescent="0.2">
      <c r="A8" s="23" t="s">
        <v>59</v>
      </c>
      <c r="B8" s="42" t="s">
        <v>1073</v>
      </c>
      <c r="C8" s="37">
        <v>35816</v>
      </c>
      <c r="D8" s="37">
        <v>40477</v>
      </c>
      <c r="E8" s="37">
        <v>52787</v>
      </c>
      <c r="F8" s="37">
        <v>66581</v>
      </c>
      <c r="G8" s="228">
        <v>56624</v>
      </c>
      <c r="I8" s="286"/>
    </row>
    <row r="9" spans="1:12" s="22" customFormat="1" ht="20.100000000000001" customHeight="1" x14ac:dyDescent="0.2">
      <c r="A9" s="23" t="s">
        <v>60</v>
      </c>
      <c r="B9" s="42" t="s">
        <v>1073</v>
      </c>
      <c r="C9" s="37">
        <v>93698</v>
      </c>
      <c r="D9" s="37">
        <v>93104</v>
      </c>
      <c r="E9" s="37">
        <v>96289</v>
      </c>
      <c r="F9" s="37">
        <v>97650</v>
      </c>
      <c r="G9" s="228">
        <v>97781</v>
      </c>
      <c r="I9" s="286"/>
    </row>
    <row r="10" spans="1:12" s="22" customFormat="1" ht="11.45" customHeight="1" x14ac:dyDescent="0.2">
      <c r="A10" s="23" t="s">
        <v>61</v>
      </c>
      <c r="B10" s="42" t="s">
        <v>1073</v>
      </c>
      <c r="C10" s="37">
        <v>10740</v>
      </c>
      <c r="D10" s="37">
        <v>17317</v>
      </c>
      <c r="E10" s="37">
        <v>39385</v>
      </c>
      <c r="F10" s="37">
        <v>50260</v>
      </c>
      <c r="G10" s="228">
        <v>42679</v>
      </c>
      <c r="I10" s="286"/>
    </row>
    <row r="11" spans="1:12" s="22" customFormat="1" ht="22.5" customHeight="1" x14ac:dyDescent="0.2">
      <c r="A11" s="23" t="s">
        <v>62</v>
      </c>
      <c r="B11" s="42" t="s">
        <v>1073</v>
      </c>
      <c r="C11" s="37">
        <v>15749</v>
      </c>
      <c r="D11" s="37">
        <v>17528</v>
      </c>
      <c r="E11" s="37">
        <v>16309</v>
      </c>
      <c r="F11" s="37">
        <v>16360</v>
      </c>
      <c r="G11" s="228">
        <v>16189</v>
      </c>
      <c r="I11" s="286"/>
    </row>
    <row r="12" spans="1:12" s="22" customFormat="1" ht="11.45" customHeight="1" x14ac:dyDescent="0.2">
      <c r="A12" s="23" t="s">
        <v>63</v>
      </c>
      <c r="B12" s="42" t="s">
        <v>1073</v>
      </c>
      <c r="C12" s="37">
        <v>7858</v>
      </c>
      <c r="D12" s="37">
        <v>7483</v>
      </c>
      <c r="E12" s="37">
        <v>7727</v>
      </c>
      <c r="F12" s="37">
        <v>6787</v>
      </c>
      <c r="G12" s="228">
        <v>5999</v>
      </c>
      <c r="I12" s="286"/>
    </row>
    <row r="13" spans="1:12" s="22" customFormat="1" ht="22.5" customHeight="1" x14ac:dyDescent="0.2">
      <c r="A13" s="23" t="s">
        <v>64</v>
      </c>
      <c r="B13" s="42" t="s">
        <v>1073</v>
      </c>
      <c r="C13" s="37">
        <v>1958</v>
      </c>
      <c r="D13" s="37">
        <v>1366</v>
      </c>
      <c r="E13" s="37">
        <v>1702</v>
      </c>
      <c r="F13" s="37">
        <v>1676</v>
      </c>
      <c r="G13" s="228">
        <v>5619</v>
      </c>
      <c r="I13" s="286"/>
    </row>
    <row r="14" spans="1:12" s="22" customFormat="1" ht="11.45" customHeight="1" x14ac:dyDescent="0.2">
      <c r="A14" s="23" t="s">
        <v>1874</v>
      </c>
      <c r="B14" s="42" t="s">
        <v>1073</v>
      </c>
      <c r="C14" s="37">
        <v>1885</v>
      </c>
      <c r="D14" s="37">
        <v>4662</v>
      </c>
      <c r="E14" s="37">
        <v>5182</v>
      </c>
      <c r="F14" s="37">
        <v>5449</v>
      </c>
      <c r="G14" s="228">
        <v>1662</v>
      </c>
      <c r="I14" s="286"/>
    </row>
    <row r="15" spans="1:12" s="22" customFormat="1" ht="11.45" customHeight="1" x14ac:dyDescent="0.2">
      <c r="A15" s="38"/>
      <c r="B15" s="39"/>
      <c r="C15" s="39"/>
      <c r="D15" s="39"/>
      <c r="E15" s="38"/>
      <c r="I15" s="286"/>
    </row>
    <row r="16" spans="1:12" s="22" customFormat="1" ht="11.45" customHeight="1" x14ac:dyDescent="0.2">
      <c r="A16" s="40"/>
      <c r="B16" s="41"/>
      <c r="C16" s="41"/>
      <c r="D16" s="41"/>
      <c r="E16" s="41"/>
    </row>
    <row r="17" spans="1:9" s="21" customFormat="1" ht="30" customHeight="1" x14ac:dyDescent="0.2">
      <c r="A17" s="124" t="s">
        <v>1036</v>
      </c>
      <c r="B17" s="125"/>
      <c r="C17" s="125"/>
      <c r="D17" s="125"/>
      <c r="E17" s="125"/>
      <c r="F17" s="125"/>
      <c r="G17" s="125"/>
    </row>
    <row r="18" spans="1:9" s="22" customFormat="1" ht="12" customHeight="1" x14ac:dyDescent="0.2">
      <c r="A18" s="359" t="s">
        <v>26</v>
      </c>
      <c r="B18" s="362" t="s">
        <v>65</v>
      </c>
      <c r="C18" s="362" t="s">
        <v>978</v>
      </c>
      <c r="D18" s="362" t="s">
        <v>979</v>
      </c>
      <c r="E18" s="362" t="s">
        <v>980</v>
      </c>
      <c r="F18" s="362" t="s">
        <v>981</v>
      </c>
      <c r="G18" s="360" t="s">
        <v>1082</v>
      </c>
    </row>
    <row r="19" spans="1:9" s="22" customFormat="1" ht="20.100000000000001" customHeight="1" x14ac:dyDescent="0.2">
      <c r="A19" s="23" t="s">
        <v>66</v>
      </c>
      <c r="B19" s="42" t="s">
        <v>1073</v>
      </c>
      <c r="C19" s="37">
        <v>84903</v>
      </c>
      <c r="D19" s="37">
        <v>85788</v>
      </c>
      <c r="E19" s="37">
        <v>89443</v>
      </c>
      <c r="F19" s="37">
        <v>91467</v>
      </c>
      <c r="G19" s="228">
        <v>91241</v>
      </c>
      <c r="I19" s="286"/>
    </row>
    <row r="20" spans="1:9" s="22" customFormat="1" ht="11.45" customHeight="1" x14ac:dyDescent="0.2">
      <c r="A20" s="23" t="s">
        <v>57</v>
      </c>
      <c r="B20" s="42"/>
      <c r="C20" s="37"/>
      <c r="D20" s="37"/>
      <c r="E20" s="37"/>
      <c r="F20" s="37"/>
      <c r="G20" s="228"/>
      <c r="I20" s="286"/>
    </row>
    <row r="21" spans="1:9" s="22" customFormat="1" ht="11.45" customHeight="1" x14ac:dyDescent="0.2">
      <c r="A21" s="23" t="s">
        <v>67</v>
      </c>
      <c r="B21" s="42" t="s">
        <v>1073</v>
      </c>
      <c r="C21" s="37">
        <v>63651</v>
      </c>
      <c r="D21" s="37">
        <v>60718</v>
      </c>
      <c r="E21" s="37">
        <v>62806</v>
      </c>
      <c r="F21" s="37">
        <v>67782</v>
      </c>
      <c r="G21" s="228">
        <v>67122</v>
      </c>
      <c r="I21" s="286"/>
    </row>
    <row r="22" spans="1:9" s="22" customFormat="1" ht="11.45" customHeight="1" x14ac:dyDescent="0.2">
      <c r="A22" s="23" t="s">
        <v>68</v>
      </c>
      <c r="B22" s="42" t="s">
        <v>1073</v>
      </c>
      <c r="C22" s="37">
        <v>21252</v>
      </c>
      <c r="D22" s="37">
        <v>25070</v>
      </c>
      <c r="E22" s="37">
        <v>26637</v>
      </c>
      <c r="F22" s="37">
        <v>23685</v>
      </c>
      <c r="G22" s="228">
        <v>24119</v>
      </c>
      <c r="I22" s="286"/>
    </row>
    <row r="23" spans="1:9" s="22" customFormat="1" ht="30" customHeight="1" x14ac:dyDescent="0.2">
      <c r="A23" s="23" t="s">
        <v>69</v>
      </c>
      <c r="B23" s="42" t="s">
        <v>70</v>
      </c>
      <c r="C23" s="37">
        <v>106</v>
      </c>
      <c r="D23" s="37">
        <v>104</v>
      </c>
      <c r="E23" s="37">
        <v>108</v>
      </c>
      <c r="F23" s="37">
        <v>117</v>
      </c>
      <c r="G23" s="228">
        <v>115</v>
      </c>
      <c r="I23" s="286"/>
    </row>
    <row r="24" spans="1:9" s="22" customFormat="1" ht="11.45" customHeight="1" x14ac:dyDescent="0.2">
      <c r="A24" s="40"/>
      <c r="B24" s="43"/>
      <c r="C24" s="41"/>
      <c r="D24" s="41"/>
      <c r="E24" s="41"/>
    </row>
    <row r="25" spans="1:9" s="22" customFormat="1" ht="11.45" customHeight="1" x14ac:dyDescent="0.2">
      <c r="A25" s="40"/>
      <c r="B25" s="43"/>
      <c r="C25" s="41"/>
      <c r="D25" s="41"/>
      <c r="E25" s="41"/>
    </row>
    <row r="26" spans="1:9" s="21" customFormat="1" ht="30" customHeight="1" x14ac:dyDescent="0.2">
      <c r="A26" s="125" t="s">
        <v>71</v>
      </c>
      <c r="B26" s="125"/>
      <c r="C26" s="125"/>
      <c r="D26" s="125"/>
      <c r="E26" s="125"/>
      <c r="F26" s="125"/>
      <c r="G26" s="125"/>
    </row>
    <row r="27" spans="1:9" s="22" customFormat="1" ht="12" customHeight="1" x14ac:dyDescent="0.2">
      <c r="A27" s="359" t="s">
        <v>26</v>
      </c>
      <c r="B27" s="362" t="s">
        <v>65</v>
      </c>
      <c r="C27" s="362" t="s">
        <v>978</v>
      </c>
      <c r="D27" s="362" t="s">
        <v>979</v>
      </c>
      <c r="E27" s="362" t="s">
        <v>980</v>
      </c>
      <c r="F27" s="362" t="s">
        <v>981</v>
      </c>
      <c r="G27" s="360" t="s">
        <v>1082</v>
      </c>
    </row>
    <row r="28" spans="1:9" s="21" customFormat="1" ht="20.100000000000001" customHeight="1" x14ac:dyDescent="0.2">
      <c r="A28" s="23" t="s">
        <v>72</v>
      </c>
      <c r="B28" s="44"/>
      <c r="C28" s="29"/>
      <c r="D28" s="29"/>
      <c r="E28" s="29"/>
      <c r="F28" s="29"/>
      <c r="G28" s="29"/>
    </row>
    <row r="29" spans="1:9" s="21" customFormat="1" ht="22.5" customHeight="1" x14ac:dyDescent="0.2">
      <c r="A29" s="23" t="s">
        <v>73</v>
      </c>
      <c r="B29" s="45" t="s">
        <v>74</v>
      </c>
      <c r="C29" s="37">
        <v>15157</v>
      </c>
      <c r="D29" s="37">
        <v>15719</v>
      </c>
      <c r="E29" s="37">
        <v>15827</v>
      </c>
      <c r="F29" s="37">
        <v>16463</v>
      </c>
      <c r="G29" s="265">
        <v>16681</v>
      </c>
      <c r="I29" s="286"/>
    </row>
    <row r="30" spans="1:9" s="21" customFormat="1" ht="11.45" customHeight="1" x14ac:dyDescent="0.2">
      <c r="A30" s="23" t="s">
        <v>75</v>
      </c>
      <c r="B30" s="45" t="s">
        <v>74</v>
      </c>
      <c r="C30" s="37">
        <v>624</v>
      </c>
      <c r="D30" s="37">
        <v>601</v>
      </c>
      <c r="E30" s="37">
        <v>586</v>
      </c>
      <c r="F30" s="37">
        <v>617</v>
      </c>
      <c r="G30" s="265">
        <v>599</v>
      </c>
      <c r="I30" s="286"/>
    </row>
    <row r="31" spans="1:9" s="21" customFormat="1" ht="11.45" customHeight="1" x14ac:dyDescent="0.2">
      <c r="A31" s="23" t="s">
        <v>76</v>
      </c>
      <c r="B31" s="45" t="s">
        <v>74</v>
      </c>
      <c r="C31" s="37">
        <v>10719</v>
      </c>
      <c r="D31" s="37">
        <v>11003</v>
      </c>
      <c r="E31" s="37">
        <v>11038</v>
      </c>
      <c r="F31" s="37">
        <v>11435</v>
      </c>
      <c r="G31" s="265">
        <v>11675</v>
      </c>
      <c r="I31" s="286"/>
    </row>
    <row r="32" spans="1:9" s="21" customFormat="1" ht="11.45" customHeight="1" x14ac:dyDescent="0.2">
      <c r="A32" s="23" t="s">
        <v>77</v>
      </c>
      <c r="B32" s="45" t="s">
        <v>74</v>
      </c>
      <c r="C32" s="37">
        <v>3814</v>
      </c>
      <c r="D32" s="37">
        <v>4116</v>
      </c>
      <c r="E32" s="37">
        <v>4203</v>
      </c>
      <c r="F32" s="37">
        <v>4412</v>
      </c>
      <c r="G32" s="265">
        <v>4407</v>
      </c>
      <c r="I32" s="286"/>
    </row>
    <row r="33" spans="1:9" s="46" customFormat="1" ht="22.5" customHeight="1" x14ac:dyDescent="0.2">
      <c r="A33" s="23" t="s">
        <v>78</v>
      </c>
      <c r="B33" s="45" t="s">
        <v>27</v>
      </c>
      <c r="C33" s="37">
        <v>588</v>
      </c>
      <c r="D33" s="37">
        <v>598</v>
      </c>
      <c r="E33" s="37">
        <v>597</v>
      </c>
      <c r="F33" s="37">
        <v>587</v>
      </c>
      <c r="G33" s="265">
        <v>584</v>
      </c>
      <c r="I33" s="286"/>
    </row>
    <row r="34" spans="1:9" s="46" customFormat="1" ht="23.1" customHeight="1" x14ac:dyDescent="0.2">
      <c r="A34" s="23" t="s">
        <v>79</v>
      </c>
      <c r="B34" s="42" t="s">
        <v>1073</v>
      </c>
      <c r="C34" s="37">
        <v>90506</v>
      </c>
      <c r="D34" s="37">
        <v>92158</v>
      </c>
      <c r="E34" s="37">
        <v>89110</v>
      </c>
      <c r="F34" s="37">
        <v>89655</v>
      </c>
      <c r="G34" s="265">
        <v>88525</v>
      </c>
      <c r="I34" s="286"/>
    </row>
    <row r="35" spans="1:9" s="46" customFormat="1" ht="11.45" customHeight="1" x14ac:dyDescent="0.2">
      <c r="A35" s="23" t="s">
        <v>80</v>
      </c>
      <c r="B35" s="42" t="s">
        <v>1073</v>
      </c>
      <c r="C35" s="37">
        <v>69608</v>
      </c>
      <c r="D35" s="37">
        <v>73417</v>
      </c>
      <c r="E35" s="37">
        <v>78109</v>
      </c>
      <c r="F35" s="37">
        <v>78745</v>
      </c>
      <c r="G35" s="265">
        <v>77729</v>
      </c>
      <c r="I35" s="286"/>
    </row>
    <row r="36" spans="1:9" ht="11.45" customHeight="1" x14ac:dyDescent="0.2">
      <c r="A36" s="23" t="s">
        <v>81</v>
      </c>
      <c r="B36" s="42" t="s">
        <v>1073</v>
      </c>
      <c r="C36" s="37">
        <v>9924</v>
      </c>
      <c r="D36" s="37">
        <v>9869</v>
      </c>
      <c r="E36" s="37">
        <v>5010</v>
      </c>
      <c r="F36" s="37">
        <v>5536</v>
      </c>
      <c r="G36" s="265">
        <v>6039</v>
      </c>
      <c r="I36" s="286"/>
    </row>
    <row r="37" spans="1:9" ht="11.45" customHeight="1" x14ac:dyDescent="0.2">
      <c r="A37" s="23" t="s">
        <v>82</v>
      </c>
      <c r="B37" s="42" t="s">
        <v>1073</v>
      </c>
      <c r="C37" s="37">
        <v>10974</v>
      </c>
      <c r="D37" s="37">
        <v>8872</v>
      </c>
      <c r="E37" s="37">
        <v>5991</v>
      </c>
      <c r="F37" s="37">
        <v>5374</v>
      </c>
      <c r="G37" s="265">
        <v>4757</v>
      </c>
      <c r="I37" s="286"/>
    </row>
    <row r="38" spans="1:9" ht="20.100000000000001" customHeight="1" x14ac:dyDescent="0.2">
      <c r="A38" s="23" t="s">
        <v>83</v>
      </c>
      <c r="B38" s="44"/>
      <c r="C38" s="37"/>
      <c r="D38" s="37"/>
      <c r="E38" s="37"/>
      <c r="F38" s="37"/>
      <c r="G38" s="228"/>
    </row>
    <row r="39" spans="1:9" s="230" customFormat="1" ht="11.45" customHeight="1" x14ac:dyDescent="0.2">
      <c r="A39" s="220" t="s">
        <v>1914</v>
      </c>
      <c r="B39" s="219" t="s">
        <v>1073</v>
      </c>
      <c r="C39" s="265">
        <v>25587</v>
      </c>
      <c r="D39" s="265">
        <v>33307</v>
      </c>
      <c r="E39" s="265">
        <v>33770</v>
      </c>
      <c r="F39" s="265">
        <v>36930</v>
      </c>
      <c r="G39" s="265">
        <v>31441</v>
      </c>
    </row>
    <row r="40" spans="1:9" s="230" customFormat="1" ht="11.45" customHeight="1" x14ac:dyDescent="0.2">
      <c r="A40" s="220" t="s">
        <v>1902</v>
      </c>
      <c r="B40" s="219" t="s">
        <v>1073</v>
      </c>
      <c r="C40" s="265">
        <v>342</v>
      </c>
      <c r="D40" s="265">
        <v>396</v>
      </c>
      <c r="E40" s="265">
        <v>616</v>
      </c>
      <c r="F40" s="265">
        <v>32</v>
      </c>
      <c r="G40" s="265">
        <v>1062</v>
      </c>
    </row>
    <row r="41" spans="1:9" s="230" customFormat="1" ht="22.5" customHeight="1" x14ac:dyDescent="0.2">
      <c r="A41" s="220" t="s">
        <v>1903</v>
      </c>
      <c r="B41" s="219" t="s">
        <v>1073</v>
      </c>
      <c r="C41" s="265">
        <v>84</v>
      </c>
      <c r="D41" s="265">
        <v>287</v>
      </c>
      <c r="E41" s="265">
        <v>15</v>
      </c>
      <c r="F41" s="265">
        <v>20</v>
      </c>
      <c r="G41" s="265">
        <v>2893</v>
      </c>
    </row>
    <row r="42" spans="1:9" s="230" customFormat="1" ht="33.6" customHeight="1" x14ac:dyDescent="0.2">
      <c r="A42" s="220" t="s">
        <v>84</v>
      </c>
      <c r="B42" s="219" t="s">
        <v>1073</v>
      </c>
      <c r="C42" s="265">
        <v>14225</v>
      </c>
      <c r="D42" s="265">
        <v>19087</v>
      </c>
      <c r="E42" s="265">
        <v>18113</v>
      </c>
      <c r="F42" s="265">
        <v>19557</v>
      </c>
      <c r="G42" s="265">
        <v>13880</v>
      </c>
    </row>
    <row r="43" spans="1:9" s="230" customFormat="1" ht="11.45" customHeight="1" x14ac:dyDescent="0.2">
      <c r="A43" s="220" t="s">
        <v>1904</v>
      </c>
      <c r="B43" s="219" t="s">
        <v>1073</v>
      </c>
      <c r="C43" s="265">
        <v>7141</v>
      </c>
      <c r="D43" s="265">
        <v>7318</v>
      </c>
      <c r="E43" s="265">
        <v>4432</v>
      </c>
      <c r="F43" s="265">
        <v>4787</v>
      </c>
      <c r="G43" s="265">
        <v>6145</v>
      </c>
    </row>
    <row r="44" spans="1:9" ht="22.5" customHeight="1" x14ac:dyDescent="0.2">
      <c r="A44" s="220" t="s">
        <v>1905</v>
      </c>
      <c r="B44" s="219" t="s">
        <v>1073</v>
      </c>
      <c r="C44" s="265">
        <v>4478</v>
      </c>
      <c r="D44" s="265">
        <v>7010</v>
      </c>
      <c r="E44" s="265">
        <v>11826</v>
      </c>
      <c r="F44" s="265">
        <v>12597</v>
      </c>
      <c r="G44" s="265">
        <v>9585</v>
      </c>
    </row>
  </sheetData>
  <hyperlinks>
    <hyperlink ref="A1" location="Inhalt!A11" display="Link zum Inhaltsverzeichnis" xr:uid="{00000000-0004-0000-06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legacyDrawing r:id="rId2"/>
  <tableParts count="3">
    <tablePart r:id="rId3"/>
    <tablePart r:id="rId4"/>
    <tablePart r:id="rId5"/>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5"/>
  <sheetViews>
    <sheetView zoomScale="160" zoomScaleNormal="160" workbookViewId="0"/>
  </sheetViews>
  <sheetFormatPr baseColWidth="10" defaultRowHeight="11.45" customHeight="1" x14ac:dyDescent="0.2"/>
  <cols>
    <col min="1" max="1" width="39.7109375" style="48" customWidth="1"/>
    <col min="2" max="2" width="6.7109375" style="47" customWidth="1"/>
    <col min="3" max="4" width="7.28515625" style="47" customWidth="1"/>
    <col min="5" max="8" width="7.7109375" style="47" customWidth="1"/>
    <col min="9" max="9" width="2.7109375" style="47" customWidth="1"/>
    <col min="10" max="10" width="6.85546875" style="47" customWidth="1"/>
    <col min="11" max="11" width="13.5703125" style="47" customWidth="1"/>
    <col min="12" max="12" width="10.140625" style="47" customWidth="1"/>
    <col min="13" max="13" width="15.28515625" style="47" customWidth="1"/>
    <col min="14" max="16384" width="11.42578125" style="47"/>
  </cols>
  <sheetData>
    <row r="1" spans="1:14" ht="12" customHeight="1" x14ac:dyDescent="0.2">
      <c r="A1" s="131" t="s">
        <v>201</v>
      </c>
    </row>
    <row r="2" spans="1:14" s="20" customFormat="1" ht="30" customHeight="1" x14ac:dyDescent="0.2">
      <c r="A2" s="119" t="s">
        <v>55</v>
      </c>
      <c r="B2" s="119"/>
      <c r="C2" s="119"/>
      <c r="D2" s="119"/>
      <c r="E2" s="119"/>
      <c r="F2" s="119"/>
      <c r="G2" s="119"/>
      <c r="H2" s="119"/>
    </row>
    <row r="3" spans="1:14" s="21" customFormat="1" ht="30" customHeight="1" x14ac:dyDescent="0.2">
      <c r="A3" s="121" t="s">
        <v>1050</v>
      </c>
      <c r="B3" s="121"/>
      <c r="C3" s="121"/>
      <c r="D3" s="121"/>
      <c r="E3" s="121"/>
      <c r="F3" s="121"/>
      <c r="G3" s="121"/>
      <c r="H3" s="121"/>
      <c r="K3" s="140"/>
    </row>
    <row r="4" spans="1:14" s="22" customFormat="1" ht="12" customHeight="1" x14ac:dyDescent="0.2">
      <c r="A4" s="359" t="s">
        <v>26</v>
      </c>
      <c r="B4" s="362" t="s">
        <v>65</v>
      </c>
      <c r="C4" s="362" t="s">
        <v>982</v>
      </c>
      <c r="D4" s="362" t="s">
        <v>978</v>
      </c>
      <c r="E4" s="362" t="s">
        <v>979</v>
      </c>
      <c r="F4" s="362" t="s">
        <v>980</v>
      </c>
      <c r="G4" s="362" t="s">
        <v>981</v>
      </c>
      <c r="H4" s="360" t="s">
        <v>1082</v>
      </c>
    </row>
    <row r="5" spans="1:14" s="22" customFormat="1" ht="20.100000000000001" customHeight="1" x14ac:dyDescent="0.2">
      <c r="A5" s="23" t="s">
        <v>85</v>
      </c>
      <c r="B5" s="45" t="s">
        <v>27</v>
      </c>
      <c r="C5" s="24">
        <v>1123</v>
      </c>
      <c r="D5" s="24">
        <v>814</v>
      </c>
      <c r="E5" s="24">
        <v>780</v>
      </c>
      <c r="F5" s="24">
        <v>753</v>
      </c>
      <c r="G5" s="24">
        <v>726</v>
      </c>
      <c r="H5" s="225">
        <v>726</v>
      </c>
      <c r="J5" s="178"/>
      <c r="K5" s="178"/>
      <c r="L5" s="178"/>
      <c r="N5" s="288"/>
    </row>
    <row r="6" spans="1:14" s="22" customFormat="1" ht="11.45" customHeight="1" x14ac:dyDescent="0.2">
      <c r="A6" s="23" t="s">
        <v>86</v>
      </c>
      <c r="B6" s="45"/>
      <c r="C6" s="24"/>
      <c r="D6" s="24"/>
      <c r="E6" s="24"/>
      <c r="F6" s="24"/>
      <c r="G6" s="24"/>
      <c r="H6" s="225"/>
      <c r="J6" s="133"/>
      <c r="N6" s="288"/>
    </row>
    <row r="7" spans="1:14" s="22" customFormat="1" ht="11.45" customHeight="1" x14ac:dyDescent="0.2">
      <c r="A7" s="23" t="s">
        <v>87</v>
      </c>
      <c r="B7" s="45" t="s">
        <v>27</v>
      </c>
      <c r="C7" s="24" t="s">
        <v>28</v>
      </c>
      <c r="D7" s="24">
        <v>386</v>
      </c>
      <c r="E7" s="24">
        <v>355</v>
      </c>
      <c r="F7" s="24">
        <v>358</v>
      </c>
      <c r="G7" s="24">
        <v>312</v>
      </c>
      <c r="H7" s="225">
        <v>347</v>
      </c>
      <c r="J7" s="133"/>
      <c r="N7" s="288"/>
    </row>
    <row r="8" spans="1:14" s="22" customFormat="1" ht="20.100000000000001" customHeight="1" x14ac:dyDescent="0.2">
      <c r="A8" s="23" t="s">
        <v>88</v>
      </c>
      <c r="B8" s="49" t="s">
        <v>1074</v>
      </c>
      <c r="C8" s="50">
        <v>1891.7</v>
      </c>
      <c r="D8" s="50">
        <v>1646.5</v>
      </c>
      <c r="E8" s="50">
        <v>1596.9</v>
      </c>
      <c r="F8" s="50">
        <v>1611.1</v>
      </c>
      <c r="G8" s="50">
        <v>1609.1</v>
      </c>
      <c r="H8" s="231">
        <v>1611.2</v>
      </c>
      <c r="N8" s="289"/>
    </row>
    <row r="9" spans="1:14" s="22" customFormat="1" ht="20.100000000000001" customHeight="1" x14ac:dyDescent="0.2">
      <c r="A9" s="23" t="s">
        <v>89</v>
      </c>
      <c r="B9" s="49" t="s">
        <v>1074</v>
      </c>
      <c r="C9" s="50">
        <v>1794.6</v>
      </c>
      <c r="D9" s="50">
        <v>1640.7</v>
      </c>
      <c r="E9" s="50">
        <v>1592.3</v>
      </c>
      <c r="F9" s="50">
        <v>1606.7</v>
      </c>
      <c r="G9" s="50">
        <v>1605.2</v>
      </c>
      <c r="H9" s="231">
        <v>1607.3</v>
      </c>
      <c r="N9" s="289"/>
    </row>
    <row r="10" spans="1:14" s="22" customFormat="1" ht="11.45" customHeight="1" x14ac:dyDescent="0.2">
      <c r="A10" s="23"/>
      <c r="B10" s="45" t="s">
        <v>90</v>
      </c>
      <c r="C10" s="50">
        <v>94.9</v>
      </c>
      <c r="D10" s="50">
        <v>99.6</v>
      </c>
      <c r="E10" s="50">
        <v>99.7</v>
      </c>
      <c r="F10" s="50">
        <v>99.7</v>
      </c>
      <c r="G10" s="50">
        <v>99.8</v>
      </c>
      <c r="H10" s="231">
        <v>99.8</v>
      </c>
      <c r="N10" s="289"/>
    </row>
    <row r="11" spans="1:14" s="22" customFormat="1" ht="20.100000000000001" customHeight="1" x14ac:dyDescent="0.2">
      <c r="A11" s="23" t="s">
        <v>91</v>
      </c>
      <c r="B11" s="49" t="s">
        <v>1074</v>
      </c>
      <c r="C11" s="50">
        <v>97.1</v>
      </c>
      <c r="D11" s="50">
        <v>5.8</v>
      </c>
      <c r="E11" s="50">
        <v>4.5999999999999996</v>
      </c>
      <c r="F11" s="50">
        <v>4.4000000000000004</v>
      </c>
      <c r="G11" s="50">
        <v>3.9</v>
      </c>
      <c r="H11" s="231">
        <v>3.9</v>
      </c>
      <c r="N11" s="289"/>
    </row>
    <row r="12" spans="1:14" s="22" customFormat="1" ht="11.45" customHeight="1" x14ac:dyDescent="0.2">
      <c r="A12" s="23"/>
      <c r="B12" s="45" t="s">
        <v>90</v>
      </c>
      <c r="C12" s="50">
        <v>5.0999999999999996</v>
      </c>
      <c r="D12" s="50">
        <v>0.4</v>
      </c>
      <c r="E12" s="50">
        <v>0.3</v>
      </c>
      <c r="F12" s="50">
        <v>0.3</v>
      </c>
      <c r="G12" s="50">
        <v>0.2</v>
      </c>
      <c r="H12" s="231">
        <v>0.2</v>
      </c>
      <c r="N12" s="289"/>
    </row>
    <row r="13" spans="1:14" s="22" customFormat="1" ht="20.100000000000001" customHeight="1" x14ac:dyDescent="0.2">
      <c r="A13" s="23" t="s">
        <v>92</v>
      </c>
      <c r="B13" s="49" t="s">
        <v>1074</v>
      </c>
      <c r="C13" s="50">
        <v>1234.2</v>
      </c>
      <c r="D13" s="50">
        <v>1442.8</v>
      </c>
      <c r="E13" s="50">
        <v>1416</v>
      </c>
      <c r="F13" s="50">
        <v>1438.1</v>
      </c>
      <c r="G13" s="50">
        <v>1441.3</v>
      </c>
      <c r="H13" s="231">
        <v>1443.7</v>
      </c>
      <c r="N13" s="289"/>
    </row>
    <row r="14" spans="1:14" s="22" customFormat="1" ht="11.45" customHeight="1" x14ac:dyDescent="0.2">
      <c r="A14" s="23"/>
      <c r="B14" s="45" t="s">
        <v>90</v>
      </c>
      <c r="C14" s="50">
        <v>65.2</v>
      </c>
      <c r="D14" s="50">
        <v>87.6</v>
      </c>
      <c r="E14" s="50">
        <v>88.7</v>
      </c>
      <c r="F14" s="50">
        <v>89.3</v>
      </c>
      <c r="G14" s="50">
        <v>89.6</v>
      </c>
      <c r="H14" s="231">
        <v>89.6</v>
      </c>
      <c r="N14" s="289"/>
    </row>
    <row r="15" spans="1:14" s="22" customFormat="1" ht="20.100000000000001" customHeight="1" x14ac:dyDescent="0.2">
      <c r="A15" s="23" t="s">
        <v>93</v>
      </c>
      <c r="B15" s="49" t="s">
        <v>1074</v>
      </c>
      <c r="C15" s="50">
        <v>657.5</v>
      </c>
      <c r="D15" s="50">
        <v>203.7</v>
      </c>
      <c r="E15" s="50">
        <v>180.9</v>
      </c>
      <c r="F15" s="50">
        <v>173</v>
      </c>
      <c r="G15" s="50">
        <v>167.8</v>
      </c>
      <c r="H15" s="231">
        <v>167.4</v>
      </c>
      <c r="N15" s="289"/>
    </row>
    <row r="16" spans="1:14" s="22" customFormat="1" ht="11.45" customHeight="1" x14ac:dyDescent="0.2">
      <c r="A16" s="23"/>
      <c r="B16" s="45" t="s">
        <v>90</v>
      </c>
      <c r="C16" s="50">
        <v>34.799999999999997</v>
      </c>
      <c r="D16" s="50">
        <v>12.4</v>
      </c>
      <c r="E16" s="50">
        <v>11.3</v>
      </c>
      <c r="F16" s="50">
        <v>10.7</v>
      </c>
      <c r="G16" s="50">
        <v>10.4</v>
      </c>
      <c r="H16" s="231">
        <v>10.4</v>
      </c>
      <c r="N16" s="289"/>
    </row>
    <row r="17" spans="1:14" s="22" customFormat="1" ht="30" customHeight="1" x14ac:dyDescent="0.2">
      <c r="A17" s="23" t="s">
        <v>94</v>
      </c>
      <c r="B17" s="49" t="s">
        <v>1074</v>
      </c>
      <c r="C17" s="50" t="s">
        <v>28</v>
      </c>
      <c r="D17" s="50">
        <v>1464.1</v>
      </c>
      <c r="E17" s="50">
        <v>1435.3</v>
      </c>
      <c r="F17" s="50">
        <v>1459.9</v>
      </c>
      <c r="G17" s="50">
        <v>1461.2</v>
      </c>
      <c r="H17" s="231">
        <v>1454.7</v>
      </c>
      <c r="N17" s="289"/>
    </row>
    <row r="18" spans="1:14" s="22" customFormat="1" ht="11.45" customHeight="1" x14ac:dyDescent="0.2">
      <c r="A18" s="23"/>
      <c r="B18" s="45" t="s">
        <v>90</v>
      </c>
      <c r="C18" s="50" t="s">
        <v>28</v>
      </c>
      <c r="D18" s="50">
        <v>88.9</v>
      </c>
      <c r="E18" s="50">
        <v>89.9</v>
      </c>
      <c r="F18" s="50">
        <v>90.6</v>
      </c>
      <c r="G18" s="50">
        <v>90.8</v>
      </c>
      <c r="H18" s="231">
        <v>90.3</v>
      </c>
      <c r="N18" s="289"/>
    </row>
    <row r="19" spans="1:14" s="22" customFormat="1" ht="30" customHeight="1" x14ac:dyDescent="0.2">
      <c r="A19" s="23" t="s">
        <v>95</v>
      </c>
      <c r="B19" s="49" t="s">
        <v>1074</v>
      </c>
      <c r="C19" s="50" t="s">
        <v>28</v>
      </c>
      <c r="D19" s="50">
        <v>180.8</v>
      </c>
      <c r="E19" s="50">
        <v>160.80000000000001</v>
      </c>
      <c r="F19" s="50">
        <v>135.1</v>
      </c>
      <c r="G19" s="50">
        <v>135.69999999999999</v>
      </c>
      <c r="H19" s="231">
        <v>136.6</v>
      </c>
      <c r="N19" s="289"/>
    </row>
    <row r="20" spans="1:14" s="22" customFormat="1" ht="11.45" customHeight="1" x14ac:dyDescent="0.2">
      <c r="A20" s="23"/>
      <c r="B20" s="45" t="s">
        <v>90</v>
      </c>
      <c r="C20" s="50" t="s">
        <v>28</v>
      </c>
      <c r="D20" s="50">
        <v>11</v>
      </c>
      <c r="E20" s="50">
        <v>10.1</v>
      </c>
      <c r="F20" s="50">
        <v>8.4</v>
      </c>
      <c r="G20" s="50">
        <v>8.4</v>
      </c>
      <c r="H20" s="231">
        <v>8.5</v>
      </c>
      <c r="J20" s="254"/>
      <c r="K20" s="254"/>
      <c r="L20" s="254"/>
      <c r="M20" s="254"/>
      <c r="N20" s="289"/>
    </row>
    <row r="21" spans="1:14" s="67" customFormat="1" ht="11.45" customHeight="1" x14ac:dyDescent="0.2">
      <c r="A21" s="107"/>
      <c r="B21" s="126"/>
      <c r="C21" s="50"/>
      <c r="D21" s="50"/>
      <c r="E21" s="50"/>
      <c r="F21" s="50"/>
      <c r="G21" s="50"/>
      <c r="H21" s="50"/>
    </row>
    <row r="22" spans="1:14" ht="11.45" customHeight="1" x14ac:dyDescent="0.2">
      <c r="A22" s="118" t="s">
        <v>952</v>
      </c>
      <c r="J22" s="132" t="s">
        <v>1888</v>
      </c>
    </row>
    <row r="23" spans="1:14" ht="23.1" customHeight="1" x14ac:dyDescent="0.2">
      <c r="J23" s="116" t="s">
        <v>250</v>
      </c>
      <c r="K23" s="117" t="s">
        <v>1889</v>
      </c>
      <c r="L23" s="117" t="s">
        <v>1890</v>
      </c>
      <c r="M23" s="117" t="s">
        <v>1891</v>
      </c>
    </row>
    <row r="24" spans="1:14" ht="11.45" customHeight="1" x14ac:dyDescent="0.2">
      <c r="J24" s="116">
        <v>1991</v>
      </c>
      <c r="K24" s="52">
        <v>90027</v>
      </c>
      <c r="L24" s="52">
        <v>3000</v>
      </c>
      <c r="M24" s="52">
        <v>10791</v>
      </c>
    </row>
    <row r="25" spans="1:14" ht="11.45" customHeight="1" x14ac:dyDescent="0.2">
      <c r="J25" s="116">
        <v>1995</v>
      </c>
      <c r="K25" s="52">
        <v>62555</v>
      </c>
      <c r="L25" s="52">
        <v>10122</v>
      </c>
      <c r="M25" s="52">
        <v>7245</v>
      </c>
    </row>
    <row r="26" spans="1:14" ht="11.45" customHeight="1" x14ac:dyDescent="0.2">
      <c r="J26" s="116">
        <v>1998</v>
      </c>
      <c r="K26" s="52">
        <v>61291</v>
      </c>
      <c r="L26" s="52">
        <v>11974</v>
      </c>
      <c r="M26" s="52">
        <v>13141</v>
      </c>
    </row>
    <row r="27" spans="1:14" ht="11.45" customHeight="1" x14ac:dyDescent="0.2">
      <c r="J27" s="116">
        <v>2001</v>
      </c>
      <c r="K27" s="52">
        <v>65605</v>
      </c>
      <c r="L27" s="52">
        <v>14182</v>
      </c>
      <c r="M27" s="52">
        <v>15944</v>
      </c>
    </row>
    <row r="28" spans="1:14" ht="11.45" customHeight="1" x14ac:dyDescent="0.2">
      <c r="J28" s="116">
        <v>2004</v>
      </c>
      <c r="K28" s="52">
        <v>66528</v>
      </c>
      <c r="L28" s="52">
        <v>8110</v>
      </c>
      <c r="M28" s="52">
        <v>9360</v>
      </c>
    </row>
    <row r="29" spans="1:14" ht="11.45" customHeight="1" x14ac:dyDescent="0.2">
      <c r="J29" s="116">
        <v>2007</v>
      </c>
      <c r="K29" s="52">
        <v>69191</v>
      </c>
      <c r="L29" s="52">
        <v>11232</v>
      </c>
      <c r="M29" s="52">
        <v>14295</v>
      </c>
    </row>
    <row r="30" spans="1:14" ht="11.45" customHeight="1" x14ac:dyDescent="0.2">
      <c r="J30" s="116">
        <v>2010</v>
      </c>
      <c r="K30" s="52">
        <v>69608</v>
      </c>
      <c r="L30" s="52">
        <v>9924</v>
      </c>
      <c r="M30" s="52">
        <v>10974</v>
      </c>
    </row>
    <row r="31" spans="1:14" ht="11.45" customHeight="1" x14ac:dyDescent="0.2">
      <c r="J31" s="116">
        <v>2013</v>
      </c>
      <c r="K31" s="52">
        <v>73417</v>
      </c>
      <c r="L31" s="52">
        <v>9869</v>
      </c>
      <c r="M31" s="52">
        <v>8872</v>
      </c>
    </row>
    <row r="32" spans="1:14" ht="11.45" customHeight="1" x14ac:dyDescent="0.2">
      <c r="J32" s="116">
        <v>2016</v>
      </c>
      <c r="K32" s="52">
        <v>78109</v>
      </c>
      <c r="L32" s="52">
        <v>5010</v>
      </c>
      <c r="M32" s="52">
        <v>5991</v>
      </c>
    </row>
    <row r="33" spans="10:13" ht="11.45" customHeight="1" x14ac:dyDescent="0.2">
      <c r="J33" s="116">
        <v>2019</v>
      </c>
      <c r="K33" s="52">
        <v>78745</v>
      </c>
      <c r="L33" s="52">
        <v>5536</v>
      </c>
      <c r="M33" s="52">
        <v>5374</v>
      </c>
    </row>
    <row r="34" spans="10:13" ht="11.45" customHeight="1" x14ac:dyDescent="0.2">
      <c r="J34" s="116">
        <v>2022</v>
      </c>
      <c r="K34" s="52">
        <v>77729</v>
      </c>
      <c r="L34" s="52">
        <v>6039</v>
      </c>
      <c r="M34" s="52">
        <v>4757</v>
      </c>
    </row>
    <row r="35" spans="10:13" ht="11.45" customHeight="1" x14ac:dyDescent="0.2">
      <c r="J35" s="133"/>
      <c r="K35" s="178"/>
      <c r="L35" s="178"/>
    </row>
  </sheetData>
  <hyperlinks>
    <hyperlink ref="A1" location="Inhalt!A14" display="Link zum Inhaltsverzeichnis" xr:uid="{00000000-0004-0000-0700-000000000000}"/>
    <hyperlink ref="A22" location="_GrafikDaten_18.5" display="Grafik 18.5" xr:uid="{00000000-0004-0000-07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ignoredErrors>
    <ignoredError sqref="B20 B18 B16 B14 B12 B10 B8:B9 B11 B13 B15 B17 B19" numberStoredAsText="1"/>
  </ignoredErrors>
  <drawing r:id="rId2"/>
  <legacyDrawing r:id="rId3"/>
  <tableParts count="2">
    <tablePart r:id="rId4"/>
    <tablePart r:id="rId5"/>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22"/>
  <sheetViews>
    <sheetView zoomScale="160" zoomScaleNormal="160" workbookViewId="0"/>
  </sheetViews>
  <sheetFormatPr baseColWidth="10" defaultRowHeight="11.45" customHeight="1" x14ac:dyDescent="0.2"/>
  <cols>
    <col min="1" max="1" width="20.28515625" style="26" customWidth="1"/>
    <col min="2" max="2" width="6.42578125" style="22" customWidth="1"/>
    <col min="3" max="11" width="7.28515625" style="22" customWidth="1"/>
    <col min="12" max="12" width="2.7109375" style="22" customWidth="1"/>
    <col min="13" max="16384" width="11.42578125" style="22"/>
  </cols>
  <sheetData>
    <row r="1" spans="1:21" ht="12" customHeight="1" x14ac:dyDescent="0.2">
      <c r="A1" s="131" t="s">
        <v>201</v>
      </c>
    </row>
    <row r="2" spans="1:21" s="20" customFormat="1" ht="30" customHeight="1" x14ac:dyDescent="0.2">
      <c r="A2" s="119" t="s">
        <v>55</v>
      </c>
      <c r="B2" s="119"/>
      <c r="C2" s="119"/>
      <c r="D2" s="119"/>
      <c r="E2" s="119"/>
      <c r="F2" s="119"/>
      <c r="G2" s="119"/>
      <c r="H2" s="119"/>
      <c r="I2" s="119"/>
      <c r="J2" s="119"/>
      <c r="K2" s="119"/>
    </row>
    <row r="3" spans="1:21" s="21" customFormat="1" ht="30" customHeight="1" x14ac:dyDescent="0.2">
      <c r="A3" s="247" t="s">
        <v>1894</v>
      </c>
      <c r="B3" s="121"/>
      <c r="C3" s="121"/>
      <c r="D3" s="121"/>
      <c r="E3" s="121"/>
      <c r="F3" s="121"/>
      <c r="G3" s="121"/>
      <c r="H3" s="121"/>
      <c r="I3" s="121"/>
      <c r="J3" s="121"/>
      <c r="K3" s="121"/>
    </row>
    <row r="4" spans="1:21" ht="48" customHeight="1" x14ac:dyDescent="0.2">
      <c r="A4" s="361" t="s">
        <v>26</v>
      </c>
      <c r="B4" s="362" t="s">
        <v>65</v>
      </c>
      <c r="C4" s="362" t="s">
        <v>1086</v>
      </c>
      <c r="D4" s="362" t="s">
        <v>234</v>
      </c>
      <c r="E4" s="362" t="s">
        <v>235</v>
      </c>
      <c r="F4" s="362" t="s">
        <v>1088</v>
      </c>
      <c r="G4" s="362" t="s">
        <v>1087</v>
      </c>
      <c r="H4" s="362" t="s">
        <v>1089</v>
      </c>
      <c r="I4" s="362" t="s">
        <v>1090</v>
      </c>
      <c r="J4" s="362" t="s">
        <v>1091</v>
      </c>
      <c r="K4" s="360" t="s">
        <v>1092</v>
      </c>
    </row>
    <row r="5" spans="1:21" ht="20.100000000000001" customHeight="1" x14ac:dyDescent="0.2">
      <c r="A5" s="23" t="s">
        <v>85</v>
      </c>
      <c r="B5" s="128" t="s">
        <v>27</v>
      </c>
      <c r="C5" s="259">
        <v>726</v>
      </c>
      <c r="D5" s="259">
        <v>1</v>
      </c>
      <c r="E5" s="259">
        <v>1</v>
      </c>
      <c r="F5" s="259">
        <v>148</v>
      </c>
      <c r="G5" s="259">
        <v>112</v>
      </c>
      <c r="H5" s="259">
        <v>101</v>
      </c>
      <c r="I5" s="259">
        <v>83</v>
      </c>
      <c r="J5" s="259">
        <v>138</v>
      </c>
      <c r="K5" s="259">
        <v>142</v>
      </c>
      <c r="M5" s="254"/>
      <c r="N5" s="253"/>
      <c r="O5" s="253"/>
      <c r="P5" s="160"/>
    </row>
    <row r="6" spans="1:21" ht="11.45" customHeight="1" x14ac:dyDescent="0.2">
      <c r="A6" s="23" t="s">
        <v>86</v>
      </c>
      <c r="B6" s="128"/>
      <c r="C6" s="259"/>
      <c r="D6" s="259"/>
      <c r="E6" s="259"/>
      <c r="F6" s="259"/>
      <c r="G6" s="259"/>
      <c r="H6" s="259"/>
      <c r="I6" s="259"/>
      <c r="J6" s="259"/>
      <c r="K6" s="259"/>
      <c r="M6" s="161"/>
      <c r="N6" s="161"/>
      <c r="O6" s="161"/>
      <c r="P6" s="161"/>
    </row>
    <row r="7" spans="1:21" ht="23.1" customHeight="1" x14ac:dyDescent="0.2">
      <c r="A7" s="23" t="s">
        <v>96</v>
      </c>
      <c r="B7" s="128" t="s">
        <v>27</v>
      </c>
      <c r="C7" s="259">
        <v>347</v>
      </c>
      <c r="D7" s="259">
        <v>1</v>
      </c>
      <c r="E7" s="259">
        <v>1</v>
      </c>
      <c r="F7" s="259">
        <v>79</v>
      </c>
      <c r="G7" s="259">
        <v>58</v>
      </c>
      <c r="H7" s="259">
        <v>38</v>
      </c>
      <c r="I7" s="259">
        <v>43</v>
      </c>
      <c r="J7" s="259">
        <v>56</v>
      </c>
      <c r="K7" s="259">
        <v>71</v>
      </c>
      <c r="M7" s="290"/>
      <c r="N7" s="290"/>
      <c r="O7" s="290"/>
      <c r="P7" s="290"/>
      <c r="Q7" s="290"/>
      <c r="R7" s="290"/>
      <c r="S7" s="290"/>
      <c r="T7" s="290"/>
      <c r="U7" s="290"/>
    </row>
    <row r="8" spans="1:21" ht="20.100000000000001" customHeight="1" x14ac:dyDescent="0.2">
      <c r="A8" s="23" t="s">
        <v>88</v>
      </c>
      <c r="B8" s="129" t="s">
        <v>1074</v>
      </c>
      <c r="C8" s="217">
        <v>1611.16</v>
      </c>
      <c r="D8" s="217">
        <v>208.4</v>
      </c>
      <c r="E8" s="217">
        <v>95.74</v>
      </c>
      <c r="F8" s="217">
        <v>257.52499999999998</v>
      </c>
      <c r="G8" s="217">
        <v>217.79599999999999</v>
      </c>
      <c r="H8" s="217">
        <v>225.9</v>
      </c>
      <c r="I8" s="217">
        <v>158.44900000000001</v>
      </c>
      <c r="J8" s="217">
        <v>235.45099999999999</v>
      </c>
      <c r="K8" s="217">
        <v>211.899</v>
      </c>
      <c r="M8" s="290"/>
      <c r="N8" s="290"/>
      <c r="O8" s="290"/>
      <c r="P8" s="290"/>
      <c r="Q8" s="290"/>
      <c r="R8" s="290"/>
      <c r="S8" s="290"/>
      <c r="T8" s="290"/>
      <c r="U8" s="290"/>
    </row>
    <row r="9" spans="1:21" ht="30" customHeight="1" x14ac:dyDescent="0.2">
      <c r="A9" s="23" t="s">
        <v>97</v>
      </c>
      <c r="B9" s="129" t="s">
        <v>1074</v>
      </c>
      <c r="C9" s="217">
        <v>1607.26</v>
      </c>
      <c r="D9" s="217">
        <v>208.39599999999999</v>
      </c>
      <c r="E9" s="217">
        <v>95.718000000000004</v>
      </c>
      <c r="F9" s="217">
        <v>256.92</v>
      </c>
      <c r="G9" s="217">
        <v>217.34100000000001</v>
      </c>
      <c r="H9" s="217">
        <v>225.30500000000001</v>
      </c>
      <c r="I9" s="217">
        <v>158.19999999999999</v>
      </c>
      <c r="J9" s="217">
        <v>234.88399999999999</v>
      </c>
      <c r="K9" s="217">
        <v>210.49600000000001</v>
      </c>
      <c r="M9" s="290"/>
      <c r="N9" s="290"/>
      <c r="O9" s="290"/>
      <c r="P9" s="290"/>
      <c r="Q9" s="290"/>
      <c r="R9" s="290"/>
      <c r="S9" s="290"/>
      <c r="T9" s="290"/>
      <c r="U9" s="290"/>
    </row>
    <row r="10" spans="1:21" ht="11.45" customHeight="1" x14ac:dyDescent="0.2">
      <c r="A10" s="23"/>
      <c r="B10" s="128" t="s">
        <v>90</v>
      </c>
      <c r="C10" s="217">
        <v>99.8</v>
      </c>
      <c r="D10" s="217">
        <v>100</v>
      </c>
      <c r="E10" s="217">
        <v>100</v>
      </c>
      <c r="F10" s="217">
        <v>99.8</v>
      </c>
      <c r="G10" s="217">
        <v>99.8</v>
      </c>
      <c r="H10" s="217">
        <v>99.7</v>
      </c>
      <c r="I10" s="217">
        <v>99.8</v>
      </c>
      <c r="J10" s="217">
        <v>99.8</v>
      </c>
      <c r="K10" s="217">
        <v>99.3</v>
      </c>
      <c r="M10" s="291"/>
      <c r="N10" s="291"/>
      <c r="O10" s="291"/>
      <c r="P10" s="291"/>
      <c r="Q10" s="291"/>
      <c r="R10" s="291"/>
      <c r="S10" s="291"/>
      <c r="T10" s="291"/>
      <c r="U10" s="291"/>
    </row>
    <row r="11" spans="1:21" ht="30" customHeight="1" x14ac:dyDescent="0.2">
      <c r="A11" s="23" t="s">
        <v>98</v>
      </c>
      <c r="B11" s="129" t="s">
        <v>1074</v>
      </c>
      <c r="C11" s="217">
        <v>3.9</v>
      </c>
      <c r="D11" s="217">
        <v>0</v>
      </c>
      <c r="E11" s="217">
        <v>0</v>
      </c>
      <c r="F11" s="217">
        <v>0.60499999999999998</v>
      </c>
      <c r="G11" s="217">
        <v>0.45500000000000002</v>
      </c>
      <c r="H11" s="217">
        <v>0.59499999999999997</v>
      </c>
      <c r="I11" s="217">
        <v>0.249</v>
      </c>
      <c r="J11" s="217">
        <v>0.56699999999999995</v>
      </c>
      <c r="K11" s="217">
        <v>1.403</v>
      </c>
      <c r="M11" s="291"/>
      <c r="N11" s="291"/>
      <c r="O11" s="291"/>
      <c r="P11" s="291"/>
      <c r="Q11" s="291"/>
      <c r="R11" s="291"/>
      <c r="S11" s="291"/>
      <c r="T11" s="291"/>
      <c r="U11" s="291"/>
    </row>
    <row r="12" spans="1:21" ht="11.45" customHeight="1" x14ac:dyDescent="0.2">
      <c r="A12" s="23"/>
      <c r="B12" s="128" t="s">
        <v>90</v>
      </c>
      <c r="C12" s="217">
        <v>0.2</v>
      </c>
      <c r="D12" s="217">
        <v>0</v>
      </c>
      <c r="E12" s="217">
        <v>0</v>
      </c>
      <c r="F12" s="217">
        <v>0.2</v>
      </c>
      <c r="G12" s="217">
        <v>0.2</v>
      </c>
      <c r="H12" s="217">
        <v>0.3</v>
      </c>
      <c r="I12" s="217">
        <v>0.2</v>
      </c>
      <c r="J12" s="217">
        <v>0.2</v>
      </c>
      <c r="K12" s="217">
        <v>0.7</v>
      </c>
      <c r="M12" s="291"/>
      <c r="N12" s="291"/>
      <c r="O12" s="291"/>
      <c r="P12" s="291"/>
      <c r="Q12" s="291"/>
      <c r="R12" s="291"/>
      <c r="S12" s="291"/>
      <c r="T12" s="291"/>
      <c r="U12" s="291"/>
    </row>
    <row r="13" spans="1:21" ht="30" customHeight="1" x14ac:dyDescent="0.2">
      <c r="A13" s="23" t="s">
        <v>99</v>
      </c>
      <c r="B13" s="129" t="s">
        <v>1074</v>
      </c>
      <c r="C13" s="217">
        <v>1443.713</v>
      </c>
      <c r="D13" s="217">
        <v>208.11799999999999</v>
      </c>
      <c r="E13" s="217">
        <v>95.561000000000007</v>
      </c>
      <c r="F13" s="217">
        <v>226.25800000000001</v>
      </c>
      <c r="G13" s="217">
        <v>189.82499999999999</v>
      </c>
      <c r="H13" s="217">
        <v>201.99700000000001</v>
      </c>
      <c r="I13" s="217">
        <v>144.488</v>
      </c>
      <c r="J13" s="217">
        <v>210.10499999999999</v>
      </c>
      <c r="K13" s="217">
        <v>167.36099999999999</v>
      </c>
      <c r="M13" s="291"/>
      <c r="N13" s="291"/>
      <c r="O13" s="291"/>
      <c r="P13" s="291"/>
      <c r="Q13" s="291"/>
      <c r="R13" s="291"/>
      <c r="S13" s="291"/>
      <c r="T13" s="291"/>
      <c r="U13" s="291"/>
    </row>
    <row r="14" spans="1:21" ht="11.45" customHeight="1" x14ac:dyDescent="0.2">
      <c r="A14" s="23"/>
      <c r="B14" s="128" t="s">
        <v>90</v>
      </c>
      <c r="C14" s="217">
        <v>89.6</v>
      </c>
      <c r="D14" s="217">
        <v>99.9</v>
      </c>
      <c r="E14" s="217">
        <v>99.8</v>
      </c>
      <c r="F14" s="217">
        <v>87.9</v>
      </c>
      <c r="G14" s="217">
        <v>87.2</v>
      </c>
      <c r="H14" s="217">
        <v>89.4</v>
      </c>
      <c r="I14" s="217">
        <v>91.2</v>
      </c>
      <c r="J14" s="217">
        <v>89.2</v>
      </c>
      <c r="K14" s="217">
        <v>79</v>
      </c>
      <c r="M14" s="291"/>
      <c r="N14" s="291"/>
      <c r="O14" s="291"/>
      <c r="P14" s="291"/>
      <c r="Q14" s="291"/>
      <c r="R14" s="291"/>
      <c r="S14" s="291"/>
      <c r="T14" s="291"/>
      <c r="U14" s="291"/>
    </row>
    <row r="15" spans="1:21" ht="30" customHeight="1" x14ac:dyDescent="0.2">
      <c r="A15" s="23" t="s">
        <v>100</v>
      </c>
      <c r="B15" s="129" t="s">
        <v>1074</v>
      </c>
      <c r="C15" s="217">
        <v>167.447</v>
      </c>
      <c r="D15" s="217">
        <v>0.28199999999999997</v>
      </c>
      <c r="E15" s="217">
        <v>0.17899999999999999</v>
      </c>
      <c r="F15" s="217">
        <v>31.266999999999999</v>
      </c>
      <c r="G15" s="217">
        <v>27.971</v>
      </c>
      <c r="H15" s="217">
        <v>23.902999999999999</v>
      </c>
      <c r="I15" s="217">
        <v>13.961</v>
      </c>
      <c r="J15" s="217">
        <v>25.346</v>
      </c>
      <c r="K15" s="217">
        <v>44.537999999999997</v>
      </c>
      <c r="M15" s="291"/>
      <c r="N15" s="291"/>
      <c r="O15" s="291"/>
      <c r="P15" s="291"/>
      <c r="Q15" s="291"/>
      <c r="R15" s="291"/>
      <c r="S15" s="291"/>
      <c r="T15" s="291"/>
      <c r="U15" s="291"/>
    </row>
    <row r="16" spans="1:21" ht="11.45" customHeight="1" x14ac:dyDescent="0.2">
      <c r="A16" s="23"/>
      <c r="B16" s="128" t="s">
        <v>90</v>
      </c>
      <c r="C16" s="217">
        <v>10.4</v>
      </c>
      <c r="D16" s="217">
        <v>0.1</v>
      </c>
      <c r="E16" s="217">
        <v>0.2</v>
      </c>
      <c r="F16" s="217">
        <v>12.1</v>
      </c>
      <c r="G16" s="217">
        <v>12.8</v>
      </c>
      <c r="H16" s="217">
        <v>10.6</v>
      </c>
      <c r="I16" s="217">
        <v>8.8000000000000007</v>
      </c>
      <c r="J16" s="217">
        <v>10.8</v>
      </c>
      <c r="K16" s="217">
        <v>21</v>
      </c>
      <c r="M16" s="291"/>
      <c r="N16" s="291"/>
      <c r="O16" s="291"/>
      <c r="P16" s="291"/>
      <c r="Q16" s="291"/>
      <c r="R16" s="291"/>
      <c r="S16" s="291"/>
      <c r="T16" s="291"/>
      <c r="U16" s="291"/>
    </row>
    <row r="17" spans="1:21" ht="39.950000000000003" customHeight="1" x14ac:dyDescent="0.2">
      <c r="A17" s="23" t="s">
        <v>101</v>
      </c>
      <c r="B17" s="129" t="s">
        <v>1074</v>
      </c>
      <c r="C17" s="217">
        <v>1454.7049999999999</v>
      </c>
      <c r="D17" s="217">
        <v>208.262</v>
      </c>
      <c r="E17" s="217">
        <v>95.727000000000004</v>
      </c>
      <c r="F17" s="217">
        <v>233.37</v>
      </c>
      <c r="G17" s="217">
        <v>193.226</v>
      </c>
      <c r="H17" s="217">
        <v>203.42599999999999</v>
      </c>
      <c r="I17" s="217">
        <v>145.303</v>
      </c>
      <c r="J17" s="217">
        <v>204.935</v>
      </c>
      <c r="K17" s="217">
        <v>170.45599999999999</v>
      </c>
      <c r="M17" s="291"/>
      <c r="N17" s="291"/>
      <c r="O17" s="291"/>
      <c r="P17" s="291"/>
      <c r="Q17" s="291"/>
      <c r="R17" s="291"/>
      <c r="S17" s="291"/>
      <c r="T17" s="291"/>
      <c r="U17" s="291"/>
    </row>
    <row r="18" spans="1:21" ht="11.45" customHeight="1" x14ac:dyDescent="0.2">
      <c r="A18" s="23"/>
      <c r="B18" s="128" t="s">
        <v>90</v>
      </c>
      <c r="C18" s="217">
        <v>90.289294669678995</v>
      </c>
      <c r="D18" s="217">
        <v>99.933781190019189</v>
      </c>
      <c r="E18" s="217">
        <v>99.986421558387306</v>
      </c>
      <c r="F18" s="217">
        <v>90.620328123483162</v>
      </c>
      <c r="G18" s="217">
        <v>88.718801079909653</v>
      </c>
      <c r="H18" s="217">
        <v>90.051350154935804</v>
      </c>
      <c r="I18" s="217">
        <v>91.703324097974743</v>
      </c>
      <c r="J18" s="217">
        <v>87.039341519042182</v>
      </c>
      <c r="K18" s="217">
        <v>80.442097414334185</v>
      </c>
      <c r="M18" s="291"/>
      <c r="N18" s="291"/>
      <c r="O18" s="291"/>
      <c r="P18" s="291"/>
      <c r="Q18" s="291"/>
      <c r="R18" s="291"/>
      <c r="S18" s="291"/>
      <c r="T18" s="291"/>
      <c r="U18" s="291"/>
    </row>
    <row r="19" spans="1:21" ht="63" customHeight="1" x14ac:dyDescent="0.2">
      <c r="A19" s="23" t="s">
        <v>102</v>
      </c>
      <c r="B19" s="129" t="s">
        <v>1074</v>
      </c>
      <c r="C19" s="217">
        <v>136.56700000000001</v>
      </c>
      <c r="D19" s="217">
        <v>0.123</v>
      </c>
      <c r="E19" s="217">
        <v>1.2999999999999999E-2</v>
      </c>
      <c r="F19" s="217">
        <v>22.445</v>
      </c>
      <c r="G19" s="217">
        <v>23.99</v>
      </c>
      <c r="H19" s="217">
        <v>20.899000000000001</v>
      </c>
      <c r="I19" s="217">
        <v>12.204000000000001</v>
      </c>
      <c r="J19" s="217">
        <v>18.158999999999999</v>
      </c>
      <c r="K19" s="217">
        <v>38.734000000000002</v>
      </c>
      <c r="M19" s="291"/>
      <c r="N19" s="291"/>
      <c r="O19" s="291"/>
      <c r="P19" s="291"/>
      <c r="Q19" s="291"/>
      <c r="R19" s="291"/>
      <c r="S19" s="291"/>
      <c r="T19" s="291"/>
      <c r="U19" s="291"/>
    </row>
    <row r="20" spans="1:21" ht="11.45" customHeight="1" x14ac:dyDescent="0.2">
      <c r="A20" s="23"/>
      <c r="B20" s="128" t="s">
        <v>90</v>
      </c>
      <c r="C20" s="217">
        <v>8.4763152014697489</v>
      </c>
      <c r="D20" s="217">
        <v>5.902111324376199E-2</v>
      </c>
      <c r="E20" s="217">
        <v>1.3578441612701065E-2</v>
      </c>
      <c r="F20" s="217">
        <v>8.715658673915156</v>
      </c>
      <c r="G20" s="217">
        <v>11.014894672078459</v>
      </c>
      <c r="H20" s="217">
        <v>9.2514386896857026</v>
      </c>
      <c r="I20" s="217">
        <v>7.7021628410403347</v>
      </c>
      <c r="J20" s="217">
        <v>7.7124327354736231</v>
      </c>
      <c r="K20" s="217">
        <v>18.279463329227603</v>
      </c>
      <c r="M20" s="291"/>
      <c r="N20" s="291"/>
      <c r="O20" s="291"/>
      <c r="P20" s="291"/>
      <c r="Q20" s="291"/>
      <c r="R20" s="291"/>
      <c r="S20" s="291"/>
      <c r="T20" s="291"/>
      <c r="U20" s="291"/>
    </row>
    <row r="21" spans="1:21" ht="11.45" customHeight="1" x14ac:dyDescent="0.2">
      <c r="M21" s="291"/>
      <c r="N21" s="291"/>
      <c r="O21" s="291"/>
      <c r="P21" s="291"/>
      <c r="Q21" s="291"/>
      <c r="R21" s="291"/>
      <c r="S21" s="291"/>
      <c r="T21" s="291"/>
      <c r="U21" s="291"/>
    </row>
    <row r="22" spans="1:21" ht="11.45" customHeight="1" x14ac:dyDescent="0.2">
      <c r="M22" s="291"/>
      <c r="N22" s="291"/>
      <c r="O22" s="291"/>
      <c r="P22" s="291"/>
      <c r="Q22" s="291"/>
      <c r="R22" s="291"/>
      <c r="S22" s="291"/>
      <c r="T22" s="291"/>
      <c r="U22" s="291"/>
    </row>
  </sheetData>
  <hyperlinks>
    <hyperlink ref="A1" location="Inhalt!A15" display="Link zum Inhaltsverzeichnis" xr:uid="{00000000-0004-0000-08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ignoredErrors>
    <ignoredError sqref="B8:B19" numberStoredAsText="1"/>
  </ignoredErrors>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36"/>
  <sheetViews>
    <sheetView zoomScale="160" zoomScaleNormal="160" workbookViewId="0"/>
  </sheetViews>
  <sheetFormatPr baseColWidth="10" defaultRowHeight="11.45" customHeight="1" x14ac:dyDescent="0.2"/>
  <cols>
    <col min="1" max="1" width="21.7109375" style="226" customWidth="1"/>
    <col min="2" max="9" width="8.7109375" style="224" customWidth="1"/>
    <col min="10" max="10" width="2.7109375" style="224" customWidth="1"/>
    <col min="11" max="11" width="6.28515625" style="224" customWidth="1"/>
    <col min="12" max="16384" width="11.42578125" style="224"/>
  </cols>
  <sheetData>
    <row r="1" spans="1:11" ht="12" customHeight="1" x14ac:dyDescent="0.2">
      <c r="A1" s="244" t="s">
        <v>201</v>
      </c>
    </row>
    <row r="2" spans="1:11" s="222" customFormat="1" ht="30" customHeight="1" x14ac:dyDescent="0.2">
      <c r="A2" s="215" t="s">
        <v>55</v>
      </c>
      <c r="B2" s="215"/>
      <c r="C2" s="215"/>
      <c r="D2" s="215"/>
      <c r="E2" s="215"/>
      <c r="F2" s="215"/>
      <c r="G2" s="215"/>
      <c r="H2" s="215"/>
      <c r="I2" s="241"/>
    </row>
    <row r="3" spans="1:11" ht="30" customHeight="1" x14ac:dyDescent="0.2">
      <c r="A3" s="247" t="s">
        <v>1907</v>
      </c>
      <c r="B3" s="247"/>
      <c r="C3" s="247"/>
      <c r="D3" s="247"/>
      <c r="E3" s="247"/>
      <c r="F3" s="247"/>
      <c r="G3" s="247"/>
      <c r="H3" s="247"/>
      <c r="I3" s="232"/>
    </row>
    <row r="4" spans="1:11" ht="93.95" customHeight="1" x14ac:dyDescent="0.2">
      <c r="A4" s="363" t="s">
        <v>103</v>
      </c>
      <c r="B4" s="364" t="s">
        <v>1106</v>
      </c>
      <c r="C4" s="364" t="s">
        <v>1107</v>
      </c>
      <c r="D4" s="364" t="s">
        <v>1108</v>
      </c>
      <c r="E4" s="365" t="s">
        <v>1109</v>
      </c>
      <c r="F4" s="213"/>
      <c r="H4" s="212"/>
      <c r="I4" s="273"/>
    </row>
    <row r="5" spans="1:11" ht="20.100000000000001" customHeight="1" x14ac:dyDescent="0.2">
      <c r="A5" s="237" t="s">
        <v>104</v>
      </c>
      <c r="B5" s="210">
        <v>83237.123999999996</v>
      </c>
      <c r="C5" s="210">
        <v>97.159915087887953</v>
      </c>
      <c r="D5" s="175">
        <v>96.331342490881838</v>
      </c>
      <c r="E5" s="209">
        <v>2.8400849121120473</v>
      </c>
      <c r="F5" s="233"/>
      <c r="G5" s="299"/>
      <c r="H5" s="300"/>
      <c r="I5" s="300"/>
      <c r="J5" s="254"/>
      <c r="K5" s="254"/>
    </row>
    <row r="6" spans="1:11" ht="11.45" customHeight="1" x14ac:dyDescent="0.2">
      <c r="A6" s="237" t="s">
        <v>105</v>
      </c>
      <c r="B6" s="210">
        <v>11124.642</v>
      </c>
      <c r="C6" s="210">
        <v>99.537773889712582</v>
      </c>
      <c r="D6" s="175">
        <v>99.336050544368078</v>
      </c>
      <c r="E6" s="209">
        <v>0.46222611028741767</v>
      </c>
      <c r="F6" s="233"/>
      <c r="G6" s="246"/>
      <c r="I6" s="273"/>
      <c r="K6" s="254"/>
    </row>
    <row r="7" spans="1:11" ht="11.45" customHeight="1" x14ac:dyDescent="0.2">
      <c r="A7" s="237" t="s">
        <v>106</v>
      </c>
      <c r="B7" s="210">
        <v>13176.989</v>
      </c>
      <c r="C7" s="210">
        <v>97.59221928469394</v>
      </c>
      <c r="D7" s="175">
        <v>97.10885392709973</v>
      </c>
      <c r="E7" s="209">
        <v>2.4077807153060604</v>
      </c>
      <c r="F7" s="233"/>
      <c r="G7" s="246"/>
      <c r="I7" s="273"/>
      <c r="K7" s="254"/>
    </row>
    <row r="8" spans="1:11" ht="11.45" customHeight="1" x14ac:dyDescent="0.2">
      <c r="A8" s="237" t="s">
        <v>107</v>
      </c>
      <c r="B8" s="210">
        <v>3677.4720000000002</v>
      </c>
      <c r="C8" s="210">
        <v>99.61927650298901</v>
      </c>
      <c r="D8" s="175">
        <v>99.61927650298901</v>
      </c>
      <c r="E8" s="209">
        <v>0.38072349701099029</v>
      </c>
      <c r="F8" s="233"/>
      <c r="G8" s="246"/>
      <c r="H8" s="273"/>
      <c r="I8" s="273"/>
    </row>
    <row r="9" spans="1:11" ht="11.45" customHeight="1" x14ac:dyDescent="0.2">
      <c r="A9" s="237" t="s">
        <v>108</v>
      </c>
      <c r="B9" s="210">
        <v>2537.8679999999999</v>
      </c>
      <c r="C9" s="210">
        <v>88.759226248173661</v>
      </c>
      <c r="D9" s="175">
        <v>86.994950091966956</v>
      </c>
      <c r="E9" s="209">
        <v>11.240773751826339</v>
      </c>
      <c r="F9" s="233"/>
      <c r="G9" s="246"/>
      <c r="H9" s="273"/>
      <c r="I9" s="273"/>
    </row>
    <row r="10" spans="1:11" ht="11.45" customHeight="1" x14ac:dyDescent="0.2">
      <c r="A10" s="237" t="s">
        <v>109</v>
      </c>
      <c r="B10" s="210">
        <v>676.46299999999997</v>
      </c>
      <c r="C10" s="210">
        <v>99.812850074579103</v>
      </c>
      <c r="D10" s="175">
        <v>99.812850074579103</v>
      </c>
      <c r="E10" s="209">
        <v>0.18714992542089703</v>
      </c>
      <c r="F10" s="233"/>
      <c r="G10" s="246"/>
      <c r="H10" s="273"/>
      <c r="I10" s="273"/>
    </row>
    <row r="11" spans="1:11" ht="11.45" customHeight="1" x14ac:dyDescent="0.2">
      <c r="A11" s="237" t="s">
        <v>110</v>
      </c>
      <c r="B11" s="210">
        <v>1853.9349999999999</v>
      </c>
      <c r="C11" s="210">
        <v>99.334388746099506</v>
      </c>
      <c r="D11" s="175">
        <v>99.334388746099506</v>
      </c>
      <c r="E11" s="209">
        <v>0.66561125390049369</v>
      </c>
      <c r="F11" s="233"/>
      <c r="G11" s="246"/>
      <c r="H11" s="273"/>
      <c r="I11" s="273"/>
    </row>
    <row r="12" spans="1:11" ht="11.45" customHeight="1" x14ac:dyDescent="0.2">
      <c r="A12" s="237" t="s">
        <v>111</v>
      </c>
      <c r="B12" s="210">
        <v>6295.0169999999998</v>
      </c>
      <c r="C12" s="210">
        <v>99.559874103596542</v>
      </c>
      <c r="D12" s="175">
        <v>99.450740164800195</v>
      </c>
      <c r="E12" s="209">
        <v>0.44012589640345823</v>
      </c>
      <c r="F12" s="233"/>
      <c r="G12" s="246"/>
      <c r="H12" s="273"/>
      <c r="I12" s="273"/>
    </row>
    <row r="13" spans="1:11" s="239" customFormat="1" ht="11.45" customHeight="1" x14ac:dyDescent="0.2">
      <c r="A13" s="240" t="s">
        <v>112</v>
      </c>
      <c r="B13" s="208">
        <v>1611.16</v>
      </c>
      <c r="C13" s="208">
        <v>89.607053303210108</v>
      </c>
      <c r="D13" s="207">
        <v>88.875034136895152</v>
      </c>
      <c r="E13" s="206">
        <v>10.392946696789892</v>
      </c>
      <c r="F13" s="234"/>
      <c r="G13" s="246"/>
      <c r="H13" s="205"/>
      <c r="I13" s="205"/>
    </row>
    <row r="14" spans="1:11" ht="11.45" customHeight="1" x14ac:dyDescent="0.2">
      <c r="A14" s="237" t="s">
        <v>113</v>
      </c>
      <c r="B14" s="210">
        <v>8027.0309999999999</v>
      </c>
      <c r="C14" s="210">
        <v>95.122480528603916</v>
      </c>
      <c r="D14" s="175">
        <v>94.828361818958967</v>
      </c>
      <c r="E14" s="209">
        <v>4.8775194713960843</v>
      </c>
      <c r="F14" s="233"/>
      <c r="G14" s="246"/>
      <c r="H14" s="273"/>
      <c r="I14" s="273"/>
    </row>
    <row r="15" spans="1:11" ht="11.45" customHeight="1" x14ac:dyDescent="0.2">
      <c r="A15" s="237" t="s">
        <v>114</v>
      </c>
      <c r="B15" s="210">
        <v>17924.591</v>
      </c>
      <c r="C15" s="210">
        <v>98.249232018738951</v>
      </c>
      <c r="D15" s="175">
        <v>98.071699376571544</v>
      </c>
      <c r="E15" s="209">
        <v>1.750767981261049</v>
      </c>
      <c r="F15" s="233"/>
      <c r="G15" s="246"/>
      <c r="H15" s="273"/>
      <c r="I15" s="273"/>
    </row>
    <row r="16" spans="1:11" ht="11.45" customHeight="1" x14ac:dyDescent="0.2">
      <c r="A16" s="237" t="s">
        <v>115</v>
      </c>
      <c r="B16" s="210">
        <v>4106.4849999999997</v>
      </c>
      <c r="C16" s="210">
        <v>99.535831739309899</v>
      </c>
      <c r="D16" s="175">
        <v>92.886617143372007</v>
      </c>
      <c r="E16" s="209">
        <v>0.46416826069010142</v>
      </c>
      <c r="F16" s="233"/>
      <c r="G16" s="246"/>
      <c r="H16" s="273"/>
      <c r="I16" s="273"/>
    </row>
    <row r="17" spans="1:11" ht="11.45" customHeight="1" x14ac:dyDescent="0.2">
      <c r="A17" s="237" t="s">
        <v>116</v>
      </c>
      <c r="B17" s="210">
        <v>982.34799999999996</v>
      </c>
      <c r="C17" s="210">
        <v>99.538452768265415</v>
      </c>
      <c r="D17" s="175">
        <v>98.097822767491763</v>
      </c>
      <c r="E17" s="209">
        <v>0.46154723173458478</v>
      </c>
      <c r="F17" s="233"/>
      <c r="G17" s="246"/>
      <c r="H17" s="273"/>
      <c r="I17" s="273"/>
    </row>
    <row r="18" spans="1:11" ht="11.45" customHeight="1" x14ac:dyDescent="0.2">
      <c r="A18" s="237" t="s">
        <v>117</v>
      </c>
      <c r="B18" s="210">
        <v>4043.002</v>
      </c>
      <c r="C18" s="210">
        <v>93.541383358207582</v>
      </c>
      <c r="D18" s="175">
        <v>91.187785709727578</v>
      </c>
      <c r="E18" s="209">
        <v>6.4586166417924176</v>
      </c>
      <c r="F18" s="233"/>
      <c r="G18" s="246"/>
    </row>
    <row r="19" spans="1:11" ht="11.45" customHeight="1" x14ac:dyDescent="0.2">
      <c r="A19" s="237" t="s">
        <v>118</v>
      </c>
      <c r="B19" s="210">
        <v>2169.2530000000002</v>
      </c>
      <c r="C19" s="210">
        <v>96.370732229020774</v>
      </c>
      <c r="D19" s="175">
        <v>95.578155245146604</v>
      </c>
      <c r="E19" s="209">
        <v>3.6292677709792258</v>
      </c>
      <c r="F19" s="233"/>
      <c r="G19" s="246"/>
      <c r="H19" s="273"/>
      <c r="I19" s="273"/>
    </row>
    <row r="20" spans="1:11" ht="11.45" customHeight="1" x14ac:dyDescent="0.2">
      <c r="A20" s="237" t="s">
        <v>119</v>
      </c>
      <c r="B20" s="210">
        <v>2922.0050000000001</v>
      </c>
      <c r="C20" s="210">
        <v>95.121363584251228</v>
      </c>
      <c r="D20" s="175">
        <v>95.040870908845122</v>
      </c>
      <c r="E20" s="209">
        <v>4.8786364157487725</v>
      </c>
      <c r="F20" s="233"/>
      <c r="G20" s="246"/>
      <c r="H20" s="273"/>
      <c r="I20" s="273"/>
    </row>
    <row r="21" spans="1:11" ht="11.45" customHeight="1" x14ac:dyDescent="0.2">
      <c r="A21" s="237" t="s">
        <v>120</v>
      </c>
      <c r="B21" s="210">
        <v>2108.8629999999998</v>
      </c>
      <c r="C21" s="210">
        <v>86.915318823460794</v>
      </c>
      <c r="D21" s="175">
        <v>82.99026537048637</v>
      </c>
      <c r="E21" s="209">
        <v>13.084681176539206</v>
      </c>
      <c r="F21" s="233"/>
      <c r="G21" s="246"/>
    </row>
    <row r="22" spans="1:11" ht="11.45" customHeight="1" x14ac:dyDescent="0.2">
      <c r="B22" s="204"/>
      <c r="C22" s="204"/>
      <c r="D22" s="204"/>
      <c r="E22" s="204"/>
      <c r="F22" s="204"/>
      <c r="G22" s="204"/>
      <c r="H22" s="204"/>
      <c r="I22" s="204"/>
    </row>
    <row r="24" spans="1:11" ht="30" customHeight="1" x14ac:dyDescent="0.2">
      <c r="A24" s="247" t="s">
        <v>1051</v>
      </c>
      <c r="B24" s="247"/>
      <c r="C24" s="247"/>
      <c r="D24" s="247"/>
      <c r="E24" s="247"/>
      <c r="F24" s="247"/>
      <c r="G24" s="247"/>
      <c r="H24" s="247"/>
      <c r="I24" s="247"/>
      <c r="J24" s="247"/>
      <c r="K24" s="247"/>
    </row>
    <row r="25" spans="1:11" ht="36" customHeight="1" x14ac:dyDescent="0.2">
      <c r="A25" s="163" t="s">
        <v>121</v>
      </c>
      <c r="B25" s="255" t="s">
        <v>1872</v>
      </c>
      <c r="C25" s="255" t="s">
        <v>1110</v>
      </c>
      <c r="D25" s="255" t="s">
        <v>1873</v>
      </c>
      <c r="E25" s="255" t="s">
        <v>1111</v>
      </c>
      <c r="F25" s="255" t="s">
        <v>1896</v>
      </c>
      <c r="G25" s="255" t="s">
        <v>1897</v>
      </c>
      <c r="H25" s="255" t="s">
        <v>1920</v>
      </c>
      <c r="I25" s="162" t="s">
        <v>1921</v>
      </c>
      <c r="J25" s="238"/>
      <c r="K25" s="203"/>
    </row>
    <row r="26" spans="1:11" ht="20.100000000000001" customHeight="1" x14ac:dyDescent="0.2">
      <c r="A26" s="260" t="s">
        <v>50</v>
      </c>
      <c r="B26" s="262">
        <v>37445</v>
      </c>
      <c r="C26" s="263">
        <v>100</v>
      </c>
      <c r="D26" s="262">
        <v>31985</v>
      </c>
      <c r="E26" s="263">
        <v>100</v>
      </c>
      <c r="F26" s="262">
        <v>34429</v>
      </c>
      <c r="G26" s="263">
        <v>100</v>
      </c>
      <c r="H26" s="262">
        <v>36540</v>
      </c>
      <c r="I26" s="263">
        <v>100</v>
      </c>
      <c r="J26" s="227"/>
      <c r="K26" s="235"/>
    </row>
    <row r="27" spans="1:11" ht="11.45" customHeight="1" x14ac:dyDescent="0.2">
      <c r="A27" s="261" t="s">
        <v>86</v>
      </c>
      <c r="B27" s="259"/>
      <c r="C27" s="264"/>
      <c r="D27" s="259"/>
      <c r="E27" s="264"/>
      <c r="F27" s="259"/>
      <c r="G27" s="264"/>
      <c r="H27" s="259"/>
      <c r="I27" s="264"/>
      <c r="J27" s="228"/>
    </row>
    <row r="28" spans="1:11" ht="22.5" customHeight="1" x14ac:dyDescent="0.2">
      <c r="A28" s="261" t="s">
        <v>1932</v>
      </c>
      <c r="B28" s="259">
        <v>20547</v>
      </c>
      <c r="C28" s="264">
        <v>54.872479636800598</v>
      </c>
      <c r="D28" s="259">
        <v>17815</v>
      </c>
      <c r="E28" s="264">
        <v>55.697983429732687</v>
      </c>
      <c r="F28" s="259">
        <v>16690</v>
      </c>
      <c r="G28" s="264">
        <v>48.5</v>
      </c>
      <c r="H28" s="259">
        <v>18331</v>
      </c>
      <c r="I28" s="264">
        <v>50.166940339354142</v>
      </c>
      <c r="J28" s="228"/>
    </row>
    <row r="29" spans="1:11" ht="11.45" customHeight="1" x14ac:dyDescent="0.2">
      <c r="A29" s="261" t="s">
        <v>30</v>
      </c>
      <c r="B29" s="259"/>
      <c r="C29" s="264"/>
      <c r="D29" s="259"/>
      <c r="E29" s="264"/>
      <c r="F29" s="259"/>
      <c r="G29" s="264"/>
      <c r="H29" s="259"/>
      <c r="I29" s="264"/>
      <c r="J29" s="228"/>
      <c r="K29" s="236"/>
    </row>
    <row r="30" spans="1:11" ht="11.45" customHeight="1" x14ac:dyDescent="0.2">
      <c r="A30" s="261" t="s">
        <v>1075</v>
      </c>
      <c r="B30" s="259">
        <v>16554</v>
      </c>
      <c r="C30" s="264">
        <v>44.208839631459398</v>
      </c>
      <c r="D30" s="259">
        <v>15760</v>
      </c>
      <c r="E30" s="264">
        <v>49.273096764108175</v>
      </c>
      <c r="F30" s="259">
        <v>16690</v>
      </c>
      <c r="G30" s="264">
        <v>48.5</v>
      </c>
      <c r="H30" s="259">
        <v>17916</v>
      </c>
      <c r="I30" s="264">
        <v>49.031198686371106</v>
      </c>
      <c r="J30" s="228"/>
      <c r="K30" s="236"/>
    </row>
    <row r="31" spans="1:11" ht="23.1" customHeight="1" x14ac:dyDescent="0.2">
      <c r="A31" s="261" t="s">
        <v>122</v>
      </c>
      <c r="B31" s="259">
        <v>1789</v>
      </c>
      <c r="C31" s="264">
        <v>4.7776739217518998</v>
      </c>
      <c r="D31" s="259">
        <v>1407</v>
      </c>
      <c r="E31" s="264">
        <v>4.3989370017195562</v>
      </c>
      <c r="F31" s="259" t="s">
        <v>123</v>
      </c>
      <c r="G31" s="264" t="s">
        <v>123</v>
      </c>
      <c r="H31" s="259">
        <v>415</v>
      </c>
      <c r="I31" s="264">
        <v>1.1357416529830322</v>
      </c>
      <c r="J31" s="228"/>
      <c r="K31" s="236"/>
    </row>
    <row r="32" spans="1:11" ht="11.45" customHeight="1" x14ac:dyDescent="0.2">
      <c r="A32" s="261" t="s">
        <v>124</v>
      </c>
      <c r="B32" s="259">
        <v>16898</v>
      </c>
      <c r="C32" s="264">
        <v>45.127520363199302</v>
      </c>
      <c r="D32" s="259">
        <v>14170</v>
      </c>
      <c r="E32" s="264">
        <v>44.302016570267313</v>
      </c>
      <c r="F32" s="259">
        <v>14010</v>
      </c>
      <c r="G32" s="264">
        <v>40.700000000000003</v>
      </c>
      <c r="H32" s="259">
        <v>17020</v>
      </c>
      <c r="I32" s="264">
        <v>46.579091406677612</v>
      </c>
      <c r="J32" s="228"/>
      <c r="K32" s="236"/>
    </row>
    <row r="33" spans="1:11" ht="11.45" customHeight="1" x14ac:dyDescent="0.2">
      <c r="A33" s="261" t="s">
        <v>30</v>
      </c>
      <c r="B33" s="259"/>
      <c r="C33" s="264"/>
      <c r="D33" s="259"/>
      <c r="E33" s="264"/>
      <c r="F33" s="259"/>
      <c r="G33" s="264"/>
      <c r="H33" s="259"/>
      <c r="I33" s="264"/>
      <c r="J33" s="228"/>
      <c r="K33" s="236"/>
    </row>
    <row r="34" spans="1:11" ht="11.45" customHeight="1" x14ac:dyDescent="0.2">
      <c r="A34" s="261" t="s">
        <v>125</v>
      </c>
      <c r="B34" s="259">
        <v>3495</v>
      </c>
      <c r="C34" s="264">
        <v>9.33368941113633</v>
      </c>
      <c r="D34" s="259">
        <v>3921</v>
      </c>
      <c r="E34" s="264">
        <v>12.258871345943412</v>
      </c>
      <c r="F34" s="259">
        <v>5570</v>
      </c>
      <c r="G34" s="264">
        <v>16.2</v>
      </c>
      <c r="H34" s="259">
        <v>9255</v>
      </c>
      <c r="I34" s="264">
        <v>25.328407224958948</v>
      </c>
      <c r="J34" s="228"/>
      <c r="K34" s="236"/>
    </row>
    <row r="35" spans="1:11" ht="11.45" customHeight="1" x14ac:dyDescent="0.2">
      <c r="A35" s="261" t="s">
        <v>126</v>
      </c>
      <c r="B35" s="259">
        <v>13403</v>
      </c>
      <c r="C35" s="264">
        <v>35.793830952062997</v>
      </c>
      <c r="D35" s="259">
        <v>9489</v>
      </c>
      <c r="E35" s="264">
        <v>29.667031420978585</v>
      </c>
      <c r="F35" s="259">
        <v>6499</v>
      </c>
      <c r="G35" s="264">
        <v>18.899999999999999</v>
      </c>
      <c r="H35" s="259">
        <v>4929</v>
      </c>
      <c r="I35" s="264">
        <v>13.489326765188833</v>
      </c>
      <c r="J35" s="228"/>
      <c r="K35" s="236"/>
    </row>
    <row r="36" spans="1:11" ht="22.5" customHeight="1" x14ac:dyDescent="0.2">
      <c r="A36" s="261" t="s">
        <v>1933</v>
      </c>
      <c r="B36" s="306" t="s">
        <v>1931</v>
      </c>
      <c r="C36" s="307" t="s">
        <v>1931</v>
      </c>
      <c r="D36" s="306" t="s">
        <v>1931</v>
      </c>
      <c r="E36" s="307" t="s">
        <v>1931</v>
      </c>
      <c r="F36" s="306">
        <v>2860</v>
      </c>
      <c r="G36" s="307">
        <v>8.306950535885445</v>
      </c>
      <c r="H36" s="306">
        <v>1163</v>
      </c>
      <c r="I36" s="307">
        <v>3.182813355227148</v>
      </c>
      <c r="J36" s="228"/>
      <c r="K36" s="236"/>
    </row>
  </sheetData>
  <hyperlinks>
    <hyperlink ref="A1" location="Inhalt!A16" display="Link zum Inhaltsverzeichnis" xr:uid="{00000000-0004-0000-09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legacyDrawing r:id="rId2"/>
  <tableParts count="2">
    <tablePart r:id="rId3"/>
    <tablePart r:id="rId4"/>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4"/>
  <sheetViews>
    <sheetView zoomScale="160" zoomScaleNormal="160" workbookViewId="0"/>
  </sheetViews>
  <sheetFormatPr baseColWidth="10" defaultRowHeight="11.25" x14ac:dyDescent="0.2"/>
  <cols>
    <col min="1" max="1" width="51.5703125" style="22" customWidth="1"/>
    <col min="2" max="2" width="7.28515625" style="22" customWidth="1"/>
    <col min="3" max="4" width="10.28515625" style="22" customWidth="1"/>
    <col min="5" max="5" width="10.28515625" style="51" customWidth="1"/>
    <col min="6" max="6" width="2.7109375" style="22" customWidth="1"/>
    <col min="7" max="16384" width="11.42578125" style="22"/>
  </cols>
  <sheetData>
    <row r="1" spans="1:5" ht="12" customHeight="1" x14ac:dyDescent="0.2">
      <c r="A1" s="131" t="s">
        <v>201</v>
      </c>
    </row>
    <row r="2" spans="1:5" s="20" customFormat="1" ht="30" customHeight="1" x14ac:dyDescent="0.2">
      <c r="A2" s="120" t="s">
        <v>55</v>
      </c>
      <c r="B2" s="120"/>
      <c r="C2" s="120"/>
      <c r="D2" s="120"/>
      <c r="E2" s="120"/>
    </row>
    <row r="3" spans="1:5" ht="30" customHeight="1" x14ac:dyDescent="0.2">
      <c r="A3" s="121" t="s">
        <v>1052</v>
      </c>
      <c r="B3" s="121"/>
      <c r="C3" s="121"/>
      <c r="D3" s="121"/>
      <c r="E3" s="121"/>
    </row>
    <row r="4" spans="1:5" ht="12" customHeight="1" x14ac:dyDescent="0.2">
      <c r="A4" s="359" t="s">
        <v>26</v>
      </c>
      <c r="B4" s="362" t="s">
        <v>65</v>
      </c>
      <c r="C4" s="364" t="s">
        <v>1900</v>
      </c>
      <c r="D4" s="364" t="s">
        <v>1923</v>
      </c>
      <c r="E4" s="365" t="s">
        <v>1929</v>
      </c>
    </row>
    <row r="5" spans="1:5" ht="20.100000000000001" customHeight="1" x14ac:dyDescent="0.2">
      <c r="A5" s="53" t="s">
        <v>127</v>
      </c>
      <c r="B5" s="54" t="s">
        <v>27</v>
      </c>
      <c r="C5" s="306">
        <v>724</v>
      </c>
      <c r="D5" s="306">
        <v>724</v>
      </c>
      <c r="E5" s="306">
        <v>724</v>
      </c>
    </row>
    <row r="6" spans="1:5" ht="11.45" customHeight="1" x14ac:dyDescent="0.2">
      <c r="A6" s="53" t="s">
        <v>128</v>
      </c>
      <c r="B6" s="55" t="s">
        <v>129</v>
      </c>
      <c r="C6" s="308">
        <v>1.71</v>
      </c>
      <c r="D6" s="308">
        <v>1.75</v>
      </c>
      <c r="E6" s="308">
        <v>1.89</v>
      </c>
    </row>
    <row r="7" spans="1:5" ht="11.45" customHeight="1" x14ac:dyDescent="0.2">
      <c r="A7" s="53" t="s">
        <v>130</v>
      </c>
      <c r="B7" s="55" t="s">
        <v>129</v>
      </c>
      <c r="C7" s="308">
        <v>3.05</v>
      </c>
      <c r="D7" s="308">
        <v>3.07</v>
      </c>
      <c r="E7" s="308">
        <v>3.17</v>
      </c>
    </row>
    <row r="8" spans="1:5" ht="11.45" customHeight="1" x14ac:dyDescent="0.2">
      <c r="A8" s="53" t="s">
        <v>131</v>
      </c>
      <c r="B8" s="55" t="s">
        <v>129</v>
      </c>
      <c r="C8" s="308">
        <v>4.76</v>
      </c>
      <c r="D8" s="308">
        <v>4.82</v>
      </c>
      <c r="E8" s="308">
        <v>5.0599999999999996</v>
      </c>
    </row>
    <row r="9" spans="1:5" s="130" customFormat="1" ht="20.100000000000001" customHeight="1" x14ac:dyDescent="0.2">
      <c r="A9" s="145" t="s">
        <v>132</v>
      </c>
      <c r="B9" s="56"/>
      <c r="C9" s="306"/>
      <c r="D9" s="306"/>
      <c r="E9" s="306"/>
    </row>
    <row r="10" spans="1:5" ht="11.45" customHeight="1" x14ac:dyDescent="0.2">
      <c r="A10" s="23" t="s">
        <v>983</v>
      </c>
      <c r="B10" s="56" t="s">
        <v>27</v>
      </c>
      <c r="C10" s="306">
        <v>724</v>
      </c>
      <c r="D10" s="306">
        <v>724</v>
      </c>
      <c r="E10" s="306">
        <v>724</v>
      </c>
    </row>
    <row r="11" spans="1:5" ht="11.45" customHeight="1" x14ac:dyDescent="0.2">
      <c r="A11" s="23" t="s">
        <v>984</v>
      </c>
      <c r="B11" s="56" t="s">
        <v>27</v>
      </c>
      <c r="C11" s="306">
        <v>740</v>
      </c>
      <c r="D11" s="306">
        <v>740</v>
      </c>
      <c r="E11" s="306">
        <v>740</v>
      </c>
    </row>
    <row r="12" spans="1:5" ht="11.45" customHeight="1" x14ac:dyDescent="0.2">
      <c r="A12" s="23" t="s">
        <v>988</v>
      </c>
      <c r="B12" s="56" t="s">
        <v>27</v>
      </c>
      <c r="C12" s="306">
        <v>1607260</v>
      </c>
      <c r="D12" s="306">
        <v>1607260</v>
      </c>
      <c r="E12" s="306">
        <v>1607260</v>
      </c>
    </row>
    <row r="13" spans="1:5" ht="20.100000000000001" customHeight="1" x14ac:dyDescent="0.2">
      <c r="A13" s="23" t="s">
        <v>1934</v>
      </c>
      <c r="B13" s="56" t="s">
        <v>129</v>
      </c>
      <c r="C13" s="308">
        <v>1.71</v>
      </c>
      <c r="D13" s="308">
        <v>1.75</v>
      </c>
      <c r="E13" s="308">
        <v>1.89</v>
      </c>
    </row>
    <row r="14" spans="1:5" ht="23.1" customHeight="1" x14ac:dyDescent="0.2">
      <c r="A14" s="23" t="s">
        <v>1935</v>
      </c>
      <c r="B14" s="56" t="s">
        <v>133</v>
      </c>
      <c r="C14" s="308">
        <v>108.92</v>
      </c>
      <c r="D14" s="308">
        <v>112.01</v>
      </c>
      <c r="E14" s="308">
        <v>127.15</v>
      </c>
    </row>
    <row r="15" spans="1:5" ht="23.1" customHeight="1" x14ac:dyDescent="0.2">
      <c r="A15" s="23" t="s">
        <v>1947</v>
      </c>
      <c r="B15" s="56" t="s">
        <v>133</v>
      </c>
      <c r="C15" s="308">
        <v>246.74387613724997</v>
      </c>
      <c r="D15" s="308">
        <v>253.05782645624998</v>
      </c>
      <c r="E15" s="308">
        <v>279.48165257275002</v>
      </c>
    </row>
    <row r="16" spans="1:5" ht="20.100000000000001" customHeight="1" x14ac:dyDescent="0.2">
      <c r="A16" s="146" t="s">
        <v>72</v>
      </c>
      <c r="B16" s="56"/>
      <c r="C16" s="306"/>
      <c r="D16" s="306"/>
      <c r="E16" s="306"/>
    </row>
    <row r="17" spans="1:5" ht="11.45" customHeight="1" x14ac:dyDescent="0.2">
      <c r="A17" s="23" t="s">
        <v>985</v>
      </c>
      <c r="B17" s="56" t="s">
        <v>27</v>
      </c>
      <c r="C17" s="306">
        <v>639</v>
      </c>
      <c r="D17" s="306">
        <v>639</v>
      </c>
      <c r="E17" s="306">
        <v>639</v>
      </c>
    </row>
    <row r="18" spans="1:5" ht="11.45" customHeight="1" x14ac:dyDescent="0.2">
      <c r="A18" s="23" t="s">
        <v>989</v>
      </c>
      <c r="B18" s="56" t="s">
        <v>129</v>
      </c>
      <c r="C18" s="308">
        <v>2.99</v>
      </c>
      <c r="D18" s="308">
        <v>3.01</v>
      </c>
      <c r="E18" s="308">
        <v>3.11</v>
      </c>
    </row>
    <row r="19" spans="1:5" ht="20.100000000000001" customHeight="1" x14ac:dyDescent="0.2">
      <c r="A19" s="23" t="s">
        <v>1936</v>
      </c>
      <c r="B19" s="56" t="s">
        <v>27</v>
      </c>
      <c r="C19" s="306">
        <v>26</v>
      </c>
      <c r="D19" s="306">
        <v>27</v>
      </c>
      <c r="E19" s="306">
        <v>27</v>
      </c>
    </row>
    <row r="20" spans="1:5" ht="11.45" customHeight="1" x14ac:dyDescent="0.2">
      <c r="A20" s="23" t="s">
        <v>1937</v>
      </c>
      <c r="B20" s="56" t="s">
        <v>129</v>
      </c>
      <c r="C20" s="308">
        <v>0.13</v>
      </c>
      <c r="D20" s="308">
        <v>0.12</v>
      </c>
      <c r="E20" s="308">
        <v>0.14000000000000001</v>
      </c>
    </row>
    <row r="21" spans="1:5" ht="30" customHeight="1" x14ac:dyDescent="0.2">
      <c r="A21" s="23" t="s">
        <v>986</v>
      </c>
      <c r="B21" s="56" t="s">
        <v>27</v>
      </c>
      <c r="C21" s="306">
        <v>166</v>
      </c>
      <c r="D21" s="306">
        <v>166</v>
      </c>
      <c r="E21" s="306">
        <v>168</v>
      </c>
    </row>
    <row r="22" spans="1:5" ht="11.45" customHeight="1" x14ac:dyDescent="0.2">
      <c r="A22" s="23" t="s">
        <v>990</v>
      </c>
      <c r="B22" s="56" t="s">
        <v>134</v>
      </c>
      <c r="C22" s="308">
        <v>0.37</v>
      </c>
      <c r="D22" s="308">
        <v>0.38</v>
      </c>
      <c r="E22" s="308">
        <v>0.4</v>
      </c>
    </row>
    <row r="23" spans="1:5" ht="30" customHeight="1" x14ac:dyDescent="0.2">
      <c r="A23" s="23" t="s">
        <v>987</v>
      </c>
      <c r="B23" s="56" t="s">
        <v>27</v>
      </c>
      <c r="C23" s="306">
        <v>592</v>
      </c>
      <c r="D23" s="306">
        <v>592</v>
      </c>
      <c r="E23" s="306">
        <v>592</v>
      </c>
    </row>
    <row r="24" spans="1:5" ht="23.1" customHeight="1" x14ac:dyDescent="0.2">
      <c r="A24" s="23" t="s">
        <v>1938</v>
      </c>
      <c r="B24" s="56" t="s">
        <v>133</v>
      </c>
      <c r="C24" s="308">
        <v>87.43</v>
      </c>
      <c r="D24" s="308">
        <v>87.73</v>
      </c>
      <c r="E24" s="308">
        <v>96.06</v>
      </c>
    </row>
  </sheetData>
  <hyperlinks>
    <hyperlink ref="A1" location="Inhalt!A18" display="Link zum Inhaltsverzeichnis" xr:uid="{00000000-0004-0000-0A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legacy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84"/>
  <sheetViews>
    <sheetView zoomScale="160" zoomScaleNormal="160" workbookViewId="0"/>
  </sheetViews>
  <sheetFormatPr baseColWidth="10" defaultRowHeight="11.25" x14ac:dyDescent="0.2"/>
  <cols>
    <col min="1" max="1" width="28.7109375" style="22" customWidth="1"/>
    <col min="2" max="3" width="14.7109375" style="22" customWidth="1"/>
    <col min="4" max="5" width="16.7109375" style="22" customWidth="1"/>
    <col min="6" max="6" width="2.7109375" style="22" customWidth="1"/>
    <col min="7" max="16384" width="11.42578125" style="22"/>
  </cols>
  <sheetData>
    <row r="1" spans="1:10" ht="12" customHeight="1" x14ac:dyDescent="0.2">
      <c r="A1" s="131" t="s">
        <v>201</v>
      </c>
    </row>
    <row r="2" spans="1:10" s="20" customFormat="1" ht="30" customHeight="1" x14ac:dyDescent="0.2">
      <c r="A2" s="119" t="s">
        <v>55</v>
      </c>
      <c r="B2" s="119"/>
      <c r="C2" s="119"/>
      <c r="D2" s="119"/>
      <c r="E2" s="119"/>
    </row>
    <row r="3" spans="1:10" s="67" customFormat="1" ht="30" customHeight="1" x14ac:dyDescent="0.2">
      <c r="A3" s="247" t="s">
        <v>1922</v>
      </c>
      <c r="B3" s="127"/>
      <c r="C3" s="127"/>
      <c r="D3" s="127"/>
      <c r="E3" s="127"/>
    </row>
    <row r="4" spans="1:10" s="67" customFormat="1" ht="48" customHeight="1" x14ac:dyDescent="0.2">
      <c r="A4" s="361" t="s">
        <v>26</v>
      </c>
      <c r="B4" s="362" t="s">
        <v>135</v>
      </c>
      <c r="C4" s="362" t="s">
        <v>1093</v>
      </c>
      <c r="D4" s="362" t="s">
        <v>1094</v>
      </c>
      <c r="E4" s="360" t="s">
        <v>1095</v>
      </c>
      <c r="G4" s="139"/>
    </row>
    <row r="5" spans="1:10" ht="20.100000000000001" customHeight="1" x14ac:dyDescent="0.2">
      <c r="A5" s="27" t="s">
        <v>50</v>
      </c>
      <c r="B5" s="310">
        <v>19</v>
      </c>
      <c r="C5" s="311">
        <v>1513.2</v>
      </c>
      <c r="D5" s="312">
        <v>504.1</v>
      </c>
      <c r="E5" s="312">
        <v>33.299999999999997</v>
      </c>
      <c r="G5" s="254"/>
      <c r="H5" s="253"/>
      <c r="I5" s="253"/>
      <c r="J5" s="253"/>
    </row>
    <row r="6" spans="1:10" ht="11.45" customHeight="1" x14ac:dyDescent="0.2">
      <c r="A6" s="23" t="s">
        <v>136</v>
      </c>
      <c r="B6" s="313"/>
      <c r="C6" s="314"/>
      <c r="D6" s="315"/>
      <c r="E6" s="312"/>
      <c r="G6" s="274"/>
      <c r="H6" s="275"/>
      <c r="I6" s="276"/>
      <c r="J6" s="276"/>
    </row>
    <row r="7" spans="1:10" ht="11.45" customHeight="1" x14ac:dyDescent="0.2">
      <c r="A7" s="23" t="s">
        <v>137</v>
      </c>
      <c r="B7" s="313">
        <v>16</v>
      </c>
      <c r="C7" s="314">
        <v>6.2</v>
      </c>
      <c r="D7" s="315">
        <v>0.1</v>
      </c>
      <c r="E7" s="315">
        <v>2</v>
      </c>
      <c r="G7" s="277"/>
      <c r="H7" s="278"/>
      <c r="I7" s="279"/>
      <c r="J7" s="280"/>
    </row>
    <row r="8" spans="1:10" ht="11.45" customHeight="1" x14ac:dyDescent="0.2">
      <c r="A8" s="23" t="s">
        <v>138</v>
      </c>
      <c r="B8" s="313">
        <v>3</v>
      </c>
      <c r="C8" s="314">
        <v>1507</v>
      </c>
      <c r="D8" s="315">
        <v>504</v>
      </c>
      <c r="E8" s="315">
        <v>33.4</v>
      </c>
      <c r="G8" s="281"/>
      <c r="H8" s="282"/>
      <c r="I8" s="283"/>
      <c r="J8" s="283"/>
    </row>
    <row r="9" spans="1:10" ht="11.45" customHeight="1" x14ac:dyDescent="0.2">
      <c r="A9" s="23" t="s">
        <v>139</v>
      </c>
      <c r="B9" s="313"/>
      <c r="C9" s="316"/>
      <c r="D9" s="315"/>
      <c r="E9" s="312"/>
      <c r="G9" s="281"/>
      <c r="H9" s="282"/>
      <c r="I9" s="283"/>
      <c r="J9" s="283"/>
    </row>
    <row r="10" spans="1:10" ht="23.1" customHeight="1" x14ac:dyDescent="0.2">
      <c r="A10" s="23" t="s">
        <v>140</v>
      </c>
      <c r="B10" s="313">
        <v>1</v>
      </c>
      <c r="C10" s="314">
        <v>1500</v>
      </c>
      <c r="D10" s="315">
        <v>500</v>
      </c>
      <c r="E10" s="315">
        <v>33.299999999999997</v>
      </c>
      <c r="G10" s="281"/>
      <c r="H10" s="284"/>
      <c r="I10" s="283"/>
      <c r="J10" s="276"/>
    </row>
    <row r="11" spans="1:10" ht="30" customHeight="1" x14ac:dyDescent="0.2">
      <c r="A11" s="23" t="s">
        <v>141</v>
      </c>
      <c r="B11" s="313"/>
      <c r="C11" s="316"/>
      <c r="D11" s="315"/>
      <c r="E11" s="315"/>
      <c r="G11" s="281"/>
      <c r="H11" s="282"/>
      <c r="I11" s="283"/>
      <c r="J11" s="283"/>
    </row>
    <row r="12" spans="1:10" ht="11.45" customHeight="1" x14ac:dyDescent="0.2">
      <c r="A12" s="23" t="s">
        <v>142</v>
      </c>
      <c r="B12" s="313">
        <v>1</v>
      </c>
      <c r="C12" s="314">
        <v>3</v>
      </c>
      <c r="D12" s="315" t="s">
        <v>123</v>
      </c>
      <c r="E12" s="315" t="s">
        <v>123</v>
      </c>
      <c r="G12" s="277"/>
      <c r="H12" s="285"/>
      <c r="I12" s="279"/>
      <c r="J12" s="279"/>
    </row>
    <row r="13" spans="1:10" ht="11.45" customHeight="1" x14ac:dyDescent="0.2">
      <c r="A13" s="23" t="s">
        <v>143</v>
      </c>
      <c r="B13" s="313">
        <v>15</v>
      </c>
      <c r="C13" s="314">
        <v>3.2</v>
      </c>
      <c r="D13" s="315">
        <v>0.1</v>
      </c>
      <c r="E13" s="315">
        <v>3.8</v>
      </c>
      <c r="G13" s="281"/>
      <c r="H13" s="282"/>
      <c r="I13" s="283"/>
      <c r="J13" s="283"/>
    </row>
    <row r="14" spans="1:10" ht="11.45" customHeight="1" x14ac:dyDescent="0.2">
      <c r="A14" s="23" t="s">
        <v>144</v>
      </c>
      <c r="B14" s="313">
        <v>1</v>
      </c>
      <c r="C14" s="314">
        <v>0</v>
      </c>
      <c r="D14" s="315" t="s">
        <v>123</v>
      </c>
      <c r="E14" s="315" t="s">
        <v>123</v>
      </c>
      <c r="G14" s="281"/>
      <c r="H14" s="282"/>
      <c r="I14" s="283"/>
      <c r="J14" s="283"/>
    </row>
    <row r="15" spans="1:10" ht="11.45" customHeight="1" x14ac:dyDescent="0.2">
      <c r="A15" s="23" t="s">
        <v>145</v>
      </c>
      <c r="B15" s="313">
        <v>2</v>
      </c>
      <c r="C15" s="314">
        <v>1507</v>
      </c>
      <c r="D15" s="315">
        <v>504</v>
      </c>
      <c r="E15" s="315">
        <v>33.4</v>
      </c>
      <c r="G15" s="281"/>
      <c r="H15" s="282"/>
      <c r="I15" s="283"/>
      <c r="J15" s="283"/>
    </row>
    <row r="16" spans="1:10" ht="20.100000000000001" customHeight="1" x14ac:dyDescent="0.2">
      <c r="A16" s="27" t="s">
        <v>146</v>
      </c>
      <c r="B16" s="310">
        <v>7</v>
      </c>
      <c r="C16" s="311">
        <v>1510.6</v>
      </c>
      <c r="D16" s="312">
        <v>504</v>
      </c>
      <c r="E16" s="312">
        <v>33.364226135310474</v>
      </c>
      <c r="G16" s="281"/>
      <c r="H16" s="282"/>
      <c r="I16" s="283"/>
      <c r="J16" s="283"/>
    </row>
    <row r="17" spans="1:10" ht="11.45" customHeight="1" x14ac:dyDescent="0.2">
      <c r="A17" s="23" t="s">
        <v>136</v>
      </c>
      <c r="B17" s="313"/>
      <c r="C17" s="314"/>
      <c r="D17" s="315"/>
      <c r="E17" s="315"/>
      <c r="G17" s="274"/>
      <c r="H17" s="275"/>
      <c r="I17" s="276"/>
      <c r="J17" s="276"/>
    </row>
    <row r="18" spans="1:10" ht="11.45" customHeight="1" x14ac:dyDescent="0.2">
      <c r="A18" s="23" t="s">
        <v>137</v>
      </c>
      <c r="B18" s="313">
        <v>4</v>
      </c>
      <c r="C18" s="314">
        <v>3.6</v>
      </c>
      <c r="D18" s="315">
        <v>0</v>
      </c>
      <c r="E18" s="315">
        <v>1.2</v>
      </c>
      <c r="G18" s="277"/>
      <c r="H18" s="278"/>
      <c r="I18" s="279"/>
      <c r="J18" s="279"/>
    </row>
    <row r="19" spans="1:10" ht="11.45" customHeight="1" x14ac:dyDescent="0.2">
      <c r="A19" s="23" t="s">
        <v>138</v>
      </c>
      <c r="B19" s="313">
        <v>3</v>
      </c>
      <c r="C19" s="314">
        <v>1507</v>
      </c>
      <c r="D19" s="315">
        <v>504</v>
      </c>
      <c r="E19" s="315">
        <v>33.443928334439285</v>
      </c>
      <c r="G19" s="281"/>
      <c r="H19" s="282"/>
      <c r="I19" s="283"/>
      <c r="J19" s="283"/>
    </row>
    <row r="20" spans="1:10" ht="11.45" customHeight="1" x14ac:dyDescent="0.2">
      <c r="A20" s="23" t="s">
        <v>139</v>
      </c>
      <c r="B20" s="313"/>
      <c r="C20" s="316"/>
      <c r="D20" s="315"/>
      <c r="E20" s="315"/>
      <c r="G20" s="281"/>
      <c r="H20" s="282"/>
      <c r="I20" s="283"/>
      <c r="J20" s="283"/>
    </row>
    <row r="21" spans="1:10" ht="23.1" customHeight="1" x14ac:dyDescent="0.2">
      <c r="A21" s="23" t="s">
        <v>140</v>
      </c>
      <c r="B21" s="313">
        <v>1</v>
      </c>
      <c r="C21" s="314">
        <v>1500</v>
      </c>
      <c r="D21" s="315">
        <v>500</v>
      </c>
      <c r="E21" s="315">
        <v>33.333333333333329</v>
      </c>
      <c r="G21" s="281"/>
      <c r="H21" s="284"/>
      <c r="I21" s="283"/>
      <c r="J21" s="283"/>
    </row>
    <row r="22" spans="1:10" ht="30" customHeight="1" x14ac:dyDescent="0.2">
      <c r="A22" s="23" t="s">
        <v>141</v>
      </c>
      <c r="B22" s="313"/>
      <c r="C22" s="316"/>
      <c r="D22" s="315"/>
      <c r="E22" s="315"/>
      <c r="G22" s="281"/>
      <c r="H22" s="282"/>
      <c r="I22" s="283"/>
      <c r="J22" s="283"/>
    </row>
    <row r="23" spans="1:10" ht="11.45" customHeight="1" x14ac:dyDescent="0.2">
      <c r="A23" s="23" t="s">
        <v>142</v>
      </c>
      <c r="B23" s="313">
        <v>1</v>
      </c>
      <c r="C23" s="314">
        <v>3</v>
      </c>
      <c r="D23" s="315" t="s">
        <v>123</v>
      </c>
      <c r="E23" s="315" t="s">
        <v>123</v>
      </c>
      <c r="G23" s="277"/>
      <c r="H23" s="285"/>
      <c r="I23" s="279"/>
      <c r="J23" s="279"/>
    </row>
    <row r="24" spans="1:10" ht="11.45" customHeight="1" x14ac:dyDescent="0.2">
      <c r="A24" s="23" t="s">
        <v>143</v>
      </c>
      <c r="B24" s="313">
        <v>3</v>
      </c>
      <c r="C24" s="314">
        <v>0.6</v>
      </c>
      <c r="D24" s="315">
        <v>0</v>
      </c>
      <c r="E24" s="315">
        <v>7.2</v>
      </c>
      <c r="G24" s="281"/>
      <c r="H24" s="282"/>
      <c r="I24" s="283"/>
      <c r="J24" s="283"/>
    </row>
    <row r="25" spans="1:10" ht="11.45" customHeight="1" x14ac:dyDescent="0.2">
      <c r="A25" s="23" t="s">
        <v>144</v>
      </c>
      <c r="B25" s="313">
        <v>1</v>
      </c>
      <c r="C25" s="314">
        <v>0</v>
      </c>
      <c r="D25" s="315" t="s">
        <v>123</v>
      </c>
      <c r="E25" s="315" t="s">
        <v>123</v>
      </c>
      <c r="G25" s="281"/>
      <c r="H25" s="282"/>
      <c r="I25" s="283"/>
      <c r="J25" s="283"/>
    </row>
    <row r="26" spans="1:10" ht="11.45" customHeight="1" x14ac:dyDescent="0.2">
      <c r="A26" s="23" t="s">
        <v>145</v>
      </c>
      <c r="B26" s="313">
        <v>2</v>
      </c>
      <c r="C26" s="314">
        <v>1507</v>
      </c>
      <c r="D26" s="315">
        <v>504</v>
      </c>
      <c r="E26" s="315">
        <v>33.4</v>
      </c>
      <c r="G26" s="281"/>
      <c r="H26" s="282"/>
      <c r="I26" s="283"/>
      <c r="J26" s="283"/>
    </row>
    <row r="27" spans="1:10" ht="20.100000000000001" customHeight="1" x14ac:dyDescent="0.2">
      <c r="A27" s="27" t="s">
        <v>147</v>
      </c>
      <c r="B27" s="310">
        <v>12</v>
      </c>
      <c r="C27" s="311">
        <v>2.6</v>
      </c>
      <c r="D27" s="312">
        <v>0.1</v>
      </c>
      <c r="E27" s="312">
        <v>3</v>
      </c>
      <c r="G27" s="281"/>
      <c r="H27" s="282"/>
      <c r="I27" s="283"/>
      <c r="J27" s="283"/>
    </row>
    <row r="28" spans="1:10" ht="11.45" customHeight="1" x14ac:dyDescent="0.2">
      <c r="A28" s="23" t="s">
        <v>136</v>
      </c>
      <c r="B28" s="313"/>
      <c r="C28" s="314"/>
      <c r="D28" s="315"/>
      <c r="E28" s="315"/>
      <c r="G28" s="274"/>
      <c r="H28" s="275"/>
      <c r="I28" s="276"/>
      <c r="J28" s="276"/>
    </row>
    <row r="29" spans="1:10" ht="11.45" customHeight="1" x14ac:dyDescent="0.2">
      <c r="A29" s="23" t="s">
        <v>137</v>
      </c>
      <c r="B29" s="313">
        <v>12</v>
      </c>
      <c r="C29" s="314">
        <v>2.6</v>
      </c>
      <c r="D29" s="315">
        <v>0.1</v>
      </c>
      <c r="E29" s="315">
        <v>3</v>
      </c>
      <c r="G29" s="281"/>
      <c r="H29" s="282"/>
      <c r="I29" s="283"/>
      <c r="J29" s="283"/>
    </row>
    <row r="30" spans="1:10" ht="11.45" customHeight="1" x14ac:dyDescent="0.2">
      <c r="A30" s="23" t="s">
        <v>138</v>
      </c>
      <c r="B30" s="313" t="s">
        <v>123</v>
      </c>
      <c r="C30" s="314" t="s">
        <v>123</v>
      </c>
      <c r="D30" s="315" t="s">
        <v>123</v>
      </c>
      <c r="E30" s="315" t="s">
        <v>123</v>
      </c>
      <c r="G30" s="281"/>
      <c r="H30" s="282"/>
      <c r="I30" s="283"/>
      <c r="J30" s="283"/>
    </row>
    <row r="31" spans="1:10" ht="11.45" customHeight="1" x14ac:dyDescent="0.2">
      <c r="A31" s="23" t="s">
        <v>139</v>
      </c>
      <c r="B31" s="313"/>
      <c r="C31" s="316"/>
      <c r="D31" s="315"/>
      <c r="E31" s="315"/>
      <c r="G31" s="281"/>
      <c r="H31" s="282"/>
      <c r="I31" s="283"/>
      <c r="J31" s="283"/>
    </row>
    <row r="32" spans="1:10" ht="23.1" customHeight="1" x14ac:dyDescent="0.2">
      <c r="A32" s="23" t="s">
        <v>140</v>
      </c>
      <c r="B32" s="313" t="s">
        <v>123</v>
      </c>
      <c r="C32" s="314" t="s">
        <v>123</v>
      </c>
      <c r="D32" s="315" t="s">
        <v>123</v>
      </c>
      <c r="E32" s="315" t="s">
        <v>123</v>
      </c>
      <c r="G32" s="281"/>
      <c r="H32" s="284"/>
      <c r="I32" s="283"/>
      <c r="J32" s="283"/>
    </row>
    <row r="33" spans="1:10" ht="30" customHeight="1" x14ac:dyDescent="0.2">
      <c r="A33" s="23" t="s">
        <v>141</v>
      </c>
      <c r="B33" s="313"/>
      <c r="C33" s="316"/>
      <c r="D33" s="315"/>
      <c r="E33" s="315"/>
      <c r="G33" s="281"/>
      <c r="H33" s="282"/>
      <c r="I33" s="283"/>
      <c r="J33" s="283"/>
    </row>
    <row r="34" spans="1:10" ht="11.45" customHeight="1" x14ac:dyDescent="0.2">
      <c r="A34" s="23" t="s">
        <v>142</v>
      </c>
      <c r="B34" s="313" t="s">
        <v>123</v>
      </c>
      <c r="C34" s="314" t="s">
        <v>123</v>
      </c>
      <c r="D34" s="315" t="s">
        <v>123</v>
      </c>
      <c r="E34" s="315" t="s">
        <v>123</v>
      </c>
      <c r="G34" s="281"/>
      <c r="H34" s="284"/>
      <c r="I34" s="283"/>
      <c r="J34" s="283"/>
    </row>
    <row r="35" spans="1:10" ht="11.45" customHeight="1" x14ac:dyDescent="0.2">
      <c r="A35" s="23" t="s">
        <v>143</v>
      </c>
      <c r="B35" s="313">
        <v>12</v>
      </c>
      <c r="C35" s="314">
        <v>2.6</v>
      </c>
      <c r="D35" s="315">
        <v>0.1</v>
      </c>
      <c r="E35" s="315">
        <v>3</v>
      </c>
      <c r="G35" s="281"/>
      <c r="H35" s="282"/>
      <c r="I35" s="283"/>
      <c r="J35" s="283"/>
    </row>
    <row r="36" spans="1:10" ht="11.45" customHeight="1" x14ac:dyDescent="0.2">
      <c r="A36" s="23" t="s">
        <v>144</v>
      </c>
      <c r="B36" s="313" t="s">
        <v>123</v>
      </c>
      <c r="C36" s="314" t="s">
        <v>123</v>
      </c>
      <c r="D36" s="315" t="s">
        <v>123</v>
      </c>
      <c r="E36" s="315" t="s">
        <v>123</v>
      </c>
      <c r="G36" s="281"/>
      <c r="H36" s="282"/>
      <c r="I36" s="283"/>
      <c r="J36" s="283"/>
    </row>
    <row r="37" spans="1:10" ht="11.45" customHeight="1" x14ac:dyDescent="0.2">
      <c r="A37" s="23" t="s">
        <v>145</v>
      </c>
      <c r="B37" s="313" t="s">
        <v>123</v>
      </c>
      <c r="C37" s="314" t="s">
        <v>123</v>
      </c>
      <c r="D37" s="315" t="s">
        <v>123</v>
      </c>
      <c r="E37" s="315" t="s">
        <v>123</v>
      </c>
      <c r="G37" s="281"/>
      <c r="H37" s="282"/>
      <c r="I37" s="283"/>
      <c r="J37" s="283"/>
    </row>
    <row r="38" spans="1:10" ht="11.45" customHeight="1" x14ac:dyDescent="0.2">
      <c r="G38" s="281"/>
      <c r="H38" s="282"/>
      <c r="I38" s="283"/>
      <c r="J38" s="283"/>
    </row>
    <row r="39" spans="1:10" ht="11.45" customHeight="1" x14ac:dyDescent="0.2"/>
    <row r="40" spans="1:10" ht="11.45" customHeight="1" x14ac:dyDescent="0.2"/>
    <row r="41" spans="1:10" ht="11.45" customHeight="1" x14ac:dyDescent="0.2"/>
    <row r="42" spans="1:10" ht="11.45" customHeight="1" x14ac:dyDescent="0.2"/>
    <row r="43" spans="1:10" ht="11.45" customHeight="1" x14ac:dyDescent="0.2"/>
    <row r="44" spans="1:10" ht="11.45" customHeight="1" x14ac:dyDescent="0.2"/>
    <row r="45" spans="1:10" ht="11.45" customHeight="1" x14ac:dyDescent="0.2"/>
    <row r="46" spans="1:10" ht="11.45" customHeight="1" x14ac:dyDescent="0.2"/>
    <row r="47" spans="1:10" ht="11.45" customHeight="1" x14ac:dyDescent="0.2"/>
    <row r="48" spans="1:10" ht="11.45" customHeight="1" x14ac:dyDescent="0.2"/>
    <row r="49" ht="11.45" customHeight="1" x14ac:dyDescent="0.2"/>
    <row r="50" ht="11.45" customHeight="1" x14ac:dyDescent="0.2"/>
    <row r="51" ht="11.45" customHeight="1" x14ac:dyDescent="0.2"/>
    <row r="52" ht="11.45" customHeight="1" x14ac:dyDescent="0.2"/>
    <row r="53" ht="11.45" customHeight="1" x14ac:dyDescent="0.2"/>
    <row r="54" ht="11.45" customHeight="1" x14ac:dyDescent="0.2"/>
    <row r="55" ht="11.45" customHeight="1" x14ac:dyDescent="0.2"/>
    <row r="56" ht="11.45" customHeight="1" x14ac:dyDescent="0.2"/>
    <row r="57" ht="11.45" customHeight="1" x14ac:dyDescent="0.2"/>
    <row r="58" ht="11.45" customHeight="1" x14ac:dyDescent="0.2"/>
    <row r="59" ht="11.45" customHeight="1" x14ac:dyDescent="0.2"/>
    <row r="60" ht="11.45" customHeight="1" x14ac:dyDescent="0.2"/>
    <row r="61" ht="11.45" customHeight="1" x14ac:dyDescent="0.2"/>
    <row r="62" ht="11.45" customHeight="1" x14ac:dyDescent="0.2"/>
    <row r="63" ht="11.45" customHeight="1" x14ac:dyDescent="0.2"/>
    <row r="6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row r="134" ht="11.45" customHeight="1" x14ac:dyDescent="0.2"/>
    <row r="135" ht="11.45" customHeight="1" x14ac:dyDescent="0.2"/>
    <row r="136" ht="11.45" customHeight="1" x14ac:dyDescent="0.2"/>
    <row r="137" ht="11.45" customHeight="1" x14ac:dyDescent="0.2"/>
    <row r="138" ht="11.45" customHeight="1" x14ac:dyDescent="0.2"/>
    <row r="139" ht="11.45" customHeight="1" x14ac:dyDescent="0.2"/>
    <row r="140" ht="11.45" customHeight="1" x14ac:dyDescent="0.2"/>
    <row r="141" ht="11.45" customHeight="1" x14ac:dyDescent="0.2"/>
    <row r="142" ht="11.45" customHeight="1" x14ac:dyDescent="0.2"/>
    <row r="143" ht="11.45" customHeight="1" x14ac:dyDescent="0.2"/>
    <row r="144" ht="11.45" customHeight="1" x14ac:dyDescent="0.2"/>
    <row r="145" ht="11.45" customHeight="1" x14ac:dyDescent="0.2"/>
    <row r="146" ht="11.45" customHeight="1" x14ac:dyDescent="0.2"/>
    <row r="147" ht="11.45" customHeight="1" x14ac:dyDescent="0.2"/>
    <row r="148" ht="11.45" customHeight="1" x14ac:dyDescent="0.2"/>
    <row r="149" ht="11.45" customHeight="1" x14ac:dyDescent="0.2"/>
    <row r="150" ht="11.45" customHeight="1" x14ac:dyDescent="0.2"/>
    <row r="151" ht="11.45" customHeight="1" x14ac:dyDescent="0.2"/>
    <row r="152" ht="11.45" customHeight="1" x14ac:dyDescent="0.2"/>
    <row r="153" ht="11.45" customHeight="1" x14ac:dyDescent="0.2"/>
    <row r="154" ht="11.45" customHeight="1" x14ac:dyDescent="0.2"/>
    <row r="155" ht="11.45" customHeight="1" x14ac:dyDescent="0.2"/>
    <row r="156" ht="11.45" customHeight="1" x14ac:dyDescent="0.2"/>
    <row r="157" ht="11.45" customHeight="1" x14ac:dyDescent="0.2"/>
    <row r="158" ht="11.45" customHeight="1" x14ac:dyDescent="0.2"/>
    <row r="159" ht="11.45" customHeight="1" x14ac:dyDescent="0.2"/>
    <row r="160" ht="11.45" customHeight="1" x14ac:dyDescent="0.2"/>
    <row r="161" ht="11.45" customHeight="1" x14ac:dyDescent="0.2"/>
    <row r="162" ht="11.45" customHeight="1" x14ac:dyDescent="0.2"/>
    <row r="163" ht="11.45" customHeight="1" x14ac:dyDescent="0.2"/>
    <row r="164" ht="11.45" customHeight="1" x14ac:dyDescent="0.2"/>
    <row r="165" ht="11.45" customHeight="1" x14ac:dyDescent="0.2"/>
    <row r="166" ht="11.45" customHeight="1" x14ac:dyDescent="0.2"/>
    <row r="167" ht="11.45" customHeight="1" x14ac:dyDescent="0.2"/>
    <row r="168" ht="11.45" customHeight="1" x14ac:dyDescent="0.2"/>
    <row r="169" ht="11.45" customHeight="1" x14ac:dyDescent="0.2"/>
    <row r="170" ht="11.45" customHeight="1" x14ac:dyDescent="0.2"/>
    <row r="171" ht="11.45" customHeight="1" x14ac:dyDescent="0.2"/>
    <row r="172" ht="11.45" customHeight="1" x14ac:dyDescent="0.2"/>
    <row r="173" ht="11.45" customHeight="1" x14ac:dyDescent="0.2"/>
    <row r="174" ht="11.45" customHeight="1" x14ac:dyDescent="0.2"/>
    <row r="175" ht="11.45" customHeight="1" x14ac:dyDescent="0.2"/>
    <row r="176" ht="11.45" customHeight="1" x14ac:dyDescent="0.2"/>
    <row r="177" ht="11.45" customHeight="1" x14ac:dyDescent="0.2"/>
    <row r="178" ht="11.45" customHeight="1" x14ac:dyDescent="0.2"/>
    <row r="179" ht="11.45" customHeight="1" x14ac:dyDescent="0.2"/>
    <row r="180" ht="11.45" customHeight="1" x14ac:dyDescent="0.2"/>
    <row r="181" ht="11.45" customHeight="1" x14ac:dyDescent="0.2"/>
    <row r="182" ht="11.45" customHeight="1" x14ac:dyDescent="0.2"/>
    <row r="183" ht="11.45" customHeight="1" x14ac:dyDescent="0.2"/>
    <row r="184" ht="11.45" customHeight="1" x14ac:dyDescent="0.2"/>
  </sheetData>
  <hyperlinks>
    <hyperlink ref="A1" location="Inhalt!A19" display="Link zum Inhaltsverzeichnis" xr:uid="{00000000-0004-0000-0B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tableParts count="1">
    <tablePart r:id="rId2"/>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43"/>
  <sheetViews>
    <sheetView zoomScale="160" zoomScaleNormal="160" workbookViewId="0"/>
  </sheetViews>
  <sheetFormatPr baseColWidth="10" defaultRowHeight="11.45" customHeight="1" x14ac:dyDescent="0.2"/>
  <cols>
    <col min="1" max="1" width="16.7109375" style="26" customWidth="1"/>
    <col min="2" max="2" width="8.7109375" style="22" customWidth="1"/>
    <col min="3" max="10" width="8.28515625" style="22" customWidth="1"/>
    <col min="11" max="11" width="2.7109375" style="22" customWidth="1"/>
    <col min="12" max="12" width="7.5703125" style="22" customWidth="1"/>
    <col min="13" max="16384" width="11.42578125" style="22"/>
  </cols>
  <sheetData>
    <row r="1" spans="1:14" ht="12" customHeight="1" x14ac:dyDescent="0.2">
      <c r="A1" s="131" t="s">
        <v>201</v>
      </c>
    </row>
    <row r="2" spans="1:14" s="20" customFormat="1" ht="30" customHeight="1" x14ac:dyDescent="0.2">
      <c r="A2" s="119" t="s">
        <v>148</v>
      </c>
      <c r="B2" s="119"/>
      <c r="C2" s="119"/>
      <c r="D2" s="119"/>
      <c r="E2" s="119"/>
      <c r="F2" s="119"/>
      <c r="G2" s="119"/>
      <c r="H2" s="119"/>
      <c r="I2" s="119"/>
      <c r="J2" s="119"/>
      <c r="K2" s="119"/>
      <c r="L2" s="119"/>
    </row>
    <row r="3" spans="1:14" s="21" customFormat="1" ht="30" customHeight="1" x14ac:dyDescent="0.2">
      <c r="A3" s="121" t="s">
        <v>1942</v>
      </c>
      <c r="B3" s="121"/>
      <c r="C3" s="121"/>
      <c r="D3" s="121"/>
      <c r="E3" s="121"/>
      <c r="F3" s="121"/>
      <c r="G3" s="121"/>
      <c r="H3" s="121"/>
      <c r="I3" s="121"/>
      <c r="J3" s="121"/>
      <c r="K3" s="121"/>
      <c r="L3" s="121"/>
    </row>
    <row r="4" spans="1:14" s="21" customFormat="1" ht="24" customHeight="1" x14ac:dyDescent="0.2">
      <c r="A4" s="361" t="s">
        <v>149</v>
      </c>
      <c r="B4" s="362" t="s">
        <v>1039</v>
      </c>
      <c r="C4" s="362" t="s">
        <v>978</v>
      </c>
      <c r="D4" s="362" t="s">
        <v>1083</v>
      </c>
      <c r="E4" s="362" t="s">
        <v>1065</v>
      </c>
      <c r="F4" s="362" t="s">
        <v>1037</v>
      </c>
      <c r="G4" s="362" t="s">
        <v>1082</v>
      </c>
      <c r="H4" s="362" t="s">
        <v>1900</v>
      </c>
      <c r="I4" s="362" t="s">
        <v>1923</v>
      </c>
      <c r="J4" s="360" t="s">
        <v>1924</v>
      </c>
      <c r="K4" s="139"/>
      <c r="L4" s="140"/>
    </row>
    <row r="5" spans="1:14" s="28" customFormat="1" ht="20.100000000000001" customHeight="1" x14ac:dyDescent="0.2">
      <c r="A5" s="27" t="s">
        <v>152</v>
      </c>
      <c r="B5" s="173">
        <v>718006</v>
      </c>
      <c r="C5" s="173">
        <v>683389</v>
      </c>
      <c r="D5" s="173">
        <v>684449</v>
      </c>
      <c r="E5" s="266">
        <v>755568</v>
      </c>
      <c r="F5" s="266">
        <v>748698</v>
      </c>
      <c r="G5" s="266">
        <v>694285</v>
      </c>
      <c r="H5" s="266">
        <v>692534.81</v>
      </c>
      <c r="I5" s="266">
        <v>723794</v>
      </c>
      <c r="J5" s="317">
        <v>100</v>
      </c>
      <c r="K5" s="141"/>
      <c r="L5" s="141"/>
      <c r="M5" s="292"/>
      <c r="N5" s="293"/>
    </row>
    <row r="6" spans="1:14" s="21" customFormat="1" ht="11.45" customHeight="1" x14ac:dyDescent="0.2">
      <c r="A6" s="23" t="s">
        <v>57</v>
      </c>
      <c r="B6" s="174"/>
      <c r="C6" s="174"/>
      <c r="D6" s="174"/>
      <c r="E6" s="267"/>
      <c r="F6" s="267"/>
      <c r="G6" s="267"/>
      <c r="H6" s="267"/>
      <c r="I6" s="267"/>
      <c r="J6" s="209"/>
      <c r="K6" s="142"/>
      <c r="L6" s="140"/>
      <c r="M6" s="294"/>
      <c r="N6" s="295"/>
    </row>
    <row r="7" spans="1:14" s="21" customFormat="1" ht="11.45" customHeight="1" x14ac:dyDescent="0.2">
      <c r="A7" s="23" t="s">
        <v>150</v>
      </c>
      <c r="B7" s="174">
        <v>400555</v>
      </c>
      <c r="C7" s="174">
        <v>378109</v>
      </c>
      <c r="D7" s="174">
        <v>368102</v>
      </c>
      <c r="E7" s="267">
        <v>379634</v>
      </c>
      <c r="F7" s="267">
        <v>370472</v>
      </c>
      <c r="G7" s="267">
        <v>359820</v>
      </c>
      <c r="H7" s="267">
        <v>356063</v>
      </c>
      <c r="I7" s="267">
        <v>364978</v>
      </c>
      <c r="J7" s="209">
        <v>50.4</v>
      </c>
      <c r="K7" s="142"/>
      <c r="L7" s="140"/>
      <c r="M7" s="294"/>
      <c r="N7" s="295"/>
    </row>
    <row r="8" spans="1:14" s="21" customFormat="1" ht="11.45" customHeight="1" x14ac:dyDescent="0.2">
      <c r="A8" s="23" t="s">
        <v>1071</v>
      </c>
      <c r="B8" s="174">
        <v>245585</v>
      </c>
      <c r="C8" s="174">
        <v>222407</v>
      </c>
      <c r="D8" s="174">
        <v>211736</v>
      </c>
      <c r="E8" s="267">
        <v>223166</v>
      </c>
      <c r="F8" s="267">
        <v>221390</v>
      </c>
      <c r="G8" s="267">
        <v>207469</v>
      </c>
      <c r="H8" s="267">
        <v>205543.19</v>
      </c>
      <c r="I8" s="267">
        <v>213167</v>
      </c>
      <c r="J8" s="209">
        <v>29.5</v>
      </c>
      <c r="K8" s="140"/>
      <c r="L8" s="140"/>
      <c r="M8" s="294"/>
      <c r="N8" s="295"/>
    </row>
    <row r="9" spans="1:14" s="21" customFormat="1" ht="11.45" customHeight="1" x14ac:dyDescent="0.2">
      <c r="A9" s="23" t="s">
        <v>1072</v>
      </c>
      <c r="B9" s="174">
        <v>70921</v>
      </c>
      <c r="C9" s="174">
        <v>81916</v>
      </c>
      <c r="D9" s="174">
        <v>103520</v>
      </c>
      <c r="E9" s="267">
        <v>151742</v>
      </c>
      <c r="F9" s="267">
        <v>155746</v>
      </c>
      <c r="G9" s="267">
        <v>126026</v>
      </c>
      <c r="H9" s="267">
        <v>129868</v>
      </c>
      <c r="I9" s="267">
        <v>144535</v>
      </c>
      <c r="J9" s="209">
        <v>20</v>
      </c>
      <c r="K9" s="140"/>
      <c r="L9" s="140"/>
      <c r="M9" s="294"/>
      <c r="N9" s="295"/>
    </row>
    <row r="10" spans="1:14" s="21" customFormat="1" ht="11.45" customHeight="1" x14ac:dyDescent="0.2">
      <c r="A10" s="23" t="s">
        <v>151</v>
      </c>
      <c r="B10" s="174">
        <v>945</v>
      </c>
      <c r="C10" s="174">
        <v>957</v>
      </c>
      <c r="D10" s="174">
        <v>1091</v>
      </c>
      <c r="E10" s="267">
        <v>1026</v>
      </c>
      <c r="F10" s="267">
        <v>1090</v>
      </c>
      <c r="G10" s="267">
        <v>970</v>
      </c>
      <c r="H10" s="267">
        <v>1060.6200000000001</v>
      </c>
      <c r="I10" s="267">
        <v>1114</v>
      </c>
      <c r="J10" s="209">
        <v>0.2</v>
      </c>
      <c r="M10" s="294"/>
      <c r="N10" s="295"/>
    </row>
    <row r="11" spans="1:14" s="21" customFormat="1" ht="39.950000000000003" customHeight="1" x14ac:dyDescent="0.2">
      <c r="A11" s="68" t="s">
        <v>1943</v>
      </c>
      <c r="B11" s="173">
        <v>420.55895214922572</v>
      </c>
      <c r="C11" s="173">
        <v>416</v>
      </c>
      <c r="D11" s="173">
        <v>425</v>
      </c>
      <c r="E11" s="266">
        <v>469</v>
      </c>
      <c r="F11" s="266">
        <v>465</v>
      </c>
      <c r="G11" s="266">
        <v>426</v>
      </c>
      <c r="H11" s="266">
        <v>425</v>
      </c>
      <c r="I11" s="266">
        <v>459</v>
      </c>
      <c r="J11" s="317">
        <v>100</v>
      </c>
      <c r="M11" s="292"/>
      <c r="N11" s="293"/>
    </row>
    <row r="12" spans="1:14" s="21" customFormat="1" ht="11.45" customHeight="1" x14ac:dyDescent="0.2">
      <c r="A12" s="23" t="s">
        <v>57</v>
      </c>
      <c r="B12" s="174"/>
      <c r="C12" s="174"/>
      <c r="D12" s="174"/>
      <c r="E12" s="267"/>
      <c r="F12" s="267"/>
      <c r="G12" s="267"/>
      <c r="H12" s="267"/>
      <c r="I12" s="267"/>
      <c r="J12" s="209"/>
      <c r="M12" s="294"/>
      <c r="N12" s="295"/>
    </row>
    <row r="13" spans="1:14" s="21" customFormat="1" ht="11.45" customHeight="1" x14ac:dyDescent="0.2">
      <c r="A13" s="23" t="s">
        <v>150</v>
      </c>
      <c r="B13" s="174">
        <v>234.61780413831238</v>
      </c>
      <c r="C13" s="174">
        <v>230</v>
      </c>
      <c r="D13" s="174">
        <v>228</v>
      </c>
      <c r="E13" s="267">
        <v>236</v>
      </c>
      <c r="F13" s="267">
        <v>230</v>
      </c>
      <c r="G13" s="267">
        <v>221</v>
      </c>
      <c r="H13" s="267">
        <v>219</v>
      </c>
      <c r="I13" s="267">
        <v>231.93867298933588</v>
      </c>
      <c r="J13" s="209">
        <v>50.531301304866204</v>
      </c>
      <c r="M13" s="294"/>
      <c r="N13" s="295"/>
    </row>
    <row r="14" spans="1:14" s="21" customFormat="1" ht="11.45" customHeight="1" x14ac:dyDescent="0.2">
      <c r="A14" s="23" t="s">
        <v>1071</v>
      </c>
      <c r="B14" s="174">
        <v>143.84694593578271</v>
      </c>
      <c r="C14" s="174">
        <v>135</v>
      </c>
      <c r="D14" s="174">
        <v>131</v>
      </c>
      <c r="E14" s="267">
        <v>139</v>
      </c>
      <c r="F14" s="267">
        <v>137</v>
      </c>
      <c r="G14" s="267">
        <v>127</v>
      </c>
      <c r="H14" s="267">
        <v>126</v>
      </c>
      <c r="I14" s="267">
        <v>135.46479816623952</v>
      </c>
      <c r="J14" s="209">
        <v>29.513027922927996</v>
      </c>
      <c r="M14" s="294"/>
      <c r="N14" s="295"/>
    </row>
    <row r="15" spans="1:14" s="21" customFormat="1" ht="11.45" customHeight="1" x14ac:dyDescent="0.2">
      <c r="A15" s="23" t="s">
        <v>1072</v>
      </c>
      <c r="B15" s="174">
        <v>41.540685517078181</v>
      </c>
      <c r="C15" s="174">
        <v>50</v>
      </c>
      <c r="D15" s="174">
        <v>64</v>
      </c>
      <c r="E15" s="267">
        <v>94</v>
      </c>
      <c r="F15" s="267">
        <v>97</v>
      </c>
      <c r="G15" s="267">
        <v>77</v>
      </c>
      <c r="H15" s="267">
        <v>80</v>
      </c>
      <c r="I15" s="267">
        <v>91.850073430490781</v>
      </c>
      <c r="J15" s="209">
        <v>20.010909244115638</v>
      </c>
      <c r="M15" s="294"/>
      <c r="N15" s="295"/>
    </row>
    <row r="16" spans="1:14" s="21" customFormat="1" ht="11.45" customHeight="1" x14ac:dyDescent="0.2">
      <c r="A16" s="23" t="s">
        <v>151</v>
      </c>
      <c r="B16" s="174">
        <v>0.55351655805246514</v>
      </c>
      <c r="C16" s="174">
        <v>1</v>
      </c>
      <c r="D16" s="174">
        <v>1</v>
      </c>
      <c r="E16" s="267">
        <v>1</v>
      </c>
      <c r="F16" s="267">
        <v>1</v>
      </c>
      <c r="G16" s="267">
        <v>1</v>
      </c>
      <c r="H16" s="267">
        <v>1</v>
      </c>
      <c r="I16" s="267">
        <v>1</v>
      </c>
      <c r="J16" s="209">
        <v>0.2178649237472767</v>
      </c>
      <c r="M16" s="294"/>
      <c r="N16" s="295"/>
    </row>
    <row r="17" spans="1:21" s="21" customFormat="1" ht="11.45" customHeight="1" x14ac:dyDescent="0.2">
      <c r="A17" s="31"/>
      <c r="B17" s="60"/>
      <c r="C17" s="60"/>
      <c r="D17" s="60"/>
      <c r="E17" s="60"/>
      <c r="F17" s="60"/>
      <c r="G17" s="60"/>
      <c r="H17" s="60"/>
      <c r="I17" s="305"/>
      <c r="J17" s="305"/>
    </row>
    <row r="18" spans="1:21" s="21" customFormat="1" ht="11.45" customHeight="1" x14ac:dyDescent="0.2">
      <c r="A18" s="31"/>
    </row>
    <row r="19" spans="1:21" s="21" customFormat="1" ht="30" customHeight="1" x14ac:dyDescent="0.2">
      <c r="A19" s="247" t="s">
        <v>1950</v>
      </c>
      <c r="B19" s="121"/>
      <c r="C19" s="121"/>
      <c r="D19" s="121"/>
      <c r="E19" s="121"/>
      <c r="F19" s="121"/>
      <c r="G19" s="121"/>
      <c r="H19" s="121"/>
      <c r="I19" s="121"/>
      <c r="J19" s="121"/>
      <c r="K19" s="61"/>
      <c r="L19" s="61"/>
    </row>
    <row r="20" spans="1:21" ht="36" customHeight="1" x14ac:dyDescent="0.2">
      <c r="A20" s="361" t="s">
        <v>26</v>
      </c>
      <c r="B20" s="362" t="s">
        <v>1112</v>
      </c>
      <c r="C20" s="362" t="s">
        <v>234</v>
      </c>
      <c r="D20" s="362" t="s">
        <v>235</v>
      </c>
      <c r="E20" s="362" t="s">
        <v>1113</v>
      </c>
      <c r="F20" s="362" t="s">
        <v>237</v>
      </c>
      <c r="G20" s="362" t="s">
        <v>1114</v>
      </c>
      <c r="H20" s="362" t="s">
        <v>1115</v>
      </c>
      <c r="I20" s="362" t="s">
        <v>1116</v>
      </c>
      <c r="J20" s="360" t="s">
        <v>1117</v>
      </c>
      <c r="K20" s="62"/>
      <c r="L20" s="62"/>
    </row>
    <row r="21" spans="1:21" s="65" customFormat="1" ht="20.100000000000001" customHeight="1" x14ac:dyDescent="0.2">
      <c r="A21" s="27" t="s">
        <v>152</v>
      </c>
      <c r="B21" s="266">
        <v>723794</v>
      </c>
      <c r="C21" s="266">
        <v>92266.100000000035</v>
      </c>
      <c r="D21" s="266">
        <v>42972.270000000011</v>
      </c>
      <c r="E21" s="266">
        <v>100657.31</v>
      </c>
      <c r="F21" s="266">
        <v>83373.819999999992</v>
      </c>
      <c r="G21" s="266">
        <v>118966.62000000001</v>
      </c>
      <c r="H21" s="266">
        <v>78420.09</v>
      </c>
      <c r="I21" s="266">
        <v>119942.42000000001</v>
      </c>
      <c r="J21" s="266">
        <v>87195.359999999986</v>
      </c>
      <c r="K21" s="63"/>
      <c r="L21" s="254"/>
      <c r="M21" s="253"/>
      <c r="N21" s="253"/>
      <c r="O21" s="253"/>
      <c r="P21" s="64"/>
      <c r="Q21" s="64"/>
      <c r="R21" s="64"/>
      <c r="S21" s="64"/>
      <c r="T21" s="64"/>
      <c r="U21" s="64"/>
    </row>
    <row r="22" spans="1:21" ht="11.45" customHeight="1" x14ac:dyDescent="0.2">
      <c r="A22" s="23" t="s">
        <v>57</v>
      </c>
      <c r="B22" s="267"/>
      <c r="C22" s="267"/>
      <c r="D22" s="267"/>
      <c r="E22" s="267"/>
      <c r="F22" s="267"/>
      <c r="G22" s="267"/>
      <c r="H22" s="267"/>
      <c r="I22" s="267"/>
      <c r="J22" s="267"/>
      <c r="K22" s="24"/>
      <c r="L22" s="161"/>
      <c r="M22" s="292"/>
      <c r="N22" s="292"/>
      <c r="O22" s="292"/>
      <c r="P22" s="292"/>
      <c r="Q22" s="292"/>
      <c r="R22" s="292"/>
      <c r="S22" s="292"/>
      <c r="T22" s="292"/>
      <c r="U22" s="292"/>
    </row>
    <row r="23" spans="1:21" ht="11.45" customHeight="1" x14ac:dyDescent="0.2">
      <c r="A23" s="23" t="s">
        <v>150</v>
      </c>
      <c r="B23" s="267">
        <v>364978</v>
      </c>
      <c r="C23" s="267">
        <v>52822</v>
      </c>
      <c r="D23" s="267">
        <v>22929</v>
      </c>
      <c r="E23" s="267">
        <v>62687</v>
      </c>
      <c r="F23" s="267">
        <v>43139</v>
      </c>
      <c r="G23" s="267">
        <v>57917</v>
      </c>
      <c r="H23" s="267">
        <v>30312</v>
      </c>
      <c r="I23" s="267">
        <v>61158</v>
      </c>
      <c r="J23" s="267">
        <v>34014</v>
      </c>
      <c r="K23" s="24"/>
      <c r="L23" s="133"/>
      <c r="M23" s="296"/>
      <c r="N23" s="296"/>
      <c r="O23" s="296"/>
      <c r="P23" s="296"/>
      <c r="Q23" s="296"/>
      <c r="R23" s="296"/>
      <c r="S23" s="296"/>
      <c r="T23" s="296"/>
      <c r="U23" s="296"/>
    </row>
    <row r="24" spans="1:21" ht="11.45" customHeight="1" x14ac:dyDescent="0.2">
      <c r="A24" s="23" t="s">
        <v>1071</v>
      </c>
      <c r="B24" s="267">
        <v>213167</v>
      </c>
      <c r="C24" s="267">
        <v>19240</v>
      </c>
      <c r="D24" s="267">
        <v>10571.9</v>
      </c>
      <c r="E24" s="267">
        <v>31589</v>
      </c>
      <c r="F24" s="267">
        <v>30429.48</v>
      </c>
      <c r="G24" s="267">
        <v>32170</v>
      </c>
      <c r="H24" s="267">
        <v>25512.959999999999</v>
      </c>
      <c r="I24" s="267">
        <v>34158.639999999999</v>
      </c>
      <c r="J24" s="267">
        <v>29495</v>
      </c>
      <c r="K24" s="24"/>
      <c r="L24" s="57"/>
      <c r="M24" s="294"/>
      <c r="N24" s="294"/>
      <c r="O24" s="294"/>
      <c r="P24" s="294"/>
      <c r="Q24" s="294"/>
      <c r="R24" s="294"/>
      <c r="S24" s="294"/>
      <c r="T24" s="294"/>
      <c r="U24" s="294"/>
    </row>
    <row r="25" spans="1:21" ht="11.45" customHeight="1" x14ac:dyDescent="0.2">
      <c r="A25" s="23" t="s">
        <v>1072</v>
      </c>
      <c r="B25" s="267">
        <v>144535</v>
      </c>
      <c r="C25" s="267">
        <v>20075</v>
      </c>
      <c r="D25" s="267">
        <v>9381</v>
      </c>
      <c r="E25" s="267">
        <v>6261</v>
      </c>
      <c r="F25" s="267">
        <v>9694</v>
      </c>
      <c r="G25" s="267">
        <v>28773</v>
      </c>
      <c r="H25" s="267">
        <v>22302</v>
      </c>
      <c r="I25" s="267">
        <v>24574</v>
      </c>
      <c r="J25" s="267">
        <v>23475</v>
      </c>
      <c r="K25" s="24"/>
      <c r="L25" s="58"/>
      <c r="M25" s="294"/>
      <c r="N25" s="294"/>
      <c r="O25" s="294"/>
      <c r="P25" s="294"/>
      <c r="Q25" s="294"/>
      <c r="R25" s="294"/>
      <c r="S25" s="294"/>
      <c r="T25" s="294"/>
      <c r="U25" s="294"/>
    </row>
    <row r="26" spans="1:21" ht="11.45" customHeight="1" x14ac:dyDescent="0.2">
      <c r="A26" s="23" t="s">
        <v>151</v>
      </c>
      <c r="B26" s="267">
        <v>1114</v>
      </c>
      <c r="C26" s="267">
        <v>129.09999999999997</v>
      </c>
      <c r="D26" s="267">
        <v>90.36999999999999</v>
      </c>
      <c r="E26" s="267">
        <v>120.31</v>
      </c>
      <c r="F26" s="267">
        <v>111.34</v>
      </c>
      <c r="G26" s="267">
        <v>106.61999999999999</v>
      </c>
      <c r="H26" s="267">
        <v>293.13000000000005</v>
      </c>
      <c r="I26" s="267">
        <v>51.78</v>
      </c>
      <c r="J26" s="267">
        <v>211.36000000000004</v>
      </c>
      <c r="K26" s="24"/>
      <c r="L26" s="58"/>
      <c r="M26" s="294"/>
      <c r="N26" s="294"/>
      <c r="O26" s="294"/>
      <c r="P26" s="294"/>
      <c r="Q26" s="294"/>
      <c r="R26" s="294"/>
      <c r="S26" s="294"/>
      <c r="T26" s="294"/>
      <c r="U26" s="294"/>
    </row>
    <row r="27" spans="1:21" s="65" customFormat="1" ht="39.950000000000003" customHeight="1" x14ac:dyDescent="0.2">
      <c r="A27" s="240" t="s">
        <v>1943</v>
      </c>
      <c r="B27" s="266">
        <v>459</v>
      </c>
      <c r="C27" s="266">
        <v>449.79768729768745</v>
      </c>
      <c r="D27" s="266">
        <v>438.13935704890969</v>
      </c>
      <c r="E27" s="266">
        <v>407.60693590122577</v>
      </c>
      <c r="F27" s="266">
        <v>381.1357205224204</v>
      </c>
      <c r="G27" s="266">
        <v>551.56554112634399</v>
      </c>
      <c r="H27" s="266">
        <v>499.72655901507716</v>
      </c>
      <c r="I27" s="266">
        <v>531.73272923141042</v>
      </c>
      <c r="J27" s="266">
        <v>417.73834390510314</v>
      </c>
      <c r="K27" s="63"/>
      <c r="L27" s="58"/>
      <c r="M27" s="294"/>
      <c r="N27" s="294"/>
      <c r="O27" s="294"/>
      <c r="P27" s="294"/>
      <c r="Q27" s="294"/>
      <c r="R27" s="294"/>
      <c r="S27" s="294"/>
      <c r="T27" s="294"/>
      <c r="U27" s="294"/>
    </row>
    <row r="28" spans="1:21" ht="11.45" customHeight="1" x14ac:dyDescent="0.2">
      <c r="A28" s="23" t="s">
        <v>57</v>
      </c>
      <c r="B28" s="267"/>
      <c r="C28" s="267"/>
      <c r="D28" s="267"/>
      <c r="E28" s="267"/>
      <c r="F28" s="267"/>
      <c r="G28" s="267"/>
      <c r="H28" s="267"/>
      <c r="I28" s="267"/>
      <c r="J28" s="267"/>
      <c r="K28" s="24"/>
      <c r="L28" s="58"/>
      <c r="M28" s="292"/>
      <c r="N28" s="292"/>
      <c r="O28" s="292"/>
      <c r="P28" s="292"/>
      <c r="Q28" s="292"/>
      <c r="R28" s="292"/>
      <c r="S28" s="292"/>
      <c r="T28" s="292"/>
      <c r="U28" s="292"/>
    </row>
    <row r="29" spans="1:21" ht="11.45" customHeight="1" x14ac:dyDescent="0.2">
      <c r="A29" s="23" t="s">
        <v>150</v>
      </c>
      <c r="B29" s="267">
        <v>232</v>
      </c>
      <c r="C29" s="267">
        <v>257.50750750750751</v>
      </c>
      <c r="D29" s="267">
        <v>233.780931697917</v>
      </c>
      <c r="E29" s="267">
        <v>253.84799167432689</v>
      </c>
      <c r="F29" s="267">
        <v>197.20595562991713</v>
      </c>
      <c r="G29" s="267">
        <v>268.52087959979417</v>
      </c>
      <c r="H29" s="267">
        <v>193.16110778328638</v>
      </c>
      <c r="I29" s="267">
        <v>271.12768155198631</v>
      </c>
      <c r="J29" s="267">
        <v>162.95536860663435</v>
      </c>
      <c r="K29" s="24"/>
      <c r="L29" s="58"/>
      <c r="M29" s="296"/>
      <c r="N29" s="296"/>
      <c r="O29" s="296"/>
      <c r="P29" s="296"/>
      <c r="Q29" s="296"/>
      <c r="R29" s="296"/>
      <c r="S29" s="296"/>
      <c r="T29" s="296"/>
      <c r="U29" s="296"/>
    </row>
    <row r="30" spans="1:21" ht="11.45" customHeight="1" x14ac:dyDescent="0.2">
      <c r="A30" s="23" t="s">
        <v>1071</v>
      </c>
      <c r="B30" s="267">
        <v>135</v>
      </c>
      <c r="C30" s="267">
        <v>93.795093795093791</v>
      </c>
      <c r="D30" s="267">
        <v>107.7896389645082</v>
      </c>
      <c r="E30" s="267">
        <v>127.91813628025447</v>
      </c>
      <c r="F30" s="267">
        <v>139.10555837459029</v>
      </c>
      <c r="G30" s="267">
        <v>149.14993346902253</v>
      </c>
      <c r="H30" s="267">
        <v>162.57955979251366</v>
      </c>
      <c r="I30" s="267">
        <v>151.43321999033554</v>
      </c>
      <c r="J30" s="267">
        <v>141.30559760841655</v>
      </c>
      <c r="K30" s="24"/>
      <c r="L30" s="57"/>
      <c r="M30" s="294"/>
      <c r="N30" s="294"/>
      <c r="O30" s="294"/>
      <c r="P30" s="294"/>
      <c r="Q30" s="294"/>
      <c r="R30" s="294"/>
      <c r="S30" s="294"/>
      <c r="T30" s="294"/>
      <c r="U30" s="294"/>
    </row>
    <row r="31" spans="1:21" ht="11.45" customHeight="1" x14ac:dyDescent="0.2">
      <c r="A31" s="23" t="s">
        <v>1072</v>
      </c>
      <c r="B31" s="267">
        <v>92</v>
      </c>
      <c r="C31" s="267">
        <v>97.865722865722873</v>
      </c>
      <c r="D31" s="267">
        <v>95.647386290643254</v>
      </c>
      <c r="E31" s="267">
        <v>25.353618387751219</v>
      </c>
      <c r="F31" s="267">
        <v>44.315225987538341</v>
      </c>
      <c r="G31" s="267">
        <v>133.40040521306139</v>
      </c>
      <c r="H31" s="267">
        <v>142.1179409403158</v>
      </c>
      <c r="I31" s="267">
        <v>108.94227486933045</v>
      </c>
      <c r="J31" s="267">
        <v>112.46478738286415</v>
      </c>
      <c r="K31" s="24"/>
      <c r="L31" s="58"/>
      <c r="M31" s="294"/>
      <c r="N31" s="294"/>
      <c r="O31" s="294"/>
      <c r="P31" s="294"/>
      <c r="Q31" s="294"/>
      <c r="R31" s="294"/>
      <c r="S31" s="294"/>
      <c r="T31" s="294"/>
      <c r="U31" s="294"/>
    </row>
    <row r="32" spans="1:21" ht="11.45" customHeight="1" x14ac:dyDescent="0.2">
      <c r="A32" s="23" t="s">
        <v>151</v>
      </c>
      <c r="B32" s="267">
        <v>1</v>
      </c>
      <c r="C32" s="267">
        <v>0.62936312936312921</v>
      </c>
      <c r="D32" s="267">
        <v>0.92140009584110749</v>
      </c>
      <c r="E32" s="267">
        <v>0.48718955889320381</v>
      </c>
      <c r="F32" s="267">
        <v>0.50898053037471824</v>
      </c>
      <c r="G32" s="267">
        <v>0.49432284446587443</v>
      </c>
      <c r="H32" s="267">
        <v>1.8679504989612943</v>
      </c>
      <c r="I32" s="267">
        <v>0.22955281975803413</v>
      </c>
      <c r="J32" s="267">
        <v>1.0125903071881648</v>
      </c>
      <c r="K32" s="24"/>
      <c r="L32" s="58"/>
      <c r="M32" s="294"/>
      <c r="N32" s="294"/>
      <c r="O32" s="294"/>
      <c r="P32" s="294"/>
      <c r="Q32" s="294"/>
      <c r="R32" s="294"/>
      <c r="S32" s="294"/>
      <c r="T32" s="294"/>
      <c r="U32" s="294"/>
    </row>
    <row r="33" spans="2:21" ht="11.45" customHeight="1" x14ac:dyDescent="0.2">
      <c r="L33" s="58"/>
      <c r="M33" s="294"/>
      <c r="N33" s="294"/>
      <c r="O33" s="294"/>
      <c r="P33" s="294"/>
      <c r="Q33" s="294"/>
      <c r="R33" s="294"/>
      <c r="S33" s="294"/>
      <c r="T33" s="294"/>
      <c r="U33" s="294"/>
    </row>
    <row r="34" spans="2:21" ht="11.45" customHeight="1" x14ac:dyDescent="0.2">
      <c r="B34" s="134"/>
      <c r="C34" s="134"/>
      <c r="D34" s="134"/>
      <c r="E34" s="134"/>
      <c r="F34" s="135"/>
      <c r="G34" s="135"/>
      <c r="H34" s="135"/>
      <c r="I34" s="135"/>
      <c r="J34" s="135"/>
      <c r="L34" s="58"/>
      <c r="M34" s="58"/>
      <c r="N34" s="58"/>
      <c r="O34" s="58"/>
      <c r="P34" s="58"/>
      <c r="Q34" s="58"/>
      <c r="R34" s="58"/>
      <c r="S34" s="58"/>
      <c r="T34" s="58"/>
      <c r="U34" s="67"/>
    </row>
    <row r="35" spans="2:21" ht="11.45" customHeight="1" x14ac:dyDescent="0.2">
      <c r="L35" s="58"/>
      <c r="M35" s="58"/>
      <c r="N35" s="58"/>
      <c r="O35" s="58"/>
      <c r="P35" s="58"/>
      <c r="Q35" s="58"/>
      <c r="R35" s="58"/>
      <c r="S35" s="58"/>
      <c r="T35" s="58"/>
      <c r="U35" s="67"/>
    </row>
    <row r="36" spans="2:21" ht="11.45" customHeight="1" x14ac:dyDescent="0.2">
      <c r="L36" s="67"/>
      <c r="M36" s="67"/>
      <c r="N36" s="67"/>
      <c r="O36" s="67"/>
      <c r="P36" s="67"/>
      <c r="Q36" s="67"/>
      <c r="R36" s="67"/>
      <c r="S36" s="67"/>
      <c r="T36" s="67"/>
      <c r="U36" s="67"/>
    </row>
    <row r="37" spans="2:21" ht="11.45" customHeight="1" x14ac:dyDescent="0.2">
      <c r="B37" s="66"/>
      <c r="C37" s="66"/>
      <c r="D37" s="66"/>
      <c r="E37" s="66"/>
      <c r="F37" s="66"/>
      <c r="G37" s="66"/>
      <c r="H37" s="66"/>
      <c r="I37" s="66"/>
      <c r="J37" s="66"/>
      <c r="L37" s="67"/>
      <c r="M37" s="67"/>
      <c r="N37" s="67"/>
      <c r="O37" s="67"/>
      <c r="P37" s="67"/>
      <c r="Q37" s="67"/>
      <c r="R37" s="67"/>
      <c r="S37" s="67"/>
      <c r="T37" s="67"/>
      <c r="U37" s="67"/>
    </row>
    <row r="38" spans="2:21" ht="11.45" customHeight="1" x14ac:dyDescent="0.2">
      <c r="C38" s="66"/>
      <c r="D38" s="66"/>
      <c r="E38" s="66"/>
      <c r="F38" s="66"/>
      <c r="G38" s="66"/>
      <c r="H38" s="66"/>
      <c r="I38" s="66"/>
      <c r="J38" s="66"/>
      <c r="L38" s="67"/>
      <c r="M38" s="67"/>
      <c r="N38" s="67"/>
      <c r="O38" s="67"/>
      <c r="P38" s="67"/>
      <c r="Q38" s="67"/>
      <c r="R38" s="67"/>
      <c r="S38" s="67"/>
      <c r="T38" s="67"/>
      <c r="U38" s="67"/>
    </row>
    <row r="39" spans="2:21" ht="11.45" customHeight="1" x14ac:dyDescent="0.2">
      <c r="C39" s="66"/>
      <c r="D39" s="66"/>
      <c r="E39" s="66"/>
      <c r="F39" s="66"/>
      <c r="G39" s="66"/>
      <c r="H39" s="66"/>
      <c r="I39" s="66"/>
      <c r="J39" s="66"/>
      <c r="L39" s="67"/>
      <c r="M39" s="67"/>
      <c r="N39" s="67"/>
      <c r="O39" s="67"/>
      <c r="P39" s="67"/>
      <c r="Q39" s="67"/>
      <c r="R39" s="67"/>
      <c r="S39" s="67"/>
      <c r="T39" s="67"/>
      <c r="U39" s="67"/>
    </row>
    <row r="40" spans="2:21" ht="11.45" customHeight="1" x14ac:dyDescent="0.2">
      <c r="C40" s="66"/>
      <c r="D40" s="66"/>
      <c r="E40" s="66"/>
      <c r="F40" s="66"/>
      <c r="G40" s="66"/>
      <c r="H40" s="66"/>
      <c r="I40" s="66"/>
      <c r="J40" s="66"/>
    </row>
    <row r="41" spans="2:21" ht="11.45" customHeight="1" x14ac:dyDescent="0.2">
      <c r="C41" s="66"/>
      <c r="D41" s="66"/>
      <c r="E41" s="66"/>
      <c r="F41" s="66"/>
      <c r="G41" s="66"/>
      <c r="H41" s="66"/>
      <c r="I41" s="66"/>
      <c r="J41" s="66"/>
    </row>
    <row r="42" spans="2:21" ht="11.45" customHeight="1" x14ac:dyDescent="0.2">
      <c r="C42" s="66"/>
      <c r="D42" s="66"/>
      <c r="E42" s="66"/>
      <c r="F42" s="66"/>
      <c r="G42" s="66"/>
      <c r="H42" s="66"/>
      <c r="I42" s="66"/>
      <c r="J42" s="66"/>
    </row>
    <row r="43" spans="2:21" ht="11.45" customHeight="1" x14ac:dyDescent="0.2">
      <c r="C43" s="66"/>
      <c r="D43" s="66"/>
      <c r="E43" s="66"/>
      <c r="F43" s="66"/>
      <c r="G43" s="66"/>
      <c r="H43" s="66"/>
      <c r="I43" s="66"/>
      <c r="J43" s="66"/>
    </row>
  </sheetData>
  <hyperlinks>
    <hyperlink ref="A1" location="Inhalt!A21" display="Link zum Inhaltsverzeichnis" xr:uid="{00000000-0004-0000-0C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legacy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38"/>
  <sheetViews>
    <sheetView zoomScale="160" zoomScaleNormal="160" workbookViewId="0"/>
  </sheetViews>
  <sheetFormatPr baseColWidth="10" defaultRowHeight="11.45" customHeight="1" x14ac:dyDescent="0.2"/>
  <cols>
    <col min="1" max="1" width="39.7109375" style="26" customWidth="1"/>
    <col min="2" max="4" width="12.7109375" style="22" customWidth="1"/>
    <col min="5" max="5" width="14.28515625" style="22" customWidth="1"/>
    <col min="6" max="6" width="2.7109375" style="22" customWidth="1"/>
    <col min="7" max="7" width="25" style="22" customWidth="1"/>
    <col min="8" max="8" width="16.5703125" style="22" customWidth="1"/>
    <col min="9" max="16384" width="11.42578125" style="22"/>
  </cols>
  <sheetData>
    <row r="1" spans="1:11" ht="12" customHeight="1" x14ac:dyDescent="0.2">
      <c r="A1" s="131" t="s">
        <v>201</v>
      </c>
    </row>
    <row r="2" spans="1:11" s="20" customFormat="1" ht="30" customHeight="1" x14ac:dyDescent="0.2">
      <c r="A2" s="119" t="s">
        <v>148</v>
      </c>
      <c r="B2" s="119"/>
      <c r="C2" s="119"/>
      <c r="D2" s="119"/>
      <c r="E2" s="119"/>
    </row>
    <row r="3" spans="1:11" s="21" customFormat="1" ht="30" customHeight="1" x14ac:dyDescent="0.2">
      <c r="A3" s="247" t="s">
        <v>1925</v>
      </c>
      <c r="B3" s="121"/>
      <c r="C3" s="121"/>
      <c r="D3" s="121"/>
      <c r="E3" s="121"/>
    </row>
    <row r="4" spans="1:11" s="67" customFormat="1" ht="48" customHeight="1" x14ac:dyDescent="0.2">
      <c r="A4" s="361" t="s">
        <v>153</v>
      </c>
      <c r="B4" s="362" t="s">
        <v>1877</v>
      </c>
      <c r="C4" s="362" t="s">
        <v>1878</v>
      </c>
      <c r="D4" s="362" t="s">
        <v>1945</v>
      </c>
      <c r="E4" s="360" t="s">
        <v>1879</v>
      </c>
      <c r="G4" s="139"/>
    </row>
    <row r="5" spans="1:11" s="65" customFormat="1" ht="20.100000000000001" customHeight="1" x14ac:dyDescent="0.2">
      <c r="A5" s="143" t="s">
        <v>1944</v>
      </c>
      <c r="B5" s="318">
        <v>211</v>
      </c>
      <c r="C5" s="319">
        <v>5667210</v>
      </c>
      <c r="D5" s="319">
        <v>4327290</v>
      </c>
      <c r="E5" s="320">
        <v>1688504</v>
      </c>
      <c r="G5" s="254"/>
      <c r="H5" s="253"/>
      <c r="I5" s="160"/>
      <c r="J5" s="160"/>
    </row>
    <row r="6" spans="1:11" ht="20.100000000000001" customHeight="1" x14ac:dyDescent="0.2">
      <c r="A6" s="309" t="s">
        <v>154</v>
      </c>
      <c r="B6" s="321">
        <v>7</v>
      </c>
      <c r="C6" s="322">
        <v>606935</v>
      </c>
      <c r="D6" s="322">
        <v>328604</v>
      </c>
      <c r="E6" s="323" t="s">
        <v>28</v>
      </c>
      <c r="G6" s="202"/>
      <c r="H6" s="256"/>
      <c r="I6" s="256"/>
      <c r="J6" s="199"/>
    </row>
    <row r="7" spans="1:11" ht="11.45" customHeight="1" x14ac:dyDescent="0.2">
      <c r="A7" s="309" t="s">
        <v>155</v>
      </c>
      <c r="B7" s="321">
        <v>1</v>
      </c>
      <c r="C7" s="322">
        <v>49495</v>
      </c>
      <c r="D7" s="322">
        <v>45025</v>
      </c>
      <c r="E7" s="323">
        <v>16427</v>
      </c>
      <c r="G7" s="268"/>
      <c r="H7" s="248"/>
      <c r="I7" s="248"/>
      <c r="J7" s="269"/>
    </row>
    <row r="8" spans="1:11" ht="23.1" customHeight="1" x14ac:dyDescent="0.2">
      <c r="A8" s="309" t="s">
        <v>156</v>
      </c>
      <c r="B8" s="321">
        <v>12</v>
      </c>
      <c r="C8" s="322">
        <v>877102</v>
      </c>
      <c r="D8" s="322">
        <v>630736</v>
      </c>
      <c r="E8" s="323">
        <v>150755</v>
      </c>
      <c r="G8" s="268"/>
      <c r="H8" s="248"/>
      <c r="I8" s="248"/>
      <c r="J8" s="269"/>
      <c r="K8" s="21"/>
    </row>
    <row r="9" spans="1:11" ht="11.45" customHeight="1" x14ac:dyDescent="0.2">
      <c r="A9" s="309" t="s">
        <v>157</v>
      </c>
      <c r="B9" s="321">
        <v>39</v>
      </c>
      <c r="C9" s="322">
        <v>538963</v>
      </c>
      <c r="D9" s="322">
        <v>372255</v>
      </c>
      <c r="E9" s="323">
        <v>311861</v>
      </c>
      <c r="G9" s="268"/>
      <c r="H9" s="248"/>
      <c r="I9" s="248"/>
      <c r="J9" s="269"/>
      <c r="K9" s="21"/>
    </row>
    <row r="10" spans="1:11" ht="11.45" customHeight="1" x14ac:dyDescent="0.2">
      <c r="A10" s="309" t="s">
        <v>158</v>
      </c>
      <c r="B10" s="321">
        <v>3</v>
      </c>
      <c r="C10" s="322">
        <v>387932</v>
      </c>
      <c r="D10" s="322">
        <v>383126</v>
      </c>
      <c r="E10" s="323">
        <v>336054</v>
      </c>
      <c r="G10" s="268"/>
      <c r="H10" s="248"/>
      <c r="I10" s="248"/>
      <c r="J10" s="269"/>
      <c r="K10" s="21"/>
    </row>
    <row r="11" spans="1:11" ht="11.45" customHeight="1" x14ac:dyDescent="0.2">
      <c r="A11" s="309" t="s">
        <v>159</v>
      </c>
      <c r="B11" s="321">
        <v>6</v>
      </c>
      <c r="C11" s="322">
        <v>152004</v>
      </c>
      <c r="D11" s="322">
        <v>147797</v>
      </c>
      <c r="E11" s="323">
        <v>8828</v>
      </c>
      <c r="G11" s="268"/>
      <c r="H11" s="248"/>
      <c r="I11" s="248"/>
      <c r="J11" s="269"/>
      <c r="K11" s="21"/>
    </row>
    <row r="12" spans="1:11" ht="11.45" customHeight="1" x14ac:dyDescent="0.2">
      <c r="A12" s="309" t="s">
        <v>160</v>
      </c>
      <c r="B12" s="321">
        <v>6</v>
      </c>
      <c r="C12" s="322">
        <v>55849</v>
      </c>
      <c r="D12" s="322">
        <v>51057</v>
      </c>
      <c r="E12" s="323">
        <v>57384</v>
      </c>
      <c r="G12" s="268"/>
      <c r="H12" s="248"/>
      <c r="I12" s="248"/>
      <c r="J12" s="269"/>
      <c r="K12" s="21"/>
    </row>
    <row r="13" spans="1:11" ht="11.45" customHeight="1" x14ac:dyDescent="0.2">
      <c r="A13" s="309" t="s">
        <v>161</v>
      </c>
      <c r="B13" s="321">
        <v>20</v>
      </c>
      <c r="C13" s="322">
        <v>2922</v>
      </c>
      <c r="D13" s="322">
        <v>2834</v>
      </c>
      <c r="E13" s="323" t="s">
        <v>28</v>
      </c>
      <c r="G13" s="268"/>
      <c r="H13" s="248"/>
      <c r="I13" s="248"/>
      <c r="J13" s="269"/>
      <c r="K13" s="21"/>
    </row>
    <row r="14" spans="1:11" ht="11.45" customHeight="1" x14ac:dyDescent="0.2">
      <c r="A14" s="309" t="s">
        <v>162</v>
      </c>
      <c r="B14" s="321">
        <v>25</v>
      </c>
      <c r="C14" s="322">
        <v>190063</v>
      </c>
      <c r="D14" s="322">
        <v>135761</v>
      </c>
      <c r="E14" s="323">
        <v>189491</v>
      </c>
      <c r="G14" s="268"/>
      <c r="H14" s="248"/>
      <c r="I14" s="248"/>
      <c r="J14" s="269"/>
      <c r="K14" s="21"/>
    </row>
    <row r="15" spans="1:11" ht="11.45" customHeight="1" x14ac:dyDescent="0.2">
      <c r="A15" s="309" t="s">
        <v>163</v>
      </c>
      <c r="B15" s="321">
        <v>22</v>
      </c>
      <c r="C15" s="322">
        <v>435872</v>
      </c>
      <c r="D15" s="322">
        <v>371662</v>
      </c>
      <c r="E15" s="323">
        <v>427266</v>
      </c>
      <c r="G15" s="268"/>
      <c r="H15" s="248"/>
      <c r="I15" s="248"/>
      <c r="J15" s="269"/>
      <c r="K15" s="21"/>
    </row>
    <row r="16" spans="1:11" ht="11.45" customHeight="1" x14ac:dyDescent="0.2">
      <c r="A16" s="226" t="s">
        <v>1066</v>
      </c>
      <c r="B16" s="321">
        <v>4</v>
      </c>
      <c r="C16" s="322">
        <v>36064</v>
      </c>
      <c r="D16" s="322">
        <v>11364</v>
      </c>
      <c r="E16" s="323">
        <v>36190</v>
      </c>
      <c r="G16" s="268"/>
      <c r="H16" s="248"/>
      <c r="I16" s="248"/>
      <c r="J16" s="269"/>
      <c r="K16" s="21"/>
    </row>
    <row r="17" spans="1:11" ht="11.45" customHeight="1" x14ac:dyDescent="0.2">
      <c r="A17" s="309" t="s">
        <v>164</v>
      </c>
      <c r="B17" s="321">
        <v>62</v>
      </c>
      <c r="C17" s="322">
        <v>2304841</v>
      </c>
      <c r="D17" s="322">
        <v>1817902</v>
      </c>
      <c r="E17" s="323" t="s">
        <v>1931</v>
      </c>
      <c r="G17" s="268"/>
      <c r="H17" s="248"/>
      <c r="I17" s="248"/>
      <c r="J17" s="269"/>
      <c r="K17" s="21"/>
    </row>
    <row r="18" spans="1:11" ht="23.1" customHeight="1" x14ac:dyDescent="0.2">
      <c r="A18" s="309" t="s">
        <v>165</v>
      </c>
      <c r="B18" s="321">
        <v>4</v>
      </c>
      <c r="C18" s="322">
        <v>29168</v>
      </c>
      <c r="D18" s="322">
        <v>29168</v>
      </c>
      <c r="E18" s="323">
        <v>30121</v>
      </c>
      <c r="G18" s="268"/>
      <c r="H18" s="248"/>
      <c r="I18" s="248"/>
      <c r="J18" s="269"/>
      <c r="K18" s="21"/>
    </row>
    <row r="19" spans="1:11" ht="20.100000000000001" customHeight="1" x14ac:dyDescent="0.2">
      <c r="A19" s="309" t="s">
        <v>166</v>
      </c>
      <c r="B19" s="321"/>
      <c r="C19" s="322"/>
      <c r="D19" s="322"/>
      <c r="E19" s="323"/>
      <c r="G19" s="268"/>
      <c r="H19" s="248"/>
      <c r="I19" s="248"/>
      <c r="J19" s="269"/>
      <c r="K19" s="21"/>
    </row>
    <row r="20" spans="1:11" ht="11.45" customHeight="1" x14ac:dyDescent="0.2">
      <c r="A20" s="309" t="s">
        <v>1946</v>
      </c>
      <c r="B20" s="321">
        <v>6</v>
      </c>
      <c r="C20" s="322">
        <v>291780</v>
      </c>
      <c r="D20" s="322" t="s">
        <v>1931</v>
      </c>
      <c r="E20" s="323" t="s">
        <v>1931</v>
      </c>
      <c r="G20" s="200"/>
      <c r="H20" s="229"/>
      <c r="I20" s="229"/>
      <c r="J20" s="214"/>
      <c r="K20" s="21"/>
    </row>
    <row r="21" spans="1:11" ht="22.5" customHeight="1" x14ac:dyDescent="0.2">
      <c r="A21" s="309" t="s">
        <v>1948</v>
      </c>
      <c r="B21" s="321">
        <v>54</v>
      </c>
      <c r="C21" s="322">
        <v>1185520</v>
      </c>
      <c r="D21" s="322" t="s">
        <v>1931</v>
      </c>
      <c r="E21" s="323">
        <v>1186965</v>
      </c>
      <c r="G21" s="268"/>
      <c r="H21" s="248"/>
      <c r="I21" s="248"/>
      <c r="J21" s="269"/>
    </row>
    <row r="22" spans="1:11" s="67" customFormat="1" ht="11.45" customHeight="1" x14ac:dyDescent="0.2">
      <c r="A22" s="107"/>
      <c r="B22" s="69"/>
      <c r="C22" s="59"/>
      <c r="D22" s="59"/>
      <c r="E22" s="70"/>
      <c r="G22" s="331"/>
      <c r="H22" s="248"/>
      <c r="I22" s="248"/>
      <c r="J22" s="269"/>
    </row>
    <row r="23" spans="1:11" ht="11.45" customHeight="1" x14ac:dyDescent="0.2">
      <c r="A23" s="118" t="s">
        <v>953</v>
      </c>
      <c r="G23" s="325" t="s">
        <v>1926</v>
      </c>
      <c r="H23" s="224"/>
    </row>
    <row r="24" spans="1:11" ht="11.45" customHeight="1" x14ac:dyDescent="0.2">
      <c r="G24" s="224" t="s">
        <v>963</v>
      </c>
      <c r="H24" s="224" t="s">
        <v>966</v>
      </c>
    </row>
    <row r="25" spans="1:11" ht="11.45" customHeight="1" x14ac:dyDescent="0.2">
      <c r="G25" s="224" t="s">
        <v>954</v>
      </c>
      <c r="H25" s="332">
        <f t="shared" ref="H25:H31" si="0">C6/1000</f>
        <v>606.93499999999995</v>
      </c>
    </row>
    <row r="26" spans="1:11" ht="11.45" customHeight="1" x14ac:dyDescent="0.2">
      <c r="G26" s="224" t="s">
        <v>955</v>
      </c>
      <c r="H26" s="332">
        <f t="shared" si="0"/>
        <v>49.494999999999997</v>
      </c>
    </row>
    <row r="27" spans="1:11" ht="11.45" customHeight="1" x14ac:dyDescent="0.2">
      <c r="G27" s="224" t="s">
        <v>964</v>
      </c>
      <c r="H27" s="332">
        <f t="shared" si="0"/>
        <v>877.10199999999998</v>
      </c>
    </row>
    <row r="28" spans="1:11" ht="11.45" customHeight="1" x14ac:dyDescent="0.2">
      <c r="G28" s="224" t="s">
        <v>956</v>
      </c>
      <c r="H28" s="332">
        <f t="shared" si="0"/>
        <v>538.96299999999997</v>
      </c>
    </row>
    <row r="29" spans="1:11" ht="11.45" customHeight="1" x14ac:dyDescent="0.2">
      <c r="G29" s="224" t="s">
        <v>957</v>
      </c>
      <c r="H29" s="332">
        <f t="shared" si="0"/>
        <v>387.93200000000002</v>
      </c>
    </row>
    <row r="30" spans="1:11" ht="11.45" customHeight="1" x14ac:dyDescent="0.2">
      <c r="G30" s="224" t="s">
        <v>958</v>
      </c>
      <c r="H30" s="332">
        <f t="shared" si="0"/>
        <v>152.00399999999999</v>
      </c>
    </row>
    <row r="31" spans="1:11" ht="11.45" customHeight="1" x14ac:dyDescent="0.2">
      <c r="G31" s="224" t="s">
        <v>959</v>
      </c>
      <c r="H31" s="332">
        <f t="shared" si="0"/>
        <v>55.848999999999997</v>
      </c>
    </row>
    <row r="32" spans="1:11" ht="11.45" customHeight="1" x14ac:dyDescent="0.2">
      <c r="G32" s="224" t="s">
        <v>960</v>
      </c>
      <c r="H32" s="332">
        <f>C14/1000</f>
        <v>190.06299999999999</v>
      </c>
    </row>
    <row r="33" spans="7:8" ht="11.45" customHeight="1" x14ac:dyDescent="0.2">
      <c r="G33" s="224" t="s">
        <v>961</v>
      </c>
      <c r="H33" s="332">
        <f>C15/1000</f>
        <v>435.87200000000001</v>
      </c>
    </row>
    <row r="34" spans="7:8" ht="11.45" customHeight="1" x14ac:dyDescent="0.2">
      <c r="G34" s="224" t="s">
        <v>962</v>
      </c>
      <c r="H34" s="332">
        <f>C17/1000</f>
        <v>2304.8409999999999</v>
      </c>
    </row>
    <row r="35" spans="7:8" ht="11.45" customHeight="1" x14ac:dyDescent="0.2">
      <c r="G35" s="224" t="s">
        <v>965</v>
      </c>
      <c r="H35" s="332">
        <f>(C13+C16+C18)/1000</f>
        <v>68.153999999999996</v>
      </c>
    </row>
    <row r="36" spans="7:8" ht="11.45" customHeight="1" x14ac:dyDescent="0.2">
      <c r="G36" s="67"/>
      <c r="H36" s="67"/>
    </row>
    <row r="37" spans="7:8" ht="11.45" customHeight="1" x14ac:dyDescent="0.2">
      <c r="G37" s="133"/>
      <c r="H37" s="254"/>
    </row>
    <row r="38" spans="7:8" ht="11.45" customHeight="1" x14ac:dyDescent="0.2">
      <c r="G38" s="133"/>
      <c r="H38" s="67"/>
    </row>
  </sheetData>
  <hyperlinks>
    <hyperlink ref="A1" location="Inhalt!A23" display="Link zum Inhaltsverzeichnis" xr:uid="{00000000-0004-0000-0D00-000000000000}"/>
    <hyperlink ref="A23" location="_GrafikDaten_18.6" display="Grafik 18.6" xr:uid="{00000000-0004-0000-0D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drawing r:id="rId2"/>
  <legacyDrawing r:id="rId3"/>
  <tableParts count="2">
    <tablePart r:id="rId4"/>
    <tablePart r:id="rId5"/>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306"/>
  <sheetViews>
    <sheetView zoomScale="160" zoomScaleNormal="160" workbookViewId="0"/>
  </sheetViews>
  <sheetFormatPr baseColWidth="10" defaultRowHeight="11.25" x14ac:dyDescent="0.2"/>
  <cols>
    <col min="1" max="1" width="26.7109375" style="22" customWidth="1"/>
    <col min="2" max="8" width="9.28515625" style="22" customWidth="1"/>
    <col min="9" max="9" width="2.7109375" style="22" customWidth="1"/>
    <col min="10" max="16384" width="11.42578125" style="22"/>
  </cols>
  <sheetData>
    <row r="1" spans="1:16" ht="12" customHeight="1" x14ac:dyDescent="0.2">
      <c r="A1" s="131" t="s">
        <v>201</v>
      </c>
    </row>
    <row r="2" spans="1:16" s="20" customFormat="1" ht="30" customHeight="1" x14ac:dyDescent="0.2">
      <c r="A2" s="119" t="s">
        <v>148</v>
      </c>
      <c r="B2" s="119"/>
      <c r="C2" s="119"/>
      <c r="D2" s="119"/>
      <c r="E2" s="119"/>
      <c r="F2" s="119"/>
      <c r="G2" s="119"/>
      <c r="H2" s="119"/>
    </row>
    <row r="3" spans="1:16" s="21" customFormat="1" ht="30" customHeight="1" x14ac:dyDescent="0.2">
      <c r="A3" s="121" t="s">
        <v>1070</v>
      </c>
      <c r="B3" s="121"/>
      <c r="C3" s="121"/>
      <c r="D3" s="121"/>
      <c r="E3" s="121"/>
      <c r="F3" s="121"/>
      <c r="G3" s="121"/>
      <c r="H3" s="121"/>
    </row>
    <row r="4" spans="1:16" s="21" customFormat="1" ht="24" customHeight="1" x14ac:dyDescent="0.2">
      <c r="A4" s="361" t="s">
        <v>1949</v>
      </c>
      <c r="B4" s="362" t="s">
        <v>1121</v>
      </c>
      <c r="C4" s="362" t="s">
        <v>1118</v>
      </c>
      <c r="D4" s="362" t="s">
        <v>1122</v>
      </c>
      <c r="E4" s="362" t="s">
        <v>1119</v>
      </c>
      <c r="F4" s="362" t="s">
        <v>1120</v>
      </c>
      <c r="G4" s="362" t="s">
        <v>1901</v>
      </c>
      <c r="H4" s="360" t="s">
        <v>1927</v>
      </c>
      <c r="J4" s="223"/>
    </row>
    <row r="5" spans="1:16" ht="20.100000000000001" customHeight="1" x14ac:dyDescent="0.2">
      <c r="A5" s="143" t="s">
        <v>50</v>
      </c>
      <c r="B5" s="176">
        <v>3274752</v>
      </c>
      <c r="C5" s="177">
        <v>5204224</v>
      </c>
      <c r="D5" s="177">
        <v>5048893</v>
      </c>
      <c r="E5" s="177">
        <v>6828794</v>
      </c>
      <c r="F5" s="270">
        <v>6515799</v>
      </c>
      <c r="G5" s="270">
        <v>5589910</v>
      </c>
      <c r="H5" s="270">
        <v>5667210</v>
      </c>
      <c r="J5" s="216"/>
      <c r="K5" s="63"/>
      <c r="L5" s="63"/>
      <c r="M5" s="63"/>
      <c r="N5" s="63"/>
      <c r="O5" s="63"/>
      <c r="P5" s="164"/>
    </row>
    <row r="6" spans="1:16" ht="57.6" customHeight="1" x14ac:dyDescent="0.2">
      <c r="A6" s="107" t="s">
        <v>991</v>
      </c>
      <c r="B6" s="168">
        <v>317812</v>
      </c>
      <c r="C6" s="172">
        <v>343898</v>
      </c>
      <c r="D6" s="172">
        <v>318721</v>
      </c>
      <c r="E6" s="172">
        <v>260053</v>
      </c>
      <c r="F6" s="258">
        <v>219407</v>
      </c>
      <c r="G6" s="258">
        <v>214964</v>
      </c>
      <c r="H6" s="258">
        <v>528</v>
      </c>
      <c r="J6" s="272"/>
      <c r="K6" s="24"/>
      <c r="L6" s="24"/>
      <c r="M6" s="24"/>
      <c r="N6" s="24"/>
      <c r="O6" s="24"/>
      <c r="P6" s="25"/>
    </row>
    <row r="7" spans="1:16" ht="34.5" customHeight="1" x14ac:dyDescent="0.2">
      <c r="A7" s="107" t="s">
        <v>992</v>
      </c>
      <c r="B7" s="168">
        <v>142732</v>
      </c>
      <c r="C7" s="172">
        <v>203072</v>
      </c>
      <c r="D7" s="172">
        <v>214731</v>
      </c>
      <c r="E7" s="172">
        <v>200986</v>
      </c>
      <c r="F7" s="258">
        <v>187160</v>
      </c>
      <c r="G7" s="258">
        <v>165406</v>
      </c>
      <c r="H7" s="258">
        <v>269233</v>
      </c>
      <c r="J7" s="272"/>
      <c r="K7" s="24"/>
      <c r="L7" s="24"/>
      <c r="M7" s="24"/>
      <c r="N7" s="24"/>
      <c r="O7" s="24"/>
      <c r="P7" s="25"/>
    </row>
    <row r="8" spans="1:16" ht="23.1" customHeight="1" x14ac:dyDescent="0.2">
      <c r="A8" s="107" t="s">
        <v>993</v>
      </c>
      <c r="B8" s="168">
        <v>2199</v>
      </c>
      <c r="C8" s="172">
        <v>875</v>
      </c>
      <c r="D8" s="172">
        <v>1524</v>
      </c>
      <c r="E8" s="172">
        <v>503</v>
      </c>
      <c r="F8" s="258">
        <v>1168</v>
      </c>
      <c r="G8" s="258">
        <v>1473</v>
      </c>
      <c r="H8" s="258">
        <v>1120</v>
      </c>
      <c r="J8" s="272"/>
      <c r="K8" s="24"/>
      <c r="L8" s="24"/>
      <c r="M8" s="24"/>
      <c r="N8" s="24"/>
      <c r="O8" s="24"/>
      <c r="P8" s="25"/>
    </row>
    <row r="9" spans="1:16" ht="23.1" customHeight="1" x14ac:dyDescent="0.2">
      <c r="A9" s="107" t="s">
        <v>994</v>
      </c>
      <c r="B9" s="168">
        <v>912</v>
      </c>
      <c r="C9" s="172">
        <v>6127</v>
      </c>
      <c r="D9" s="172" t="s">
        <v>123</v>
      </c>
      <c r="E9" s="172">
        <v>1421</v>
      </c>
      <c r="F9" s="258">
        <v>2443</v>
      </c>
      <c r="G9" s="258">
        <v>5820</v>
      </c>
      <c r="H9" s="258">
        <v>3604</v>
      </c>
      <c r="J9" s="272"/>
      <c r="K9" s="24"/>
      <c r="L9" s="24"/>
      <c r="M9" s="24"/>
      <c r="N9" s="24"/>
      <c r="O9" s="24"/>
      <c r="P9" s="25"/>
    </row>
    <row r="10" spans="1:16" ht="57.6" customHeight="1" x14ac:dyDescent="0.2">
      <c r="A10" s="107" t="s">
        <v>995</v>
      </c>
      <c r="B10" s="168">
        <v>2537</v>
      </c>
      <c r="C10" s="172">
        <v>82</v>
      </c>
      <c r="D10" s="172">
        <v>106</v>
      </c>
      <c r="E10" s="172">
        <v>457</v>
      </c>
      <c r="F10" s="258">
        <v>209</v>
      </c>
      <c r="G10" s="258">
        <v>197</v>
      </c>
      <c r="H10" s="258">
        <v>139</v>
      </c>
      <c r="J10" s="272"/>
      <c r="K10" s="24"/>
      <c r="L10" s="24"/>
      <c r="M10" s="24"/>
      <c r="N10" s="24"/>
      <c r="O10" s="24"/>
      <c r="P10" s="25"/>
    </row>
    <row r="11" spans="1:16" ht="11.45" customHeight="1" x14ac:dyDescent="0.2">
      <c r="A11" s="107" t="s">
        <v>996</v>
      </c>
      <c r="B11" s="168">
        <v>19412</v>
      </c>
      <c r="C11" s="172">
        <v>43533</v>
      </c>
      <c r="D11" s="172">
        <v>86936</v>
      </c>
      <c r="E11" s="172">
        <v>21491</v>
      </c>
      <c r="F11" s="258">
        <v>38101</v>
      </c>
      <c r="G11" s="258">
        <v>41763</v>
      </c>
      <c r="H11" s="258">
        <v>35658</v>
      </c>
      <c r="J11" s="272"/>
      <c r="K11" s="24"/>
      <c r="L11" s="24"/>
      <c r="M11" s="24"/>
      <c r="N11" s="24"/>
      <c r="O11" s="24"/>
      <c r="P11" s="25"/>
    </row>
    <row r="12" spans="1:16" ht="45.95" customHeight="1" x14ac:dyDescent="0.2">
      <c r="A12" s="107" t="s">
        <v>997</v>
      </c>
      <c r="B12" s="168">
        <v>8372</v>
      </c>
      <c r="C12" s="172">
        <v>8207</v>
      </c>
      <c r="D12" s="172" t="s">
        <v>123</v>
      </c>
      <c r="E12" s="172">
        <v>8500</v>
      </c>
      <c r="F12" s="258">
        <v>9938</v>
      </c>
      <c r="G12" s="258">
        <v>9844</v>
      </c>
      <c r="H12" s="258">
        <v>9681</v>
      </c>
      <c r="J12" s="272"/>
      <c r="K12" s="24"/>
      <c r="L12" s="24"/>
      <c r="M12" s="24"/>
      <c r="N12" s="24"/>
      <c r="O12" s="24"/>
      <c r="P12" s="25"/>
    </row>
    <row r="13" spans="1:16" ht="57.6" customHeight="1" x14ac:dyDescent="0.2">
      <c r="A13" s="107" t="s">
        <v>998</v>
      </c>
      <c r="B13" s="168">
        <v>4056</v>
      </c>
      <c r="C13" s="172">
        <v>2219</v>
      </c>
      <c r="D13" s="172">
        <v>9679</v>
      </c>
      <c r="E13" s="172">
        <v>8424</v>
      </c>
      <c r="F13" s="258">
        <v>7602</v>
      </c>
      <c r="G13" s="258">
        <v>9738</v>
      </c>
      <c r="H13" s="258">
        <v>11172</v>
      </c>
      <c r="J13" s="272"/>
      <c r="K13" s="24"/>
      <c r="L13" s="24"/>
      <c r="M13" s="24"/>
      <c r="N13" s="24"/>
      <c r="O13" s="24"/>
      <c r="P13" s="25"/>
    </row>
    <row r="14" spans="1:16" ht="34.5" customHeight="1" x14ac:dyDescent="0.2">
      <c r="A14" s="107" t="s">
        <v>999</v>
      </c>
      <c r="B14" s="168">
        <v>188100</v>
      </c>
      <c r="C14" s="172">
        <v>129577</v>
      </c>
      <c r="D14" s="172">
        <v>121649</v>
      </c>
      <c r="E14" s="172">
        <v>63641</v>
      </c>
      <c r="F14" s="258">
        <v>123616</v>
      </c>
      <c r="G14" s="258">
        <v>124730</v>
      </c>
      <c r="H14" s="258">
        <v>129342</v>
      </c>
      <c r="J14" s="272"/>
      <c r="K14" s="24"/>
      <c r="L14" s="24"/>
      <c r="M14" s="24"/>
      <c r="N14" s="24"/>
      <c r="O14" s="24"/>
      <c r="P14" s="25"/>
    </row>
    <row r="15" spans="1:16" ht="34.5" customHeight="1" x14ac:dyDescent="0.2">
      <c r="A15" s="107" t="s">
        <v>1000</v>
      </c>
      <c r="B15" s="168">
        <v>596737</v>
      </c>
      <c r="C15" s="172">
        <v>2033120</v>
      </c>
      <c r="D15" s="172">
        <v>1785600</v>
      </c>
      <c r="E15" s="172">
        <v>3889927</v>
      </c>
      <c r="F15" s="258">
        <v>3582625</v>
      </c>
      <c r="G15" s="258">
        <v>2791717</v>
      </c>
      <c r="H15" s="258">
        <v>2866811</v>
      </c>
      <c r="J15" s="272"/>
      <c r="K15" s="24"/>
      <c r="L15" s="24"/>
      <c r="M15" s="24"/>
      <c r="N15" s="24"/>
      <c r="O15" s="24"/>
      <c r="P15" s="25"/>
    </row>
    <row r="16" spans="1:16" ht="57.6" customHeight="1" x14ac:dyDescent="0.2">
      <c r="A16" s="107" t="s">
        <v>1001</v>
      </c>
      <c r="B16" s="168">
        <v>1593</v>
      </c>
      <c r="C16" s="172">
        <v>4435</v>
      </c>
      <c r="D16" s="172">
        <v>5973</v>
      </c>
      <c r="E16" s="172">
        <v>5986</v>
      </c>
      <c r="F16" s="258">
        <v>7027</v>
      </c>
      <c r="G16" s="258">
        <v>7466</v>
      </c>
      <c r="H16" s="258">
        <v>7376</v>
      </c>
      <c r="J16" s="272"/>
      <c r="K16" s="24"/>
      <c r="L16" s="24"/>
      <c r="M16" s="24"/>
      <c r="N16" s="24"/>
      <c r="O16" s="24"/>
      <c r="P16" s="25"/>
    </row>
    <row r="17" spans="1:16" ht="69" customHeight="1" x14ac:dyDescent="0.2">
      <c r="A17" s="107" t="s">
        <v>1002</v>
      </c>
      <c r="B17" s="168">
        <v>1226536</v>
      </c>
      <c r="C17" s="172">
        <v>1626679</v>
      </c>
      <c r="D17" s="172">
        <v>1649099</v>
      </c>
      <c r="E17" s="172">
        <v>1476630</v>
      </c>
      <c r="F17" s="258">
        <v>1470067</v>
      </c>
      <c r="G17" s="258">
        <v>1356947</v>
      </c>
      <c r="H17" s="258">
        <v>1346617</v>
      </c>
      <c r="J17" s="272"/>
      <c r="K17" s="24"/>
      <c r="L17" s="24"/>
      <c r="M17" s="24"/>
      <c r="N17" s="24"/>
      <c r="O17" s="24"/>
      <c r="P17" s="25"/>
    </row>
    <row r="18" spans="1:16" ht="57.6" customHeight="1" x14ac:dyDescent="0.2">
      <c r="A18" s="107" t="s">
        <v>1003</v>
      </c>
      <c r="B18" s="168">
        <v>636903</v>
      </c>
      <c r="C18" s="172">
        <v>731614</v>
      </c>
      <c r="D18" s="172">
        <v>784451</v>
      </c>
      <c r="E18" s="172">
        <v>846297</v>
      </c>
      <c r="F18" s="258">
        <v>830115</v>
      </c>
      <c r="G18" s="258">
        <v>828172</v>
      </c>
      <c r="H18" s="258">
        <v>789961</v>
      </c>
      <c r="J18" s="272"/>
      <c r="K18" s="25"/>
      <c r="L18" s="25"/>
      <c r="M18" s="25"/>
      <c r="N18" s="25"/>
      <c r="O18" s="25"/>
      <c r="P18" s="25"/>
    </row>
    <row r="19" spans="1:16" ht="11.45" customHeight="1" x14ac:dyDescent="0.2"/>
    <row r="20" spans="1:16" ht="11.45" customHeight="1" x14ac:dyDescent="0.2"/>
    <row r="21" spans="1:16" ht="11.45" customHeight="1" x14ac:dyDescent="0.2"/>
    <row r="22" spans="1:16" ht="11.45" customHeight="1" x14ac:dyDescent="0.2"/>
    <row r="23" spans="1:16" ht="11.45" customHeight="1" x14ac:dyDescent="0.2"/>
    <row r="24" spans="1:16" ht="11.45" customHeight="1" x14ac:dyDescent="0.2"/>
    <row r="25" spans="1:16" ht="11.45" customHeight="1" x14ac:dyDescent="0.2"/>
    <row r="26" spans="1:16" ht="11.45" customHeight="1" x14ac:dyDescent="0.2"/>
    <row r="27" spans="1:16" ht="11.45" customHeight="1" x14ac:dyDescent="0.2"/>
    <row r="28" spans="1:16" ht="11.45" customHeight="1" x14ac:dyDescent="0.2"/>
    <row r="29" spans="1:16" ht="11.45" customHeight="1" x14ac:dyDescent="0.2"/>
    <row r="30" spans="1:16" ht="11.45" customHeight="1" x14ac:dyDescent="0.2"/>
    <row r="31" spans="1:16" ht="11.45" customHeight="1" x14ac:dyDescent="0.2"/>
    <row r="32" spans="1:16" ht="11.45" customHeight="1" x14ac:dyDescent="0.2"/>
    <row r="33" ht="11.45" customHeight="1" x14ac:dyDescent="0.2"/>
    <row r="34" ht="11.45" customHeight="1" x14ac:dyDescent="0.2"/>
    <row r="35" ht="11.45" customHeight="1" x14ac:dyDescent="0.2"/>
    <row r="36" ht="11.45" customHeight="1" x14ac:dyDescent="0.2"/>
    <row r="37" ht="11.45" customHeight="1" x14ac:dyDescent="0.2"/>
    <row r="38" ht="11.45" customHeight="1" x14ac:dyDescent="0.2"/>
    <row r="39" ht="11.45" customHeight="1" x14ac:dyDescent="0.2"/>
    <row r="40" ht="11.45" customHeight="1" x14ac:dyDescent="0.2"/>
    <row r="41" ht="11.45" customHeight="1" x14ac:dyDescent="0.2"/>
    <row r="42" ht="11.45" customHeight="1" x14ac:dyDescent="0.2"/>
    <row r="43" ht="11.45" customHeight="1" x14ac:dyDescent="0.2"/>
    <row r="44" ht="11.45" customHeight="1" x14ac:dyDescent="0.2"/>
    <row r="45" ht="11.45" customHeight="1" x14ac:dyDescent="0.2"/>
    <row r="46" ht="11.45" customHeight="1" x14ac:dyDescent="0.2"/>
    <row r="47" ht="11.45" customHeight="1" x14ac:dyDescent="0.2"/>
    <row r="48" ht="11.45" customHeight="1" x14ac:dyDescent="0.2"/>
    <row r="49" ht="11.45" customHeight="1" x14ac:dyDescent="0.2"/>
    <row r="50" ht="11.45" customHeight="1" x14ac:dyDescent="0.2"/>
    <row r="51" ht="11.45" customHeight="1" x14ac:dyDescent="0.2"/>
    <row r="52" ht="11.45" customHeight="1" x14ac:dyDescent="0.2"/>
    <row r="53" ht="11.45" customHeight="1" x14ac:dyDescent="0.2"/>
    <row r="54" ht="11.45" customHeight="1" x14ac:dyDescent="0.2"/>
    <row r="55" ht="11.45" customHeight="1" x14ac:dyDescent="0.2"/>
    <row r="56" ht="11.45" customHeight="1" x14ac:dyDescent="0.2"/>
    <row r="57" ht="11.45" customHeight="1" x14ac:dyDescent="0.2"/>
    <row r="58" ht="11.45" customHeight="1" x14ac:dyDescent="0.2"/>
    <row r="59" ht="11.45" customHeight="1" x14ac:dyDescent="0.2"/>
    <row r="60" ht="11.45" customHeight="1" x14ac:dyDescent="0.2"/>
    <row r="61" ht="11.45" customHeight="1" x14ac:dyDescent="0.2"/>
    <row r="62" ht="11.45" customHeight="1" x14ac:dyDescent="0.2"/>
    <row r="63" ht="11.45" customHeight="1" x14ac:dyDescent="0.2"/>
    <row r="6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row r="134" ht="11.45" customHeight="1" x14ac:dyDescent="0.2"/>
    <row r="135" ht="11.45" customHeight="1" x14ac:dyDescent="0.2"/>
    <row r="136" ht="11.45" customHeight="1" x14ac:dyDescent="0.2"/>
    <row r="137" ht="11.45" customHeight="1" x14ac:dyDescent="0.2"/>
    <row r="138" ht="11.45" customHeight="1" x14ac:dyDescent="0.2"/>
    <row r="139" ht="11.45" customHeight="1" x14ac:dyDescent="0.2"/>
    <row r="140" ht="11.45" customHeight="1" x14ac:dyDescent="0.2"/>
    <row r="141" ht="11.45" customHeight="1" x14ac:dyDescent="0.2"/>
    <row r="142" ht="11.45" customHeight="1" x14ac:dyDescent="0.2"/>
    <row r="143" ht="11.45" customHeight="1" x14ac:dyDescent="0.2"/>
    <row r="144" ht="11.45" customHeight="1" x14ac:dyDescent="0.2"/>
    <row r="145" ht="11.45" customHeight="1" x14ac:dyDescent="0.2"/>
    <row r="146" ht="11.45" customHeight="1" x14ac:dyDescent="0.2"/>
    <row r="147" ht="11.45" customHeight="1" x14ac:dyDescent="0.2"/>
    <row r="148" ht="11.45" customHeight="1" x14ac:dyDescent="0.2"/>
    <row r="149" ht="11.45" customHeight="1" x14ac:dyDescent="0.2"/>
    <row r="150" ht="11.45" customHeight="1" x14ac:dyDescent="0.2"/>
    <row r="151" ht="11.45" customHeight="1" x14ac:dyDescent="0.2"/>
    <row r="152" ht="11.45" customHeight="1" x14ac:dyDescent="0.2"/>
    <row r="153" ht="11.45" customHeight="1" x14ac:dyDescent="0.2"/>
    <row r="154" ht="11.45" customHeight="1" x14ac:dyDescent="0.2"/>
    <row r="155" ht="11.45" customHeight="1" x14ac:dyDescent="0.2"/>
    <row r="156" ht="11.45" customHeight="1" x14ac:dyDescent="0.2"/>
    <row r="157" ht="11.45" customHeight="1" x14ac:dyDescent="0.2"/>
    <row r="158" ht="11.45" customHeight="1" x14ac:dyDescent="0.2"/>
    <row r="159" ht="11.45" customHeight="1" x14ac:dyDescent="0.2"/>
    <row r="160" ht="11.45" customHeight="1" x14ac:dyDescent="0.2"/>
    <row r="161" ht="11.45" customHeight="1" x14ac:dyDescent="0.2"/>
    <row r="162" ht="11.45" customHeight="1" x14ac:dyDescent="0.2"/>
    <row r="163" ht="11.45" customHeight="1" x14ac:dyDescent="0.2"/>
    <row r="164" ht="11.45" customHeight="1" x14ac:dyDescent="0.2"/>
    <row r="165" ht="11.45" customHeight="1" x14ac:dyDescent="0.2"/>
    <row r="166" ht="11.45" customHeight="1" x14ac:dyDescent="0.2"/>
    <row r="167" ht="11.45" customHeight="1" x14ac:dyDescent="0.2"/>
    <row r="168" ht="11.45" customHeight="1" x14ac:dyDescent="0.2"/>
    <row r="169" ht="11.45" customHeight="1" x14ac:dyDescent="0.2"/>
    <row r="170" ht="11.45" customHeight="1" x14ac:dyDescent="0.2"/>
    <row r="171" ht="11.45" customHeight="1" x14ac:dyDescent="0.2"/>
    <row r="172" ht="11.45" customHeight="1" x14ac:dyDescent="0.2"/>
    <row r="173" ht="11.45" customHeight="1" x14ac:dyDescent="0.2"/>
    <row r="174" ht="11.45" customHeight="1" x14ac:dyDescent="0.2"/>
    <row r="175" ht="11.45" customHeight="1" x14ac:dyDescent="0.2"/>
    <row r="176" ht="11.45" customHeight="1" x14ac:dyDescent="0.2"/>
    <row r="177" ht="11.45" customHeight="1" x14ac:dyDescent="0.2"/>
    <row r="178" ht="11.45" customHeight="1" x14ac:dyDescent="0.2"/>
    <row r="179" ht="11.45" customHeight="1" x14ac:dyDescent="0.2"/>
    <row r="180" ht="11.45" customHeight="1" x14ac:dyDescent="0.2"/>
    <row r="181" ht="11.45" customHeight="1" x14ac:dyDescent="0.2"/>
    <row r="182" ht="11.45" customHeight="1" x14ac:dyDescent="0.2"/>
    <row r="183" ht="11.45" customHeight="1" x14ac:dyDescent="0.2"/>
    <row r="184" ht="11.45" customHeight="1" x14ac:dyDescent="0.2"/>
    <row r="185" ht="11.45" customHeight="1" x14ac:dyDescent="0.2"/>
    <row r="186" ht="11.45" customHeight="1" x14ac:dyDescent="0.2"/>
    <row r="187" ht="11.45" customHeight="1" x14ac:dyDescent="0.2"/>
    <row r="188" ht="11.45" customHeight="1" x14ac:dyDescent="0.2"/>
    <row r="189" ht="11.45" customHeight="1" x14ac:dyDescent="0.2"/>
    <row r="190" ht="11.45" customHeight="1" x14ac:dyDescent="0.2"/>
    <row r="191" ht="11.45" customHeight="1" x14ac:dyDescent="0.2"/>
    <row r="192" ht="11.45" customHeight="1" x14ac:dyDescent="0.2"/>
    <row r="193" ht="11.45" customHeight="1" x14ac:dyDescent="0.2"/>
    <row r="194" ht="11.45" customHeight="1" x14ac:dyDescent="0.2"/>
    <row r="195" ht="11.45" customHeight="1" x14ac:dyDescent="0.2"/>
    <row r="196" ht="11.45" customHeight="1" x14ac:dyDescent="0.2"/>
    <row r="197" ht="11.45" customHeight="1" x14ac:dyDescent="0.2"/>
    <row r="198" ht="11.45" customHeight="1" x14ac:dyDescent="0.2"/>
    <row r="199" ht="11.45" customHeight="1" x14ac:dyDescent="0.2"/>
    <row r="200" ht="11.45" customHeight="1" x14ac:dyDescent="0.2"/>
    <row r="201" ht="11.45" customHeight="1" x14ac:dyDescent="0.2"/>
    <row r="202" ht="11.45" customHeight="1" x14ac:dyDescent="0.2"/>
    <row r="203" ht="11.45" customHeight="1" x14ac:dyDescent="0.2"/>
    <row r="204" ht="11.45" customHeight="1" x14ac:dyDescent="0.2"/>
    <row r="205" ht="11.45" customHeight="1" x14ac:dyDescent="0.2"/>
    <row r="206" ht="11.45" customHeight="1" x14ac:dyDescent="0.2"/>
    <row r="207" ht="11.45" customHeight="1" x14ac:dyDescent="0.2"/>
    <row r="208" ht="11.45" customHeight="1" x14ac:dyDescent="0.2"/>
    <row r="209" ht="11.45" customHeight="1" x14ac:dyDescent="0.2"/>
    <row r="210" ht="11.45" customHeight="1" x14ac:dyDescent="0.2"/>
    <row r="211" ht="11.45" customHeight="1" x14ac:dyDescent="0.2"/>
    <row r="212" ht="11.45" customHeight="1" x14ac:dyDescent="0.2"/>
    <row r="213" ht="11.45" customHeight="1" x14ac:dyDescent="0.2"/>
    <row r="214" ht="11.45" customHeight="1" x14ac:dyDescent="0.2"/>
    <row r="215" ht="11.45" customHeight="1" x14ac:dyDescent="0.2"/>
    <row r="216" ht="11.45" customHeight="1" x14ac:dyDescent="0.2"/>
    <row r="217" ht="11.45" customHeight="1" x14ac:dyDescent="0.2"/>
    <row r="218" ht="11.45" customHeight="1" x14ac:dyDescent="0.2"/>
    <row r="219" ht="11.45" customHeight="1" x14ac:dyDescent="0.2"/>
    <row r="220" ht="11.45" customHeight="1" x14ac:dyDescent="0.2"/>
    <row r="221" ht="11.45" customHeight="1" x14ac:dyDescent="0.2"/>
    <row r="222" ht="11.45" customHeight="1" x14ac:dyDescent="0.2"/>
    <row r="223" ht="11.45" customHeight="1" x14ac:dyDescent="0.2"/>
    <row r="224" ht="11.45" customHeight="1" x14ac:dyDescent="0.2"/>
    <row r="225" ht="11.45" customHeight="1" x14ac:dyDescent="0.2"/>
    <row r="226" ht="11.45" customHeight="1" x14ac:dyDescent="0.2"/>
    <row r="227" ht="11.45" customHeight="1" x14ac:dyDescent="0.2"/>
    <row r="228" ht="11.45" customHeight="1" x14ac:dyDescent="0.2"/>
    <row r="229" ht="11.45" customHeight="1" x14ac:dyDescent="0.2"/>
    <row r="230" ht="11.45" customHeight="1" x14ac:dyDescent="0.2"/>
    <row r="231" ht="11.45" customHeight="1" x14ac:dyDescent="0.2"/>
    <row r="232" ht="11.45" customHeight="1" x14ac:dyDescent="0.2"/>
    <row r="233" ht="11.45" customHeight="1" x14ac:dyDescent="0.2"/>
    <row r="234" ht="11.45" customHeight="1" x14ac:dyDescent="0.2"/>
    <row r="235" ht="11.45" customHeight="1" x14ac:dyDescent="0.2"/>
    <row r="236" ht="11.45" customHeight="1" x14ac:dyDescent="0.2"/>
    <row r="237" ht="11.45" customHeight="1" x14ac:dyDescent="0.2"/>
    <row r="238" ht="11.45" customHeight="1" x14ac:dyDescent="0.2"/>
    <row r="239" ht="11.45" customHeight="1" x14ac:dyDescent="0.2"/>
    <row r="240" ht="11.45" customHeight="1" x14ac:dyDescent="0.2"/>
    <row r="241" ht="11.45" customHeight="1" x14ac:dyDescent="0.2"/>
    <row r="242" ht="11.45" customHeight="1" x14ac:dyDescent="0.2"/>
    <row r="243" ht="11.45" customHeight="1" x14ac:dyDescent="0.2"/>
    <row r="244" ht="11.45" customHeight="1" x14ac:dyDescent="0.2"/>
    <row r="245" ht="11.45" customHeight="1" x14ac:dyDescent="0.2"/>
    <row r="246" ht="11.45" customHeight="1" x14ac:dyDescent="0.2"/>
    <row r="247" ht="11.45" customHeight="1" x14ac:dyDescent="0.2"/>
    <row r="248" ht="11.45" customHeight="1" x14ac:dyDescent="0.2"/>
    <row r="249" ht="11.45" customHeight="1" x14ac:dyDescent="0.2"/>
    <row r="250" ht="11.45" customHeight="1" x14ac:dyDescent="0.2"/>
    <row r="251" ht="11.45" customHeight="1" x14ac:dyDescent="0.2"/>
    <row r="252" ht="11.45" customHeight="1" x14ac:dyDescent="0.2"/>
    <row r="253" ht="11.45" customHeight="1" x14ac:dyDescent="0.2"/>
    <row r="254" ht="11.45" customHeight="1" x14ac:dyDescent="0.2"/>
    <row r="255" ht="11.45" customHeight="1" x14ac:dyDescent="0.2"/>
    <row r="256" ht="11.45" customHeight="1" x14ac:dyDescent="0.2"/>
    <row r="257" ht="11.45" customHeight="1" x14ac:dyDescent="0.2"/>
    <row r="258" ht="11.45" customHeight="1" x14ac:dyDescent="0.2"/>
    <row r="259" ht="11.45" customHeight="1" x14ac:dyDescent="0.2"/>
    <row r="260" ht="11.45" customHeight="1" x14ac:dyDescent="0.2"/>
    <row r="261" ht="11.45" customHeight="1" x14ac:dyDescent="0.2"/>
    <row r="262" ht="11.45" customHeight="1" x14ac:dyDescent="0.2"/>
    <row r="263" ht="11.45" customHeight="1" x14ac:dyDescent="0.2"/>
    <row r="264" ht="11.45" customHeight="1" x14ac:dyDescent="0.2"/>
    <row r="265" ht="11.45" customHeight="1" x14ac:dyDescent="0.2"/>
    <row r="266" ht="11.45" customHeight="1" x14ac:dyDescent="0.2"/>
    <row r="267" ht="11.45" customHeight="1" x14ac:dyDescent="0.2"/>
    <row r="268" ht="11.45" customHeight="1" x14ac:dyDescent="0.2"/>
    <row r="269" ht="11.45" customHeight="1" x14ac:dyDescent="0.2"/>
    <row r="270" ht="11.45" customHeight="1" x14ac:dyDescent="0.2"/>
    <row r="271" ht="11.45" customHeight="1" x14ac:dyDescent="0.2"/>
    <row r="272" ht="11.45" customHeight="1" x14ac:dyDescent="0.2"/>
    <row r="273" ht="11.45" customHeight="1" x14ac:dyDescent="0.2"/>
    <row r="274" ht="11.45" customHeight="1" x14ac:dyDescent="0.2"/>
    <row r="275" ht="11.45" customHeight="1" x14ac:dyDescent="0.2"/>
    <row r="276" ht="11.45" customHeight="1" x14ac:dyDescent="0.2"/>
    <row r="277" ht="11.45" customHeight="1" x14ac:dyDescent="0.2"/>
    <row r="278" ht="11.45" customHeight="1" x14ac:dyDescent="0.2"/>
    <row r="279" ht="11.45" customHeight="1" x14ac:dyDescent="0.2"/>
    <row r="280" ht="11.45" customHeight="1" x14ac:dyDescent="0.2"/>
    <row r="281" ht="11.45" customHeight="1" x14ac:dyDescent="0.2"/>
    <row r="282" ht="11.45" customHeight="1" x14ac:dyDescent="0.2"/>
    <row r="283" ht="11.45" customHeight="1" x14ac:dyDescent="0.2"/>
    <row r="284" ht="11.45" customHeight="1" x14ac:dyDescent="0.2"/>
    <row r="285" ht="11.45" customHeight="1" x14ac:dyDescent="0.2"/>
    <row r="286" ht="11.45" customHeight="1" x14ac:dyDescent="0.2"/>
    <row r="287" ht="11.45" customHeight="1" x14ac:dyDescent="0.2"/>
    <row r="288" ht="11.45" customHeight="1" x14ac:dyDescent="0.2"/>
    <row r="289" ht="11.45" customHeight="1" x14ac:dyDescent="0.2"/>
    <row r="290" ht="11.45" customHeight="1" x14ac:dyDescent="0.2"/>
    <row r="291" ht="11.45" customHeight="1" x14ac:dyDescent="0.2"/>
    <row r="292" ht="11.45" customHeight="1" x14ac:dyDescent="0.2"/>
    <row r="293" ht="11.45" customHeight="1" x14ac:dyDescent="0.2"/>
    <row r="294" ht="11.45" customHeight="1" x14ac:dyDescent="0.2"/>
    <row r="295" ht="11.45" customHeight="1" x14ac:dyDescent="0.2"/>
    <row r="296" ht="11.45" customHeight="1" x14ac:dyDescent="0.2"/>
    <row r="297" ht="11.45" customHeight="1" x14ac:dyDescent="0.2"/>
    <row r="298" ht="11.45" customHeight="1" x14ac:dyDescent="0.2"/>
    <row r="299" ht="11.45" customHeight="1" x14ac:dyDescent="0.2"/>
    <row r="300" ht="11.45" customHeight="1" x14ac:dyDescent="0.2"/>
    <row r="301" ht="11.45" customHeight="1" x14ac:dyDescent="0.2"/>
    <row r="302" ht="11.45" customHeight="1" x14ac:dyDescent="0.2"/>
    <row r="303" ht="11.45" customHeight="1" x14ac:dyDescent="0.2"/>
    <row r="304" ht="11.45" customHeight="1" x14ac:dyDescent="0.2"/>
    <row r="305" ht="11.45" customHeight="1" x14ac:dyDescent="0.2"/>
    <row r="306" ht="11.45" customHeight="1" x14ac:dyDescent="0.2"/>
  </sheetData>
  <hyperlinks>
    <hyperlink ref="A1" location="Inhalt!A24" display="Link zum Inhaltsverzeichnis" xr:uid="{00000000-0004-0000-0E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36"/>
  <sheetViews>
    <sheetView zoomScale="160" zoomScaleNormal="160" workbookViewId="0"/>
  </sheetViews>
  <sheetFormatPr baseColWidth="10" defaultRowHeight="11.25" x14ac:dyDescent="0.2"/>
  <cols>
    <col min="1" max="1" width="41.7109375" style="22" customWidth="1"/>
    <col min="2" max="4" width="7.5703125" style="22" customWidth="1"/>
    <col min="5" max="5" width="8.28515625" style="22" customWidth="1"/>
    <col min="6" max="7" width="9.7109375" style="22" customWidth="1"/>
    <col min="8" max="8" width="5.7109375" style="21" customWidth="1"/>
    <col min="9" max="16384" width="11.42578125" style="22"/>
  </cols>
  <sheetData>
    <row r="1" spans="1:14" ht="12" customHeight="1" x14ac:dyDescent="0.2">
      <c r="A1" s="131" t="s">
        <v>201</v>
      </c>
    </row>
    <row r="2" spans="1:14" s="20" customFormat="1" ht="30" customHeight="1" x14ac:dyDescent="0.2">
      <c r="A2" s="119" t="s">
        <v>148</v>
      </c>
      <c r="B2" s="119"/>
      <c r="C2" s="119"/>
      <c r="D2" s="119"/>
      <c r="E2" s="119"/>
      <c r="F2" s="119"/>
      <c r="G2" s="119"/>
      <c r="H2" s="71"/>
    </row>
    <row r="3" spans="1:14" s="21" customFormat="1" ht="11.45" customHeight="1" x14ac:dyDescent="0.2">
      <c r="A3" s="121" t="s">
        <v>968</v>
      </c>
      <c r="B3" s="121"/>
      <c r="C3" s="121"/>
      <c r="D3" s="121"/>
      <c r="E3" s="121"/>
      <c r="F3" s="121"/>
      <c r="G3" s="121"/>
      <c r="H3" s="61"/>
    </row>
    <row r="4" spans="1:14" s="21" customFormat="1" ht="18.600000000000001" customHeight="1" x14ac:dyDescent="0.2">
      <c r="A4" s="121" t="s">
        <v>967</v>
      </c>
      <c r="B4" s="121"/>
      <c r="C4" s="121"/>
      <c r="D4" s="121"/>
      <c r="E4" s="121"/>
      <c r="F4" s="121"/>
      <c r="G4" s="121"/>
      <c r="H4" s="61"/>
    </row>
    <row r="5" spans="1:14" ht="84" customHeight="1" x14ac:dyDescent="0.2">
      <c r="A5" s="367" t="s">
        <v>26</v>
      </c>
      <c r="B5" s="368" t="s">
        <v>1118</v>
      </c>
      <c r="C5" s="368" t="s">
        <v>1119</v>
      </c>
      <c r="D5" s="368" t="s">
        <v>1927</v>
      </c>
      <c r="E5" s="368" t="s">
        <v>1921</v>
      </c>
      <c r="F5" s="368" t="s">
        <v>1964</v>
      </c>
      <c r="G5" s="366" t="s">
        <v>1965</v>
      </c>
      <c r="H5" s="62"/>
    </row>
    <row r="6" spans="1:14" ht="20.100000000000001" customHeight="1" x14ac:dyDescent="0.2">
      <c r="A6" s="143" t="s">
        <v>50</v>
      </c>
      <c r="B6" s="387">
        <v>195529</v>
      </c>
      <c r="C6" s="388">
        <v>339641</v>
      </c>
      <c r="D6" s="388">
        <v>234651</v>
      </c>
      <c r="E6" s="389">
        <v>100</v>
      </c>
      <c r="F6" s="388">
        <v>128516</v>
      </c>
      <c r="G6" s="388">
        <v>106135</v>
      </c>
      <c r="H6" s="172"/>
      <c r="I6" s="380"/>
      <c r="J6" s="380"/>
      <c r="K6" s="380"/>
      <c r="L6" s="383"/>
      <c r="M6" s="380"/>
      <c r="N6" s="380"/>
    </row>
    <row r="7" spans="1:14" s="67" customFormat="1" ht="30" customHeight="1" x14ac:dyDescent="0.2">
      <c r="A7" s="144" t="s">
        <v>1021</v>
      </c>
      <c r="B7" s="384"/>
      <c r="C7" s="385"/>
      <c r="D7" s="385"/>
      <c r="E7" s="386"/>
      <c r="F7" s="385"/>
      <c r="G7" s="385"/>
      <c r="H7" s="172"/>
      <c r="I7" s="381"/>
      <c r="J7" s="381"/>
      <c r="K7" s="381"/>
      <c r="L7" s="382"/>
      <c r="M7" s="381"/>
      <c r="N7" s="381"/>
    </row>
    <row r="8" spans="1:14" ht="23.1" customHeight="1" x14ac:dyDescent="0.2">
      <c r="A8" s="107" t="s">
        <v>1004</v>
      </c>
      <c r="B8" s="384">
        <v>101099</v>
      </c>
      <c r="C8" s="385">
        <v>181560</v>
      </c>
      <c r="D8" s="385">
        <v>93666</v>
      </c>
      <c r="E8" s="386">
        <v>39.91715355996778</v>
      </c>
      <c r="F8" s="385">
        <v>86772</v>
      </c>
      <c r="G8" s="385">
        <v>6893</v>
      </c>
      <c r="H8" s="172"/>
      <c r="I8" s="381"/>
      <c r="J8" s="381"/>
      <c r="K8" s="381"/>
      <c r="L8" s="382"/>
      <c r="M8" s="381"/>
      <c r="N8" s="381"/>
    </row>
    <row r="9" spans="1:14" ht="11.45" customHeight="1" x14ac:dyDescent="0.2">
      <c r="A9" s="107" t="s">
        <v>1005</v>
      </c>
      <c r="B9" s="384"/>
      <c r="C9" s="385"/>
      <c r="D9" s="385"/>
      <c r="E9" s="386"/>
      <c r="F9" s="385"/>
      <c r="G9" s="385"/>
      <c r="H9" s="172"/>
      <c r="I9" s="381"/>
      <c r="J9" s="381"/>
      <c r="K9" s="381"/>
      <c r="L9" s="382"/>
      <c r="M9" s="381"/>
      <c r="N9" s="381"/>
    </row>
    <row r="10" spans="1:14" ht="23.1" customHeight="1" x14ac:dyDescent="0.2">
      <c r="A10" s="107" t="s">
        <v>1006</v>
      </c>
      <c r="B10" s="384">
        <v>7955</v>
      </c>
      <c r="C10" s="385">
        <v>8937</v>
      </c>
      <c r="D10" s="385">
        <v>9292</v>
      </c>
      <c r="E10" s="386">
        <v>3.9599234607992293</v>
      </c>
      <c r="F10" s="385">
        <v>9058</v>
      </c>
      <c r="G10" s="385">
        <v>233</v>
      </c>
      <c r="H10" s="172"/>
      <c r="I10" s="381"/>
      <c r="J10" s="381"/>
      <c r="K10" s="381"/>
      <c r="L10" s="382"/>
      <c r="M10" s="381"/>
      <c r="N10" s="381"/>
    </row>
    <row r="11" spans="1:14" ht="23.1" customHeight="1" x14ac:dyDescent="0.2">
      <c r="A11" s="107" t="s">
        <v>1007</v>
      </c>
      <c r="B11" s="384">
        <v>14819</v>
      </c>
      <c r="C11" s="385">
        <v>11934</v>
      </c>
      <c r="D11" s="385">
        <v>6743</v>
      </c>
      <c r="E11" s="386">
        <v>2.8736293474138188</v>
      </c>
      <c r="F11" s="385">
        <v>5787</v>
      </c>
      <c r="G11" s="385">
        <v>955</v>
      </c>
      <c r="H11" s="172"/>
      <c r="I11" s="381"/>
      <c r="J11" s="381"/>
      <c r="K11" s="381"/>
      <c r="L11" s="382"/>
      <c r="M11" s="381"/>
      <c r="N11" s="381"/>
    </row>
    <row r="12" spans="1:14" ht="11.45" customHeight="1" x14ac:dyDescent="0.2">
      <c r="A12" s="107" t="s">
        <v>1008</v>
      </c>
      <c r="B12" s="384">
        <v>10940</v>
      </c>
      <c r="C12" s="385">
        <v>37797</v>
      </c>
      <c r="D12" s="385">
        <v>13324</v>
      </c>
      <c r="E12" s="386">
        <v>5.6782199948007896</v>
      </c>
      <c r="F12" s="385">
        <v>12495</v>
      </c>
      <c r="G12" s="385">
        <v>829</v>
      </c>
      <c r="H12" s="172"/>
      <c r="I12" s="381"/>
      <c r="J12" s="381"/>
      <c r="K12" s="381"/>
      <c r="L12" s="382"/>
      <c r="M12" s="381"/>
      <c r="N12" s="381"/>
    </row>
    <row r="13" spans="1:14" ht="11.45" customHeight="1" x14ac:dyDescent="0.2">
      <c r="A13" s="107" t="s">
        <v>1009</v>
      </c>
      <c r="B13" s="384">
        <v>9855</v>
      </c>
      <c r="C13" s="385">
        <v>8908</v>
      </c>
      <c r="D13" s="385">
        <v>7670</v>
      </c>
      <c r="E13" s="386">
        <v>3.2686841309007848</v>
      </c>
      <c r="F13" s="385">
        <v>4153</v>
      </c>
      <c r="G13" s="385">
        <v>3517</v>
      </c>
      <c r="H13" s="172"/>
      <c r="I13" s="381"/>
      <c r="J13" s="381"/>
      <c r="K13" s="381"/>
      <c r="L13" s="382"/>
      <c r="M13" s="381"/>
      <c r="N13" s="381"/>
    </row>
    <row r="14" spans="1:14" ht="11.45" customHeight="1" x14ac:dyDescent="0.2">
      <c r="A14" s="107" t="s">
        <v>1010</v>
      </c>
      <c r="B14" s="384">
        <v>21902</v>
      </c>
      <c r="C14" s="385">
        <v>52834</v>
      </c>
      <c r="D14" s="385">
        <v>12885</v>
      </c>
      <c r="E14" s="386">
        <v>5.4911336410243292</v>
      </c>
      <c r="F14" s="385">
        <v>12865</v>
      </c>
      <c r="G14" s="385">
        <v>20</v>
      </c>
      <c r="H14" s="172"/>
      <c r="I14" s="381"/>
      <c r="J14" s="381"/>
      <c r="K14" s="381"/>
      <c r="L14" s="382"/>
      <c r="M14" s="381"/>
      <c r="N14" s="381"/>
    </row>
    <row r="15" spans="1:14" ht="11.45" customHeight="1" x14ac:dyDescent="0.2">
      <c r="A15" s="107" t="s">
        <v>1011</v>
      </c>
      <c r="B15" s="384">
        <v>26643</v>
      </c>
      <c r="C15" s="385">
        <v>45290</v>
      </c>
      <c r="D15" s="385">
        <v>30110</v>
      </c>
      <c r="E15" s="386">
        <v>12.831822579064228</v>
      </c>
      <c r="F15" s="385">
        <v>29267</v>
      </c>
      <c r="G15" s="385">
        <v>844</v>
      </c>
      <c r="H15" s="172"/>
      <c r="I15" s="381"/>
      <c r="J15" s="381"/>
      <c r="K15" s="381"/>
      <c r="L15" s="382"/>
      <c r="M15" s="381"/>
      <c r="N15" s="381"/>
    </row>
    <row r="16" spans="1:14" ht="45.95" customHeight="1" x14ac:dyDescent="0.2">
      <c r="A16" s="107" t="s">
        <v>1012</v>
      </c>
      <c r="B16" s="384">
        <v>28765</v>
      </c>
      <c r="C16" s="385">
        <v>81610</v>
      </c>
      <c r="D16" s="385">
        <v>73885</v>
      </c>
      <c r="E16" s="386">
        <v>31.487187354837609</v>
      </c>
      <c r="F16" s="385">
        <v>3534</v>
      </c>
      <c r="G16" s="385">
        <v>70351</v>
      </c>
      <c r="H16" s="172"/>
      <c r="I16" s="381"/>
      <c r="J16" s="381"/>
      <c r="K16" s="381"/>
      <c r="L16" s="382"/>
      <c r="M16" s="381"/>
      <c r="N16" s="381"/>
    </row>
    <row r="17" spans="1:14" ht="11.45" customHeight="1" x14ac:dyDescent="0.2">
      <c r="A17" s="107" t="s">
        <v>1005</v>
      </c>
      <c r="B17" s="384"/>
      <c r="C17" s="385"/>
      <c r="D17" s="385"/>
      <c r="E17" s="386"/>
      <c r="F17" s="385"/>
      <c r="G17" s="385"/>
      <c r="H17" s="172"/>
      <c r="I17" s="381"/>
      <c r="J17" s="381"/>
      <c r="K17" s="381"/>
      <c r="L17" s="382"/>
      <c r="M17" s="381"/>
      <c r="N17" s="381"/>
    </row>
    <row r="18" spans="1:14" ht="11.45" customHeight="1" x14ac:dyDescent="0.2">
      <c r="A18" s="107" t="s">
        <v>1013</v>
      </c>
      <c r="B18" s="384" t="s">
        <v>28</v>
      </c>
      <c r="C18" s="385">
        <v>18890</v>
      </c>
      <c r="D18" s="385">
        <v>17937</v>
      </c>
      <c r="E18" s="386">
        <v>7.6441182863060471</v>
      </c>
      <c r="F18" s="385">
        <v>137</v>
      </c>
      <c r="G18" s="385">
        <v>17799</v>
      </c>
      <c r="H18" s="172"/>
      <c r="I18" s="381"/>
      <c r="J18" s="381"/>
      <c r="K18" s="381"/>
      <c r="L18" s="382"/>
      <c r="M18" s="381"/>
      <c r="N18" s="381"/>
    </row>
    <row r="19" spans="1:14" ht="23.1" customHeight="1" x14ac:dyDescent="0.2">
      <c r="A19" s="107" t="s">
        <v>1014</v>
      </c>
      <c r="B19" s="384">
        <v>2288</v>
      </c>
      <c r="C19" s="385">
        <v>14180</v>
      </c>
      <c r="D19" s="385">
        <v>2242</v>
      </c>
      <c r="E19" s="386">
        <v>0.95546151518638311</v>
      </c>
      <c r="F19" s="385" t="s">
        <v>123</v>
      </c>
      <c r="G19" s="385">
        <v>2242</v>
      </c>
      <c r="H19" s="172"/>
      <c r="I19" s="381"/>
      <c r="J19" s="381"/>
      <c r="K19" s="381"/>
      <c r="L19" s="382"/>
      <c r="M19" s="381"/>
      <c r="N19" s="381"/>
    </row>
    <row r="20" spans="1:14" ht="11.45" customHeight="1" x14ac:dyDescent="0.2">
      <c r="A20" s="107" t="s">
        <v>1015</v>
      </c>
      <c r="B20" s="384">
        <v>4227</v>
      </c>
      <c r="C20" s="385">
        <v>6225</v>
      </c>
      <c r="D20" s="385">
        <v>1185</v>
      </c>
      <c r="E20" s="386">
        <v>0.50500530575194658</v>
      </c>
      <c r="F20" s="385">
        <v>10</v>
      </c>
      <c r="G20" s="385">
        <v>1174</v>
      </c>
      <c r="H20" s="172"/>
      <c r="I20" s="381"/>
      <c r="J20" s="381"/>
      <c r="K20" s="381"/>
      <c r="L20" s="382"/>
      <c r="M20" s="381"/>
      <c r="N20" s="381"/>
    </row>
    <row r="21" spans="1:14" ht="34.5" customHeight="1" x14ac:dyDescent="0.2">
      <c r="A21" s="107" t="s">
        <v>1016</v>
      </c>
      <c r="B21" s="384" t="s">
        <v>28</v>
      </c>
      <c r="C21" s="385">
        <v>7894</v>
      </c>
      <c r="D21" s="385">
        <v>13230</v>
      </c>
      <c r="E21" s="386">
        <v>5.6</v>
      </c>
      <c r="F21" s="385">
        <v>2088</v>
      </c>
      <c r="G21" s="385">
        <v>11142</v>
      </c>
      <c r="H21" s="172"/>
      <c r="I21" s="381"/>
      <c r="J21" s="381"/>
      <c r="K21" s="381"/>
      <c r="L21" s="382"/>
      <c r="M21" s="381"/>
      <c r="N21" s="381"/>
    </row>
    <row r="22" spans="1:14" ht="34.5" customHeight="1" x14ac:dyDescent="0.2">
      <c r="A22" s="107" t="s">
        <v>1017</v>
      </c>
      <c r="B22" s="384">
        <v>37409</v>
      </c>
      <c r="C22" s="385">
        <v>28205</v>
      </c>
      <c r="D22" s="385">
        <v>27590</v>
      </c>
      <c r="E22" s="386">
        <v>11.757887245313253</v>
      </c>
      <c r="F22" s="385">
        <v>17268</v>
      </c>
      <c r="G22" s="385">
        <v>10321</v>
      </c>
      <c r="H22" s="172"/>
      <c r="I22" s="381"/>
      <c r="J22" s="381"/>
      <c r="K22" s="381"/>
      <c r="L22" s="382"/>
      <c r="M22" s="381"/>
      <c r="N22" s="381"/>
    </row>
    <row r="23" spans="1:14" ht="11.45" customHeight="1" x14ac:dyDescent="0.2">
      <c r="A23" s="107" t="s">
        <v>1005</v>
      </c>
      <c r="B23" s="384"/>
      <c r="C23" s="385"/>
      <c r="D23" s="385"/>
      <c r="E23" s="386"/>
      <c r="F23" s="385"/>
      <c r="G23" s="385"/>
      <c r="H23" s="172"/>
      <c r="I23" s="381"/>
      <c r="J23" s="381"/>
      <c r="K23" s="381"/>
      <c r="L23" s="382"/>
      <c r="M23" s="381"/>
      <c r="N23" s="381"/>
    </row>
    <row r="24" spans="1:14" ht="23.1" customHeight="1" x14ac:dyDescent="0.2">
      <c r="A24" s="107" t="s">
        <v>1018</v>
      </c>
      <c r="B24" s="384">
        <v>8315</v>
      </c>
      <c r="C24" s="385">
        <v>12062</v>
      </c>
      <c r="D24" s="385">
        <v>11290</v>
      </c>
      <c r="E24" s="386">
        <v>4.8114007611303595</v>
      </c>
      <c r="F24" s="385">
        <v>4485</v>
      </c>
      <c r="G24" s="385">
        <v>6806</v>
      </c>
      <c r="H24" s="172"/>
      <c r="I24" s="381"/>
      <c r="J24" s="381"/>
      <c r="K24" s="381"/>
      <c r="L24" s="382"/>
      <c r="M24" s="381"/>
      <c r="N24" s="381"/>
    </row>
    <row r="25" spans="1:14" ht="23.1" customHeight="1" x14ac:dyDescent="0.2">
      <c r="A25" s="107" t="s">
        <v>1019</v>
      </c>
      <c r="B25" s="384">
        <v>2161</v>
      </c>
      <c r="C25" s="385">
        <v>1106</v>
      </c>
      <c r="D25" s="385">
        <v>772</v>
      </c>
      <c r="E25" s="386">
        <v>0.3289992371649812</v>
      </c>
      <c r="F25" s="385">
        <v>772</v>
      </c>
      <c r="G25" s="385" t="s">
        <v>123</v>
      </c>
      <c r="H25" s="172"/>
      <c r="I25" s="381"/>
      <c r="J25" s="381"/>
      <c r="K25" s="381"/>
      <c r="L25" s="382"/>
      <c r="M25" s="381"/>
      <c r="N25" s="381"/>
    </row>
    <row r="26" spans="1:14" ht="23.1" customHeight="1" x14ac:dyDescent="0.2">
      <c r="A26" s="107" t="s">
        <v>1020</v>
      </c>
      <c r="B26" s="384">
        <v>3576</v>
      </c>
      <c r="C26" s="385">
        <v>6157</v>
      </c>
      <c r="D26" s="385">
        <v>6524</v>
      </c>
      <c r="E26" s="386">
        <v>2.7802992529330792</v>
      </c>
      <c r="F26" s="385">
        <v>5451</v>
      </c>
      <c r="G26" s="385">
        <v>1073</v>
      </c>
      <c r="H26" s="172"/>
      <c r="I26" s="381"/>
      <c r="J26" s="381"/>
      <c r="K26" s="381"/>
      <c r="L26" s="382"/>
      <c r="M26" s="381"/>
      <c r="N26" s="381"/>
    </row>
    <row r="27" spans="1:14" ht="24.95" customHeight="1" x14ac:dyDescent="0.2">
      <c r="A27" s="144" t="s">
        <v>167</v>
      </c>
      <c r="B27" s="384"/>
      <c r="C27" s="385"/>
      <c r="D27" s="385"/>
      <c r="E27" s="386"/>
      <c r="F27" s="385"/>
      <c r="G27" s="385"/>
      <c r="H27" s="172"/>
      <c r="I27" s="381"/>
      <c r="J27" s="381"/>
      <c r="K27" s="381"/>
      <c r="L27" s="382"/>
      <c r="M27" s="381"/>
      <c r="N27" s="381"/>
    </row>
    <row r="28" spans="1:14" ht="11.45" customHeight="1" x14ac:dyDescent="0.2">
      <c r="A28" s="107" t="s">
        <v>1022</v>
      </c>
      <c r="B28" s="384">
        <v>2419</v>
      </c>
      <c r="C28" s="385">
        <v>1289</v>
      </c>
      <c r="D28" s="385">
        <v>544</v>
      </c>
      <c r="E28" s="386">
        <v>0.23183365934941683</v>
      </c>
      <c r="F28" s="385">
        <v>540</v>
      </c>
      <c r="G28" s="385">
        <v>4</v>
      </c>
      <c r="H28" s="172"/>
      <c r="I28" s="381"/>
      <c r="J28" s="381"/>
      <c r="K28" s="381"/>
      <c r="L28" s="382"/>
      <c r="M28" s="381"/>
      <c r="N28" s="381"/>
    </row>
    <row r="29" spans="1:14" ht="11.45" customHeight="1" x14ac:dyDescent="0.2">
      <c r="A29" s="107" t="s">
        <v>1023</v>
      </c>
      <c r="B29" s="384">
        <v>18380</v>
      </c>
      <c r="C29" s="385">
        <v>23806</v>
      </c>
      <c r="D29" s="385">
        <v>16318</v>
      </c>
      <c r="E29" s="386">
        <v>6.9541574508525423</v>
      </c>
      <c r="F29" s="385">
        <v>9973</v>
      </c>
      <c r="G29" s="385">
        <v>6344</v>
      </c>
      <c r="H29" s="172"/>
      <c r="I29" s="381"/>
      <c r="J29" s="381"/>
      <c r="K29" s="381"/>
      <c r="L29" s="382"/>
      <c r="M29" s="381"/>
      <c r="N29" s="381"/>
    </row>
    <row r="30" spans="1:14" ht="11.45" customHeight="1" x14ac:dyDescent="0.2">
      <c r="A30" s="245" t="s">
        <v>1024</v>
      </c>
      <c r="B30" s="384">
        <v>13975</v>
      </c>
      <c r="C30" s="385">
        <v>8381</v>
      </c>
      <c r="D30" s="385">
        <v>9551</v>
      </c>
      <c r="E30" s="386">
        <v>4.0703001478791911</v>
      </c>
      <c r="F30" s="385">
        <v>796</v>
      </c>
      <c r="G30" s="385">
        <v>8755</v>
      </c>
      <c r="H30" s="172"/>
      <c r="I30" s="381"/>
      <c r="J30" s="381"/>
      <c r="K30" s="381"/>
      <c r="L30" s="382"/>
      <c r="M30" s="381"/>
      <c r="N30" s="381"/>
    </row>
    <row r="31" spans="1:14" ht="22.5" customHeight="1" x14ac:dyDescent="0.2">
      <c r="A31" s="245" t="s">
        <v>1025</v>
      </c>
      <c r="B31" s="384">
        <v>122592</v>
      </c>
      <c r="C31" s="385">
        <v>206684</v>
      </c>
      <c r="D31" s="385">
        <v>172451</v>
      </c>
      <c r="E31" s="386">
        <v>73.492548508210064</v>
      </c>
      <c r="F31" s="385">
        <v>89929</v>
      </c>
      <c r="G31" s="385">
        <v>82522</v>
      </c>
      <c r="H31" s="172"/>
      <c r="I31" s="381"/>
      <c r="J31" s="381"/>
      <c r="K31" s="381"/>
      <c r="L31" s="382"/>
      <c r="M31" s="381"/>
      <c r="N31" s="381"/>
    </row>
    <row r="32" spans="1:14" ht="11.45" customHeight="1" x14ac:dyDescent="0.2">
      <c r="A32" s="245" t="s">
        <v>1026</v>
      </c>
      <c r="B32" s="384">
        <v>10479</v>
      </c>
      <c r="C32" s="385">
        <v>36513</v>
      </c>
      <c r="D32" s="385">
        <v>5396</v>
      </c>
      <c r="E32" s="386">
        <v>2.2995853416350238</v>
      </c>
      <c r="F32" s="385">
        <v>5396</v>
      </c>
      <c r="G32" s="385" t="s">
        <v>123</v>
      </c>
      <c r="H32" s="172"/>
      <c r="I32" s="381"/>
      <c r="J32" s="381"/>
      <c r="K32" s="381"/>
      <c r="L32" s="382"/>
      <c r="M32" s="381"/>
      <c r="N32" s="381"/>
    </row>
    <row r="33" spans="1:14" ht="11.45" customHeight="1" x14ac:dyDescent="0.2">
      <c r="A33" s="245" t="s">
        <v>1027</v>
      </c>
      <c r="B33" s="384">
        <v>6023</v>
      </c>
      <c r="C33" s="385">
        <v>10328</v>
      </c>
      <c r="D33" s="385">
        <v>8604</v>
      </c>
      <c r="E33" s="386">
        <v>3.6667220680926143</v>
      </c>
      <c r="F33" s="385">
        <v>2412</v>
      </c>
      <c r="G33" s="385">
        <v>6191</v>
      </c>
      <c r="H33" s="172"/>
      <c r="I33" s="381"/>
      <c r="J33" s="381"/>
      <c r="K33" s="381"/>
      <c r="L33" s="382"/>
      <c r="M33" s="381"/>
      <c r="N33" s="381"/>
    </row>
    <row r="34" spans="1:14" ht="11.45" customHeight="1" x14ac:dyDescent="0.2">
      <c r="A34" s="245" t="s">
        <v>1028</v>
      </c>
      <c r="B34" s="384">
        <v>9330</v>
      </c>
      <c r="C34" s="385">
        <v>29880</v>
      </c>
      <c r="D34" s="385">
        <v>13789</v>
      </c>
      <c r="E34" s="386">
        <v>5.8763866337667423</v>
      </c>
      <c r="F34" s="385">
        <v>11861</v>
      </c>
      <c r="G34" s="385">
        <v>1927</v>
      </c>
      <c r="H34" s="172"/>
      <c r="I34" s="381"/>
      <c r="J34" s="381"/>
      <c r="K34" s="381"/>
      <c r="L34" s="382"/>
      <c r="M34" s="381"/>
      <c r="N34" s="381"/>
    </row>
    <row r="35" spans="1:14" ht="11.45" customHeight="1" x14ac:dyDescent="0.2">
      <c r="A35" s="245" t="s">
        <v>1029</v>
      </c>
      <c r="B35" s="384">
        <v>7665</v>
      </c>
      <c r="C35" s="385">
        <v>12272</v>
      </c>
      <c r="D35" s="385">
        <v>6387</v>
      </c>
      <c r="E35" s="386">
        <v>2.7219146732807444</v>
      </c>
      <c r="F35" s="385">
        <v>6380</v>
      </c>
      <c r="G35" s="385">
        <v>7</v>
      </c>
      <c r="H35" s="172"/>
      <c r="I35" s="381"/>
      <c r="J35" s="381"/>
      <c r="K35" s="381"/>
      <c r="L35" s="382"/>
      <c r="M35" s="381"/>
      <c r="N35" s="381"/>
    </row>
    <row r="36" spans="1:14" x14ac:dyDescent="0.2">
      <c r="A36" s="245" t="s">
        <v>1909</v>
      </c>
      <c r="B36" s="384">
        <v>4664</v>
      </c>
      <c r="C36" s="385">
        <v>10487</v>
      </c>
      <c r="D36" s="385">
        <v>1611</v>
      </c>
      <c r="E36" s="386">
        <v>0.6865515169336589</v>
      </c>
      <c r="F36" s="385">
        <v>1229</v>
      </c>
      <c r="G36" s="385">
        <v>385</v>
      </c>
      <c r="H36" s="172"/>
      <c r="I36" s="381"/>
      <c r="J36" s="381"/>
      <c r="K36" s="381"/>
      <c r="L36" s="382"/>
      <c r="M36" s="381"/>
      <c r="N36" s="381"/>
    </row>
  </sheetData>
  <hyperlinks>
    <hyperlink ref="A1" location="Inhalt!A25" display="Link zum Inhaltsverzeichnis" xr:uid="{00000000-0004-0000-0F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legacy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25"/>
  <sheetViews>
    <sheetView zoomScale="160" zoomScaleNormal="160" workbookViewId="0"/>
  </sheetViews>
  <sheetFormatPr baseColWidth="10" defaultRowHeight="11.45" customHeight="1" x14ac:dyDescent="0.2"/>
  <cols>
    <col min="1" max="1" width="5.7109375" style="18" customWidth="1"/>
    <col min="2" max="2" width="85.7109375" style="18" customWidth="1"/>
    <col min="3" max="16384" width="11.42578125" style="18"/>
  </cols>
  <sheetData>
    <row r="1" spans="1:2" ht="12" customHeight="1" x14ac:dyDescent="0.2">
      <c r="A1" s="131" t="s">
        <v>201</v>
      </c>
    </row>
    <row r="2" spans="1:2" s="15" customFormat="1" ht="30" customHeight="1" thickBot="1" x14ac:dyDescent="0.3">
      <c r="A2" s="88" t="s">
        <v>168</v>
      </c>
      <c r="B2" s="88"/>
    </row>
    <row r="3" spans="1:2" ht="30" customHeight="1" x14ac:dyDescent="0.2">
      <c r="A3" s="95" t="s">
        <v>231</v>
      </c>
      <c r="B3" s="242" t="s">
        <v>1042</v>
      </c>
    </row>
    <row r="4" spans="1:2" ht="30" customHeight="1" x14ac:dyDescent="0.2">
      <c r="A4" s="94" t="s">
        <v>212</v>
      </c>
      <c r="B4" s="218" t="s">
        <v>1974</v>
      </c>
    </row>
    <row r="5" spans="1:2" ht="18" customHeight="1" x14ac:dyDescent="0.2">
      <c r="A5" s="94" t="s">
        <v>213</v>
      </c>
      <c r="B5" s="242" t="s">
        <v>1043</v>
      </c>
    </row>
    <row r="6" spans="1:2" ht="18" customHeight="1" x14ac:dyDescent="0.2">
      <c r="A6" s="94" t="s">
        <v>214</v>
      </c>
      <c r="B6" s="218" t="s">
        <v>1906</v>
      </c>
    </row>
    <row r="7" spans="1:2" ht="30" customHeight="1" x14ac:dyDescent="0.2">
      <c r="A7" s="94" t="s">
        <v>215</v>
      </c>
      <c r="B7" s="242" t="s">
        <v>1970</v>
      </c>
    </row>
    <row r="8" spans="1:2" ht="30" customHeight="1" x14ac:dyDescent="0.2">
      <c r="A8" s="94" t="s">
        <v>216</v>
      </c>
      <c r="B8" s="242" t="s">
        <v>1975</v>
      </c>
    </row>
    <row r="9" spans="1:2" ht="42" customHeight="1" x14ac:dyDescent="0.2">
      <c r="A9" s="94" t="s">
        <v>217</v>
      </c>
      <c r="B9" s="242" t="s">
        <v>1976</v>
      </c>
    </row>
    <row r="10" spans="1:2" ht="18" customHeight="1" x14ac:dyDescent="0.2">
      <c r="A10" s="94" t="s">
        <v>218</v>
      </c>
      <c r="B10" s="242" t="s">
        <v>1971</v>
      </c>
    </row>
    <row r="11" spans="1:2" ht="18" customHeight="1" x14ac:dyDescent="0.2">
      <c r="A11" s="94" t="s">
        <v>219</v>
      </c>
      <c r="B11" s="242" t="s">
        <v>1044</v>
      </c>
    </row>
    <row r="12" spans="1:2" s="221" customFormat="1" ht="56.1" customHeight="1" x14ac:dyDescent="0.2">
      <c r="A12" s="94" t="s">
        <v>220</v>
      </c>
      <c r="B12" s="242" t="s">
        <v>1977</v>
      </c>
    </row>
    <row r="13" spans="1:2" ht="18" customHeight="1" x14ac:dyDescent="0.2">
      <c r="A13" s="94" t="s">
        <v>221</v>
      </c>
      <c r="B13" s="243" t="s">
        <v>1045</v>
      </c>
    </row>
    <row r="14" spans="1:2" ht="30" customHeight="1" x14ac:dyDescent="0.2">
      <c r="A14" s="94" t="s">
        <v>222</v>
      </c>
      <c r="B14" s="242" t="s">
        <v>1978</v>
      </c>
    </row>
    <row r="15" spans="1:2" ht="42" customHeight="1" x14ac:dyDescent="0.2">
      <c r="A15" s="94" t="s">
        <v>223</v>
      </c>
      <c r="B15" s="242" t="s">
        <v>1979</v>
      </c>
    </row>
    <row r="16" spans="1:2" ht="18" customHeight="1" x14ac:dyDescent="0.2">
      <c r="A16" s="94" t="s">
        <v>224</v>
      </c>
      <c r="B16" s="243" t="s">
        <v>1046</v>
      </c>
    </row>
    <row r="17" spans="1:2" ht="30" customHeight="1" x14ac:dyDescent="0.2">
      <c r="A17" s="94" t="s">
        <v>225</v>
      </c>
      <c r="B17" s="242" t="s">
        <v>1980</v>
      </c>
    </row>
    <row r="18" spans="1:2" ht="42" customHeight="1" x14ac:dyDescent="0.2">
      <c r="A18" s="94" t="s">
        <v>226</v>
      </c>
      <c r="B18" s="242" t="s">
        <v>1981</v>
      </c>
    </row>
    <row r="19" spans="1:2" ht="42" customHeight="1" x14ac:dyDescent="0.2">
      <c r="A19" s="94" t="s">
        <v>227</v>
      </c>
      <c r="B19" s="242" t="s">
        <v>1982</v>
      </c>
    </row>
    <row r="20" spans="1:2" ht="42" customHeight="1" x14ac:dyDescent="0.2">
      <c r="A20" s="94" t="s">
        <v>228</v>
      </c>
      <c r="B20" s="242" t="s">
        <v>1983</v>
      </c>
    </row>
    <row r="21" spans="1:2" ht="18" customHeight="1" x14ac:dyDescent="0.2">
      <c r="A21" s="94" t="s">
        <v>229</v>
      </c>
      <c r="B21" s="242" t="s">
        <v>1047</v>
      </c>
    </row>
    <row r="22" spans="1:2" ht="30" customHeight="1" x14ac:dyDescent="0.2">
      <c r="A22" s="94" t="s">
        <v>230</v>
      </c>
      <c r="B22" s="242" t="s">
        <v>1984</v>
      </c>
    </row>
    <row r="23" spans="1:2" ht="18" customHeight="1" x14ac:dyDescent="0.2">
      <c r="A23" s="94" t="s">
        <v>1040</v>
      </c>
      <c r="B23" s="242" t="s">
        <v>1939</v>
      </c>
    </row>
    <row r="24" spans="1:2" ht="18" customHeight="1" x14ac:dyDescent="0.2">
      <c r="A24" s="94" t="s">
        <v>1940</v>
      </c>
      <c r="B24" s="242" t="s">
        <v>1048</v>
      </c>
    </row>
    <row r="25" spans="1:2" ht="18" customHeight="1" x14ac:dyDescent="0.2">
      <c r="A25" s="94" t="s">
        <v>1941</v>
      </c>
      <c r="B25" s="242" t="s">
        <v>1049</v>
      </c>
    </row>
  </sheetData>
  <hyperlinks>
    <hyperlink ref="A1" location="Inhalt!A34" display="Link zum Inhaltsverzeichnis" xr:uid="{00000000-0004-0000-10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13"/>
  <sheetViews>
    <sheetView zoomScale="160" zoomScaleNormal="160" workbookViewId="0"/>
  </sheetViews>
  <sheetFormatPr baseColWidth="10" defaultRowHeight="11.45" customHeight="1" x14ac:dyDescent="0.2"/>
  <cols>
    <col min="1" max="1" width="95.7109375" style="6" customWidth="1"/>
    <col min="2" max="16384" width="11.42578125" style="6"/>
  </cols>
  <sheetData>
    <row r="1" spans="1:1" ht="12" customHeight="1" x14ac:dyDescent="0.2">
      <c r="A1" s="131" t="s">
        <v>201</v>
      </c>
    </row>
    <row r="2" spans="1:1" s="73" customFormat="1" ht="30" customHeight="1" thickBot="1" x14ac:dyDescent="0.3">
      <c r="A2" s="85" t="s">
        <v>169</v>
      </c>
    </row>
    <row r="3" spans="1:1" ht="42.95" customHeight="1" x14ac:dyDescent="0.2">
      <c r="A3" s="157" t="s">
        <v>1085</v>
      </c>
    </row>
    <row r="4" spans="1:1" ht="90" customHeight="1" x14ac:dyDescent="0.2">
      <c r="A4" s="157" t="s">
        <v>1076</v>
      </c>
    </row>
    <row r="5" spans="1:1" ht="66" customHeight="1" x14ac:dyDescent="0.2">
      <c r="A5" s="157" t="s">
        <v>1077</v>
      </c>
    </row>
    <row r="6" spans="1:1" ht="30" customHeight="1" x14ac:dyDescent="0.2">
      <c r="A6" s="157" t="s">
        <v>1985</v>
      </c>
    </row>
    <row r="7" spans="1:1" ht="78" customHeight="1" x14ac:dyDescent="0.2">
      <c r="A7" s="157" t="s">
        <v>1084</v>
      </c>
    </row>
    <row r="8" spans="1:1" ht="126" customHeight="1" x14ac:dyDescent="0.2">
      <c r="A8" s="157" t="s">
        <v>1078</v>
      </c>
    </row>
    <row r="9" spans="1:1" ht="54" customHeight="1" x14ac:dyDescent="0.2">
      <c r="A9" s="157" t="s">
        <v>1080</v>
      </c>
    </row>
    <row r="10" spans="1:1" ht="66" customHeight="1" x14ac:dyDescent="0.2">
      <c r="A10" s="157" t="s">
        <v>1079</v>
      </c>
    </row>
    <row r="11" spans="1:1" ht="42" customHeight="1" x14ac:dyDescent="0.2">
      <c r="A11" s="211" t="s">
        <v>1915</v>
      </c>
    </row>
    <row r="12" spans="1:1" ht="126" customHeight="1" x14ac:dyDescent="0.2">
      <c r="A12" s="211" t="s">
        <v>1908</v>
      </c>
    </row>
    <row r="13" spans="1:1" ht="27" customHeight="1" x14ac:dyDescent="0.2">
      <c r="A13" s="157" t="s">
        <v>1986</v>
      </c>
    </row>
  </sheetData>
  <hyperlinks>
    <hyperlink ref="A1" location="Inhalt!A35" display="Link zum Inhaltsverzeichnis" xr:uid="{00000000-0004-0000-11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15"/>
  <sheetViews>
    <sheetView zoomScale="160" zoomScaleNormal="160" workbookViewId="0"/>
  </sheetViews>
  <sheetFormatPr baseColWidth="10" defaultRowHeight="11.45" customHeight="1" x14ac:dyDescent="0.2"/>
  <cols>
    <col min="1" max="1" width="95.7109375" style="6" customWidth="1"/>
    <col min="2" max="16384" width="11.42578125" style="6"/>
  </cols>
  <sheetData>
    <row r="1" spans="1:1" ht="12" customHeight="1" x14ac:dyDescent="0.2">
      <c r="A1" s="131" t="s">
        <v>201</v>
      </c>
    </row>
    <row r="2" spans="1:1" s="73" customFormat="1" ht="30" customHeight="1" thickBot="1" x14ac:dyDescent="0.3">
      <c r="A2" s="85" t="s">
        <v>170</v>
      </c>
    </row>
    <row r="3" spans="1:1" ht="60" customHeight="1" x14ac:dyDescent="0.2">
      <c r="A3" s="252" t="s">
        <v>1987</v>
      </c>
    </row>
    <row r="4" spans="1:1" ht="48" customHeight="1" x14ac:dyDescent="0.2">
      <c r="A4" s="252" t="s">
        <v>1988</v>
      </c>
    </row>
    <row r="5" spans="1:1" ht="48" customHeight="1" x14ac:dyDescent="0.2">
      <c r="A5" s="252" t="s">
        <v>1989</v>
      </c>
    </row>
    <row r="6" spans="1:1" ht="48" customHeight="1" x14ac:dyDescent="0.2">
      <c r="A6" s="252" t="s">
        <v>1990</v>
      </c>
    </row>
    <row r="7" spans="1:1" ht="96" customHeight="1" x14ac:dyDescent="0.2">
      <c r="A7" s="252" t="s">
        <v>1997</v>
      </c>
    </row>
    <row r="8" spans="1:1" ht="84" customHeight="1" x14ac:dyDescent="0.2">
      <c r="A8" s="252" t="s">
        <v>1991</v>
      </c>
    </row>
    <row r="9" spans="1:1" ht="60" customHeight="1" x14ac:dyDescent="0.2">
      <c r="A9" s="252" t="s">
        <v>1992</v>
      </c>
    </row>
    <row r="10" spans="1:1" ht="36" customHeight="1" x14ac:dyDescent="0.2">
      <c r="A10" s="252" t="s">
        <v>1993</v>
      </c>
    </row>
    <row r="11" spans="1:1" ht="72" customHeight="1" x14ac:dyDescent="0.2">
      <c r="A11" s="252" t="s">
        <v>1998</v>
      </c>
    </row>
    <row r="12" spans="1:1" ht="36" customHeight="1" x14ac:dyDescent="0.2">
      <c r="A12" s="252" t="s">
        <v>1994</v>
      </c>
    </row>
    <row r="13" spans="1:1" ht="60" customHeight="1" x14ac:dyDescent="0.2">
      <c r="A13" s="252" t="s">
        <v>1995</v>
      </c>
    </row>
    <row r="14" spans="1:1" ht="72" customHeight="1" x14ac:dyDescent="0.2">
      <c r="A14" s="252" t="s">
        <v>1081</v>
      </c>
    </row>
    <row r="15" spans="1:1" ht="11.45" customHeight="1" x14ac:dyDescent="0.2">
      <c r="A15" s="157"/>
    </row>
  </sheetData>
  <hyperlinks>
    <hyperlink ref="A1" location="Inhalt!A36" display="Link zum Inhaltsverzeichnis" xr:uid="{00000000-0004-0000-12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88"/>
  <sheetViews>
    <sheetView zoomScale="160" zoomScaleNormal="160" workbookViewId="0"/>
  </sheetViews>
  <sheetFormatPr baseColWidth="10" defaultRowHeight="11.45" customHeight="1" x14ac:dyDescent="0.2"/>
  <cols>
    <col min="1" max="1" width="7.7109375" style="11" customWidth="1"/>
    <col min="2" max="2" width="84.42578125" style="11" customWidth="1"/>
    <col min="3" max="16384" width="11.42578125" style="11"/>
  </cols>
  <sheetData>
    <row r="1" spans="1:2" s="78" customFormat="1" ht="12" customHeight="1" x14ac:dyDescent="0.2">
      <c r="A1" s="131" t="s">
        <v>201</v>
      </c>
    </row>
    <row r="2" spans="1:2" s="74" customFormat="1" ht="30" customHeight="1" thickBot="1" x14ac:dyDescent="0.3">
      <c r="A2" s="85" t="s">
        <v>171</v>
      </c>
      <c r="B2" s="72"/>
    </row>
    <row r="3" spans="1:2" s="12" customFormat="1" ht="24" customHeight="1" x14ac:dyDescent="0.2">
      <c r="A3" s="97" t="s">
        <v>1059</v>
      </c>
      <c r="B3" s="97"/>
    </row>
    <row r="4" spans="1:2" s="12" customFormat="1" ht="12" customHeight="1" x14ac:dyDescent="0.2">
      <c r="A4" s="304" t="s">
        <v>1917</v>
      </c>
      <c r="B4" s="75"/>
    </row>
    <row r="5" spans="1:2" s="12" customFormat="1" ht="36" customHeight="1" x14ac:dyDescent="0.2">
      <c r="A5" s="97" t="s">
        <v>172</v>
      </c>
      <c r="B5" s="97"/>
    </row>
    <row r="6" spans="1:2" ht="12" customHeight="1" x14ac:dyDescent="0.2">
      <c r="A6" s="131" t="s">
        <v>173</v>
      </c>
      <c r="B6" s="131" t="s">
        <v>174</v>
      </c>
    </row>
    <row r="7" spans="1:2" ht="12" customHeight="1" x14ac:dyDescent="0.2">
      <c r="A7" s="131" t="s">
        <v>175</v>
      </c>
      <c r="B7" s="131" t="s">
        <v>176</v>
      </c>
    </row>
    <row r="8" spans="1:2" ht="12" customHeight="1" x14ac:dyDescent="0.2">
      <c r="A8" s="131" t="s">
        <v>177</v>
      </c>
      <c r="B8" s="131" t="s">
        <v>178</v>
      </c>
    </row>
    <row r="9" spans="1:2" ht="12" customHeight="1" x14ac:dyDescent="0.2">
      <c r="A9" s="131" t="s">
        <v>179</v>
      </c>
      <c r="B9" s="131" t="s">
        <v>180</v>
      </c>
    </row>
    <row r="10" spans="1:2" ht="12" customHeight="1" x14ac:dyDescent="0.2">
      <c r="A10" s="131" t="s">
        <v>181</v>
      </c>
      <c r="B10" s="131" t="s">
        <v>182</v>
      </c>
    </row>
    <row r="11" spans="1:2" ht="12" customHeight="1" x14ac:dyDescent="0.2">
      <c r="A11" s="131" t="s">
        <v>183</v>
      </c>
      <c r="B11" s="131" t="s">
        <v>184</v>
      </c>
    </row>
    <row r="12" spans="1:2" ht="12" customHeight="1" x14ac:dyDescent="0.2">
      <c r="A12" s="131" t="s">
        <v>185</v>
      </c>
      <c r="B12" s="131" t="s">
        <v>186</v>
      </c>
    </row>
    <row r="13" spans="1:2" s="76" customFormat="1" ht="12" customHeight="1" x14ac:dyDescent="0.2">
      <c r="A13" s="131" t="s">
        <v>187</v>
      </c>
      <c r="B13" s="131" t="s">
        <v>188</v>
      </c>
    </row>
    <row r="14" spans="1:2" ht="12" customHeight="1" x14ac:dyDescent="0.2">
      <c r="A14" s="131" t="s">
        <v>189</v>
      </c>
      <c r="B14" s="131" t="s">
        <v>190</v>
      </c>
    </row>
    <row r="15" spans="1:2" ht="36" customHeight="1" x14ac:dyDescent="0.2">
      <c r="A15" s="97" t="s">
        <v>191</v>
      </c>
      <c r="B15" s="97"/>
    </row>
    <row r="16" spans="1:2" ht="12" customHeight="1" x14ac:dyDescent="0.2">
      <c r="A16" s="77" t="s">
        <v>192</v>
      </c>
      <c r="B16" s="77"/>
    </row>
    <row r="17" spans="1:2" ht="36" customHeight="1" x14ac:dyDescent="0.2">
      <c r="A17" s="122" t="s">
        <v>193</v>
      </c>
      <c r="B17" s="122"/>
    </row>
    <row r="18" spans="1:2" s="79" customFormat="1" ht="12" customHeight="1" x14ac:dyDescent="0.2">
      <c r="A18" s="390" t="s">
        <v>1996</v>
      </c>
      <c r="B18" s="98"/>
    </row>
    <row r="19" spans="1:2" ht="36" customHeight="1" x14ac:dyDescent="0.2">
      <c r="A19" s="97" t="s">
        <v>194</v>
      </c>
      <c r="B19" s="97"/>
    </row>
    <row r="20" spans="1:2" s="79" customFormat="1" ht="12" customHeight="1" x14ac:dyDescent="0.2">
      <c r="A20" s="9" t="s">
        <v>1898</v>
      </c>
      <c r="B20"/>
    </row>
    <row r="21" spans="1:2" ht="12" customHeight="1" x14ac:dyDescent="0.2"/>
    <row r="22" spans="1:2" ht="12" customHeight="1" x14ac:dyDescent="0.2"/>
    <row r="23" spans="1:2" ht="12" customHeight="1" x14ac:dyDescent="0.2"/>
    <row r="24" spans="1:2" ht="12" customHeight="1" x14ac:dyDescent="0.2"/>
    <row r="25" spans="1:2" ht="12" customHeight="1" x14ac:dyDescent="0.2"/>
    <row r="26" spans="1:2" ht="12" customHeight="1" x14ac:dyDescent="0.2"/>
    <row r="27" spans="1:2" ht="12" customHeight="1" x14ac:dyDescent="0.2"/>
    <row r="28" spans="1:2" ht="12" customHeight="1" x14ac:dyDescent="0.2"/>
    <row r="29" spans="1:2" ht="12" customHeight="1" x14ac:dyDescent="0.2"/>
    <row r="30" spans="1:2" ht="12" customHeight="1" x14ac:dyDescent="0.2"/>
    <row r="31" spans="1:2" ht="12" customHeight="1" x14ac:dyDescent="0.2"/>
    <row r="32" spans="1: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sheetData>
  <hyperlinks>
    <hyperlink ref="A6" r:id="rId1" display="&gt; Q113 - Öffentliche Wasserversorgung und Abwasserentsorgung in Mecklenburg-Vorpommern" xr:uid="{00000000-0004-0000-1300-000000000000}"/>
    <hyperlink ref="A11" r:id="rId2" display="&gt; Q2B3  - Gefährliche Abfälle in Mecklenburg-Vorpommern sowie grenzüberschreitende Abfallverbringung" xr:uid="{00000000-0004-0000-1300-000001000000}"/>
    <hyperlink ref="A9" r:id="rId3" display="&gt; Q243  - Aufbereitung und Verwertung von Bauabfällen in Mecklenburg-Vorpommern" xr:uid="{00000000-0004-0000-1300-000002000000}"/>
    <hyperlink ref="A8" r:id="rId4" display="http://www.laiv-mv.de/Statistik/Zahlen-und-Fakten/Gesamtwirtschaft-&amp;-Umwelt/Umwelt" xr:uid="{00000000-0004-0000-1300-000003000000}"/>
    <hyperlink ref="A7" r:id="rId5" display="&gt; Q163  - Nichtöffentliche Wasserversorgung und Abwasserentsorgung in Mecklenburg-Vorpommern" xr:uid="{00000000-0004-0000-1300-000004000000}"/>
    <hyperlink ref="A10" r:id="rId6" display="&gt; Q2A3  - Abfallentsorgung in Mecklenburg-Vorpommern" xr:uid="{00000000-0004-0000-1300-000005000000}"/>
    <hyperlink ref="A12" r:id="rId7" display="&gt; Q313  - Umweltschutzinvestitionen der Betriebe im Produzierenden Gewerbe in Mecklenburg-Vorpommern" xr:uid="{00000000-0004-0000-1300-000006000000}"/>
    <hyperlink ref="A14" r:id="rId8" display="&gt; Q133  - Unfälle mit Wasser gefährdenden Stoffen in Mecklenburg-Vorpommern" xr:uid="{00000000-0004-0000-1300-000007000000}"/>
    <hyperlink ref="A13" r:id="rId9" display="&gt; Q323  - Waren und Dienstleistungen für den Umweltschutz in Mecklenburg-Vorpommern" xr:uid="{00000000-0004-0000-1300-000008000000}"/>
    <hyperlink ref="B6" r:id="rId10" display="&gt; Q113 - Öffentliche Wasserversorgung und Abwasserentsorgung in Mecklenburg-Vorpommern" xr:uid="{00000000-0004-0000-1300-000009000000}"/>
    <hyperlink ref="B11" r:id="rId11" display="&gt; Q2B3  - Gefährliche Abfälle in Mecklenburg-Vorpommern sowie grenzüberschreitende Abfallverbringung" xr:uid="{00000000-0004-0000-1300-00000A000000}"/>
    <hyperlink ref="B9" r:id="rId12" display="&gt; Q243  - Aufbereitung und Verwertung von Bauabfällen in Mecklenburg-Vorpommern" xr:uid="{00000000-0004-0000-1300-00000B000000}"/>
    <hyperlink ref="B8" r:id="rId13" display="http://www.laiv-mv.de/Statistik/Zahlen-und-Fakten/Gesamtwirtschaft-&amp;-Umwelt/Umwelt" xr:uid="{00000000-0004-0000-1300-00000C000000}"/>
    <hyperlink ref="B7" r:id="rId14" display="&gt; Q163  - Nichtöffentliche Wasserversorgung und Abwasserentsorgung in Mecklenburg-Vorpommern" xr:uid="{00000000-0004-0000-1300-00000D000000}"/>
    <hyperlink ref="B10" r:id="rId15" display="&gt; Q2A3  - Abfallentsorgung in Mecklenburg-Vorpommern" xr:uid="{00000000-0004-0000-1300-00000E000000}"/>
    <hyperlink ref="B12" r:id="rId16" display="&gt; Q313  - Umweltschutzinvestitionen der Betriebe im Produzierenden Gewerbe in Mecklenburg-Vorpommern" xr:uid="{00000000-0004-0000-1300-00000F000000}"/>
    <hyperlink ref="B14" r:id="rId17" display="&gt; Q133  - Unfälle mit Wasser gefährdenden Stoffen in Mecklenburg-Vorpommern" xr:uid="{00000000-0004-0000-1300-000010000000}"/>
    <hyperlink ref="B13" r:id="rId18" display="&gt; Q323  - Waren und Dienstleistungen für den Umweltschutz in Mecklenburg-Vorpommern" xr:uid="{00000000-0004-0000-1300-000011000000}"/>
    <hyperlink ref="A4" r:id="rId19" xr:uid="{00000000-0004-0000-1300-000012000000}"/>
    <hyperlink ref="A4:B4" r:id="rId20" tooltip="Zahlen &amp; Fakten - Thema: Umwelt" display="&gt; www.statistik-mv.de" xr:uid="{00000000-0004-0000-1300-000013000000}"/>
    <hyperlink ref="A16:B16" r:id="rId21" tooltip="Qualitätsberichte Statistisches Bundesamt - Thema: Umwelt" display="&gt; Umwelt" xr:uid="{00000000-0004-0000-1300-000014000000}"/>
    <hyperlink ref="A18:B18" r:id="rId22" display="Frauke Kusenack, Telefon: 0385 588-56431, frauke.kusenack@statistik-mv.de" xr:uid="{00000000-0004-0000-1300-000015000000}"/>
    <hyperlink ref="A1" location="Inhalt!A37" display="Link zum Inhaltsverzeichnis" xr:uid="{00000000-0004-0000-1300-000016000000}"/>
    <hyperlink ref="A18" r:id="rId23" xr:uid="{00000000-0004-0000-1300-000017000000}"/>
    <hyperlink ref="A6:B14" r:id="rId24" display="&gt; Q113" xr:uid="{6B6479E4-E6E7-4265-8C1E-E127B04A8247}"/>
  </hyperlinks>
  <pageMargins left="0.59055118110236227" right="0.59055118110236227" top="0.59055118110236227" bottom="0.59055118110236227" header="0.39370078740157483" footer="0.39370078740157483"/>
  <pageSetup paperSize="9" pageOrder="overThenDown" orientation="portrait" r:id="rId25"/>
  <headerFooter differentOddEven="1" differentFirst="1">
    <oddHeader>&amp;C&amp;"-,Standard"&amp;7 18 Umwelt</oddHeader>
    <oddFooter>&amp;L&amp;"-,Standard"&amp;7StatA MV, Statistisches Jahrbuch 2026&amp;R&amp;"-,Standard"&amp;7&amp;P</oddFooter>
    <evenHeader>&amp;C&amp;"-,Standard"&amp;7 18 Umwelt</evenHeader>
    <evenFooter>&amp;L&amp;"-,Standard"&amp;7&amp;P&amp;R&amp;"-,Standard"&amp;7StatA MV, Statistisches Jahrbuch 2026</evenFooter>
  </headerFooter>
  <drawing r:id="rId2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43</vt:i4>
      </vt:variant>
    </vt:vector>
  </HeadingPairs>
  <TitlesOfParts>
    <vt:vector size="63" baseType="lpstr">
      <vt:lpstr>Titelblatt</vt:lpstr>
      <vt:lpstr>Inhalt</vt:lpstr>
      <vt:lpstr>Überblick in Grafiken</vt:lpstr>
      <vt:lpstr>Überblick in Worten</vt:lpstr>
      <vt:lpstr>18.1.1</vt:lpstr>
      <vt:lpstr>18.1.2+18.1.3</vt:lpstr>
      <vt:lpstr>18.2.1+18.2.2+18.2.3</vt:lpstr>
      <vt:lpstr>18.2.4</vt:lpstr>
      <vt:lpstr>18.2.5</vt:lpstr>
      <vt:lpstr>18.2.6+18.2.7</vt:lpstr>
      <vt:lpstr>18.2.8</vt:lpstr>
      <vt:lpstr>18.2.9</vt:lpstr>
      <vt:lpstr>18.3.1+18.3.2</vt:lpstr>
      <vt:lpstr>18.3.3</vt:lpstr>
      <vt:lpstr>18.3.4</vt:lpstr>
      <vt:lpstr>18.3.5</vt:lpstr>
      <vt:lpstr>Fußnotenerläuterungen</vt:lpstr>
      <vt:lpstr>Methodik</vt:lpstr>
      <vt:lpstr>Glossar</vt:lpstr>
      <vt:lpstr>Mehr zum Thema</vt:lpstr>
      <vt:lpstr>_GrafikDaten_18.1</vt:lpstr>
      <vt:lpstr>_GrafikDaten_18.2</vt:lpstr>
      <vt:lpstr>_GrafikDaten_18.3</vt:lpstr>
      <vt:lpstr>_GrafikDaten_18.4</vt:lpstr>
      <vt:lpstr>_GrafikDaten_18.5</vt:lpstr>
      <vt:lpstr>_GrafikDaten_18.6</vt:lpstr>
      <vt:lpstr>_Tabelle_18.1.1</vt:lpstr>
      <vt:lpstr>_Tabelle_18.1.2</vt:lpstr>
      <vt:lpstr>_Tabelle_18.1.3</vt:lpstr>
      <vt:lpstr>_Tabelle_18.2.1</vt:lpstr>
      <vt:lpstr>_Tabelle_18.2.2</vt:lpstr>
      <vt:lpstr>_Tabelle_18.2.3</vt:lpstr>
      <vt:lpstr>_Tabelle_18.2.4</vt:lpstr>
      <vt:lpstr>_Tabelle_18.2.5</vt:lpstr>
      <vt:lpstr>_Tabelle_18.2.6</vt:lpstr>
      <vt:lpstr>_Tabelle_18.2.7</vt:lpstr>
      <vt:lpstr>_Tabelle_18.2.8</vt:lpstr>
      <vt:lpstr>_Tabelle_18.2.9</vt:lpstr>
      <vt:lpstr>_Tabelle_18.3.1</vt:lpstr>
      <vt:lpstr>_Tabelle_18.3.2</vt:lpstr>
      <vt:lpstr>_Tabelle_18.3.3</vt:lpstr>
      <vt:lpstr>_Tabelle_18.3.4</vt:lpstr>
      <vt:lpstr>_Tabelle_18.3.5</vt:lpstr>
      <vt:lpstr>'18.1.1'!Druckbereich</vt:lpstr>
      <vt:lpstr>'18.1.2+18.1.3'!Druckbereich</vt:lpstr>
      <vt:lpstr>'18.2.1+18.2.2+18.2.3'!Druckbereich</vt:lpstr>
      <vt:lpstr>'18.2.4'!Druckbereich</vt:lpstr>
      <vt:lpstr>'18.2.5'!Druckbereich</vt:lpstr>
      <vt:lpstr>'18.2.6+18.2.7'!Druckbereich</vt:lpstr>
      <vt:lpstr>'18.2.8'!Druckbereich</vt:lpstr>
      <vt:lpstr>'18.2.9'!Druckbereich</vt:lpstr>
      <vt:lpstr>'18.3.1+18.3.2'!Druckbereich</vt:lpstr>
      <vt:lpstr>'18.3.3'!Druckbereich</vt:lpstr>
      <vt:lpstr>'18.3.4'!Druckbereich</vt:lpstr>
      <vt:lpstr>'18.3.5'!Druckbereich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18: Umwelt</dc:title>
  <dc:subject>Statistisches Jahrbuch Mecklenburg-Vorpommern</dc:subject>
  <dc:creator>FB 410</dc:creator>
  <cp:lastModifiedBy>Wank, Annett</cp:lastModifiedBy>
  <cp:lastPrinted>2026-09-02T08:20:24Z</cp:lastPrinted>
  <dcterms:created xsi:type="dcterms:W3CDTF">2023-02-13T12:10:32Z</dcterms:created>
  <dcterms:modified xsi:type="dcterms:W3CDTF">2026-09-24T09:44:48Z</dcterms:modified>
</cp:coreProperties>
</file>