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comments1.xml" ContentType="application/vnd.openxmlformats-officedocument.spreadsheetml.comments+xml"/>
  <Override PartName="/xl/drawings/drawing5.xml" ContentType="application/vnd.openxmlformats-officedocument.drawing+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drawings/drawing6.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comments2.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mc:AlternateContent xmlns:mc="http://schemas.openxmlformats.org/markup-compatibility/2006">
    <mc:Choice Requires="x15">
      <x15ac:absPath xmlns:x15ac="http://schemas.microsoft.com/office/spreadsheetml/2010/11/ac" url="P:\Pdf-Uebergabe\Doc\Jahrbücher\JAHRBUCH 2026\Kapitel 2026\"/>
    </mc:Choice>
  </mc:AlternateContent>
  <xr:revisionPtr revIDLastSave="0" documentId="13_ncr:1_{A62B6D22-1341-4238-8393-C8082555FEE4}" xr6:coauthVersionLast="47" xr6:coauthVersionMax="47" xr10:uidLastSave="{00000000-0000-0000-0000-000000000000}"/>
  <bookViews>
    <workbookView xWindow="1035" yWindow="2445" windowWidth="43200" windowHeight="17145" xr2:uid="{00000000-000D-0000-FFFF-FFFF00000000}"/>
  </bookViews>
  <sheets>
    <sheet name="Titelblatt" sheetId="2" r:id="rId1"/>
    <sheet name="Inhalt" sheetId="3" r:id="rId2"/>
    <sheet name="Überblick in Grafiken" sheetId="4" r:id="rId3"/>
    <sheet name="Überblick in Worten" sheetId="5" r:id="rId4"/>
    <sheet name="17.1.1" sheetId="6" r:id="rId5"/>
    <sheet name="17.1.2" sheetId="7" r:id="rId6"/>
    <sheet name="17.1.3" sheetId="8" r:id="rId7"/>
    <sheet name="17.1.4" sheetId="9" r:id="rId8"/>
    <sheet name="17.2.1" sheetId="10" r:id="rId9"/>
    <sheet name="17.2.2" sheetId="11" r:id="rId10"/>
    <sheet name="17.2.3" sheetId="12" r:id="rId11"/>
    <sheet name="17.2.4" sheetId="13" r:id="rId12"/>
    <sheet name="Methodik und Glossar" sheetId="17" r:id="rId13"/>
    <sheet name="Mehr zum Thema" sheetId="15" r:id="rId14"/>
    <sheet name="Tabelle1" sheetId="16" state="hidden" r:id="rId15"/>
  </sheets>
  <definedNames>
    <definedName name="_GrafikDaten_17.1">Titelblatt!$C$20:$E$27</definedName>
    <definedName name="_GrafikDaten_17.10">'17.2.4'!$F$25:$G$42</definedName>
    <definedName name="_GrafikDaten_17.2">'Überblick in Grafiken'!$C$3:$E$30</definedName>
    <definedName name="_GrafikDaten_17.3">'Überblick in Grafiken'!$C$34:$F$45</definedName>
    <definedName name="_GrafikDaten_17.4">'Überblick in Grafiken'!$C$50:$E$60</definedName>
    <definedName name="_GrafikDaten_17.5">'17.1.1'!$L$12:$N$39</definedName>
    <definedName name="_GrafikDaten_17.6">'17.1.1'!$L$42:$M$56</definedName>
    <definedName name="_GrafikDaten_17.7">'17.1.4'!$F$25:$G$42</definedName>
    <definedName name="_GrafikDaten_17.8">'17.2.1'!$L$12:$N$39</definedName>
    <definedName name="_GrafikDaten_17.9">'17.2.1'!$L$42:$M$56</definedName>
    <definedName name="_Tabelle_17.1.1">'17.1.1'!$A$3:$J$10</definedName>
    <definedName name="_Tabelle_17.1.2">'17.1.2'!$A$3:$H$40</definedName>
    <definedName name="_Tabelle_17.1.3">'17.1.3'!$A$3:$G$60</definedName>
    <definedName name="_Tabelle_17.1.4">'17.1.4'!$A$3:$D$23</definedName>
    <definedName name="_Tabelle_17.2.1">'17.2.1'!$A$3:$J$10</definedName>
    <definedName name="_Tabelle_17.2.2">'17.2.2'!$A$3:$H$43</definedName>
    <definedName name="_Tabelle_17.2.3">'17.2.3'!$A$3:$G$60</definedName>
    <definedName name="_Tabelle_17.2.4">'17.2.4'!$A$3:$D$23</definedName>
    <definedName name="_xlnm.Print_Area" localSheetId="4">'17.1.1'!$A$2:$J$59</definedName>
    <definedName name="_xlnm.Print_Area" localSheetId="5">'17.1.2'!$A$2:$H$40</definedName>
    <definedName name="_xlnm.Print_Area" localSheetId="6">'17.1.3'!$A$2:$G$60</definedName>
    <definedName name="_xlnm.Print_Area" localSheetId="7">'17.1.4'!$A$2:$D$61</definedName>
    <definedName name="_xlnm.Print_Area" localSheetId="8">'17.2.1'!$A$2:$J$58</definedName>
    <definedName name="_xlnm.Print_Area" localSheetId="9">'17.2.2'!$A$2:$H$43</definedName>
    <definedName name="_xlnm.Print_Area" localSheetId="10">'17.2.3'!$A$2:$G$60</definedName>
    <definedName name="_xlnm.Print_Area" localSheetId="11">'17.2.4'!$A$2:$D$60</definedName>
    <definedName name="_xlnm.Print_Area" localSheetId="1">Inhalt!$A$2:$C$30</definedName>
    <definedName name="_xlnm.Print_Area" localSheetId="13">'Mehr zum Thema'!$A$2:$B$18</definedName>
    <definedName name="_xlnm.Print_Area" localSheetId="12">'Methodik und Glossar'!$A$2:$A$25</definedName>
    <definedName name="_xlnm.Print_Area" localSheetId="0">Titelblatt!$A$2:$A$50</definedName>
    <definedName name="_xlnm.Print_Area" localSheetId="2">'Überblick in Grafiken'!$A$2:$A$66</definedName>
    <definedName name="_xlnm.Print_Area" localSheetId="3">'Überblick in Worten'!$A$2:$B$15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3" l="1"/>
  <c r="C7" i="3"/>
  <c r="C8" i="3"/>
  <c r="C9" i="3"/>
  <c r="C10" i="3"/>
  <c r="C12" i="3"/>
  <c r="C13" i="3"/>
  <c r="C14" i="3"/>
  <c r="C15" i="3"/>
  <c r="C17" i="3"/>
  <c r="C18" i="3"/>
  <c r="C19" i="3"/>
  <c r="C20" i="3"/>
  <c r="C21" i="3"/>
  <c r="C22" i="3"/>
  <c r="C23" i="3"/>
  <c r="C24" i="3"/>
  <c r="C25" i="3"/>
  <c r="C26" i="3"/>
  <c r="C28" i="3"/>
  <c r="C29" i="3"/>
  <c r="C3" i="3"/>
  <c r="E30" i="4"/>
  <c r="E29" i="4"/>
  <c r="D29" i="4"/>
  <c r="D30" i="4"/>
  <c r="E60" i="4" l="1"/>
  <c r="E59" i="4"/>
  <c r="E58" i="4"/>
  <c r="E57" i="4"/>
  <c r="E56" i="4"/>
  <c r="E55" i="4"/>
  <c r="E54" i="4"/>
  <c r="E53" i="4"/>
  <c r="E52" i="4"/>
  <c r="D60" i="4"/>
  <c r="D59" i="4"/>
  <c r="D58" i="4"/>
  <c r="D57" i="4"/>
  <c r="D56" i="4"/>
  <c r="D55" i="4"/>
  <c r="D54" i="4"/>
  <c r="D53" i="4"/>
  <c r="D52" i="4"/>
  <c r="E27" i="2" l="1"/>
  <c r="E26" i="2"/>
  <c r="E25" i="2"/>
  <c r="E24" i="2"/>
  <c r="E23" i="2"/>
  <c r="E22" i="2"/>
  <c r="D27" i="2"/>
  <c r="D26" i="2"/>
  <c r="D25" i="2"/>
  <c r="D24" i="2"/>
  <c r="D23" i="2"/>
  <c r="D22" i="2"/>
  <c r="G42" i="13" l="1"/>
  <c r="G41" i="13"/>
  <c r="G40" i="13"/>
  <c r="G39" i="13"/>
  <c r="G38" i="13"/>
  <c r="G37" i="13"/>
  <c r="G36" i="13"/>
  <c r="G35" i="13"/>
  <c r="G34" i="13"/>
  <c r="G33" i="13"/>
  <c r="G32" i="13"/>
  <c r="G31" i="13"/>
  <c r="G30" i="13"/>
  <c r="G29" i="13"/>
  <c r="G28" i="13"/>
  <c r="G27" i="13"/>
  <c r="G42" i="9"/>
  <c r="G41" i="9"/>
  <c r="G40" i="9"/>
  <c r="G39" i="9"/>
  <c r="G38" i="9"/>
  <c r="G37" i="9"/>
  <c r="G36" i="9"/>
  <c r="G35" i="9"/>
  <c r="G34" i="9"/>
  <c r="G33" i="9"/>
  <c r="G32" i="9"/>
  <c r="G31" i="9"/>
  <c r="G30" i="9"/>
  <c r="G29" i="9"/>
  <c r="G28" i="9"/>
  <c r="G27"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3" authorId="0" shapeId="0" xr:uid="{00000000-0006-0000-0700-000001000000}">
      <text>
        <r>
          <rPr>
            <sz val="7"/>
            <color indexed="81"/>
            <rFont val="Calibri"/>
            <family val="2"/>
            <scheme val="minor"/>
          </rPr>
          <t>Quelle: Statistisches Bundesamt, GENESIS-Online, Code 51000-0030</t>
        </r>
      </text>
    </comment>
    <comment ref="F25" authorId="0" shapeId="0" xr:uid="{00000000-0006-0000-0700-000002000000}">
      <text>
        <r>
          <rPr>
            <sz val="7"/>
            <color indexed="81"/>
            <rFont val="Calibri"/>
            <family val="2"/>
            <scheme val="minor"/>
          </rPr>
          <t>Quelle: Statistisches Bundesamt, GENESIS-Online, Code 51000-0030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3" authorId="0" shapeId="0" xr:uid="{00000000-0006-0000-0B00-000001000000}">
      <text>
        <r>
          <rPr>
            <sz val="7"/>
            <color indexed="81"/>
            <rFont val="Calibri"/>
            <family val="2"/>
            <scheme val="minor"/>
          </rPr>
          <t>Quelle: Statistisches Bundesamt, GENESIS-Online, Code 51000-0030</t>
        </r>
      </text>
    </comment>
    <comment ref="F25" authorId="0" shapeId="0" xr:uid="{00000000-0006-0000-0B00-000002000000}">
      <text>
        <r>
          <rPr>
            <sz val="7"/>
            <color indexed="81"/>
            <rFont val="Calibri"/>
            <family val="2"/>
            <scheme val="minor"/>
          </rPr>
          <t>Quelle: Statistisches Bundesamt, GENESIS-Online, Code 51000-0030</t>
        </r>
      </text>
    </comment>
  </commentList>
</comments>
</file>

<file path=xl/sharedStrings.xml><?xml version="1.0" encoding="utf-8"?>
<sst xmlns="http://schemas.openxmlformats.org/spreadsheetml/2006/main" count="740" uniqueCount="404">
  <si>
    <t>Titelblatt des Kapitels 17 "Außenhandel": Link zum Inhaltsverzeichnis</t>
  </si>
  <si>
    <t>Ländergruppe</t>
  </si>
  <si>
    <t>Ausfuhr in %</t>
  </si>
  <si>
    <t>Einfuhr in %</t>
  </si>
  <si>
    <t>Europäische Union</t>
  </si>
  <si>
    <t>Europa ohne EU</t>
  </si>
  <si>
    <t>Afrika</t>
  </si>
  <si>
    <t>Amerika</t>
  </si>
  <si>
    <t>Asien</t>
  </si>
  <si>
    <r>
      <t xml:space="preserve">Inhaltsverzeichnis des Kapitels 17 "Außenhandel": </t>
    </r>
    <r>
      <rPr>
        <sz val="7"/>
        <rFont val="Calibri"/>
        <family val="2"/>
        <scheme val="minor"/>
      </rPr>
      <t>Die Gliederungen und Überschriften auf dieser Seite sind Links zum Inhalt.</t>
    </r>
  </si>
  <si>
    <t>Inhaltsverzeichnis</t>
  </si>
  <si>
    <t>Seite</t>
  </si>
  <si>
    <t>Überblick</t>
  </si>
  <si>
    <t>Überblick in Grafiken</t>
  </si>
  <si>
    <t>Überblick in Worten</t>
  </si>
  <si>
    <t>Ergebnisse in Tabellen</t>
  </si>
  <si>
    <t xml:space="preserve">  17.1</t>
  </si>
  <si>
    <t>Ausfuhr</t>
  </si>
  <si>
    <t xml:space="preserve">  17.1.1</t>
  </si>
  <si>
    <t xml:space="preserve">   Ausfuhr im Zeitvergleich</t>
  </si>
  <si>
    <t xml:space="preserve">  17.1.2
</t>
  </si>
  <si>
    <t xml:space="preserve">   Ausfuhr im Zeitvergleich nach Warengruppen und ausgesuchten Waren der Ernährungswirtschaft und
      der gewerblichen Wirtschaft (EGW)</t>
  </si>
  <si>
    <t xml:space="preserve">  17.1.3</t>
  </si>
  <si>
    <t xml:space="preserve">   Ausfuhr im Zeitvergleich nach Ländergruppen und ausgewählten Ländern</t>
  </si>
  <si>
    <t xml:space="preserve">  17.1.4</t>
  </si>
  <si>
    <t xml:space="preserve">  17.2</t>
  </si>
  <si>
    <t>Einfuhr</t>
  </si>
  <si>
    <t xml:space="preserve">  17.2.1</t>
  </si>
  <si>
    <t xml:space="preserve">   Einfuhr im Zeitvergleich</t>
  </si>
  <si>
    <t xml:space="preserve">  17.2.2
</t>
  </si>
  <si>
    <t xml:space="preserve">   Einfuhr im Zeitvergleich nach Warengruppen und ausgesuchten Waren der Ernährungswirtschaft und
      der gewerblichen Wirtschaft (EWG)</t>
  </si>
  <si>
    <t xml:space="preserve">  17.2.3</t>
  </si>
  <si>
    <t xml:space="preserve">   Einfuhr im Zeitvergleich nach Ländergruppen und ausgewählten Ländern</t>
  </si>
  <si>
    <t xml:space="preserve">  17.2.4</t>
  </si>
  <si>
    <t>Ergebnisse in Grafiken</t>
  </si>
  <si>
    <t>Außenhandel im Zeitvergleich</t>
  </si>
  <si>
    <t xml:space="preserve">  17.3</t>
  </si>
  <si>
    <t xml:space="preserve">  17.4</t>
  </si>
  <si>
    <t xml:space="preserve">  17.5</t>
  </si>
  <si>
    <t>Ausfuhr im Zeitvergleich</t>
  </si>
  <si>
    <t xml:space="preserve">  17.6</t>
  </si>
  <si>
    <t xml:space="preserve">  17.7</t>
  </si>
  <si>
    <t xml:space="preserve">  17.8</t>
  </si>
  <si>
    <t>Einfuhr im Zeitvergleich</t>
  </si>
  <si>
    <t xml:space="preserve">  17.9</t>
  </si>
  <si>
    <t xml:space="preserve">  17.10</t>
  </si>
  <si>
    <t>Erläuterungen</t>
  </si>
  <si>
    <t xml:space="preserve">  Methodik und Glossar</t>
  </si>
  <si>
    <t xml:space="preserve">  Mehr zum Thema</t>
  </si>
  <si>
    <t>Link zum Inhaltsverzeichnis</t>
  </si>
  <si>
    <t>Grafik 17.2</t>
  </si>
  <si>
    <t>Jahr</t>
  </si>
  <si>
    <t>Ausfuhr
in Mill EUR</t>
  </si>
  <si>
    <t>Einfuhr
in Mill. EUR</t>
  </si>
  <si>
    <t>Grafik 17.3</t>
  </si>
  <si>
    <t>Warengüter 
der Ausfuhr</t>
  </si>
  <si>
    <t>Ausfuhr
in Mill. EUR</t>
  </si>
  <si>
    <t>Warengüter
der Einfuhr</t>
  </si>
  <si>
    <t>Weizen</t>
  </si>
  <si>
    <t>Papier und Pappe</t>
  </si>
  <si>
    <t>Waren aus Kunststoffen</t>
  </si>
  <si>
    <t>Ölfrüchte</t>
  </si>
  <si>
    <t>Düngemittel</t>
  </si>
  <si>
    <t>Genussmittel</t>
  </si>
  <si>
    <t>Grafik 17.4</t>
  </si>
  <si>
    <t>Warengruppe</t>
  </si>
  <si>
    <t>Lebende Tiere</t>
  </si>
  <si>
    <t>Nahrungsmittel tierischen Ursprungs</t>
  </si>
  <si>
    <t>Nahrungsmittel pflanzlichen Ursprungs</t>
  </si>
  <si>
    <t>Rohstoffe</t>
  </si>
  <si>
    <t>Halbwaren</t>
  </si>
  <si>
    <t>Vorerzeugnisse</t>
  </si>
  <si>
    <t>Enderzeugnisse</t>
  </si>
  <si>
    <t>Sonstiges</t>
  </si>
  <si>
    <t xml:space="preserve">
§</t>
  </si>
  <si>
    <t>§</t>
  </si>
  <si>
    <t>17.1 Ausfuhr</t>
  </si>
  <si>
    <t>17.1.1 Ausfuhr im Zeitvergleich</t>
  </si>
  <si>
    <t>Merkmal</t>
  </si>
  <si>
    <t>2000</t>
  </si>
  <si>
    <t>2005</t>
  </si>
  <si>
    <t>2010</t>
  </si>
  <si>
    <t>2015</t>
  </si>
  <si>
    <t>2020</t>
  </si>
  <si>
    <t>Warenwerte insgesamt
    in Mill. EUR</t>
  </si>
  <si>
    <t xml:space="preserve">   Ernährungswirtschaft</t>
  </si>
  <si>
    <t xml:space="preserve">   gewerbliche Wirtschaft</t>
  </si>
  <si>
    <t>Veränderung gegenüber
   dem Vorjahr in %</t>
  </si>
  <si>
    <t>Ernährungs-
wirtschaft</t>
  </si>
  <si>
    <t>Gewerbliche
Wirtschaft</t>
  </si>
  <si>
    <t>Grafik 17.5</t>
  </si>
  <si>
    <t>Grafik 17.6</t>
  </si>
  <si>
    <t>Ausfuhrland</t>
  </si>
  <si>
    <t>Mill. EUR</t>
  </si>
  <si>
    <t xml:space="preserve">Niederlande </t>
  </si>
  <si>
    <t xml:space="preserve">Schweden </t>
  </si>
  <si>
    <t xml:space="preserve">Dänemark </t>
  </si>
  <si>
    <t xml:space="preserve">Polen </t>
  </si>
  <si>
    <t xml:space="preserve">Frankreich </t>
  </si>
  <si>
    <t>Vereinigte Staaten</t>
  </si>
  <si>
    <t xml:space="preserve">Italien </t>
  </si>
  <si>
    <t>17.1.2 Ausfuhr im Zeitvergleich nach Warengruppen und ausgesuchten Waren der Ernährungswirtschaft und</t>
  </si>
  <si>
    <t xml:space="preserve">               der gewerblichen Wirtschaft (EGW)</t>
  </si>
  <si>
    <t>Nr. der
Klassifi-
kation</t>
  </si>
  <si>
    <t>Warenbenennung</t>
  </si>
  <si>
    <t>Insgesamt</t>
  </si>
  <si>
    <t>1 - 4</t>
  </si>
  <si>
    <t xml:space="preserve">  Ernährungswirtschaft</t>
  </si>
  <si>
    <t>1</t>
  </si>
  <si>
    <t xml:space="preserve">    lebende Tiere</t>
  </si>
  <si>
    <t>103</t>
  </si>
  <si>
    <t xml:space="preserve">      Schweine</t>
  </si>
  <si>
    <t>2</t>
  </si>
  <si>
    <t xml:space="preserve">    Nahrungsmittel tierischen Ursprungs</t>
  </si>
  <si>
    <t>201-203</t>
  </si>
  <si>
    <t xml:space="preserve">      Milch und Milcherzeugnisse</t>
  </si>
  <si>
    <t>204</t>
  </si>
  <si>
    <t xml:space="preserve">      Fleisch und Fleischwaren</t>
  </si>
  <si>
    <t xml:space="preserve">3
</t>
  </si>
  <si>
    <t xml:space="preserve">    Nahrungsmittel pflanzlichen
      Ursprungs</t>
  </si>
  <si>
    <t>301-308</t>
  </si>
  <si>
    <t xml:space="preserve">      Getreide (ohne Reis)</t>
  </si>
  <si>
    <t>301</t>
  </si>
  <si>
    <t xml:space="preserve">        Weizen</t>
  </si>
  <si>
    <t xml:space="preserve">315
</t>
  </si>
  <si>
    <t xml:space="preserve">      Backwaren und andere Zuberei-
        tungen aus Getreide</t>
  </si>
  <si>
    <t xml:space="preserve">381
</t>
  </si>
  <si>
    <t xml:space="preserve">      Zuckerrüben, Zucker und Zucker-
        erzeugnisse</t>
  </si>
  <si>
    <t>4</t>
  </si>
  <si>
    <t xml:space="preserve">    Genussmittel</t>
  </si>
  <si>
    <t>5 - 8</t>
  </si>
  <si>
    <t xml:space="preserve">  Gewerbliche Wirtschaft</t>
  </si>
  <si>
    <t>5</t>
  </si>
  <si>
    <t xml:space="preserve">    Rohstoffe</t>
  </si>
  <si>
    <t>511</t>
  </si>
  <si>
    <t xml:space="preserve">      Rundholz</t>
  </si>
  <si>
    <t>6</t>
  </si>
  <si>
    <t xml:space="preserve">    Halbwaren</t>
  </si>
  <si>
    <t>607</t>
  </si>
  <si>
    <t xml:space="preserve">      Schnittholz</t>
  </si>
  <si>
    <t>669</t>
  </si>
  <si>
    <t xml:space="preserve">      Mineralölerzeugnisse</t>
  </si>
  <si>
    <t>673</t>
  </si>
  <si>
    <t xml:space="preserve">      Düngemittel</t>
  </si>
  <si>
    <t>7 - 8</t>
  </si>
  <si>
    <t xml:space="preserve">  Fertigwaren</t>
  </si>
  <si>
    <t>7</t>
  </si>
  <si>
    <t xml:space="preserve">    Vorerzeugnisse</t>
  </si>
  <si>
    <t xml:space="preserve">709
</t>
  </si>
  <si>
    <t xml:space="preserve">      Sperrholz, Span- und Faserplatten,
        Furnierblätter und dergleichen</t>
  </si>
  <si>
    <t>732</t>
  </si>
  <si>
    <t xml:space="preserve">      Kunststoffe</t>
  </si>
  <si>
    <t>751</t>
  </si>
  <si>
    <t xml:space="preserve">      Rohre aus Eisen oder Stahl</t>
  </si>
  <si>
    <t>8</t>
  </si>
  <si>
    <t xml:space="preserve">    Enderzeugnisse</t>
  </si>
  <si>
    <t>820-829</t>
  </si>
  <si>
    <t xml:space="preserve">      Waren aus Metallen</t>
  </si>
  <si>
    <t>832</t>
  </si>
  <si>
    <t xml:space="preserve">      Waren aus Kunststoffen</t>
  </si>
  <si>
    <t xml:space="preserve">833-839
</t>
  </si>
  <si>
    <t xml:space="preserve">      chemische und pharmazeutische
        Erzeugnisse</t>
  </si>
  <si>
    <t>845</t>
  </si>
  <si>
    <t xml:space="preserve">      Hebezeuge und Fördermittel</t>
  </si>
  <si>
    <t>847-859</t>
  </si>
  <si>
    <t xml:space="preserve">      Maschinen</t>
  </si>
  <si>
    <t xml:space="preserve">861
</t>
  </si>
  <si>
    <t xml:space="preserve">      Geräte zur Elektrizitätserzeugung
        und -verteilung</t>
  </si>
  <si>
    <t>882</t>
  </si>
  <si>
    <t xml:space="preserve">      Wasserfahrzeuge</t>
  </si>
  <si>
    <t xml:space="preserve">884
</t>
  </si>
  <si>
    <t xml:space="preserve">      Fahrgestelle, Karosserien, Motoren,
        Teile und Zubehör für Kraftfahr-
        zeuge und dergleichen</t>
  </si>
  <si>
    <t xml:space="preserve">9
</t>
  </si>
  <si>
    <t>17.1.3 Ausfuhr im Zeitvergleich nach Ländergruppen und ausgewählten Ländern</t>
  </si>
  <si>
    <t>Bestimmungsland</t>
  </si>
  <si>
    <t xml:space="preserve">   Europa</t>
  </si>
  <si>
    <t xml:space="preserve">      EU-Länder</t>
  </si>
  <si>
    <t xml:space="preserve">         davon</t>
  </si>
  <si>
    <t xml:space="preserve">         Belgien</t>
  </si>
  <si>
    <t xml:space="preserve">         Bulgarien </t>
  </si>
  <si>
    <t xml:space="preserve">         Dänemark </t>
  </si>
  <si>
    <t xml:space="preserve">         Estland </t>
  </si>
  <si>
    <t xml:space="preserve">         Finnland </t>
  </si>
  <si>
    <t xml:space="preserve">         Frankreich </t>
  </si>
  <si>
    <t xml:space="preserve">         Griechenland </t>
  </si>
  <si>
    <t xml:space="preserve">         Irland </t>
  </si>
  <si>
    <t xml:space="preserve">         Italien </t>
  </si>
  <si>
    <t xml:space="preserve">         Kroatien</t>
  </si>
  <si>
    <t xml:space="preserve">         Lettland </t>
  </si>
  <si>
    <t xml:space="preserve">         Litauen </t>
  </si>
  <si>
    <t xml:space="preserve">         Luxemburg </t>
  </si>
  <si>
    <t xml:space="preserve">         Malta </t>
  </si>
  <si>
    <t xml:space="preserve">         Niederlande </t>
  </si>
  <si>
    <t xml:space="preserve">         Österreich </t>
  </si>
  <si>
    <t xml:space="preserve">         Polen </t>
  </si>
  <si>
    <t xml:space="preserve">         Portugal </t>
  </si>
  <si>
    <t xml:space="preserve">         Rumänien </t>
  </si>
  <si>
    <t xml:space="preserve">         Schweden </t>
  </si>
  <si>
    <t xml:space="preserve">         Slowakei </t>
  </si>
  <si>
    <t xml:space="preserve">         Slowenien </t>
  </si>
  <si>
    <t xml:space="preserve">         Spanien </t>
  </si>
  <si>
    <t xml:space="preserve">         Tschechische Republik </t>
  </si>
  <si>
    <t xml:space="preserve">         Ungarn </t>
  </si>
  <si>
    <t xml:space="preserve">         Vereinigtes Königreich </t>
  </si>
  <si>
    <t xml:space="preserve">         Zypern</t>
  </si>
  <si>
    <t xml:space="preserve">      Europa ohne EU</t>
  </si>
  <si>
    <t xml:space="preserve">         darunter</t>
  </si>
  <si>
    <t xml:space="preserve">         Norwegen</t>
  </si>
  <si>
    <t xml:space="preserve">         Russische Föderation </t>
  </si>
  <si>
    <t xml:space="preserve">         Schweiz</t>
  </si>
  <si>
    <t xml:space="preserve">         Türkei </t>
  </si>
  <si>
    <t xml:space="preserve">   Afrika</t>
  </si>
  <si>
    <t xml:space="preserve">      darunter</t>
  </si>
  <si>
    <t xml:space="preserve">      Algerien</t>
  </si>
  <si>
    <t xml:space="preserve">      Südafrika</t>
  </si>
  <si>
    <t xml:space="preserve">   Amerika</t>
  </si>
  <si>
    <t xml:space="preserve">      Kanada</t>
  </si>
  <si>
    <t xml:space="preserve">      Kuba</t>
  </si>
  <si>
    <t xml:space="preserve">      Vereinigte Staaten</t>
  </si>
  <si>
    <t xml:space="preserve">   Asien</t>
  </si>
  <si>
    <t xml:space="preserve">      Iran</t>
  </si>
  <si>
    <t xml:space="preserve">      Korea, Republik</t>
  </si>
  <si>
    <t xml:space="preserve">      Saudi-Arabien</t>
  </si>
  <si>
    <t xml:space="preserve">      Volksrepublik China</t>
  </si>
  <si>
    <t xml:space="preserve">   Australien und Ozeanien</t>
  </si>
  <si>
    <t xml:space="preserve">      Australien</t>
  </si>
  <si>
    <t>Land</t>
  </si>
  <si>
    <t xml:space="preserve">Deutschland </t>
  </si>
  <si>
    <t xml:space="preserve">   Baden-Württemberg </t>
  </si>
  <si>
    <t xml:space="preserve">   Bayern </t>
  </si>
  <si>
    <t xml:space="preserve">   Berlin </t>
  </si>
  <si>
    <t xml:space="preserve">   Brandenburg </t>
  </si>
  <si>
    <t xml:space="preserve">   Bremen </t>
  </si>
  <si>
    <t xml:space="preserve">   Hamburg </t>
  </si>
  <si>
    <t xml:space="preserve">   Hessen </t>
  </si>
  <si>
    <t xml:space="preserve">   Mecklenburg-Vorpommern </t>
  </si>
  <si>
    <t xml:space="preserve">   Niedersachsen </t>
  </si>
  <si>
    <t xml:space="preserve">   Nordrhein-Westfalen </t>
  </si>
  <si>
    <t xml:space="preserve">   Rheinland-Pfalz </t>
  </si>
  <si>
    <t xml:space="preserve">   Saarland </t>
  </si>
  <si>
    <t xml:space="preserve">   Sachsen </t>
  </si>
  <si>
    <t xml:space="preserve">   Sachsen-Anhalt </t>
  </si>
  <si>
    <t xml:space="preserve">   Schleswig-Holstein </t>
  </si>
  <si>
    <t xml:space="preserve">   Thüringen </t>
  </si>
  <si>
    <t xml:space="preserve">   nicht ermittelte Länder</t>
  </si>
  <si>
    <t>Waren ausländischen Ursprungs</t>
  </si>
  <si>
    <t xml:space="preserve">            Grafik 17.7</t>
  </si>
  <si>
    <t>Bundesland</t>
  </si>
  <si>
    <t>Baden-Württemberg</t>
  </si>
  <si>
    <t>Bayern</t>
  </si>
  <si>
    <t>Berlin</t>
  </si>
  <si>
    <t>Brandenburg</t>
  </si>
  <si>
    <t>Bremen</t>
  </si>
  <si>
    <t>Hamburg</t>
  </si>
  <si>
    <t>Hessen</t>
  </si>
  <si>
    <t>Mecklenburg-Vorpommern</t>
  </si>
  <si>
    <t>Niedersachsen</t>
  </si>
  <si>
    <t>Nordrhein-Westfalen</t>
  </si>
  <si>
    <t>Rheinland-Pfalz</t>
  </si>
  <si>
    <t>Saarland</t>
  </si>
  <si>
    <t>Sachsen</t>
  </si>
  <si>
    <t>Sachsen-Anhalt</t>
  </si>
  <si>
    <t>Schleswig-Holstein</t>
  </si>
  <si>
    <t>Thüringen</t>
  </si>
  <si>
    <t>17.2 Einfuhr</t>
  </si>
  <si>
    <t>17.2.1 Einfuhr im Zeitvergleich</t>
  </si>
  <si>
    <t>Grafik 17.8</t>
  </si>
  <si>
    <t>Grafik 17.9</t>
  </si>
  <si>
    <t>Einfuhrland</t>
  </si>
  <si>
    <t xml:space="preserve">Finnland </t>
  </si>
  <si>
    <t xml:space="preserve">Tschechische Republik </t>
  </si>
  <si>
    <t>17.1.2 Einfuhr im Zeitvergleich nach Warengruppen und ausgesuchten Waren der Ernährungswirtschaft und</t>
  </si>
  <si>
    <t>der gewerblichen Wirtschaft (EGW)</t>
  </si>
  <si>
    <t xml:space="preserve">206
</t>
  </si>
  <si>
    <t>383</t>
  </si>
  <si>
    <t xml:space="preserve">      Ölfrüchte</t>
  </si>
  <si>
    <t>708</t>
  </si>
  <si>
    <t xml:space="preserve">      Papier und Pappe</t>
  </si>
  <si>
    <t xml:space="preserve">885
</t>
  </si>
  <si>
    <t xml:space="preserve">      Personenkraftwagen und Wohn-
        mobile</t>
  </si>
  <si>
    <t>17.2.3 Einfuhr im Zeitvergleich nach Ländergruppen und ausgewählten Ländern</t>
  </si>
  <si>
    <t>Ursprungsland</t>
  </si>
  <si>
    <t xml:space="preserve">         Ukraine</t>
  </si>
  <si>
    <t xml:space="preserve">      Kenia</t>
  </si>
  <si>
    <t xml:space="preserve">      Marokko</t>
  </si>
  <si>
    <t xml:space="preserve">      Brasilien</t>
  </si>
  <si>
    <t xml:space="preserve">      Japan</t>
  </si>
  <si>
    <t xml:space="preserve">      Vietnam</t>
  </si>
  <si>
    <t>Für das Ausland bestimmte Waren</t>
  </si>
  <si>
    <t xml:space="preserve">            Grafik 17.10</t>
  </si>
  <si>
    <t>Methodik und Glossar</t>
  </si>
  <si>
    <t>Link zum Inhaltsverzeichnis – Inhalt dieser Seite sind interne und externe Links.</t>
  </si>
  <si>
    <t>Mehr zum Thema</t>
  </si>
  <si>
    <t>Statistische Berichte Mecklenburg-Vorpommern</t>
  </si>
  <si>
    <t>&gt; G313</t>
  </si>
  <si>
    <t>Aus- und Einfuhr</t>
  </si>
  <si>
    <t>&gt; G313J</t>
  </si>
  <si>
    <t>Aus- und Einfuhr (Jahresbericht)</t>
  </si>
  <si>
    <t>Qualitätsberichte Statistisches Bundesamt</t>
  </si>
  <si>
    <t>&gt; Außenhandel</t>
  </si>
  <si>
    <t>Fachliche Informationen</t>
  </si>
  <si>
    <t>Quellenangaben</t>
  </si>
  <si>
    <t xml:space="preserve">            Grafik 17.1</t>
  </si>
  <si>
    <t>Anteil in %</t>
  </si>
  <si>
    <t>Daten der Grafik 17.2 "Außenhandel im Zeitvergleich"</t>
  </si>
  <si>
    <t>Daten der Grafik 17.5 "Ausfuhr im Zeitvergleich" in Mill. EUR</t>
  </si>
  <si>
    <t>Daten der Grafik 17.8 "Einfuhr im Zeitvergleich" in Mill. EUR</t>
  </si>
  <si>
    <t xml:space="preserve"> </t>
  </si>
  <si>
    <t>Anteil am Insgesamt</t>
  </si>
  <si>
    <t>Weitere Informationen zum Thema finden Sie auf der Website des Statistischen Amtes Mecklenburg-Vorpommern</t>
  </si>
  <si>
    <t>Mineralölerzeugnisse</t>
  </si>
  <si>
    <t>Erdöl und Erdgas</t>
  </si>
  <si>
    <t>Veränderung 
zum Vorjahr
in %</t>
  </si>
  <si>
    <t>&gt;1.000</t>
  </si>
  <si>
    <r>
      <t xml:space="preserve">
Gegenstand der </t>
    </r>
    <r>
      <rPr>
        <b/>
        <sz val="9"/>
        <color theme="1"/>
        <rFont val="Calibri"/>
        <family val="2"/>
        <scheme val="minor"/>
      </rPr>
      <t>Außenhandelsstatistik</t>
    </r>
    <r>
      <rPr>
        <sz val="9"/>
        <color theme="1"/>
        <rFont val="Calibri"/>
        <family val="2"/>
        <scheme val="minor"/>
      </rPr>
      <t xml:space="preserve"> ist der grenzüberschreitende Warenverkehr Deutschlands mit dem Ausland. Dienstleistungen aller 
Art sind dagegen grundsätzlich nicht Gegenstand der Außenhandelsstatistik. Ausland im Sinne der Außenhandelsstatistik ist das Gebiet 
außerhalb der Bundesrepublik Deutschland nach dem Gebietsstand seit dem 3. Oktober 1990. </t>
    </r>
  </si>
  <si>
    <r>
      <t xml:space="preserve">Die wichtigsten </t>
    </r>
    <r>
      <rPr>
        <b/>
        <sz val="9"/>
        <color theme="1"/>
        <rFont val="Calibri"/>
        <family val="2"/>
        <scheme val="minor"/>
      </rPr>
      <t xml:space="preserve">Erhebungsmerkmale </t>
    </r>
    <r>
      <rPr>
        <sz val="9"/>
        <color theme="1"/>
        <rFont val="Calibri"/>
        <family val="2"/>
        <scheme val="minor"/>
      </rPr>
      <t>der Außenhandelsstatistik sind die Lieferrichtung (Einfuhr und Ausfuhr), die Warenart, der Wert, die 
Menge, das Partnerland sowie das inländische Herkunfts- und Zielland.</t>
    </r>
  </si>
  <si>
    <t>In der Außenhandelsstatistik wird erhebungstechnisch zwischen Extrahandel und Intrahandel unterschieden.</t>
  </si>
  <si>
    <r>
      <t xml:space="preserve">Die </t>
    </r>
    <r>
      <rPr>
        <b/>
        <sz val="9"/>
        <color theme="1"/>
        <rFont val="Calibri"/>
        <family val="2"/>
        <scheme val="minor"/>
      </rPr>
      <t>Extrahandelsstatistik</t>
    </r>
    <r>
      <rPr>
        <sz val="9"/>
        <color theme="1"/>
        <rFont val="Calibri"/>
        <family val="2"/>
        <scheme val="minor"/>
      </rPr>
      <t xml:space="preserve"> erfasst den grenzüberschreitenden Warenverkehr mit Drittländern (Länder außerhalb der EU). Die Erhebung der 
Daten erfolgt hier über die Zollverwaltung im Rahmen der gesetzlich vorgeschriebenen Einfuhr- und Ausfuhrförmlichkeiten.</t>
    </r>
  </si>
  <si>
    <r>
      <t xml:space="preserve">Die Ergebnisse über die Ausfuhr werden im </t>
    </r>
    <r>
      <rPr>
        <b/>
        <sz val="9"/>
        <color theme="1"/>
        <rFont val="Calibri"/>
        <family val="2"/>
        <scheme val="minor"/>
      </rPr>
      <t xml:space="preserve">Spezialhandel </t>
    </r>
    <r>
      <rPr>
        <sz val="9"/>
        <color theme="1"/>
        <rFont val="Calibri"/>
        <family val="2"/>
        <scheme val="minor"/>
      </rPr>
      <t>nachgewiesen, der im Wesentlichen die Waren enthält, die aus der Erzeugung, 
der Bearbeitung oder Verarbeitung des Erhebungsgebietes stammen und ausgeführt worden sind.</t>
    </r>
  </si>
  <si>
    <r>
      <t xml:space="preserve">Die Einfuhr wird im </t>
    </r>
    <r>
      <rPr>
        <b/>
        <sz val="9"/>
        <color theme="1"/>
        <rFont val="Calibri"/>
        <family val="2"/>
        <scheme val="minor"/>
      </rPr>
      <t xml:space="preserve">Generalhandel </t>
    </r>
    <r>
      <rPr>
        <sz val="9"/>
        <color theme="1"/>
        <rFont val="Calibri"/>
        <family val="2"/>
        <scheme val="minor"/>
      </rPr>
      <t>dargestellt. Der Generalhandel enthält alle in das Erhebungsgebiet eingehenden Waren mit Ausnahme 
der Waren der Durchfuhr und des Zwischenauslandsverkehrs. Im Generalhandel werden alle Einfuhren auf Lager im Zeitpunkt ihrer Einla-
gerung nachgewiesen. Die Einfuhr Mecklenburg-Vorpommerns enthält also nicht nur die Waren, die zum Gebrauch, zum Verbrauch, zur 
Bearbeitung oder Verarbeitung in Mecklenburg-Vorpommern bestimmt sind, sondern auch Waren, die über Mecklenburg-Vorpommern 
als erstes bekanntes Zielland in andere Länder des Bundesgebietes oder wieder ins Ausland weitergeleitet werden.</t>
    </r>
  </si>
  <si>
    <t>Wegen der unterschiedlichen Abgrenzung vom General- und Spezialhandel ist eine Saldierung der Einfuhr- und Ausfuhrergebnisse nicht 
sinnvoll.</t>
  </si>
  <si>
    <t>Die Rechtsgrundlagen und tiefergehende methodische Erläuterungen entnehmen Sie bitte den Qualitätsberichten bzw. angegebenen 
Statistischen Berichten (siehe "Mehr zum Thema"). </t>
  </si>
  <si>
    <r>
      <rPr>
        <b/>
        <sz val="9"/>
        <color theme="1"/>
        <rFont val="Calibri"/>
        <family val="2"/>
        <scheme val="minor"/>
      </rPr>
      <t>Bestimmungsland</t>
    </r>
    <r>
      <rPr>
        <sz val="9"/>
        <color theme="1"/>
        <rFont val="Calibri"/>
        <family val="2"/>
        <scheme val="minor"/>
      </rPr>
      <t xml:space="preserve"> ist das Land, in dem die Waren aus Mecklenburg-Vorpommern ge- oder verbraucht bzw. be- oder verarbeitet werden 
sollen. Ist das Bestimmungsland nicht bekannt, so gilt als Bestimmungsland das letzte zum Zeitpunkt der Ausfuhr bekannte Land, in das die 
Waren real verbracht werden.</t>
    </r>
  </si>
  <si>
    <r>
      <t xml:space="preserve">Die Bezeichnung der </t>
    </r>
    <r>
      <rPr>
        <b/>
        <sz val="9"/>
        <color theme="1"/>
        <rFont val="Calibri"/>
        <family val="2"/>
        <scheme val="minor"/>
      </rPr>
      <t>Länder</t>
    </r>
    <r>
      <rPr>
        <sz val="9"/>
        <color theme="1"/>
        <rFont val="Calibri"/>
        <family val="2"/>
        <scheme val="minor"/>
      </rPr>
      <t xml:space="preserve"> richtet sich nach dem Länderverzeichnis für die Außenhandelsstatistik.</t>
    </r>
  </si>
  <si>
    <r>
      <rPr>
        <b/>
        <sz val="9"/>
        <color theme="1"/>
        <rFont val="Calibri"/>
        <family val="2"/>
        <scheme val="minor"/>
      </rPr>
      <t>Ursprungsland</t>
    </r>
    <r>
      <rPr>
        <sz val="9"/>
        <color theme="1"/>
        <rFont val="Calibri"/>
        <family val="2"/>
        <scheme val="minor"/>
      </rPr>
      <t xml:space="preserve"> ist das Land, in dem eine Ware vollständig gewonnen oder hergestellt wurde. Sind an der Herstellung einer Ware mehrere 
Länder beteiligt, so gilt als Ursprungsland das Land, in dem die letzte wesentliche Be- oder Verarbeitung stattgefunden hat. </t>
    </r>
  </si>
  <si>
    <r>
      <t xml:space="preserve">Den internationalen Standards entsprechend wird als </t>
    </r>
    <r>
      <rPr>
        <b/>
        <sz val="9"/>
        <color theme="1"/>
        <rFont val="Calibri"/>
        <family val="2"/>
        <scheme val="minor"/>
      </rPr>
      <t xml:space="preserve">Warenwert </t>
    </r>
    <r>
      <rPr>
        <sz val="9"/>
        <color theme="1"/>
        <rFont val="Calibri"/>
        <family val="2"/>
        <scheme val="minor"/>
      </rPr>
      <t xml:space="preserve">der Grenzübergangswert ("Statistischer Wert") zugrunde gelegt. Der 
Wert ergibt sich in der Regel aus dem in Rechnung gestellten Entgelt für eine Ware beim Kauf im Einfuhrgeschäft oder beim Verkauf 
einer Ware im Ausfuhrgeschäft, wobei eine Kostenabgrenzung frei deutsche Grenze vorzunehmen ist. Zölle, Steuern oder andere Abga-
ben, die anlässlich der Einfuhr bzw. Ausfuhr erhoben wurden, sind nicht im "Statistischen Wert" enthalten.
</t>
    </r>
  </si>
  <si>
    <t>2022</t>
  </si>
  <si>
    <r>
      <t>Die</t>
    </r>
    <r>
      <rPr>
        <b/>
        <sz val="9"/>
        <color theme="1"/>
        <rFont val="Calibri"/>
        <family val="2"/>
        <scheme val="minor"/>
      </rPr>
      <t xml:space="preserve"> Intrahandelsstatistik </t>
    </r>
    <r>
      <rPr>
        <sz val="9"/>
        <color theme="1"/>
        <rFont val="Calibri"/>
        <family val="2"/>
        <scheme val="minor"/>
      </rPr>
      <t>erfasst den grenzüberschreitenden Warenverkehr zwischen Deutschland und den anderen Mitgliedsstaaten der 
Europäischen Union (Warenverkehr innerhalb der EU). Es handelt sich hierbei um ein Erhebungssystem in Form einer Direktanmeldung 
durch die am Intrahandel beteiligten Unternehmen. Auskunftspflichtbefreit sind Unternehmen, deren innergemeinschaftlicher Warenver-
kehr je Verkehrsrichtung (Eingang bzw. Versendung) im Vorjahr oder im laufenden Jahr einen Wert von 500.000 EUR nicht übersteigt (bis 
Ende 2011 betrug die Anmeldeschwelle 400.000 EUR).</t>
    </r>
  </si>
  <si>
    <t>Veränderung
2023 zu 2022
in %</t>
  </si>
  <si>
    <t>Anteil an
Deutschland insgesamt 
in %</t>
  </si>
  <si>
    <t>Australien und Ozeanien</t>
  </si>
  <si>
    <t>Vereinigtes Königreich</t>
  </si>
  <si>
    <t xml:space="preserve">  Rückwaren/Ersatzlieferungen/
    Zuschätzung</t>
  </si>
  <si>
    <t xml:space="preserve">      Erdöl und Erdgas</t>
  </si>
  <si>
    <t>Steffen Schubert, Telefon: 0385 588-56041, steffen.schubert@statistik-mv.de</t>
  </si>
  <si>
    <t>Daten der Grafik 17.3 "Die 10 wichtigsten Warengüter der Aus- und Einfuhr 2024"</t>
  </si>
  <si>
    <t>2023</t>
  </si>
  <si>
    <t>Veränderung
2024 zu 2023
in %</t>
  </si>
  <si>
    <t>2023
in Mill. EUR</t>
  </si>
  <si>
    <t>2023  
in Mill. EUR</t>
  </si>
  <si>
    <t>Tabellen 17.1.4, 17.2.4: Statistisches Bundesamt, GENESIS-Online, Code 51000-0030</t>
  </si>
  <si>
    <t xml:space="preserve">Türkei </t>
  </si>
  <si>
    <t xml:space="preserve">Volksrepublik China </t>
  </si>
  <si>
    <t xml:space="preserve">Spanien </t>
  </si>
  <si>
    <t>Wasserfahrzeuge</t>
  </si>
  <si>
    <t>17.1.4 Ausfuhr im Ländervergleich</t>
  </si>
  <si>
    <t xml:space="preserve">   Ausfuhr im Ländervergleich</t>
  </si>
  <si>
    <t xml:space="preserve">   Einfuhr im Ländervergleich</t>
  </si>
  <si>
    <t>17.2.4 Einfuhr im Ländervergleich</t>
  </si>
  <si>
    <r>
      <rPr>
        <b/>
        <sz val="9"/>
        <rFont val="Calibri"/>
        <family val="2"/>
        <scheme val="minor"/>
      </rPr>
      <t xml:space="preserve">Warengliederung: </t>
    </r>
    <r>
      <rPr>
        <sz val="9"/>
        <rFont val="Calibri"/>
        <family val="2"/>
        <scheme val="minor"/>
      </rPr>
      <t>Die Gliederung erfolgt nach den Warengruppen der Ernährungs- und der gewerblichen Wirtschaft in der Außenhandels­
statistik, Ausgabe 2023 (EGW 2002).</t>
    </r>
  </si>
  <si>
    <t>(abweichender Revisionsstand der vorläufigen Genesis-Online-Ländertabellen des Statistischen Bundesamtes)</t>
  </si>
  <si>
    <t xml:space="preserve"> 17 | Außenhandel</t>
  </si>
  <si>
    <t xml:space="preserve">      Fische und Krebstiere einschließlich
         Zubereitungen</t>
  </si>
  <si>
    <t>&gt; https://www.laiv-mv.de/statistik/</t>
  </si>
  <si>
    <t>Daten der Grafik 17.1 "Außenhandel 2025 nach Ländergruppen" (Insgesamt = 100)</t>
  </si>
  <si>
    <t>2025
(vorläufig)</t>
  </si>
  <si>
    <t>2024</t>
  </si>
  <si>
    <t>Daten der Grafik 17.6 "Die wichtigsten Ausfuhrländer 2025"</t>
  </si>
  <si>
    <t>2025
(vorläufig)
in Mill. EUR</t>
  </si>
  <si>
    <t>Veränderung
2025 zu 2024
in %</t>
  </si>
  <si>
    <t>2024
in Mill. EUR</t>
  </si>
  <si>
    <t>2024 
in Mill. EUR</t>
  </si>
  <si>
    <t>2025 
(vorläufig) 
in Mill. EUR</t>
  </si>
  <si>
    <t>Veränderung
2025 zu 2024
in %3</t>
  </si>
  <si>
    <t>2025
insgesamt
(vorläufig)     
in Mill. EUR</t>
  </si>
  <si>
    <t>Daten der Grafik 17.7 "Anteil der Länder an der Ausfuhr insgesamt 2025" (Deutschland = 100)</t>
  </si>
  <si>
    <t>2025
insgesamt
(vorläufig)
in Mill. EUR</t>
  </si>
  <si>
    <t>Daten der Grafik 17.10 "Anteil der Länder an der Einfuhr insgesamt 2025" (Deutschland = 100)</t>
  </si>
  <si>
    <t>Daten der Grafik 17.9 "Die wichtigsten Einfuhrländer 2025"</t>
  </si>
  <si>
    <t xml:space="preserve">Die Warenexporte der gewerblichen Wirtschaft, die mit rund 8 Milliarden EUR rund 71,9 Prozent der Gesamtausfuhr aus-
machten, lagen mit rund 34 Prozent über dem Vorjahreswert. Darunter erreichte die Ausfuhr von Enderzeugnissen einen 
Wert von 6,5 Milliarden EUR (+41,8 Prozent). </t>
  </si>
  <si>
    <t xml:space="preserve">Der Anteil der Exporte von Mecklenburg-Vorpommern an der Gesamtausfuhr der Bundesrepublik Deutschland lag bei 
0,7 Prozent. </t>
  </si>
  <si>
    <t xml:space="preserve">Die Einfuhr nach Mecklenburg-Vorpommern erreichte 2025 einen Wert von insgesamt 9,7 Milliarden EUR; das waren 
8,1 Prozent mehr als im Vorjahr. </t>
  </si>
  <si>
    <t xml:space="preserve">Der Anteil der Warenimporte der gewerblichen Wirtschaft an der Gesamteinfuhr lag mit einem Wert von rund 7,9 Milliar-
den EUR bei rund 80,8 Prozent. </t>
  </si>
  <si>
    <t>Daten der Grafik 17.4 "Außenhandel 2025 nach Warengruppen" (Insgesamt = 100)</t>
  </si>
  <si>
    <t xml:space="preserve">
Die Gesamtausfuhr aus Mecklenburg-Vorpommern erreichte 2025 einen Wert von 11,1 Milliarden EUR und lag mit 20,2 Pro-
zent gegenüber dem Vorjahr im Plus.</t>
  </si>
  <si>
    <t xml:space="preserve">Bahamas </t>
  </si>
  <si>
    <t xml:space="preserve">Ukraine </t>
  </si>
  <si>
    <t xml:space="preserve">Belgien </t>
  </si>
  <si>
    <t xml:space="preserve">Norwegen </t>
  </si>
  <si>
    <t>Außenhandel 2025 nach Ländergruppen</t>
  </si>
  <si>
    <t>Außenhandel 2025 nach Warengruppen</t>
  </si>
  <si>
    <t>Die wichtigsten Ausfuhrländer 2025</t>
  </si>
  <si>
    <t>Anteil der Länder an der Ausfuhr insgesamt 2025</t>
  </si>
  <si>
    <t>Die wichtigsten Einfuhrländer 2025</t>
  </si>
  <si>
    <t>Anteil der Länder an der Einfuhr insgesamt 2025</t>
  </si>
  <si>
    <t>Geräte zur Elektrizitätserzeugung
und -verteilung</t>
  </si>
  <si>
    <t>Hebezeuge und Fördermittel</t>
  </si>
  <si>
    <t>Fahrgestelle, Karosserien, Motoren,
Teile und Zubehör für Kraftfahr-
zeuge und dergleichen</t>
  </si>
  <si>
    <t>Zuckerrüben, Zucker und Zucker-
erzeugnisse</t>
  </si>
  <si>
    <t>Schnittholz</t>
  </si>
  <si>
    <t>Sperrholz, Span- und Faserplatten,
Furnierblätter und dergleichen</t>
  </si>
  <si>
    <t>Personenkraftwagen und Wohn-
mobile</t>
  </si>
  <si>
    <t>Kunststoffe</t>
  </si>
  <si>
    <t>Die 10 wichtigsten Warengüter der Aus- und Einfuhr 2025</t>
  </si>
  <si>
    <t xml:space="preserve">Hauptexportgüter der gewerblichen Wirtschaft waren Wasserfahrzeuge (1,8 Milliarden EUR; +900,5 Prozent), Geräte 
zur Elektrizitätserzeugung und -verteilung (768,4 Millionen EUR; +9,4 Prozent) und Eisen-, Blech- und Metallwaren, a. n. g. 
(550,2 Millionen EUR; +26,2 Prozent). </t>
  </si>
  <si>
    <t xml:space="preserve">Der Warenexport der Ernährungswirtschaft lag mit einem Wert von 2,9 Milliarden EUR rund 6,9 Prozent unter dem Vor-
jahreswert. Darunter erreichte die Ausfuhr von Nahrungsmitteln pflanzlichen Ursprungs, mit einem Anteil von rund 
65,9 Prozent, einen Wert von 1,9 Milliarden EUR (-10,6 Prozent). </t>
  </si>
  <si>
    <t xml:space="preserve">Hauptexportgut der Ernährungswirtschaft war, wie schon in den Vorjahren, Getreide – hier vor allem Weizen mit einem 
Anteil von 65,4 Prozent. Das Exportvolumen von Getreide lag mit einem Wert von 845,3 Millionen EUR 15,0 Prozent unter 
dem Vorjahresniveau.
Daneben wurden auch Zuckerrüben, Zucker und Zuckererzeugnisse im Wert von rund 233 Millionen EUR exportiert 
(-6,2 Prozent). </t>
  </si>
  <si>
    <t xml:space="preserve">Etwa 62,7 Prozent aller Ausfuhren gingen in europäische Länder (7 Milliarden EUR; +6,3 Prozent), darunter überwiegend 
in Länder der Europäischen Union (5 Milliarden EUR; +3,7 Prozent). Die Exporte in die afrikanischen Länder stiegen um 
1,5 Prozent. Die Exporte in die amerikanischen Länder stiegen um 131,8 Prozent, die in die asiatischen um +11,1 Prozent. </t>
  </si>
  <si>
    <t>Die wichtigsten Ausfuhrländer waren die Bahamas (1,4 Milliarden EUR), die Niederlande (1 Milliarde EUR), 
Polen (710,6 Millionen EUR) und die Vereinigten Staaten (623,6 Millionen EUR).</t>
  </si>
  <si>
    <t>Die Haupteinfuhrländer waren Vereinigte Staaten (1 Milliarde EUR; +16,5 Prozent), Polen (826,0 Millionen EUR; 
-10,7 Prozent) und Volksrepublik China (689,7 Millionen EUR; +14,0 Prozent).</t>
  </si>
  <si>
    <t>2025 (vorläufig)</t>
  </si>
  <si>
    <t>x</t>
  </si>
  <si>
    <r>
      <t xml:space="preserve">In den </t>
    </r>
    <r>
      <rPr>
        <b/>
        <sz val="9"/>
        <color theme="1"/>
        <rFont val="Calibri"/>
        <family val="2"/>
        <scheme val="minor"/>
      </rPr>
      <t>Ergebnissen der Außenhandelsstatistik</t>
    </r>
    <r>
      <rPr>
        <sz val="9"/>
        <color theme="1"/>
        <rFont val="Calibri"/>
        <family val="2"/>
        <scheme val="minor"/>
      </rPr>
      <t xml:space="preserve"> sind ab 2025 geänderte Zuschätzverfahren für befreite Warenverkehre sowie für Antwort-
ausfälle im Intrahandel enthalten. Die Zuschätzungen werden nach Partnerländern, deutschen Ländern und Kapiteln des Warenverzeich-
nisses aufgeteilt. </t>
    </r>
  </si>
  <si>
    <t xml:space="preserve">Die Haupteinfuhrgüter waren Erdöl und Erdgas (1,2 Milliarden EUR; +96,2 Prozent), Geräte zur Elektrizitätserzeugung 
(518,2 Millionen EUR; +28,4 Prozent) sowie Mineralölerzeugnisse (508,9 Millionen EUR; -23,3 Prozent).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</si>
</sst>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6">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0.0"/>
    <numFmt numFmtId="169" formatCode="0;;;"/>
    <numFmt numFmtId="170" formatCode="#,##0&quot;   &quot;;\-\ #,##0&quot;   &quot;;0&quot;   &quot;;@&quot;  &quot;"/>
    <numFmt numFmtId="171" formatCode="#,##0.000"/>
    <numFmt numFmtId="172" formatCode="#,##0.0&quot;   &quot;;\-\ #,##0.0&quot;   &quot;;0.0&quot;   &quot;;@&quot;  &quot;"/>
    <numFmt numFmtId="173" formatCode="#,##0&quot;    &quot;;\-\ #,##0&quot;    &quot;;0&quot;    &quot;;@&quot;    &quot;"/>
    <numFmt numFmtId="174" formatCode="#,##0&quot;&quot;;\-\ #,##0&quot;&quot;;0&quot;&quot;;@&quot;&quot;"/>
    <numFmt numFmtId="175" formatCode="#,##0.0&quot;    &quot;;\-\ #,##0.0&quot;    &quot;;0.0&quot;    &quot;;@&quot;    &quot;"/>
    <numFmt numFmtId="176" formatCode="#,##0&quot;     &quot;;\-\ #,##0&quot;     &quot;;0&quot;     &quot;;@&quot;     &quot;"/>
    <numFmt numFmtId="177" formatCode="#,##0&quot; &quot;;\-\ #,##0&quot; &quot;;0&quot; &quot;;@&quot; &quot;"/>
    <numFmt numFmtId="178" formatCode="#,##0.0&quot; &quot;;\-\ #,##0.0&quot; &quot;;0.0&quot; &quot;;@&quot; &quot;"/>
    <numFmt numFmtId="179" formatCode="#,##0&quot;              &quot;;\-\ #,##0&quot;              &quot;;0&quot;              &quot;;@&quot;              &quot;"/>
    <numFmt numFmtId="180" formatCode="#,##0.0&quot;                  &quot;;\-\ #,##0.0&quot;                  &quot;;0.0&quot;                  &quot;;@&quot;                  &quot;"/>
    <numFmt numFmtId="181" formatCode="#,##0.0&quot;   &quot;;\-#,##0.0&quot;   &quot;;0.0&quot;   &quot;;@&quot;  &quot;"/>
    <numFmt numFmtId="182" formatCode="#,##0.0&quot;     &quot;;\-#,##0.0&quot;     &quot;;0.0&quot;     &quot;;@&quot;     &quot;"/>
    <numFmt numFmtId="183" formatCode="#,##0.0&quot;       &quot;;\-#,##0.0&quot;       &quot;;0.0&quot;       &quot;;@&quot;       &quot;"/>
    <numFmt numFmtId="184" formatCode="#,##0.0&quot;                  &quot;;\-#,##0.0&quot;                  &quot;;0.0&quot;                  &quot;;@&quot;                  &quot;"/>
    <numFmt numFmtId="185" formatCode="#,##0&quot;    &quot;;\-#,##0&quot;    &quot;;0&quot;    &quot;;@&quot;    &quot;"/>
    <numFmt numFmtId="186" formatCode="#,##0&quot;   &quot;;\-#,##0&quot;   &quot;;0&quot;   &quot;;@&quot;  &quot;"/>
    <numFmt numFmtId="187" formatCode="#,##0&quot;     &quot;;\-#,##0&quot;     &quot;;0&quot;     &quot;;@&quot;     &quot;"/>
    <numFmt numFmtId="188" formatCode="#,##0&quot;              &quot;;\-#,##0&quot;              &quot;;0&quot;              &quot;;@&quot;              &quot;"/>
    <numFmt numFmtId="189" formatCode="#,##0&quot;                      &quot;;\-#,##0.0&quot;                  &quot;;0.0&quot;                  &quot;;@&quot;                  &quot;"/>
  </numFmts>
  <fonts count="4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theme="1"/>
      <name val="Calibri"/>
      <family val="2"/>
      <scheme val="minor"/>
    </font>
    <font>
      <sz val="8.5"/>
      <color theme="1"/>
      <name val="Calibri"/>
      <family val="2"/>
      <scheme val="minor"/>
    </font>
    <font>
      <sz val="10"/>
      <color theme="1"/>
      <name val="Calibri"/>
      <family val="2"/>
      <scheme val="minor"/>
    </font>
    <font>
      <b/>
      <sz val="21"/>
      <name val="Calibri"/>
      <family val="2"/>
      <scheme val="minor"/>
    </font>
    <font>
      <sz val="21"/>
      <color theme="1"/>
      <name val="Calibri"/>
      <family val="2"/>
      <scheme val="minor"/>
    </font>
    <font>
      <sz val="20"/>
      <color theme="1"/>
      <name val="Calibri"/>
      <family val="2"/>
      <scheme val="minor"/>
    </font>
    <font>
      <sz val="9"/>
      <name val="Calibri"/>
      <family val="2"/>
      <scheme val="minor"/>
    </font>
    <font>
      <b/>
      <sz val="9"/>
      <color theme="1"/>
      <name val="Calibri"/>
      <family val="2"/>
      <scheme val="minor"/>
    </font>
    <font>
      <b/>
      <sz val="8.5"/>
      <color theme="1"/>
      <name val="Calibri"/>
      <family val="2"/>
      <scheme val="minor"/>
    </font>
    <font>
      <sz val="8.5"/>
      <name val="Calibri"/>
      <family val="2"/>
      <scheme val="minor"/>
    </font>
    <font>
      <sz val="8.5"/>
      <color theme="3" tint="0.39997558519241921"/>
      <name val="Calibri"/>
      <family val="2"/>
      <scheme val="minor"/>
    </font>
    <font>
      <sz val="7"/>
      <name val="Calibri"/>
      <family val="2"/>
      <scheme val="minor"/>
    </font>
    <font>
      <sz val="1"/>
      <color theme="0"/>
      <name val="Calibri"/>
      <family val="2"/>
      <scheme val="minor"/>
    </font>
    <font>
      <b/>
      <sz val="11"/>
      <name val="Calibri"/>
      <family val="2"/>
      <scheme val="minor"/>
    </font>
    <font>
      <b/>
      <sz val="11"/>
      <color theme="1"/>
      <name val="Calibri"/>
      <family val="2"/>
      <scheme val="minor"/>
    </font>
    <font>
      <sz val="11"/>
      <color theme="1"/>
      <name val="Calibri"/>
      <family val="2"/>
      <scheme val="minor"/>
    </font>
    <font>
      <b/>
      <sz val="1"/>
      <color theme="0"/>
      <name val="Calibri"/>
      <family val="2"/>
      <scheme val="minor"/>
    </font>
    <font>
      <sz val="8.5"/>
      <color rgb="FFFF0000"/>
      <name val="Calibri"/>
      <family val="2"/>
      <scheme val="minor"/>
    </font>
    <font>
      <u/>
      <sz val="10"/>
      <color theme="11"/>
      <name val="Arial"/>
      <family val="2"/>
    </font>
    <font>
      <sz val="9"/>
      <color rgb="FF289B38"/>
      <name val="Wingdings"/>
      <charset val="2"/>
    </font>
    <font>
      <b/>
      <sz val="10"/>
      <name val="Calibri"/>
      <family val="2"/>
      <scheme val="minor"/>
    </font>
    <font>
      <sz val="10"/>
      <name val="Calibri"/>
      <family val="2"/>
      <scheme val="minor"/>
    </font>
    <font>
      <b/>
      <sz val="8.5"/>
      <name val="Calibri"/>
      <family val="2"/>
      <scheme val="minor"/>
    </font>
    <font>
      <b/>
      <sz val="8.5"/>
      <color rgb="FFFF0000"/>
      <name val="Calibri"/>
      <family val="2"/>
      <scheme val="minor"/>
    </font>
    <font>
      <sz val="7"/>
      <color indexed="81"/>
      <name val="Calibri"/>
      <family val="2"/>
      <scheme val="minor"/>
    </font>
    <font>
      <sz val="9.5"/>
      <color theme="1"/>
      <name val="Calibri"/>
      <family val="2"/>
      <scheme val="minor"/>
    </font>
    <font>
      <b/>
      <sz val="9"/>
      <color rgb="FF000000"/>
      <name val="Calibri"/>
      <family val="2"/>
      <scheme val="minor"/>
    </font>
    <font>
      <sz val="8.5"/>
      <color theme="1"/>
      <name val="Arial"/>
      <family val="2"/>
    </font>
    <font>
      <sz val="8.5"/>
      <color theme="0"/>
      <name val="Calibri"/>
      <family val="2"/>
      <scheme val="minor"/>
    </font>
    <font>
      <u/>
      <sz val="9"/>
      <name val="Calibri"/>
      <family val="2"/>
      <scheme val="minor"/>
    </font>
    <font>
      <sz val="8.5"/>
      <color theme="9" tint="-0.249977111117893"/>
      <name val="Calibri"/>
      <family val="2"/>
      <scheme val="minor"/>
    </font>
    <font>
      <b/>
      <sz val="9"/>
      <name val="Calibri"/>
      <family val="2"/>
      <scheme val="minor"/>
    </font>
    <font>
      <sz val="20"/>
      <color rgb="FF008D57"/>
      <name val="Calibri"/>
      <family val="2"/>
      <scheme val="minor"/>
    </font>
    <font>
      <sz val="20"/>
      <name val="Calibri"/>
      <family val="2"/>
      <scheme val="minor"/>
    </font>
    <font>
      <b/>
      <sz val="9"/>
      <color rgb="FF0070C0"/>
      <name val="Calibri"/>
      <family val="2"/>
      <scheme val="minor"/>
    </font>
    <font>
      <b/>
      <sz val="21"/>
      <color theme="0"/>
      <name val="Calibri"/>
      <family val="2"/>
      <scheme val="minor"/>
    </font>
    <font>
      <sz val="10"/>
      <color indexed="8"/>
      <name val="Calibri"/>
      <family val="2"/>
      <scheme val="minor"/>
    </font>
    <font>
      <sz val="1"/>
      <name val="Calibri"/>
      <family val="2"/>
      <scheme val="minor"/>
    </font>
  </fonts>
  <fills count="27">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89B38"/>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style="medium">
        <color rgb="FF289B38"/>
      </top>
      <bottom/>
      <diagonal/>
    </border>
    <border>
      <left/>
      <right style="thin">
        <color rgb="FF289B38"/>
      </right>
      <top/>
      <bottom style="thin">
        <color rgb="FF289B38"/>
      </bottom>
      <diagonal/>
    </border>
    <border>
      <left style="thin">
        <color rgb="FF289B38"/>
      </left>
      <right style="thin">
        <color rgb="FF289B38"/>
      </right>
      <top/>
      <bottom style="thin">
        <color rgb="FF289B38"/>
      </bottom>
      <diagonal/>
    </border>
    <border>
      <left style="thin">
        <color rgb="FF289B38"/>
      </left>
      <right/>
      <top/>
      <bottom style="thin">
        <color rgb="FF289B38"/>
      </bottom>
      <diagonal/>
    </border>
    <border>
      <left/>
      <right style="thin">
        <color rgb="FF289B38"/>
      </right>
      <top/>
      <bottom/>
      <diagonal/>
    </border>
    <border>
      <left style="thin">
        <color rgb="FF289B38"/>
      </left>
      <right style="thin">
        <color rgb="FF289B38"/>
      </right>
      <top/>
      <bottom/>
      <diagonal/>
    </border>
    <border>
      <left/>
      <right/>
      <top/>
      <bottom style="medium">
        <color rgb="FF289B38"/>
      </bottom>
      <diagonal/>
    </border>
    <border>
      <left style="thin">
        <color indexed="64"/>
      </left>
      <right/>
      <top/>
      <bottom/>
      <diagonal/>
    </border>
    <border>
      <left/>
      <right style="thin">
        <color rgb="FF289B38"/>
      </right>
      <top style="thin">
        <color rgb="FF289B38"/>
      </top>
      <bottom style="thin">
        <color rgb="FF289B38"/>
      </bottom>
      <diagonal/>
    </border>
    <border>
      <left style="thin">
        <color rgb="FF289B38"/>
      </left>
      <right style="thin">
        <color rgb="FF289B38"/>
      </right>
      <top style="thin">
        <color rgb="FF289B38"/>
      </top>
      <bottom style="thin">
        <color rgb="FF289B38"/>
      </bottom>
      <diagonal/>
    </border>
    <border>
      <left style="thin">
        <color rgb="FF289B38"/>
      </left>
      <right/>
      <top style="thin">
        <color rgb="FF289B38"/>
      </top>
      <bottom style="thin">
        <color rgb="FF289B38"/>
      </bottom>
      <diagonal/>
    </border>
  </borders>
  <cellStyleXfs count="53">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4" applyNumberFormat="0" applyFill="0" applyAlignment="0" applyProtection="0"/>
    <xf numFmtId="0" fontId="9"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9" fillId="25" borderId="0" applyNumberFormat="0" applyBorder="0" applyAlignment="0" applyProtection="0"/>
    <xf numFmtId="0" fontId="10" fillId="0" borderId="0"/>
    <xf numFmtId="0" fontId="13" fillId="0" borderId="0" applyNumberFormat="0" applyProtection="0">
      <alignment horizontal="left" vertical="center"/>
    </xf>
    <xf numFmtId="0" fontId="10" fillId="0" borderId="0" applyFill="0" applyBorder="0" applyAlignment="0" applyProtection="0"/>
    <xf numFmtId="0" fontId="18" fillId="0" borderId="0" applyFill="0" applyBorder="0" applyAlignment="0" applyProtection="0"/>
    <xf numFmtId="1" fontId="19" fillId="0" borderId="0">
      <alignment horizontal="left"/>
    </xf>
    <xf numFmtId="0" fontId="16" fillId="0" borderId="0"/>
    <xf numFmtId="0" fontId="22" fillId="0" borderId="0">
      <alignment horizontal="left"/>
    </xf>
    <xf numFmtId="0" fontId="23" fillId="0" borderId="11" applyNumberFormat="0" applyFill="0" applyProtection="0">
      <alignment horizontal="left" vertical="center"/>
    </xf>
    <xf numFmtId="0" fontId="28" fillId="0" borderId="0" applyNumberFormat="0" applyFill="0" applyBorder="0" applyAlignment="0" applyProtection="0"/>
    <xf numFmtId="0" fontId="30" fillId="0" borderId="0" applyNumberFormat="0" applyAlignment="0">
      <alignment vertical="top" wrapText="1"/>
    </xf>
    <xf numFmtId="0" fontId="32" fillId="0" borderId="0" applyAlignment="0">
      <alignment vertical="top" wrapText="1"/>
    </xf>
    <xf numFmtId="0" fontId="28" fillId="0" borderId="0" applyNumberFormat="0" applyFill="0" applyBorder="0" applyAlignment="0" applyProtection="0"/>
    <xf numFmtId="0" fontId="39" fillId="0" borderId="0" applyNumberFormat="0" applyFill="0" applyBorder="0" applyAlignment="0" applyProtection="0"/>
    <xf numFmtId="0" fontId="1" fillId="0" borderId="0"/>
    <xf numFmtId="0" fontId="46" fillId="0" borderId="0"/>
  </cellStyleXfs>
  <cellXfs count="335">
    <xf numFmtId="0" fontId="0" fillId="0" borderId="0" xfId="0"/>
    <xf numFmtId="0" fontId="10" fillId="0" borderId="0" xfId="38"/>
    <xf numFmtId="0" fontId="11" fillId="0" borderId="0" xfId="0" applyFont="1"/>
    <xf numFmtId="0" fontId="12" fillId="0" borderId="0" xfId="0" applyFont="1"/>
    <xf numFmtId="0" fontId="14" fillId="0" borderId="0" xfId="0" applyFont="1" applyAlignment="1">
      <alignment horizontal="left" vertical="center"/>
    </xf>
    <xf numFmtId="0" fontId="11" fillId="0" borderId="0" xfId="0" applyFont="1" applyAlignment="1">
      <alignment horizontal="left" vertical="center"/>
    </xf>
    <xf numFmtId="0" fontId="15" fillId="0" borderId="0" xfId="0" applyFont="1" applyAlignment="1">
      <alignment horizontal="left" vertical="center"/>
    </xf>
    <xf numFmtId="0" fontId="10" fillId="0" borderId="0" xfId="0" applyFont="1" applyAlignment="1">
      <alignment horizontal="left" vertical="center"/>
    </xf>
    <xf numFmtId="0" fontId="10" fillId="0" borderId="0" xfId="40"/>
    <xf numFmtId="1" fontId="19" fillId="0" borderId="0" xfId="42">
      <alignment horizontal="left"/>
    </xf>
    <xf numFmtId="0" fontId="11" fillId="0" borderId="0" xfId="0" applyFont="1" applyAlignment="1">
      <alignment horizontal="center" vertical="center"/>
    </xf>
    <xf numFmtId="0" fontId="16" fillId="0" borderId="0" xfId="43"/>
    <xf numFmtId="0" fontId="10" fillId="0" borderId="0" xfId="0" applyFont="1" applyAlignment="1">
      <alignment horizontal="left"/>
    </xf>
    <xf numFmtId="0" fontId="22" fillId="0" borderId="0" xfId="44">
      <alignment horizontal="left"/>
    </xf>
    <xf numFmtId="0" fontId="10" fillId="0" borderId="0" xfId="0" applyFont="1"/>
    <xf numFmtId="0" fontId="23" fillId="0" borderId="11" xfId="45">
      <alignment horizontal="left" vertical="center"/>
    </xf>
    <xf numFmtId="0" fontId="24" fillId="0" borderId="0" xfId="0" applyFont="1" applyBorder="1" applyAlignment="1">
      <alignment vertical="center"/>
    </xf>
    <xf numFmtId="0" fontId="25" fillId="0" borderId="0" xfId="0" applyFont="1" applyBorder="1"/>
    <xf numFmtId="0" fontId="10" fillId="0" borderId="0" xfId="0" applyFont="1" applyAlignment="1"/>
    <xf numFmtId="0" fontId="22" fillId="0" borderId="0" xfId="44" applyFont="1">
      <alignment horizontal="left"/>
    </xf>
    <xf numFmtId="0" fontId="26" fillId="0" borderId="0" xfId="44" applyFont="1">
      <alignment horizontal="left"/>
    </xf>
    <xf numFmtId="0" fontId="17" fillId="0" borderId="0" xfId="0" applyFont="1" applyAlignment="1"/>
    <xf numFmtId="0" fontId="19" fillId="0" borderId="0" xfId="0" applyFont="1"/>
    <xf numFmtId="0" fontId="19" fillId="0" borderId="0" xfId="0" applyFont="1" applyAlignment="1">
      <alignment horizontal="left"/>
    </xf>
    <xf numFmtId="0" fontId="25" fillId="0" borderId="0" xfId="0" applyFont="1"/>
    <xf numFmtId="0" fontId="20" fillId="0" borderId="0" xfId="0" applyFont="1"/>
    <xf numFmtId="0" fontId="18" fillId="0" borderId="5" xfId="41" applyBorder="1"/>
    <xf numFmtId="0" fontId="12" fillId="0" borderId="0" xfId="0" applyFont="1" applyAlignment="1">
      <alignment vertical="center"/>
    </xf>
    <xf numFmtId="0" fontId="11" fillId="0" borderId="0" xfId="0" applyFont="1" applyAlignment="1">
      <alignment horizontal="center" vertical="center" wrapText="1"/>
    </xf>
    <xf numFmtId="0" fontId="11" fillId="0" borderId="0" xfId="0" applyFont="1" applyAlignment="1">
      <alignment vertical="center"/>
    </xf>
    <xf numFmtId="0" fontId="11" fillId="0" borderId="0" xfId="0" applyFont="1" applyAlignment="1">
      <alignment horizontal="center"/>
    </xf>
    <xf numFmtId="0" fontId="18" fillId="0" borderId="0" xfId="41"/>
    <xf numFmtId="0" fontId="17" fillId="0" borderId="0" xfId="0" applyFont="1"/>
    <xf numFmtId="0" fontId="29" fillId="0" borderId="5" xfId="0" applyFont="1" applyBorder="1" applyAlignment="1">
      <alignment horizontal="center" vertical="top" wrapText="1"/>
    </xf>
    <xf numFmtId="0" fontId="10" fillId="0" borderId="0" xfId="0" applyFont="1" applyAlignment="1">
      <alignment vertical="center"/>
    </xf>
    <xf numFmtId="0" fontId="29" fillId="0" borderId="0" xfId="0" applyFont="1" applyAlignment="1">
      <alignment horizontal="center" vertical="top"/>
    </xf>
    <xf numFmtId="0" fontId="29" fillId="0" borderId="0" xfId="0" applyFont="1"/>
    <xf numFmtId="0" fontId="16" fillId="0" borderId="0" xfId="0" applyFont="1"/>
    <xf numFmtId="0" fontId="30" fillId="0" borderId="0" xfId="47" applyNumberFormat="1">
      <alignment vertical="top" wrapText="1"/>
    </xf>
    <xf numFmtId="0" fontId="30" fillId="0" borderId="0" xfId="0" applyNumberFormat="1" applyFont="1" applyBorder="1" applyAlignment="1">
      <alignment vertical="top" wrapText="1"/>
    </xf>
    <xf numFmtId="0" fontId="31" fillId="0" borderId="0" xfId="0" applyFont="1"/>
    <xf numFmtId="0" fontId="32" fillId="0" borderId="0" xfId="48">
      <alignment vertical="top" wrapText="1"/>
    </xf>
    <xf numFmtId="0" fontId="32" fillId="0" borderId="0" xfId="0" applyNumberFormat="1" applyFont="1" applyBorder="1" applyAlignment="1">
      <alignment vertical="top" wrapText="1"/>
    </xf>
    <xf numFmtId="0" fontId="19" fillId="0" borderId="0" xfId="0" applyFont="1" applyAlignment="1">
      <alignment horizontal="center"/>
    </xf>
    <xf numFmtId="0" fontId="19" fillId="0" borderId="7" xfId="0" applyNumberFormat="1" applyFont="1" applyBorder="1" applyAlignment="1">
      <alignment horizontal="center" vertical="center" wrapText="1"/>
    </xf>
    <xf numFmtId="0" fontId="19" fillId="0" borderId="8" xfId="0" applyNumberFormat="1" applyFont="1" applyBorder="1" applyAlignment="1">
      <alignment horizontal="center" vertical="center" wrapText="1"/>
    </xf>
    <xf numFmtId="0" fontId="19" fillId="0" borderId="0" xfId="0" applyNumberFormat="1" applyFont="1" applyBorder="1" applyAlignment="1">
      <alignment horizontal="center" vertical="center" wrapText="1"/>
    </xf>
    <xf numFmtId="0" fontId="32" fillId="0" borderId="9" xfId="0" applyFont="1" applyBorder="1" applyAlignment="1">
      <alignment horizontal="left" wrapText="1"/>
    </xf>
    <xf numFmtId="170" fontId="32" fillId="0" borderId="0" xfId="0" applyNumberFormat="1" applyFont="1" applyAlignment="1">
      <alignment horizontal="right"/>
    </xf>
    <xf numFmtId="1" fontId="19" fillId="0" borderId="0" xfId="0" applyNumberFormat="1" applyFont="1" applyAlignment="1">
      <alignment horizontal="center" vertical="center" wrapText="1"/>
    </xf>
    <xf numFmtId="1" fontId="19" fillId="0" borderId="0" xfId="0" applyNumberFormat="1" applyFont="1"/>
    <xf numFmtId="0" fontId="32" fillId="0" borderId="0" xfId="0" applyFont="1"/>
    <xf numFmtId="0" fontId="19" fillId="0" borderId="9" xfId="0" applyFont="1" applyBorder="1" applyAlignment="1">
      <alignment horizontal="left" wrapText="1"/>
    </xf>
    <xf numFmtId="170" fontId="19" fillId="0" borderId="0" xfId="0" applyNumberFormat="1" applyFont="1" applyAlignment="1">
      <alignment horizontal="right"/>
    </xf>
    <xf numFmtId="1" fontId="19" fillId="0" borderId="0" xfId="0" applyNumberFormat="1" applyFont="1" applyAlignment="1">
      <alignment horizontal="center"/>
    </xf>
    <xf numFmtId="171" fontId="19" fillId="0" borderId="0" xfId="0" applyNumberFormat="1" applyFont="1"/>
    <xf numFmtId="172" fontId="32" fillId="0" borderId="0" xfId="0" applyNumberFormat="1" applyFont="1" applyAlignment="1">
      <alignment horizontal="right"/>
    </xf>
    <xf numFmtId="1" fontId="19" fillId="0" borderId="0" xfId="0" applyNumberFormat="1" applyFont="1" applyAlignment="1">
      <alignment horizontal="center" vertical="center"/>
    </xf>
    <xf numFmtId="168" fontId="19" fillId="0" borderId="0" xfId="0" applyNumberFormat="1" applyFont="1"/>
    <xf numFmtId="172" fontId="19" fillId="0" borderId="0" xfId="0" applyNumberFormat="1" applyFont="1" applyAlignment="1">
      <alignment horizontal="right"/>
    </xf>
    <xf numFmtId="171" fontId="19" fillId="0" borderId="0" xfId="0" applyNumberFormat="1" applyFont="1" applyAlignment="1">
      <alignment horizontal="center"/>
    </xf>
    <xf numFmtId="0" fontId="30" fillId="0" borderId="0" xfId="47" applyNumberFormat="1" applyAlignment="1">
      <alignment vertical="top"/>
    </xf>
    <xf numFmtId="0" fontId="32" fillId="0" borderId="0" xfId="48" applyAlignment="1">
      <alignment vertical="top"/>
    </xf>
    <xf numFmtId="0" fontId="19" fillId="0" borderId="6" xfId="0" applyNumberFormat="1" applyFont="1" applyBorder="1" applyAlignment="1">
      <alignment horizontal="center" vertical="center" wrapText="1"/>
    </xf>
    <xf numFmtId="0" fontId="32" fillId="0" borderId="9" xfId="0" applyNumberFormat="1" applyFont="1" applyBorder="1" applyAlignment="1">
      <alignment horizontal="left"/>
    </xf>
    <xf numFmtId="0" fontId="32" fillId="0" borderId="10" xfId="0" applyNumberFormat="1" applyFont="1" applyBorder="1" applyAlignment="1">
      <alignment horizontal="left" wrapText="1"/>
    </xf>
    <xf numFmtId="173" fontId="32" fillId="0" borderId="0" xfId="0" applyNumberFormat="1" applyFont="1"/>
    <xf numFmtId="174" fontId="19" fillId="0" borderId="0" xfId="0" applyNumberFormat="1" applyFont="1"/>
    <xf numFmtId="175" fontId="19" fillId="0" borderId="0" xfId="0" applyNumberFormat="1" applyFont="1"/>
    <xf numFmtId="0" fontId="19" fillId="0" borderId="9" xfId="0" applyNumberFormat="1" applyFont="1" applyBorder="1" applyAlignment="1">
      <alignment horizontal="left"/>
    </xf>
    <xf numFmtId="0" fontId="19" fillId="0" borderId="10" xfId="0" applyNumberFormat="1" applyFont="1" applyBorder="1" applyAlignment="1">
      <alignment horizontal="left" wrapText="1"/>
    </xf>
    <xf numFmtId="0" fontId="19" fillId="0" borderId="0" xfId="0" applyNumberFormat="1" applyFont="1"/>
    <xf numFmtId="0" fontId="19" fillId="0" borderId="9" xfId="0" applyNumberFormat="1" applyFont="1" applyBorder="1" applyAlignment="1">
      <alignment horizontal="left" wrapText="1"/>
    </xf>
    <xf numFmtId="0" fontId="32" fillId="0" borderId="9" xfId="0" applyNumberFormat="1" applyFont="1" applyBorder="1" applyAlignment="1">
      <alignment horizontal="left" wrapText="1"/>
    </xf>
    <xf numFmtId="49" fontId="19" fillId="0" borderId="0" xfId="0" applyNumberFormat="1" applyFont="1"/>
    <xf numFmtId="0" fontId="30" fillId="0" borderId="0" xfId="0" applyNumberFormat="1" applyFont="1" applyBorder="1" applyAlignment="1">
      <alignment vertical="top"/>
    </xf>
    <xf numFmtId="0" fontId="32" fillId="0" borderId="0" xfId="0" applyNumberFormat="1" applyFont="1" applyBorder="1" applyAlignment="1">
      <alignment vertical="top"/>
    </xf>
    <xf numFmtId="0" fontId="32" fillId="0" borderId="9" xfId="0" applyNumberFormat="1" applyFont="1" applyFill="1" applyBorder="1" applyAlignment="1">
      <alignment horizontal="left" wrapText="1"/>
    </xf>
    <xf numFmtId="176" fontId="32" fillId="0" borderId="0" xfId="0" applyNumberFormat="1" applyFont="1" applyAlignment="1">
      <alignment horizontal="right"/>
    </xf>
    <xf numFmtId="177" fontId="19" fillId="0" borderId="0" xfId="0" applyNumberFormat="1" applyFont="1" applyBorder="1"/>
    <xf numFmtId="178" fontId="19" fillId="0" borderId="0" xfId="0" applyNumberFormat="1" applyFont="1"/>
    <xf numFmtId="176" fontId="19" fillId="0" borderId="0" xfId="0" applyNumberFormat="1" applyFont="1"/>
    <xf numFmtId="0" fontId="19" fillId="0" borderId="9" xfId="0" applyNumberFormat="1" applyFont="1" applyFill="1" applyBorder="1" applyAlignment="1">
      <alignment horizontal="left" wrapText="1"/>
    </xf>
    <xf numFmtId="176" fontId="19" fillId="0" borderId="0" xfId="0" applyNumberFormat="1" applyFont="1" applyAlignment="1">
      <alignment horizontal="right"/>
    </xf>
    <xf numFmtId="177" fontId="32" fillId="0" borderId="0" xfId="0" applyNumberFormat="1" applyFont="1" applyBorder="1"/>
    <xf numFmtId="178" fontId="32" fillId="0" borderId="0" xfId="0" applyNumberFormat="1" applyFont="1"/>
    <xf numFmtId="176" fontId="32" fillId="0" borderId="0" xfId="0" applyNumberFormat="1" applyFont="1"/>
    <xf numFmtId="168" fontId="31" fillId="0" borderId="0" xfId="0" applyNumberFormat="1" applyFont="1"/>
    <xf numFmtId="0" fontId="32" fillId="0" borderId="0" xfId="48" applyAlignment="1">
      <alignment vertical="top" wrapText="1"/>
    </xf>
    <xf numFmtId="168" fontId="32" fillId="0" borderId="0" xfId="0" applyNumberFormat="1" applyFont="1"/>
    <xf numFmtId="0" fontId="30" fillId="0" borderId="0" xfId="47" applyNumberFormat="1" applyAlignment="1">
      <alignment vertical="top" wrapText="1"/>
    </xf>
    <xf numFmtId="0" fontId="32" fillId="0" borderId="0" xfId="48" applyAlignment="1">
      <alignment horizontal="left" vertical="top" indent="3"/>
    </xf>
    <xf numFmtId="0" fontId="32" fillId="0" borderId="9" xfId="0" applyNumberFormat="1" applyFont="1" applyBorder="1"/>
    <xf numFmtId="0" fontId="32" fillId="0" borderId="9" xfId="0" applyNumberFormat="1" applyFont="1" applyBorder="1" applyAlignment="1"/>
    <xf numFmtId="0" fontId="19" fillId="0" borderId="9" xfId="0" applyNumberFormat="1" applyFont="1" applyBorder="1" applyAlignment="1"/>
    <xf numFmtId="0" fontId="19" fillId="0" borderId="9" xfId="0" applyNumberFormat="1" applyFont="1" applyBorder="1" applyAlignment="1">
      <alignment wrapText="1"/>
    </xf>
    <xf numFmtId="0" fontId="32" fillId="0" borderId="9" xfId="0" applyNumberFormat="1" applyFont="1" applyBorder="1" applyAlignment="1">
      <alignment wrapText="1"/>
    </xf>
    <xf numFmtId="177" fontId="19" fillId="0" borderId="0" xfId="0" applyNumberFormat="1" applyFont="1"/>
    <xf numFmtId="177" fontId="19" fillId="0" borderId="0" xfId="0" applyNumberFormat="1" applyFont="1" applyBorder="1" applyAlignment="1">
      <alignment horizontal="right"/>
    </xf>
    <xf numFmtId="180" fontId="19" fillId="0" borderId="0" xfId="0" applyNumberFormat="1" applyFont="1" applyAlignment="1">
      <alignment horizontal="right"/>
    </xf>
    <xf numFmtId="180" fontId="32" fillId="0" borderId="0" xfId="0" applyNumberFormat="1" applyFont="1" applyAlignment="1">
      <alignment horizontal="right"/>
    </xf>
    <xf numFmtId="180" fontId="19" fillId="0" borderId="0" xfId="0" applyNumberFormat="1" applyFont="1"/>
    <xf numFmtId="0" fontId="35" fillId="0" borderId="0" xfId="0" applyFont="1"/>
    <xf numFmtId="0" fontId="25" fillId="0" borderId="0" xfId="0" applyFont="1" applyAlignment="1">
      <alignment horizontal="left"/>
    </xf>
    <xf numFmtId="0" fontId="17" fillId="0" borderId="5" xfId="0" applyFont="1" applyBorder="1" applyAlignment="1"/>
    <xf numFmtId="0" fontId="17" fillId="0" borderId="0" xfId="0" applyFont="1" applyAlignment="1">
      <alignment horizontal="left"/>
    </xf>
    <xf numFmtId="0" fontId="16" fillId="0" borderId="0" xfId="0" applyFont="1" applyAlignment="1">
      <alignment horizontal="left" vertical="top" wrapText="1"/>
    </xf>
    <xf numFmtId="0" fontId="36" fillId="0" borderId="0" xfId="0" applyFont="1" applyAlignment="1"/>
    <xf numFmtId="0" fontId="10" fillId="0" borderId="0" xfId="40" applyFont="1" applyAlignment="1"/>
    <xf numFmtId="0" fontId="16" fillId="0" borderId="0" xfId="0" applyFont="1" applyAlignment="1"/>
    <xf numFmtId="0" fontId="16" fillId="0" borderId="0" xfId="0" applyFont="1" applyAlignment="1">
      <alignment wrapText="1"/>
    </xf>
    <xf numFmtId="0" fontId="0" fillId="0" borderId="0" xfId="0"/>
    <xf numFmtId="0" fontId="37" fillId="0" borderId="0" xfId="0" applyFont="1"/>
    <xf numFmtId="0" fontId="18" fillId="0" borderId="0" xfId="0" applyFont="1"/>
    <xf numFmtId="0" fontId="20" fillId="0" borderId="0" xfId="0" applyFont="1" applyAlignment="1">
      <alignment horizontal="left" vertical="center"/>
    </xf>
    <xf numFmtId="0" fontId="18" fillId="0" borderId="0" xfId="0" applyFont="1" applyAlignment="1">
      <alignment horizontal="left" vertical="center"/>
    </xf>
    <xf numFmtId="168" fontId="19" fillId="0" borderId="0" xfId="0" applyNumberFormat="1" applyFont="1" applyAlignment="1">
      <alignment horizontal="center"/>
    </xf>
    <xf numFmtId="179" fontId="27" fillId="0" borderId="0" xfId="0" applyNumberFormat="1" applyFont="1" applyAlignment="1">
      <alignment horizontal="right"/>
    </xf>
    <xf numFmtId="180" fontId="27" fillId="0" borderId="0" xfId="0" applyNumberFormat="1" applyFont="1" applyAlignment="1">
      <alignment horizontal="right"/>
    </xf>
    <xf numFmtId="0" fontId="11" fillId="0" borderId="0" xfId="40" applyFont="1"/>
    <xf numFmtId="0" fontId="18" fillId="0" borderId="0" xfId="41" applyFont="1" applyAlignment="1">
      <alignment horizontal="left" vertical="center"/>
    </xf>
    <xf numFmtId="0" fontId="38" fillId="0" borderId="0" xfId="44" applyFont="1">
      <alignment horizontal="left"/>
    </xf>
    <xf numFmtId="0" fontId="12" fillId="0" borderId="0" xfId="0" applyFont="1" applyFill="1" applyBorder="1"/>
    <xf numFmtId="0" fontId="19" fillId="0" borderId="0" xfId="41" applyNumberFormat="1" applyFont="1" applyAlignment="1">
      <alignment horizontal="left" wrapText="1"/>
    </xf>
    <xf numFmtId="0" fontId="40" fillId="0" borderId="0" xfId="0" applyFont="1"/>
    <xf numFmtId="0" fontId="19" fillId="0" borderId="0" xfId="41" applyFont="1" applyBorder="1" applyAlignment="1">
      <alignment horizontal="left" wrapText="1"/>
    </xf>
    <xf numFmtId="1" fontId="19" fillId="0" borderId="0" xfId="42" applyBorder="1">
      <alignment horizontal="left"/>
    </xf>
    <xf numFmtId="171" fontId="19" fillId="0" borderId="0" xfId="0" applyNumberFormat="1" applyFont="1" applyBorder="1"/>
    <xf numFmtId="1" fontId="19" fillId="0" borderId="0" xfId="0" applyNumberFormat="1" applyFont="1" applyBorder="1" applyAlignment="1">
      <alignment horizontal="center" vertical="center"/>
    </xf>
    <xf numFmtId="1" fontId="19" fillId="0" borderId="0" xfId="0" applyNumberFormat="1" applyFont="1" applyBorder="1" applyAlignment="1">
      <alignment horizontal="center" vertical="center" wrapText="1"/>
    </xf>
    <xf numFmtId="1" fontId="19" fillId="0" borderId="0" xfId="0" applyNumberFormat="1" applyFont="1" applyBorder="1" applyAlignment="1">
      <alignment horizontal="center"/>
    </xf>
    <xf numFmtId="0" fontId="19" fillId="0" borderId="0" xfId="0" applyFont="1" applyBorder="1" applyAlignment="1">
      <alignment horizontal="center"/>
    </xf>
    <xf numFmtId="0" fontId="18" fillId="0" borderId="0" xfId="41" applyBorder="1" applyAlignment="1">
      <alignment horizontal="left" wrapText="1"/>
    </xf>
    <xf numFmtId="0" fontId="18" fillId="0" borderId="0" xfId="41" applyAlignment="1">
      <alignment horizontal="left" wrapText="1"/>
    </xf>
    <xf numFmtId="181" fontId="32" fillId="0" borderId="0" xfId="0" applyNumberFormat="1" applyFont="1" applyAlignment="1">
      <alignment horizontal="right"/>
    </xf>
    <xf numFmtId="181" fontId="19" fillId="0" borderId="0" xfId="0" applyNumberFormat="1" applyFont="1" applyAlignment="1">
      <alignment horizontal="right"/>
    </xf>
    <xf numFmtId="182" fontId="32" fillId="0" borderId="0" xfId="0" applyNumberFormat="1" applyFont="1" applyAlignment="1">
      <alignment horizontal="right"/>
    </xf>
    <xf numFmtId="182" fontId="19" fillId="0" borderId="0" xfId="0" applyNumberFormat="1" applyFont="1" applyAlignment="1">
      <alignment horizontal="right"/>
    </xf>
    <xf numFmtId="183" fontId="32" fillId="0" borderId="0" xfId="0" applyNumberFormat="1" applyFont="1" applyAlignment="1">
      <alignment horizontal="right"/>
    </xf>
    <xf numFmtId="183" fontId="19" fillId="0" borderId="0" xfId="0" applyNumberFormat="1" applyFont="1" applyAlignment="1">
      <alignment horizontal="right"/>
    </xf>
    <xf numFmtId="183" fontId="32" fillId="0" borderId="0" xfId="0" applyNumberFormat="1" applyFont="1" applyFill="1" applyAlignment="1">
      <alignment horizontal="right"/>
    </xf>
    <xf numFmtId="183" fontId="19" fillId="0" borderId="0" xfId="0" applyNumberFormat="1" applyFont="1" applyFill="1" applyAlignment="1">
      <alignment horizontal="right"/>
    </xf>
    <xf numFmtId="0" fontId="19" fillId="0" borderId="9" xfId="0" applyNumberFormat="1" applyFont="1" applyFill="1" applyBorder="1" applyAlignment="1"/>
    <xf numFmtId="0" fontId="19" fillId="0" borderId="10" xfId="0" applyNumberFormat="1" applyFont="1" applyFill="1" applyBorder="1" applyAlignment="1">
      <alignment horizontal="left" wrapText="1"/>
    </xf>
    <xf numFmtId="183" fontId="19" fillId="0" borderId="0" xfId="0" applyNumberFormat="1" applyFont="1" applyFill="1" applyBorder="1" applyAlignment="1">
      <alignment horizontal="right"/>
    </xf>
    <xf numFmtId="168" fontId="19" fillId="0" borderId="0" xfId="0" applyNumberFormat="1" applyFont="1" applyAlignment="1">
      <alignment horizontal="right" vertical="center"/>
    </xf>
    <xf numFmtId="168" fontId="19" fillId="0" borderId="0" xfId="0" applyNumberFormat="1" applyFont="1" applyAlignment="1">
      <alignment horizontal="right"/>
    </xf>
    <xf numFmtId="171" fontId="19" fillId="0" borderId="0" xfId="0" applyNumberFormat="1" applyFont="1" applyAlignment="1">
      <alignment horizontal="right"/>
    </xf>
    <xf numFmtId="0" fontId="38" fillId="0" borderId="0" xfId="0" applyFont="1"/>
    <xf numFmtId="185" fontId="32" fillId="0" borderId="0" xfId="0" applyNumberFormat="1" applyFont="1" applyAlignment="1">
      <alignment horizontal="right"/>
    </xf>
    <xf numFmtId="185" fontId="19" fillId="0" borderId="0" xfId="0" applyNumberFormat="1" applyFont="1" applyAlignment="1">
      <alignment horizontal="right"/>
    </xf>
    <xf numFmtId="0" fontId="16" fillId="0" borderId="0" xfId="40" applyFont="1" applyBorder="1" applyAlignment="1">
      <alignment vertical="top"/>
    </xf>
    <xf numFmtId="0" fontId="41" fillId="0" borderId="0" xfId="0" applyNumberFormat="1" applyFont="1" applyBorder="1" applyAlignment="1"/>
    <xf numFmtId="0" fontId="41" fillId="0" borderId="0" xfId="0" quotePrefix="1" applyFont="1"/>
    <xf numFmtId="0" fontId="16" fillId="0" borderId="0" xfId="40" quotePrefix="1" applyFont="1"/>
    <xf numFmtId="0" fontId="16" fillId="0" borderId="0" xfId="40" applyFont="1"/>
    <xf numFmtId="0" fontId="16" fillId="0" borderId="0" xfId="40" quotePrefix="1" applyFont="1" applyAlignment="1">
      <alignment wrapText="1"/>
    </xf>
    <xf numFmtId="0" fontId="41" fillId="0" borderId="0" xfId="0" quotePrefix="1" applyFont="1" applyBorder="1" applyAlignment="1">
      <alignment horizontal="left"/>
    </xf>
    <xf numFmtId="0" fontId="41" fillId="0" borderId="0" xfId="0" applyFont="1" applyBorder="1" applyAlignment="1"/>
    <xf numFmtId="49" fontId="27" fillId="0" borderId="0" xfId="0" applyNumberFormat="1" applyFont="1" applyAlignment="1">
      <alignment vertical="center"/>
    </xf>
    <xf numFmtId="0" fontId="10" fillId="0" borderId="0" xfId="0" applyFont="1" applyAlignment="1">
      <alignment horizontal="left" vertical="top" wrapText="1"/>
    </xf>
    <xf numFmtId="0" fontId="24" fillId="0" borderId="0" xfId="0" applyFont="1" applyFill="1" applyBorder="1" applyAlignment="1">
      <alignment vertical="center"/>
    </xf>
    <xf numFmtId="0" fontId="16" fillId="0" borderId="0" xfId="40" applyFont="1" applyBorder="1" applyAlignment="1"/>
    <xf numFmtId="169" fontId="10" fillId="0" borderId="0" xfId="0" applyNumberFormat="1" applyFont="1" applyBorder="1" applyAlignment="1">
      <alignment horizontal="right"/>
    </xf>
    <xf numFmtId="0" fontId="23" fillId="0" borderId="11" xfId="45" applyBorder="1">
      <alignment horizontal="left" vertical="center"/>
    </xf>
    <xf numFmtId="0" fontId="16" fillId="0" borderId="11" xfId="45" applyFont="1" applyBorder="1" applyAlignment="1">
      <alignment horizontal="right"/>
    </xf>
    <xf numFmtId="0" fontId="19" fillId="0" borderId="0" xfId="0" applyFont="1" applyFill="1"/>
    <xf numFmtId="171" fontId="19" fillId="0" borderId="0" xfId="0" applyNumberFormat="1" applyFont="1" applyFill="1"/>
    <xf numFmtId="1" fontId="19" fillId="0" borderId="0" xfId="0" applyNumberFormat="1" applyFont="1" applyFill="1"/>
    <xf numFmtId="176" fontId="33" fillId="0" borderId="0" xfId="0" applyNumberFormat="1" applyFont="1" applyAlignment="1">
      <alignment horizontal="right"/>
    </xf>
    <xf numFmtId="183" fontId="33" fillId="0" borderId="0" xfId="0" applyNumberFormat="1" applyFont="1" applyAlignment="1">
      <alignment horizontal="right"/>
    </xf>
    <xf numFmtId="176" fontId="27" fillId="0" borderId="0" xfId="0" applyNumberFormat="1" applyFont="1" applyAlignment="1">
      <alignment horizontal="right"/>
    </xf>
    <xf numFmtId="183" fontId="27" fillId="0" borderId="0" xfId="0" applyNumberFormat="1" applyFont="1" applyAlignment="1">
      <alignment horizontal="right"/>
    </xf>
    <xf numFmtId="183" fontId="33" fillId="0" borderId="0" xfId="0" applyNumberFormat="1" applyFont="1" applyFill="1" applyAlignment="1">
      <alignment horizontal="right"/>
    </xf>
    <xf numFmtId="176" fontId="27" fillId="0" borderId="0" xfId="0" applyNumberFormat="1" applyFont="1" applyFill="1" applyAlignment="1">
      <alignment horizontal="right"/>
    </xf>
    <xf numFmtId="183" fontId="27" fillId="0" borderId="0" xfId="0" applyNumberFormat="1" applyFont="1" applyFill="1" applyAlignment="1">
      <alignment horizontal="right"/>
    </xf>
    <xf numFmtId="0" fontId="19" fillId="0" borderId="13" xfId="0" applyNumberFormat="1" applyFont="1" applyBorder="1" applyAlignment="1">
      <alignment horizontal="center" vertical="center"/>
    </xf>
    <xf numFmtId="0" fontId="19" fillId="0" borderId="14" xfId="0" applyNumberFormat="1" applyFont="1" applyBorder="1" applyAlignment="1">
      <alignment horizontal="center" vertical="center"/>
    </xf>
    <xf numFmtId="0" fontId="19" fillId="0" borderId="14" xfId="0" applyNumberFormat="1" applyFont="1" applyBorder="1" applyAlignment="1">
      <alignment horizontal="center" vertical="center" wrapText="1"/>
    </xf>
    <xf numFmtId="186" fontId="32" fillId="0" borderId="0" xfId="0" applyNumberFormat="1" applyFont="1" applyAlignment="1">
      <alignment horizontal="right"/>
    </xf>
    <xf numFmtId="186" fontId="19" fillId="0" borderId="0" xfId="0" applyNumberFormat="1" applyFont="1" applyAlignment="1">
      <alignment horizontal="right"/>
    </xf>
    <xf numFmtId="0" fontId="19" fillId="0" borderId="15" xfId="0" applyNumberFormat="1" applyFont="1" applyBorder="1" applyAlignment="1">
      <alignment horizontal="center" vertical="center" wrapText="1"/>
    </xf>
    <xf numFmtId="0" fontId="19" fillId="0" borderId="13" xfId="0" applyNumberFormat="1" applyFont="1" applyBorder="1" applyAlignment="1">
      <alignment horizontal="center" vertical="center" wrapText="1"/>
    </xf>
    <xf numFmtId="187" fontId="32" fillId="0" borderId="0" xfId="0" applyNumberFormat="1" applyFont="1" applyAlignment="1">
      <alignment horizontal="right"/>
    </xf>
    <xf numFmtId="187" fontId="19" fillId="0" borderId="0" xfId="0" applyNumberFormat="1" applyFont="1" applyAlignment="1">
      <alignment horizontal="right"/>
    </xf>
    <xf numFmtId="184" fontId="27" fillId="0" borderId="0" xfId="0" applyNumberFormat="1" applyFont="1" applyAlignment="1">
      <alignment horizontal="right"/>
    </xf>
    <xf numFmtId="179" fontId="33" fillId="0" borderId="0" xfId="0" applyNumberFormat="1" applyFont="1" applyAlignment="1">
      <alignment horizontal="right"/>
    </xf>
    <xf numFmtId="184" fontId="33" fillId="0" borderId="0" xfId="0" applyNumberFormat="1" applyFont="1" applyAlignment="1">
      <alignment horizontal="right"/>
    </xf>
    <xf numFmtId="180" fontId="33" fillId="0" borderId="0" xfId="0" applyNumberFormat="1" applyFont="1" applyAlignment="1">
      <alignment horizontal="right"/>
    </xf>
    <xf numFmtId="179" fontId="19" fillId="0" borderId="0" xfId="0" applyNumberFormat="1" applyFont="1" applyAlignment="1">
      <alignment horizontal="right"/>
    </xf>
    <xf numFmtId="184" fontId="19" fillId="0" borderId="0" xfId="0" applyNumberFormat="1" applyFont="1" applyAlignment="1">
      <alignment horizontal="right"/>
    </xf>
    <xf numFmtId="179" fontId="32" fillId="0" borderId="0" xfId="0" applyNumberFormat="1" applyFont="1" applyAlignment="1">
      <alignment horizontal="right"/>
    </xf>
    <xf numFmtId="184" fontId="32" fillId="0" borderId="0" xfId="0" applyNumberFormat="1" applyFont="1" applyAlignment="1">
      <alignment horizontal="right"/>
    </xf>
    <xf numFmtId="180" fontId="19" fillId="0" borderId="0" xfId="0" applyNumberFormat="1" applyFont="1" applyFill="1" applyAlignment="1">
      <alignment horizontal="right"/>
    </xf>
    <xf numFmtId="0" fontId="32" fillId="0" borderId="0" xfId="0" applyNumberFormat="1" applyFont="1" applyBorder="1" applyAlignment="1">
      <alignment horizontal="left" wrapText="1"/>
    </xf>
    <xf numFmtId="173" fontId="32" fillId="0" borderId="0" xfId="0" applyNumberFormat="1" applyFont="1" applyBorder="1" applyAlignment="1">
      <alignment horizontal="right"/>
    </xf>
    <xf numFmtId="182" fontId="32" fillId="0" borderId="0" xfId="0" applyNumberFormat="1" applyFont="1" applyBorder="1" applyAlignment="1">
      <alignment horizontal="right"/>
    </xf>
    <xf numFmtId="0" fontId="19" fillId="0" borderId="0" xfId="0" applyNumberFormat="1" applyFont="1" applyBorder="1" applyAlignment="1">
      <alignment horizontal="left" wrapText="1"/>
    </xf>
    <xf numFmtId="173" fontId="19" fillId="0" borderId="0" xfId="0" applyNumberFormat="1" applyFont="1" applyBorder="1" applyAlignment="1">
      <alignment horizontal="right"/>
    </xf>
    <xf numFmtId="182" fontId="19" fillId="0" borderId="0" xfId="0" applyNumberFormat="1" applyFont="1" applyBorder="1" applyAlignment="1">
      <alignment horizontal="right"/>
    </xf>
    <xf numFmtId="173" fontId="32" fillId="0" borderId="0" xfId="0" applyNumberFormat="1" applyFont="1" applyFill="1" applyBorder="1" applyAlignment="1">
      <alignment horizontal="right"/>
    </xf>
    <xf numFmtId="182" fontId="32" fillId="0" borderId="0" xfId="0" applyNumberFormat="1" applyFont="1" applyFill="1" applyBorder="1" applyAlignment="1">
      <alignment horizontal="right"/>
    </xf>
    <xf numFmtId="173" fontId="19" fillId="0" borderId="0" xfId="0" applyNumberFormat="1" applyFont="1" applyFill="1" applyBorder="1" applyAlignment="1">
      <alignment horizontal="right"/>
    </xf>
    <xf numFmtId="182" fontId="19" fillId="0" borderId="0" xfId="0" applyNumberFormat="1" applyFont="1" applyFill="1" applyBorder="1" applyAlignment="1">
      <alignment horizontal="right"/>
    </xf>
    <xf numFmtId="0" fontId="19" fillId="0" borderId="0" xfId="0" applyNumberFormat="1" applyFont="1" applyFill="1" applyBorder="1" applyAlignment="1">
      <alignment horizontal="left" wrapText="1"/>
    </xf>
    <xf numFmtId="0" fontId="19" fillId="0" borderId="0" xfId="0" applyFont="1" applyBorder="1"/>
    <xf numFmtId="0" fontId="32" fillId="0" borderId="0" xfId="0" applyNumberFormat="1" applyFont="1" applyFill="1" applyBorder="1" applyAlignment="1">
      <alignment horizontal="left" wrapText="1"/>
    </xf>
    <xf numFmtId="176" fontId="32" fillId="0" borderId="0" xfId="0" applyNumberFormat="1" applyFont="1" applyFill="1" applyBorder="1" applyAlignment="1">
      <alignment horizontal="right"/>
    </xf>
    <xf numFmtId="183" fontId="32" fillId="0" borderId="0" xfId="0" applyNumberFormat="1" applyFont="1" applyFill="1" applyBorder="1" applyAlignment="1">
      <alignment horizontal="right"/>
    </xf>
    <xf numFmtId="176" fontId="19" fillId="0" borderId="0" xfId="0" applyNumberFormat="1" applyFont="1" applyFill="1" applyBorder="1" applyAlignment="1">
      <alignment horizontal="right"/>
    </xf>
    <xf numFmtId="187" fontId="32" fillId="0" borderId="0" xfId="0" applyNumberFormat="1" applyFont="1" applyFill="1" applyAlignment="1">
      <alignment horizontal="right"/>
    </xf>
    <xf numFmtId="187" fontId="19" fillId="0" borderId="0" xfId="0" applyNumberFormat="1" applyFont="1" applyFill="1" applyAlignment="1">
      <alignment horizontal="right"/>
    </xf>
    <xf numFmtId="0" fontId="11" fillId="0" borderId="0" xfId="0" applyFont="1" applyFill="1"/>
    <xf numFmtId="0" fontId="19" fillId="0" borderId="0" xfId="0" applyFont="1" applyAlignment="1">
      <alignment horizontal="left" vertical="center"/>
    </xf>
    <xf numFmtId="0" fontId="19" fillId="0" borderId="0" xfId="0" applyFont="1" applyAlignment="1">
      <alignment horizontal="center" vertical="center"/>
    </xf>
    <xf numFmtId="171" fontId="11" fillId="0" borderId="0" xfId="0" applyNumberFormat="1" applyFont="1"/>
    <xf numFmtId="0" fontId="19" fillId="0" borderId="0" xfId="0" applyFont="1" applyAlignment="1">
      <alignment horizontal="left" vertical="center" wrapText="1"/>
    </xf>
    <xf numFmtId="0" fontId="19" fillId="0" borderId="0" xfId="0" applyFont="1" applyAlignment="1">
      <alignment horizontal="center" vertical="center" wrapText="1"/>
    </xf>
    <xf numFmtId="174" fontId="19" fillId="0" borderId="0" xfId="0" applyNumberFormat="1" applyFont="1" applyFill="1"/>
    <xf numFmtId="175" fontId="19" fillId="0" borderId="0" xfId="0" applyNumberFormat="1" applyFont="1" applyFill="1"/>
    <xf numFmtId="0" fontId="22" fillId="0" borderId="0" xfId="44" applyFill="1" applyBorder="1">
      <alignment horizontal="left"/>
    </xf>
    <xf numFmtId="0" fontId="42" fillId="0" borderId="0" xfId="0" applyFont="1" applyAlignment="1">
      <alignment horizontal="center" vertical="center"/>
    </xf>
    <xf numFmtId="0" fontId="32" fillId="0" borderId="0" xfId="0" applyFont="1" applyAlignment="1">
      <alignment horizontal="left" vertical="center"/>
    </xf>
    <xf numFmtId="0" fontId="43" fillId="0" borderId="0" xfId="0" applyFont="1" applyAlignment="1">
      <alignment horizontal="left" vertical="center"/>
    </xf>
    <xf numFmtId="49" fontId="33" fillId="0" borderId="0" xfId="0" applyNumberFormat="1" applyFont="1" applyAlignment="1">
      <alignment horizontal="left" vertical="center"/>
    </xf>
    <xf numFmtId="49" fontId="19" fillId="0" borderId="0" xfId="0" applyNumberFormat="1" applyFont="1" applyAlignment="1">
      <alignment horizontal="left" vertical="center"/>
    </xf>
    <xf numFmtId="0" fontId="44" fillId="0" borderId="0" xfId="40" applyFont="1"/>
    <xf numFmtId="0" fontId="33" fillId="0" borderId="0" xfId="0" applyFont="1" applyFill="1"/>
    <xf numFmtId="0" fontId="27" fillId="0" borderId="0" xfId="0" applyFont="1"/>
    <xf numFmtId="0" fontId="16" fillId="0" borderId="0" xfId="0" applyFont="1" applyFill="1" applyAlignment="1">
      <alignment vertical="top" wrapText="1"/>
    </xf>
    <xf numFmtId="0" fontId="16" fillId="0" borderId="0" xfId="0" applyFont="1" applyAlignment="1">
      <alignment vertical="top" wrapText="1"/>
    </xf>
    <xf numFmtId="0" fontId="32" fillId="0" borderId="0" xfId="48" applyFont="1" applyAlignment="1">
      <alignment vertical="top" wrapText="1"/>
    </xf>
    <xf numFmtId="0" fontId="32" fillId="0" borderId="0" xfId="0" applyFont="1" applyFill="1" applyAlignment="1">
      <alignment vertical="center"/>
    </xf>
    <xf numFmtId="0" fontId="19" fillId="0" borderId="0" xfId="0" quotePrefix="1" applyFont="1" applyFill="1" applyAlignment="1">
      <alignment vertical="center"/>
    </xf>
    <xf numFmtId="1" fontId="19" fillId="0" borderId="0" xfId="42" applyFont="1">
      <alignment horizontal="left"/>
    </xf>
    <xf numFmtId="0" fontId="16" fillId="0" borderId="0" xfId="0" applyFont="1" applyFill="1"/>
    <xf numFmtId="0" fontId="12" fillId="0" borderId="0" xfId="0" applyFont="1" applyFill="1"/>
    <xf numFmtId="0" fontId="32" fillId="0" borderId="0" xfId="0" applyFont="1" applyFill="1"/>
    <xf numFmtId="168" fontId="19" fillId="0" borderId="0" xfId="0" applyNumberFormat="1" applyFont="1" applyFill="1"/>
    <xf numFmtId="186" fontId="33" fillId="0" borderId="0" xfId="0" applyNumberFormat="1" applyFont="1" applyAlignment="1">
      <alignment horizontal="right"/>
    </xf>
    <xf numFmtId="186" fontId="27" fillId="0" borderId="0" xfId="0" applyNumberFormat="1" applyFont="1" applyAlignment="1">
      <alignment horizontal="right"/>
    </xf>
    <xf numFmtId="181" fontId="33" fillId="0" borderId="0" xfId="0" applyNumberFormat="1" applyFont="1" applyAlignment="1">
      <alignment horizontal="right"/>
    </xf>
    <xf numFmtId="181" fontId="27" fillId="0" borderId="0" xfId="0" applyNumberFormat="1" applyFont="1" applyAlignment="1">
      <alignment horizontal="right"/>
    </xf>
    <xf numFmtId="0" fontId="45" fillId="26" borderId="0" xfId="39" applyFont="1" applyFill="1" applyAlignment="1">
      <alignment horizontal="left" vertical="center"/>
    </xf>
    <xf numFmtId="181" fontId="19" fillId="0" borderId="0" xfId="0" applyNumberFormat="1" applyFont="1" applyFill="1" applyAlignment="1">
      <alignment horizontal="right"/>
    </xf>
    <xf numFmtId="0" fontId="19" fillId="0" borderId="0" xfId="0" applyFont="1" applyFill="1" applyAlignment="1">
      <alignment horizontal="center"/>
    </xf>
    <xf numFmtId="0" fontId="19" fillId="0" borderId="0" xfId="0" applyFont="1" applyFill="1" applyBorder="1" applyAlignment="1">
      <alignment horizontal="left"/>
    </xf>
    <xf numFmtId="171" fontId="19" fillId="0" borderId="0" xfId="0" applyNumberFormat="1" applyFont="1" applyFill="1" applyBorder="1"/>
    <xf numFmtId="0" fontId="16" fillId="0" borderId="0" xfId="0" applyFont="1" applyFill="1" applyAlignment="1">
      <alignment horizontal="left" vertical="top" wrapText="1"/>
    </xf>
    <xf numFmtId="0" fontId="16" fillId="0" borderId="0" xfId="0" applyFont="1" applyFill="1" applyAlignment="1">
      <alignment wrapText="1"/>
    </xf>
    <xf numFmtId="0" fontId="16" fillId="0" borderId="0" xfId="0" applyFont="1" applyFill="1" applyAlignment="1"/>
    <xf numFmtId="0" fontId="17" fillId="0" borderId="0" xfId="40" applyFont="1"/>
    <xf numFmtId="0" fontId="10" fillId="0" borderId="0" xfId="40" applyFill="1"/>
    <xf numFmtId="0" fontId="19" fillId="0" borderId="7" xfId="0" applyNumberFormat="1" applyFont="1" applyFill="1" applyBorder="1" applyAlignment="1">
      <alignment horizontal="center" vertical="center" wrapText="1"/>
    </xf>
    <xf numFmtId="188" fontId="32" fillId="0" borderId="0" xfId="0" applyNumberFormat="1" applyFont="1" applyAlignment="1">
      <alignment horizontal="right"/>
    </xf>
    <xf numFmtId="189" fontId="19" fillId="0" borderId="0" xfId="0" applyNumberFormat="1" applyFont="1" applyFill="1" applyAlignment="1">
      <alignment horizontal="right"/>
    </xf>
    <xf numFmtId="188" fontId="19" fillId="0" borderId="0" xfId="0" applyNumberFormat="1" applyFont="1" applyAlignment="1">
      <alignment horizontal="right"/>
    </xf>
    <xf numFmtId="0" fontId="16" fillId="0" borderId="0" xfId="40" applyFont="1" applyAlignment="1">
      <alignment wrapText="1"/>
    </xf>
    <xf numFmtId="0" fontId="16" fillId="0" borderId="5" xfId="0" applyFont="1" applyFill="1" applyBorder="1" applyAlignment="1">
      <alignment vertical="top" wrapText="1"/>
    </xf>
    <xf numFmtId="0" fontId="41" fillId="0" borderId="0" xfId="0" applyFont="1"/>
    <xf numFmtId="181" fontId="32" fillId="0" borderId="0" xfId="0" applyNumberFormat="1" applyFont="1" applyAlignment="1">
      <alignment horizontal="right"/>
    </xf>
    <xf numFmtId="181" fontId="19" fillId="0" borderId="0" xfId="0" applyNumberFormat="1" applyFont="1" applyAlignment="1">
      <alignment horizontal="right"/>
    </xf>
    <xf numFmtId="0" fontId="19" fillId="0" borderId="14" xfId="0" applyNumberFormat="1" applyFont="1" applyBorder="1" applyAlignment="1">
      <alignment horizontal="center" vertical="center" wrapText="1"/>
    </xf>
    <xf numFmtId="186" fontId="32" fillId="0" borderId="0" xfId="0" applyNumberFormat="1" applyFont="1" applyAlignment="1">
      <alignment horizontal="right"/>
    </xf>
    <xf numFmtId="186" fontId="19" fillId="0" borderId="0" xfId="0" applyNumberFormat="1" applyFont="1" applyAlignment="1">
      <alignment horizontal="right"/>
    </xf>
    <xf numFmtId="182" fontId="32" fillId="0" borderId="0" xfId="0" applyNumberFormat="1" applyFont="1" applyAlignment="1">
      <alignment horizontal="right"/>
    </xf>
    <xf numFmtId="182" fontId="19" fillId="0" borderId="0" xfId="0" applyNumberFormat="1" applyFont="1" applyAlignment="1">
      <alignment horizontal="right"/>
    </xf>
    <xf numFmtId="185" fontId="32" fillId="0" borderId="0" xfId="0" applyNumberFormat="1" applyFont="1" applyAlignment="1">
      <alignment horizontal="right"/>
    </xf>
    <xf numFmtId="185" fontId="19" fillId="0" borderId="0" xfId="0" applyNumberFormat="1" applyFont="1" applyAlignment="1">
      <alignment horizontal="right"/>
    </xf>
    <xf numFmtId="0" fontId="16" fillId="0" borderId="0" xfId="40" applyFont="1"/>
    <xf numFmtId="0" fontId="19" fillId="0" borderId="14" xfId="0" applyNumberFormat="1" applyFont="1" applyBorder="1" applyAlignment="1">
      <alignment horizontal="center" vertical="center" wrapText="1"/>
    </xf>
    <xf numFmtId="0" fontId="19" fillId="0" borderId="15" xfId="0" applyNumberFormat="1" applyFont="1" applyBorder="1" applyAlignment="1">
      <alignment horizontal="center" vertical="center" wrapText="1"/>
    </xf>
    <xf numFmtId="183" fontId="32" fillId="0" borderId="0" xfId="0" applyNumberFormat="1" applyFont="1" applyAlignment="1">
      <alignment horizontal="right"/>
    </xf>
    <xf numFmtId="183" fontId="19" fillId="0" borderId="0" xfId="0" applyNumberFormat="1" applyFont="1" applyAlignment="1">
      <alignment horizontal="right"/>
    </xf>
    <xf numFmtId="0" fontId="19" fillId="0" borderId="14" xfId="0" applyNumberFormat="1" applyFont="1" applyBorder="1" applyAlignment="1">
      <alignment horizontal="center" vertical="center" wrapText="1"/>
    </xf>
    <xf numFmtId="0" fontId="19" fillId="0" borderId="15" xfId="0" applyNumberFormat="1" applyFont="1" applyBorder="1" applyAlignment="1">
      <alignment horizontal="center" vertical="center" wrapText="1"/>
    </xf>
    <xf numFmtId="187" fontId="32" fillId="0" borderId="0" xfId="0" applyNumberFormat="1" applyFont="1" applyAlignment="1">
      <alignment horizontal="right"/>
    </xf>
    <xf numFmtId="187" fontId="19" fillId="0" borderId="0" xfId="0" applyNumberFormat="1" applyFont="1" applyAlignment="1">
      <alignment horizontal="right"/>
    </xf>
    <xf numFmtId="184" fontId="27" fillId="0" borderId="0" xfId="0" applyNumberFormat="1" applyFont="1" applyAlignment="1">
      <alignment horizontal="right"/>
    </xf>
    <xf numFmtId="184" fontId="33" fillId="0" borderId="0" xfId="0" applyNumberFormat="1" applyFont="1" applyAlignment="1">
      <alignment horizontal="right"/>
    </xf>
    <xf numFmtId="184" fontId="19" fillId="0" borderId="0" xfId="0" applyNumberFormat="1" applyFont="1" applyAlignment="1">
      <alignment horizontal="right"/>
    </xf>
    <xf numFmtId="184" fontId="32" fillId="0" borderId="0" xfId="0" applyNumberFormat="1" applyFont="1" applyAlignment="1">
      <alignment horizontal="right"/>
    </xf>
    <xf numFmtId="188" fontId="27" fillId="0" borderId="0" xfId="0" applyNumberFormat="1" applyFont="1" applyAlignment="1">
      <alignment horizontal="right"/>
    </xf>
    <xf numFmtId="189" fontId="27" fillId="0" borderId="0" xfId="0" applyNumberFormat="1" applyFont="1" applyFill="1" applyAlignment="1">
      <alignment horizontal="right"/>
    </xf>
    <xf numFmtId="188" fontId="33" fillId="0" borderId="0" xfId="0" applyNumberFormat="1" applyFont="1" applyAlignment="1">
      <alignment horizontal="right"/>
    </xf>
    <xf numFmtId="0" fontId="19" fillId="0" borderId="14" xfId="0" applyNumberFormat="1" applyFont="1" applyFill="1" applyBorder="1" applyAlignment="1">
      <alignment horizontal="center" vertical="center" wrapText="1"/>
    </xf>
    <xf numFmtId="0" fontId="19" fillId="0" borderId="0" xfId="0" applyFont="1"/>
    <xf numFmtId="173" fontId="32" fillId="0" borderId="0" xfId="0" applyNumberFormat="1" applyFont="1"/>
    <xf numFmtId="181" fontId="32" fillId="0" borderId="0" xfId="0" applyNumberFormat="1" applyFont="1" applyAlignment="1">
      <alignment horizontal="right"/>
    </xf>
    <xf numFmtId="181" fontId="19" fillId="0" borderId="0" xfId="0" applyNumberFormat="1" applyFont="1" applyAlignment="1">
      <alignment horizontal="right"/>
    </xf>
    <xf numFmtId="182" fontId="19" fillId="0" borderId="0" xfId="0" applyNumberFormat="1" applyFont="1" applyAlignment="1">
      <alignment horizontal="right"/>
    </xf>
    <xf numFmtId="185" fontId="19" fillId="0" borderId="0" xfId="0" applyNumberFormat="1" applyFont="1" applyAlignment="1">
      <alignment horizontal="right"/>
    </xf>
    <xf numFmtId="186" fontId="32" fillId="0" borderId="0" xfId="0" applyNumberFormat="1" applyFont="1" applyAlignment="1">
      <alignment horizontal="right"/>
    </xf>
    <xf numFmtId="186" fontId="19" fillId="0" borderId="0" xfId="0" applyNumberFormat="1" applyFont="1" applyAlignment="1">
      <alignment horizontal="right"/>
    </xf>
    <xf numFmtId="0" fontId="19" fillId="0" borderId="15" xfId="0" applyNumberFormat="1" applyFont="1" applyBorder="1" applyAlignment="1">
      <alignment horizontal="center" vertical="center" wrapText="1"/>
    </xf>
    <xf numFmtId="0" fontId="19" fillId="0" borderId="0" xfId="0" applyNumberFormat="1" applyFont="1" applyBorder="1" applyAlignment="1">
      <alignment horizontal="left" wrapText="1"/>
    </xf>
    <xf numFmtId="173" fontId="19" fillId="0" borderId="0" xfId="0" applyNumberFormat="1" applyFont="1" applyBorder="1" applyAlignment="1">
      <alignment horizontal="right"/>
    </xf>
    <xf numFmtId="182" fontId="19" fillId="0" borderId="0" xfId="0" applyNumberFormat="1" applyFont="1" applyBorder="1" applyAlignment="1">
      <alignment horizontal="right"/>
    </xf>
    <xf numFmtId="173" fontId="19" fillId="0" borderId="0" xfId="0" applyNumberFormat="1" applyFont="1" applyFill="1" applyBorder="1" applyAlignment="1">
      <alignment horizontal="right"/>
    </xf>
    <xf numFmtId="182" fontId="19" fillId="0" borderId="0" xfId="0" applyNumberFormat="1" applyFont="1" applyFill="1" applyBorder="1" applyAlignment="1">
      <alignment horizontal="right"/>
    </xf>
    <xf numFmtId="0" fontId="19" fillId="0" borderId="9" xfId="0" applyNumberFormat="1" applyFont="1" applyBorder="1" applyAlignment="1">
      <alignment horizontal="left"/>
    </xf>
    <xf numFmtId="0" fontId="19" fillId="0" borderId="10" xfId="0" applyNumberFormat="1" applyFont="1" applyBorder="1" applyAlignment="1">
      <alignment horizontal="left" wrapText="1"/>
    </xf>
    <xf numFmtId="0" fontId="19" fillId="0" borderId="14" xfId="0" applyNumberFormat="1" applyFont="1" applyBorder="1" applyAlignment="1">
      <alignment horizontal="center" vertical="center" wrapText="1"/>
    </xf>
    <xf numFmtId="0" fontId="19" fillId="0" borderId="15" xfId="0" applyNumberFormat="1" applyFont="1" applyBorder="1" applyAlignment="1">
      <alignment horizontal="center" vertical="center" wrapText="1"/>
    </xf>
    <xf numFmtId="182" fontId="32" fillId="0" borderId="0" xfId="0" applyNumberFormat="1" applyFont="1" applyAlignment="1">
      <alignment horizontal="right"/>
    </xf>
    <xf numFmtId="182" fontId="19" fillId="0" borderId="0" xfId="0" applyNumberFormat="1" applyFont="1" applyAlignment="1">
      <alignment horizontal="right"/>
    </xf>
    <xf numFmtId="185" fontId="32" fillId="0" borderId="0" xfId="0" applyNumberFormat="1" applyFont="1" applyAlignment="1">
      <alignment horizontal="right"/>
    </xf>
    <xf numFmtId="185" fontId="19" fillId="0" borderId="0" xfId="0" applyNumberFormat="1" applyFont="1" applyAlignment="1">
      <alignment horizontal="right"/>
    </xf>
    <xf numFmtId="183" fontId="32" fillId="0" borderId="0" xfId="0" applyNumberFormat="1" applyFont="1" applyFill="1" applyAlignment="1">
      <alignment horizontal="right"/>
    </xf>
    <xf numFmtId="183" fontId="19" fillId="0" borderId="0" xfId="0" applyNumberFormat="1" applyFont="1" applyFill="1" applyAlignment="1">
      <alignment horizontal="right"/>
    </xf>
    <xf numFmtId="183" fontId="19" fillId="0" borderId="0" xfId="0" applyNumberFormat="1" applyFont="1" applyFill="1" applyBorder="1" applyAlignment="1">
      <alignment horizontal="right"/>
    </xf>
    <xf numFmtId="0" fontId="19" fillId="0" borderId="14" xfId="0" applyNumberFormat="1" applyFont="1" applyBorder="1" applyAlignment="1">
      <alignment horizontal="center" vertical="center" wrapText="1"/>
    </xf>
    <xf numFmtId="0" fontId="19" fillId="0" borderId="15" xfId="0" applyNumberFormat="1" applyFont="1" applyBorder="1" applyAlignment="1">
      <alignment horizontal="center" vertical="center" wrapText="1"/>
    </xf>
    <xf numFmtId="187" fontId="32" fillId="0" borderId="0" xfId="0" applyNumberFormat="1" applyFont="1" applyFill="1" applyAlignment="1">
      <alignment horizontal="right"/>
    </xf>
    <xf numFmtId="187" fontId="19" fillId="0" borderId="0" xfId="0" applyNumberFormat="1" applyFont="1" applyFill="1" applyAlignment="1">
      <alignment horizontal="right"/>
    </xf>
    <xf numFmtId="0" fontId="19" fillId="0" borderId="0" xfId="0" applyFont="1"/>
    <xf numFmtId="168" fontId="19" fillId="0" borderId="0" xfId="0" applyNumberFormat="1" applyFont="1"/>
    <xf numFmtId="184" fontId="19" fillId="0" borderId="0" xfId="0" applyNumberFormat="1" applyFont="1" applyAlignment="1">
      <alignment horizontal="right"/>
    </xf>
    <xf numFmtId="184" fontId="32" fillId="0" borderId="0" xfId="0" applyNumberFormat="1" applyFont="1" applyAlignment="1">
      <alignment horizontal="right"/>
    </xf>
    <xf numFmtId="0" fontId="11" fillId="0" borderId="0" xfId="0" applyFont="1" applyFill="1" applyAlignment="1">
      <alignment horizontal="left" vertical="center"/>
    </xf>
    <xf numFmtId="0" fontId="19" fillId="0" borderId="0" xfId="0" applyFont="1" applyFill="1" applyBorder="1" applyAlignment="1"/>
    <xf numFmtId="0" fontId="19" fillId="0" borderId="0" xfId="0" applyFont="1" applyAlignment="1">
      <alignment horizontal="left" wrapText="1"/>
    </xf>
    <xf numFmtId="1" fontId="19" fillId="0" borderId="0" xfId="42" applyFill="1">
      <alignment horizontal="left"/>
    </xf>
    <xf numFmtId="0" fontId="18" fillId="0" borderId="0" xfId="0" applyFont="1" applyFill="1" applyAlignment="1">
      <alignment vertical="center"/>
    </xf>
    <xf numFmtId="0" fontId="19" fillId="0" borderId="0" xfId="0" applyFont="1" applyFill="1" applyAlignment="1">
      <alignment vertical="center"/>
    </xf>
    <xf numFmtId="0" fontId="19" fillId="0" borderId="12" xfId="0" applyFont="1" applyFill="1" applyBorder="1"/>
    <xf numFmtId="0" fontId="19" fillId="0" borderId="12" xfId="0" applyFont="1" applyFill="1" applyBorder="1" applyAlignment="1">
      <alignment horizontal="left"/>
    </xf>
    <xf numFmtId="0" fontId="19" fillId="0" borderId="0" xfId="0" applyFont="1" applyFill="1" applyAlignment="1">
      <alignment horizontal="left"/>
    </xf>
    <xf numFmtId="0" fontId="19" fillId="0" borderId="0" xfId="0" applyFont="1" applyFill="1" applyAlignment="1">
      <alignment wrapText="1"/>
    </xf>
    <xf numFmtId="0" fontId="19" fillId="0" borderId="0" xfId="0" applyFont="1" applyFill="1" applyAlignment="1">
      <alignment horizontal="left" wrapText="1"/>
    </xf>
    <xf numFmtId="0" fontId="19" fillId="0" borderId="12" xfId="0" applyFont="1" applyFill="1" applyBorder="1" applyAlignment="1">
      <alignment wrapText="1"/>
    </xf>
    <xf numFmtId="171" fontId="19" fillId="0" borderId="0" xfId="0" applyNumberFormat="1" applyFont="1" applyFill="1" applyAlignment="1">
      <alignment horizontal="right" vertical="center" wrapText="1"/>
    </xf>
    <xf numFmtId="171" fontId="19" fillId="0" borderId="0" xfId="0" applyNumberFormat="1" applyFont="1" applyFill="1" applyAlignment="1">
      <alignment horizontal="right"/>
    </xf>
    <xf numFmtId="49" fontId="33" fillId="0" borderId="0" xfId="0" applyNumberFormat="1" applyFont="1" applyFill="1" applyAlignment="1">
      <alignment horizontal="left" vertical="center"/>
    </xf>
    <xf numFmtId="0" fontId="47" fillId="0" borderId="0" xfId="44" applyFont="1">
      <alignment horizontal="left"/>
    </xf>
  </cellXfs>
  <cellStyles count="53">
    <cellStyle name="20 % - Akzent1" xfId="15" builtinId="30" hidden="1"/>
    <cellStyle name="20 % - Akzent2" xfId="19" builtinId="34" hidden="1"/>
    <cellStyle name="20 % - Akzent3" xfId="23" builtinId="38" hidden="1"/>
    <cellStyle name="20 % - Akzent4" xfId="27" builtinId="42" hidden="1"/>
    <cellStyle name="20 % - Akzent5" xfId="31" builtinId="46" hidden="1"/>
    <cellStyle name="20 % - Akzent6" xfId="35" builtinId="50" hidden="1"/>
    <cellStyle name="40 % - Akzent1" xfId="16" builtinId="31" hidden="1"/>
    <cellStyle name="40 % - Akzent2" xfId="20" builtinId="35" hidden="1"/>
    <cellStyle name="40 % - Akzent3" xfId="24" builtinId="39" hidden="1"/>
    <cellStyle name="40 % - Akzent4" xfId="28" builtinId="43" hidden="1"/>
    <cellStyle name="40 % - Akzent5" xfId="32" builtinId="47" hidden="1"/>
    <cellStyle name="40 % - Akzent6" xfId="36" builtinId="51" hidden="1"/>
    <cellStyle name="60 % - Akzent1" xfId="17" builtinId="32" hidden="1"/>
    <cellStyle name="60 % - Akzent2" xfId="21" builtinId="36" hidden="1"/>
    <cellStyle name="60 % - Akzent3" xfId="25" builtinId="40" hidden="1"/>
    <cellStyle name="60 % - Akzent4" xfId="29" builtinId="44" hidden="1"/>
    <cellStyle name="60 % - Akzent5" xfId="33" builtinId="48" hidden="1"/>
    <cellStyle name="60 % - Akzent6" xfId="37" builtinId="52" hidden="1"/>
    <cellStyle name="Akzent1" xfId="14" builtinId="29" hidden="1"/>
    <cellStyle name="Akzent2" xfId="18" builtinId="33" hidden="1"/>
    <cellStyle name="Akzent3" xfId="22" builtinId="37" hidden="1"/>
    <cellStyle name="Akzent4" xfId="26" builtinId="41" hidden="1"/>
    <cellStyle name="Akzent5" xfId="30" builtinId="45" hidden="1"/>
    <cellStyle name="Akzent6" xfId="34" builtinId="49" hidden="1"/>
    <cellStyle name="Besuchter Hyperlink" xfId="46" builtinId="9" hidden="1"/>
    <cellStyle name="Besuchter Hyperlink" xfId="49" builtinId="9" hidden="1"/>
    <cellStyle name="Besuchter Hyperlink" xfId="50" builtinId="9" customBuiltin="1"/>
    <cellStyle name="Dezimal [0]" xfId="2" builtinId="6" hidden="1"/>
    <cellStyle name="Ergebnis" xfId="13" builtinId="25" hidden="1"/>
    <cellStyle name="Erklärender Text" xfId="12" builtinId="53" hidden="1"/>
    <cellStyle name="Hyperlink A1" xfId="38" xr:uid="{00000000-0005-0000-0000-00001E000000}"/>
    <cellStyle name="Hyperlink Grafik" xfId="41" xr:uid="{00000000-0005-0000-0000-00001F000000}"/>
    <cellStyle name="JB Hoerhilfe" xfId="44" xr:uid="{00000000-0005-0000-0000-000020000000}"/>
    <cellStyle name="JB Standard" xfId="43" xr:uid="{00000000-0005-0000-0000-000021000000}"/>
    <cellStyle name="Komma" xfId="1" builtinId="3" hidden="1"/>
    <cellStyle name="Link" xfId="40" builtinId="8"/>
    <cellStyle name="Prozent" xfId="5" builtinId="5" hidden="1"/>
    <cellStyle name="Standard" xfId="0" builtinId="0"/>
    <cellStyle name="Standard 2" xfId="52" xr:uid="{97666105-9B56-41C5-BB78-DCCB2E293692}"/>
    <cellStyle name="Standard 2 3" xfId="51" xr:uid="{00000000-0005-0000-0000-000026000000}"/>
    <cellStyle name="Überschrift" xfId="6" builtinId="15" hidden="1"/>
    <cellStyle name="Überschrift 1" xfId="7" builtinId="16" hidden="1"/>
    <cellStyle name="Überschrift 2" xfId="8" builtinId="17" hidden="1"/>
    <cellStyle name="Überschrift 3" xfId="9" builtinId="18" hidden="1"/>
    <cellStyle name="Überschrift 4" xfId="10" builtinId="19" hidden="1"/>
    <cellStyle name="Ueberschrift 1" xfId="39" xr:uid="{00000000-0005-0000-0000-00002C000000}"/>
    <cellStyle name="Ueberschrift 2" xfId="45" xr:uid="{00000000-0005-0000-0000-00002D000000}"/>
    <cellStyle name="Ueberschrift 3" xfId="47" xr:uid="{00000000-0005-0000-0000-00002E000000}"/>
    <cellStyle name="Ueberschrift 4" xfId="48" xr:uid="{00000000-0005-0000-0000-00002F000000}"/>
    <cellStyle name="Ueberschrift 5" xfId="42" xr:uid="{00000000-0005-0000-0000-000030000000}"/>
    <cellStyle name="Währung" xfId="3" builtinId="4" hidden="1"/>
    <cellStyle name="Währung [0]" xfId="4" builtinId="7" hidden="1"/>
    <cellStyle name="Warnender Text" xfId="11" builtinId="11" hidden="1"/>
  </cellStyles>
  <dxfs count="140">
    <dxf>
      <font>
        <b val="0"/>
        <i val="0"/>
        <strike val="0"/>
        <condense val="0"/>
        <extend val="0"/>
        <outline val="0"/>
        <shadow val="0"/>
        <u val="none"/>
        <vertAlign val="baseline"/>
        <sz val="8.5"/>
        <color auto="1"/>
        <name val="Calibri"/>
        <family val="2"/>
        <scheme val="minor"/>
      </font>
      <numFmt numFmtId="168"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80"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numFmt numFmtId="0" formatCode="General"/>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289B38"/>
        </left>
        <right style="thin">
          <color rgb="FF289B38"/>
        </right>
        <top/>
        <bottom/>
      </border>
    </dxf>
    <dxf>
      <fill>
        <patternFill>
          <bgColor rgb="FFA7E8B0"/>
        </patternFill>
      </fill>
    </dxf>
    <dxf>
      <font>
        <color theme="0"/>
      </font>
      <fill>
        <patternFill>
          <bgColor rgb="FF1C6925"/>
        </patternFill>
      </fill>
    </dxf>
    <dxf>
      <fill>
        <patternFill>
          <bgColor theme="7" tint="0.59996337778862885"/>
        </patternFill>
      </fill>
    </dxf>
    <dxf>
      <font>
        <b val="0"/>
        <i val="0"/>
        <strike val="0"/>
        <condense val="0"/>
        <extend val="0"/>
        <outline val="0"/>
        <shadow val="0"/>
        <u val="none"/>
        <vertAlign val="baseline"/>
        <sz val="8.5"/>
        <color auto="1"/>
        <name val="Calibri"/>
        <family val="2"/>
        <scheme val="minor"/>
      </font>
      <numFmt numFmtId="183" formatCode="#,##0.0&quot;       &quot;;\-#,##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3" formatCode="#,##0.0&quot;       &quot;;\-#,##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3" formatCode="#,##0.0&quot;       &quot;;\-#,##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strike val="0"/>
        <outline val="0"/>
        <shadow val="0"/>
        <u val="none"/>
        <vertAlign val="baseline"/>
        <sz val="8.5"/>
        <color auto="1"/>
        <name val="Calibri"/>
        <scheme val="minor"/>
      </font>
    </dxf>
    <dxf>
      <border>
        <bottom style="thin">
          <color rgb="FF289B38"/>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182"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left" vertical="bottom" textRotation="0" wrapText="1"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numFmt numFmtId="0" formatCode="General"/>
      <alignment horizontal="general" vertical="bottom" textRotation="0" wrapText="1" indent="0" justifyLastLine="0" shrinkToFit="0" readingOrder="0"/>
      <border diagonalUp="0" diagonalDown="0" outline="0">
        <left/>
        <right style="thin">
          <color rgb="FF289B38"/>
        </right>
        <top/>
        <bottom/>
      </border>
    </dxf>
    <dxf>
      <border outline="0">
        <top style="thin">
          <color rgb="FF289B38"/>
        </top>
      </border>
    </dxf>
    <dxf>
      <font>
        <strike val="0"/>
        <outline val="0"/>
        <shadow val="0"/>
        <u val="none"/>
        <vertAlign val="baseline"/>
        <sz val="8.5"/>
        <color auto="1"/>
        <name val="Calibri"/>
        <scheme val="minor"/>
      </font>
    </dxf>
    <dxf>
      <border>
        <bottom style="thin">
          <color rgb="FF289B38"/>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171" formatCode="#,##0.000"/>
    </dxf>
    <dxf>
      <font>
        <b val="0"/>
        <i val="0"/>
        <strike val="0"/>
        <condense val="0"/>
        <extend val="0"/>
        <outline val="0"/>
        <shadow val="0"/>
        <u val="none"/>
        <vertAlign val="baseline"/>
        <sz val="8.5"/>
        <color auto="1"/>
        <name val="Calibri"/>
        <family val="2"/>
        <scheme val="minor"/>
      </font>
      <alignment horizontal="left" vertical="bottom" textRotation="0" wrapText="0" indent="0" justifyLastLine="0" shrinkToFit="0" readingOrder="0"/>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scheme val="minor"/>
      </font>
      <numFmt numFmtId="171" formatCode="#,##0.000"/>
    </dxf>
    <dxf>
      <font>
        <b val="0"/>
        <i val="0"/>
        <strike val="0"/>
        <condense val="0"/>
        <extend val="0"/>
        <outline val="0"/>
        <shadow val="0"/>
        <u val="none"/>
        <vertAlign val="baseline"/>
        <sz val="8.5"/>
        <color auto="1"/>
        <name val="Calibri"/>
        <scheme val="minor"/>
      </font>
      <numFmt numFmtId="171" formatCode="#,##0.000"/>
    </dxf>
    <dxf>
      <font>
        <b val="0"/>
        <i val="0"/>
        <strike val="0"/>
        <condense val="0"/>
        <extend val="0"/>
        <outline val="0"/>
        <shadow val="0"/>
        <u val="none"/>
        <vertAlign val="baseline"/>
        <sz val="8.5"/>
        <color auto="1"/>
        <name val="Calibri"/>
        <scheme val="minor"/>
      </font>
      <alignment horizontal="center" vertical="bottom" textRotation="0" wrapText="0" indent="0" justifyLastLine="0" shrinkToFit="0" readingOrder="0"/>
    </dxf>
    <dxf>
      <font>
        <strike val="0"/>
        <outline val="0"/>
        <shadow val="0"/>
        <u val="none"/>
        <vertAlign val="baseline"/>
        <sz val="8.5"/>
        <color rgb="FFFF0000"/>
        <name val="Calibri"/>
        <family val="2"/>
        <scheme val="minor"/>
      </font>
    </dxf>
    <dxf>
      <font>
        <strike val="0"/>
        <outline val="0"/>
        <shadow val="0"/>
        <u val="none"/>
        <vertAlign val="baseline"/>
        <sz val="8.5"/>
        <color rgb="FF0070C0"/>
        <name val="Calibri"/>
        <family val="2"/>
        <scheme val="minor"/>
      </font>
    </dxf>
    <dxf>
      <font>
        <strike val="0"/>
        <outline val="0"/>
        <shadow val="0"/>
        <u val="none"/>
        <vertAlign val="baseline"/>
        <sz val="8.5"/>
        <color auto="1"/>
        <name val="Calibri"/>
        <scheme val="minor"/>
      </font>
    </dxf>
    <dxf>
      <font>
        <strike val="0"/>
        <outline val="0"/>
        <shadow val="0"/>
        <u val="none"/>
        <vertAlign val="baseline"/>
        <sz val="8.5"/>
        <color auto="1"/>
        <name val="Calibri"/>
        <scheme val="minor"/>
      </font>
    </dxf>
    <dxf>
      <font>
        <strike val="0"/>
        <outline val="0"/>
        <shadow val="0"/>
        <u val="none"/>
        <vertAlign val="baseline"/>
        <sz val="8.5"/>
        <color auto="1"/>
        <name val="Calibri"/>
        <scheme val="minor"/>
      </font>
    </dxf>
    <dxf>
      <font>
        <strike val="0"/>
        <outline val="0"/>
        <shadow val="0"/>
        <u val="none"/>
        <vertAlign val="baseline"/>
        <sz val="8.5"/>
        <color auto="1"/>
        <name val="Calibri"/>
        <scheme val="minor"/>
      </font>
    </dxf>
    <dxf>
      <font>
        <strike val="0"/>
        <outline val="0"/>
        <shadow val="0"/>
        <u val="none"/>
        <vertAlign val="baseline"/>
        <sz val="8.5"/>
        <color auto="1"/>
        <name val="Calibri"/>
        <scheme val="minor"/>
      </font>
    </dxf>
    <dxf>
      <font>
        <strike val="0"/>
        <outline val="0"/>
        <shadow val="0"/>
        <u val="none"/>
        <vertAlign val="baseline"/>
        <sz val="8.5"/>
        <color auto="1"/>
        <name val="Calibri"/>
        <scheme val="minor"/>
      </font>
    </dxf>
    <dxf>
      <font>
        <strike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strike val="0"/>
        <outline val="0"/>
        <shadow val="0"/>
        <u val="none"/>
        <vertAlign val="baseline"/>
        <sz val="8.5"/>
        <color auto="1"/>
        <name val="Calibri"/>
        <scheme val="minor"/>
      </font>
    </dxf>
    <dxf>
      <border>
        <bottom style="thin">
          <color rgb="FF289B38"/>
        </bottom>
      </border>
    </dxf>
    <dxf>
      <font>
        <strike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family val="2"/>
        <scheme val="minor"/>
      </font>
      <numFmt numFmtId="168"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80"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numFmt numFmtId="0" formatCode="General"/>
      <alignment horizontal="right" vertical="bottom" textRotation="0" wrapText="0" indent="0" justifyLastLine="0" shrinkToFit="0" readingOrder="0"/>
    </dxf>
    <dxf>
      <border outline="0">
        <bottom style="thin">
          <color rgb="FF289B38"/>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289B38"/>
        </left>
        <right style="thin">
          <color rgb="FF289B38"/>
        </right>
        <top/>
        <bottom/>
      </border>
    </dxf>
    <dxf>
      <fill>
        <patternFill>
          <bgColor rgb="FFA7E8B0"/>
        </patternFill>
      </fill>
    </dxf>
    <dxf>
      <font>
        <color theme="0"/>
      </font>
      <fill>
        <patternFill>
          <bgColor rgb="FF1C6925"/>
        </patternFill>
      </fill>
    </dxf>
    <dxf>
      <fill>
        <patternFill>
          <bgColor theme="7" tint="0.59996337778862885"/>
        </patternFill>
      </fill>
    </dxf>
    <dxf>
      <font>
        <b val="0"/>
        <i val="0"/>
        <strike val="0"/>
        <condense val="0"/>
        <extend val="0"/>
        <outline val="0"/>
        <shadow val="0"/>
        <u val="none"/>
        <vertAlign val="baseline"/>
        <sz val="8.5"/>
        <color auto="1"/>
        <name val="Calibri"/>
        <family val="2"/>
        <scheme val="minor"/>
      </font>
      <numFmt numFmtId="183"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3"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3"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b val="0"/>
        <i val="0"/>
        <strike val="0"/>
        <condense val="0"/>
        <extend val="0"/>
        <outline val="0"/>
        <shadow val="0"/>
        <u val="none"/>
        <vertAlign val="baseline"/>
        <sz val="8.5"/>
        <color auto="1"/>
        <name val="Calibri"/>
        <scheme val="minor"/>
      </font>
      <numFmt numFmtId="0" formatCode="General"/>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182"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left" vertical="bottom" textRotation="0" wrapText="1" indent="0" justifyLastLine="0" shrinkToFit="0" readingOrder="0"/>
      <border diagonalUp="0" diagonalDown="0" outline="0">
        <left style="thin">
          <color rgb="FF289B38"/>
        </left>
        <right style="thin">
          <color rgb="FF289B38"/>
        </right>
        <top/>
        <bottom/>
      </border>
    </dxf>
    <dxf>
      <font>
        <strike val="0"/>
        <outline val="0"/>
        <shadow val="0"/>
        <u val="none"/>
        <vertAlign val="baseline"/>
        <sz val="8.5"/>
        <color auto="1"/>
        <name val="Calibri"/>
        <scheme val="minor"/>
      </font>
    </dxf>
    <dxf>
      <border outline="0">
        <top style="thin">
          <color rgb="FF289B38"/>
        </top>
      </border>
    </dxf>
    <dxf>
      <font>
        <strike val="0"/>
        <outline val="0"/>
        <shadow val="0"/>
        <u val="none"/>
        <vertAlign val="baseline"/>
        <sz val="8.5"/>
        <color auto="1"/>
        <name val="Calibri"/>
        <scheme val="minor"/>
      </font>
    </dxf>
    <dxf>
      <border>
        <bottom style="thin">
          <color rgb="FF289B38"/>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171" formatCode="#,##0.000"/>
      <fill>
        <patternFill patternType="none">
          <fgColor indexed="64"/>
          <bgColor auto="1"/>
        </patternFill>
      </fill>
    </dxf>
    <dxf>
      <font>
        <b val="0"/>
        <i val="0"/>
        <strike val="0"/>
        <condense val="0"/>
        <extend val="0"/>
        <outline val="0"/>
        <shadow val="0"/>
        <u val="none"/>
        <vertAlign val="baseline"/>
        <sz val="8.5"/>
        <color auto="1"/>
        <name val="Calibri"/>
        <family val="2"/>
        <scheme val="minor"/>
      </font>
      <fill>
        <patternFill patternType="none">
          <fgColor indexed="64"/>
          <bgColor auto="1"/>
        </patternFill>
      </fill>
      <alignment horizontal="general" vertical="bottom" textRotation="0" wrapText="0" indent="0" justifyLastLine="0" shrinkToFit="0" readingOrder="0"/>
    </dxf>
    <dxf>
      <font>
        <strike val="0"/>
        <outline val="0"/>
        <shadow val="0"/>
        <u val="none"/>
        <vertAlign val="baseline"/>
        <sz val="8.5"/>
        <color auto="1"/>
        <name val="Calibri"/>
        <family val="2"/>
        <scheme val="minor"/>
      </font>
      <fill>
        <patternFill patternType="none">
          <fgColor indexed="64"/>
          <bgColor auto="1"/>
        </patternFill>
      </fill>
    </dxf>
    <dxf>
      <font>
        <strike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numFmt numFmtId="171" formatCode="#,##0.000"/>
    </dxf>
    <dxf>
      <font>
        <b val="0"/>
        <i val="0"/>
        <strike val="0"/>
        <condense val="0"/>
        <extend val="0"/>
        <outline val="0"/>
        <shadow val="0"/>
        <u val="none"/>
        <vertAlign val="baseline"/>
        <sz val="8.5"/>
        <color auto="1"/>
        <name val="Calibri"/>
        <scheme val="minor"/>
      </font>
      <numFmt numFmtId="171" formatCode="#,##0.000"/>
    </dxf>
    <dxf>
      <font>
        <b val="0"/>
        <i val="0"/>
        <strike val="0"/>
        <condense val="0"/>
        <extend val="0"/>
        <outline val="0"/>
        <shadow val="0"/>
        <u val="none"/>
        <vertAlign val="baseline"/>
        <sz val="8.5"/>
        <color auto="1"/>
        <name val="Calibri"/>
        <scheme val="minor"/>
      </font>
      <alignment horizontal="center" vertical="bottom" textRotation="0" wrapText="0" indent="0" justifyLastLine="0" shrinkToFit="0" readingOrder="0"/>
    </dxf>
    <dxf>
      <font>
        <strike val="0"/>
        <outline val="0"/>
        <shadow val="0"/>
        <u val="none"/>
        <vertAlign val="baseline"/>
        <sz val="8.5"/>
        <color rgb="FFFF0000"/>
        <name val="Calibri"/>
        <family val="2"/>
        <scheme val="minor"/>
      </font>
    </dxf>
    <dxf>
      <font>
        <strike val="0"/>
        <outline val="0"/>
        <shadow val="0"/>
        <u val="none"/>
        <vertAlign val="baseline"/>
        <sz val="8.5"/>
        <color rgb="FF0070C0"/>
        <name val="Calibri"/>
        <family val="2"/>
        <scheme val="minor"/>
      </font>
    </dxf>
    <dxf>
      <font>
        <strike val="0"/>
        <outline val="0"/>
        <shadow val="0"/>
        <u val="none"/>
        <vertAlign val="baseline"/>
        <sz val="8.5"/>
        <color auto="1"/>
        <name val="Calibri"/>
        <scheme val="minor"/>
      </font>
    </dxf>
    <dxf>
      <font>
        <strike val="0"/>
        <outline val="0"/>
        <shadow val="0"/>
        <u val="none"/>
        <vertAlign val="baseline"/>
        <sz val="8.5"/>
        <color auto="1"/>
        <name val="Calibri"/>
        <scheme val="minor"/>
      </font>
    </dxf>
    <dxf>
      <font>
        <strike val="0"/>
        <outline val="0"/>
        <shadow val="0"/>
        <u val="none"/>
        <vertAlign val="baseline"/>
        <sz val="8.5"/>
        <color auto="1"/>
        <name val="Calibri"/>
        <scheme val="minor"/>
      </font>
    </dxf>
    <dxf>
      <font>
        <strike val="0"/>
        <outline val="0"/>
        <shadow val="0"/>
        <u val="none"/>
        <vertAlign val="baseline"/>
        <sz val="8.5"/>
        <color auto="1"/>
        <name val="Calibri"/>
        <scheme val="minor"/>
      </font>
    </dxf>
    <dxf>
      <font>
        <strike val="0"/>
        <outline val="0"/>
        <shadow val="0"/>
        <u val="none"/>
        <vertAlign val="baseline"/>
        <sz val="8.5"/>
        <color auto="1"/>
        <name val="Calibri"/>
        <scheme val="minor"/>
      </font>
    </dxf>
    <dxf>
      <font>
        <strike val="0"/>
        <outline val="0"/>
        <shadow val="0"/>
        <u val="none"/>
        <vertAlign val="baseline"/>
        <sz val="8.5"/>
        <color auto="1"/>
        <name val="Calibri"/>
        <scheme val="minor"/>
      </font>
    </dxf>
    <dxf>
      <font>
        <strike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strike val="0"/>
        <outline val="0"/>
        <shadow val="0"/>
        <u val="none"/>
        <vertAlign val="baseline"/>
        <sz val="8.5"/>
        <color auto="1"/>
        <name val="Calibri"/>
        <scheme val="minor"/>
      </font>
    </dxf>
    <dxf>
      <border>
        <bottom style="thin">
          <color rgb="FF289B38"/>
        </bottom>
      </border>
    </dxf>
    <dxf>
      <font>
        <strike val="0"/>
        <outline val="0"/>
        <shadow val="0"/>
        <u val="none"/>
        <vertAlign val="baseline"/>
        <sz val="8.5"/>
        <color auto="1"/>
        <name val="Calibri"/>
        <scheme val="minor"/>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8.5"/>
        <color auto="1"/>
        <name val="Calibri"/>
        <scheme val="minor"/>
      </font>
      <numFmt numFmtId="168" formatCode="0.0"/>
    </dxf>
    <dxf>
      <font>
        <b val="0"/>
        <i val="0"/>
        <strike val="0"/>
        <condense val="0"/>
        <extend val="0"/>
        <outline val="0"/>
        <shadow val="0"/>
        <u val="none"/>
        <vertAlign val="baseline"/>
        <sz val="8.5"/>
        <color auto="1"/>
        <name val="Calibri"/>
        <scheme val="minor"/>
      </font>
      <numFmt numFmtId="168" formatCode="0.0"/>
    </dxf>
    <dxf>
      <font>
        <b val="0"/>
        <i val="0"/>
        <strike val="0"/>
        <condense val="0"/>
        <extend val="0"/>
        <outline val="0"/>
        <shadow val="0"/>
        <u val="none"/>
        <vertAlign val="baseline"/>
        <sz val="8.5"/>
        <color auto="1"/>
        <name val="Calibri"/>
        <scheme val="minor"/>
      </font>
    </dxf>
    <dxf>
      <font>
        <strike val="0"/>
        <outline val="0"/>
        <shadow val="0"/>
        <u val="none"/>
        <vertAlign val="baseline"/>
        <sz val="8.5"/>
        <color auto="1"/>
        <name val="Calibri"/>
        <scheme val="minor"/>
      </font>
    </dxf>
    <dxf>
      <font>
        <strike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family val="2"/>
        <scheme val="minor"/>
      </font>
      <numFmt numFmtId="171" formatCode="#,##0.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fill>
        <patternFill patternType="none">
          <fgColor indexed="64"/>
          <bgColor auto="1"/>
        </patternFill>
      </fill>
      <border diagonalUp="0" diagonalDown="0" outline="0">
        <left style="thin">
          <color indexed="64"/>
        </left>
        <right/>
        <top/>
        <bottom/>
      </border>
    </dxf>
    <dxf>
      <font>
        <b val="0"/>
        <i val="0"/>
        <strike val="0"/>
        <condense val="0"/>
        <extend val="0"/>
        <outline val="0"/>
        <shadow val="0"/>
        <u val="none"/>
        <vertAlign val="baseline"/>
        <sz val="8.5"/>
        <color auto="1"/>
        <name val="Calibri"/>
        <family val="2"/>
        <scheme val="minor"/>
      </font>
      <numFmt numFmtId="171" formatCode="#,##0.000"/>
      <fill>
        <patternFill patternType="none">
          <fgColor indexed="64"/>
          <bgColor auto="1"/>
        </patternFill>
      </fill>
    </dxf>
    <dxf>
      <font>
        <b val="0"/>
        <i val="0"/>
        <strike val="0"/>
        <condense val="0"/>
        <extend val="0"/>
        <outline val="0"/>
        <shadow val="0"/>
        <u val="none"/>
        <vertAlign val="baseline"/>
        <sz val="8.5"/>
        <color auto="1"/>
        <name val="Calibri"/>
        <family val="2"/>
        <scheme val="minor"/>
      </font>
      <fill>
        <patternFill patternType="none">
          <fgColor indexed="64"/>
          <bgColor auto="1"/>
        </patternFill>
      </fill>
      <alignment horizontal="left" vertical="bottom" textRotation="0" wrapText="0" indent="0" justifyLastLine="0" shrinkToFit="0" readingOrder="0"/>
    </dxf>
    <dxf>
      <font>
        <strike val="0"/>
        <outline val="0"/>
        <shadow val="0"/>
        <u val="none"/>
        <vertAlign val="baseline"/>
        <sz val="8.5"/>
        <color auto="1"/>
        <name val="Calibri"/>
        <family val="2"/>
        <scheme val="minor"/>
      </font>
      <fill>
        <patternFill patternType="none">
          <fgColor indexed="64"/>
          <bgColor auto="1"/>
        </patternFill>
      </fill>
    </dxf>
    <dxf>
      <font>
        <strike val="0"/>
        <outline val="0"/>
        <shadow val="0"/>
        <u val="none"/>
        <vertAlign val="baseline"/>
        <sz val="8.5"/>
        <color auto="1"/>
        <name val="Calibri"/>
        <scheme val="minor"/>
      </font>
    </dxf>
    <dxf>
      <font>
        <b val="0"/>
        <i val="0"/>
        <strike val="0"/>
        <condense val="0"/>
        <extend val="0"/>
        <outline val="0"/>
        <shadow val="0"/>
        <u val="none"/>
        <vertAlign val="baseline"/>
        <sz val="8.5"/>
        <color theme="1"/>
        <name val="Calibri"/>
        <scheme val="minor"/>
      </font>
      <numFmt numFmtId="171" formatCode="#,##0.000"/>
    </dxf>
    <dxf>
      <font>
        <b val="0"/>
        <i val="0"/>
        <strike val="0"/>
        <condense val="0"/>
        <extend val="0"/>
        <outline val="0"/>
        <shadow val="0"/>
        <u val="none"/>
        <vertAlign val="baseline"/>
        <sz val="8.5"/>
        <color theme="1"/>
        <name val="Calibri"/>
        <scheme val="minor"/>
      </font>
      <numFmt numFmtId="171" formatCode="#,##0.000"/>
    </dxf>
    <dxf>
      <font>
        <b val="0"/>
        <i val="0"/>
        <strike val="0"/>
        <condense val="0"/>
        <extend val="0"/>
        <outline val="0"/>
        <shadow val="0"/>
        <u val="none"/>
        <vertAlign val="baseline"/>
        <sz val="8.5"/>
        <color theme="1"/>
        <name val="Calibri"/>
        <scheme val="minor"/>
      </font>
      <alignment horizontal="center" vertical="bottom" textRotation="0" wrapText="0" indent="0" justifyLastLine="0" shrinkToFit="0" readingOrder="0"/>
    </dxf>
    <dxf>
      <font>
        <strike val="0"/>
        <outline val="0"/>
        <shadow val="0"/>
        <u val="none"/>
        <vertAlign val="baseline"/>
        <sz val="8.5"/>
      </font>
    </dxf>
    <dxf>
      <font>
        <strike val="0"/>
        <outline val="0"/>
        <shadow val="0"/>
        <u val="none"/>
        <vertAlign val="baseline"/>
        <sz val="8.5"/>
      </font>
    </dxf>
    <dxf>
      <font>
        <b val="0"/>
        <i val="0"/>
        <strike val="0"/>
        <condense val="0"/>
        <extend val="0"/>
        <outline val="0"/>
        <shadow val="0"/>
        <u val="none"/>
        <vertAlign val="baseline"/>
        <sz val="8.5"/>
        <color auto="1"/>
        <name val="Calibri"/>
        <family val="2"/>
        <scheme val="minor"/>
      </font>
      <numFmt numFmtId="168"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8"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ill>
        <patternFill>
          <bgColor rgb="FFEEF0BC"/>
        </patternFill>
      </fill>
    </dxf>
  </dxfs>
  <tableStyles count="2" defaultTableStyle="TableStyleMedium2" defaultPivotStyle="PivotStyleLight16">
    <tableStyle name="GrafikDaten" pivot="0" count="1" xr9:uid="{00000000-0011-0000-FFFF-FFFF00000000}">
      <tableStyleElement type="headerRow" dxfId="139"/>
    </tableStyle>
    <tableStyle name="StatA Jahrbuch" pivot="0" count="0" xr9:uid="{00000000-0011-0000-FFFF-FFFF01000000}"/>
  </tableStyles>
  <colors>
    <mruColors>
      <color rgb="FFA7E8B0"/>
      <color rgb="FF1C6925"/>
      <color rgb="FF289B38"/>
      <color rgb="FFD7DF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drawing4.xml.rels><?xml version="1.0" encoding="UTF-8" standalone="yes"?>
<Relationships xmlns="http://schemas.openxmlformats.org/package/2006/relationships"><Relationship Id="rId1" Type="http://schemas.openxmlformats.org/officeDocument/2006/relationships/image" Target="../media/image8.emf"/></Relationships>
</file>

<file path=xl/drawings/_rels/drawing5.x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9.emf"/></Relationships>
</file>

<file path=xl/drawings/_rels/drawing6.xml.rels><?xml version="1.0" encoding="UTF-8" standalone="yes"?>
<Relationships xmlns="http://schemas.openxmlformats.org/package/2006/relationships"><Relationship Id="rId1" Type="http://schemas.openxmlformats.org/officeDocument/2006/relationships/image" Target="../media/image11.emf"/></Relationships>
</file>

<file path=xl/drawings/_rels/drawing7.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0</xdr:col>
      <xdr:colOff>303609</xdr:colOff>
      <xdr:row>20</xdr:row>
      <xdr:rowOff>5953</xdr:rowOff>
    </xdr:from>
    <xdr:to>
      <xdr:col>0</xdr:col>
      <xdr:colOff>5923359</xdr:colOff>
      <xdr:row>47</xdr:row>
      <xdr:rowOff>41672</xdr:rowOff>
    </xdr:to>
    <xdr:pic>
      <xdr:nvPicPr>
        <xdr:cNvPr id="2" name="Dekorativer Hintergrund">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737" t="14018" r="5578" b="4650"/>
        <a:stretch/>
      </xdr:blipFill>
      <xdr:spPr>
        <a:xfrm>
          <a:off x="303609" y="3577828"/>
          <a:ext cx="5619750" cy="4214813"/>
        </a:xfrm>
        <a:prstGeom prst="rect">
          <a:avLst/>
        </a:prstGeom>
        <a:solidFill>
          <a:schemeClr val="bg1"/>
        </a:solidFill>
      </xdr:spPr>
    </xdr:pic>
    <xdr:clientData/>
  </xdr:twoCellAnchor>
  <xdr:twoCellAnchor editAs="oneCell">
    <xdr:from>
      <xdr:col>0</xdr:col>
      <xdr:colOff>327417</xdr:colOff>
      <xdr:row>20</xdr:row>
      <xdr:rowOff>11906</xdr:rowOff>
    </xdr:from>
    <xdr:to>
      <xdr:col>0</xdr:col>
      <xdr:colOff>5937642</xdr:colOff>
      <xdr:row>47</xdr:row>
      <xdr:rowOff>0</xdr:rowOff>
    </xdr:to>
    <xdr:pic>
      <xdr:nvPicPr>
        <xdr:cNvPr id="4" name="Zwei Kreisgrafiken" descr="Zwei Kreisgrafiken&#10;_GrafikDaten_17.1">
          <a:extLst>
            <a:ext uri="{FF2B5EF4-FFF2-40B4-BE49-F238E27FC236}">
              <a16:creationId xmlns:a16="http://schemas.microsoft.com/office/drawing/2014/main" id="{B1702835-AB83-4949-9D4B-25D3749B07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7417" y="3583781"/>
          <a:ext cx="5610225" cy="4167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48</xdr:row>
      <xdr:rowOff>0</xdr:rowOff>
    </xdr:from>
    <xdr:to>
      <xdr:col>0</xdr:col>
      <xdr:colOff>6019800</xdr:colOff>
      <xdr:row>64</xdr:row>
      <xdr:rowOff>123825</xdr:rowOff>
    </xdr:to>
    <xdr:pic>
      <xdr:nvPicPr>
        <xdr:cNvPr id="9" name="Zwei Kreisgrafiken" descr="Zwei Kreisgrafiken&#10;_GrafikDaten_17.4">
          <a:extLst>
            <a:ext uri="{FF2B5EF4-FFF2-40B4-BE49-F238E27FC236}">
              <a16:creationId xmlns:a16="http://schemas.microsoft.com/office/drawing/2014/main" id="{EE4B7157-1B52-4F94-8709-A153A2098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343775"/>
          <a:ext cx="6019800" cy="2409825"/>
        </a:xfrm>
        <a:prstGeom prst="rect">
          <a:avLst/>
        </a:prstGeom>
        <a:solidFill>
          <a:schemeClr val="bg1"/>
        </a:solidFill>
      </xdr:spPr>
    </xdr:pic>
    <xdr:clientData/>
  </xdr:twoCellAnchor>
  <xdr:twoCellAnchor editAs="oneCell">
    <xdr:from>
      <xdr:col>0</xdr:col>
      <xdr:colOff>0</xdr:colOff>
      <xdr:row>22</xdr:row>
      <xdr:rowOff>0</xdr:rowOff>
    </xdr:from>
    <xdr:to>
      <xdr:col>0</xdr:col>
      <xdr:colOff>6019800</xdr:colOff>
      <xdr:row>45</xdr:row>
      <xdr:rowOff>133350</xdr:rowOff>
    </xdr:to>
    <xdr:pic>
      <xdr:nvPicPr>
        <xdr:cNvPr id="5" name="Zwei Balkengrafiken" descr="Zwei Balkengrafiken&#10;_GrafikDaten_17.3">
          <a:extLst>
            <a:ext uri="{FF2B5EF4-FFF2-40B4-BE49-F238E27FC236}">
              <a16:creationId xmlns:a16="http://schemas.microsoft.com/office/drawing/2014/main" id="{A16A7DFA-D82B-47A3-A5FB-C5EDCFBEAF6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629025"/>
          <a:ext cx="6019800" cy="3419475"/>
        </a:xfrm>
        <a:prstGeom prst="rect">
          <a:avLst/>
        </a:prstGeom>
        <a:solidFill>
          <a:schemeClr val="bg1"/>
        </a:solidFill>
      </xdr:spPr>
    </xdr:pic>
    <xdr:clientData/>
  </xdr:twoCellAnchor>
  <xdr:twoCellAnchor editAs="oneCell">
    <xdr:from>
      <xdr:col>0</xdr:col>
      <xdr:colOff>0</xdr:colOff>
      <xdr:row>3</xdr:row>
      <xdr:rowOff>0</xdr:rowOff>
    </xdr:from>
    <xdr:to>
      <xdr:col>0</xdr:col>
      <xdr:colOff>6019800</xdr:colOff>
      <xdr:row>19</xdr:row>
      <xdr:rowOff>28575</xdr:rowOff>
    </xdr:to>
    <xdr:pic>
      <xdr:nvPicPr>
        <xdr:cNvPr id="7" name="Liniengrafik" descr="Liniengrafik&#10;_GrafikDaten_17.2">
          <a:extLst>
            <a:ext uri="{FF2B5EF4-FFF2-40B4-BE49-F238E27FC236}">
              <a16:creationId xmlns:a16="http://schemas.microsoft.com/office/drawing/2014/main" id="{914C58C3-6E7B-4E53-8DB7-DD09A75D45B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71525"/>
          <a:ext cx="6019800" cy="2457450"/>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34</xdr:row>
      <xdr:rowOff>0</xdr:rowOff>
    </xdr:from>
    <xdr:to>
      <xdr:col>9</xdr:col>
      <xdr:colOff>390525</xdr:colOff>
      <xdr:row>57</xdr:row>
      <xdr:rowOff>0</xdr:rowOff>
    </xdr:to>
    <xdr:pic>
      <xdr:nvPicPr>
        <xdr:cNvPr id="6" name="Balkengrafik" descr="Balkengrafik&#10;_GrafikDaten_17.6">
          <a:extLst>
            <a:ext uri="{FF2B5EF4-FFF2-40B4-BE49-F238E27FC236}">
              <a16:creationId xmlns:a16="http://schemas.microsoft.com/office/drawing/2014/main" id="{3C5AC3F6-1B1D-40CA-92B8-44B925333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76950"/>
          <a:ext cx="6019800" cy="3286125"/>
        </a:xfrm>
        <a:prstGeom prst="rect">
          <a:avLst/>
        </a:prstGeom>
        <a:solidFill>
          <a:schemeClr val="bg1"/>
        </a:solidFill>
      </xdr:spPr>
    </xdr:pic>
    <xdr:clientData/>
  </xdr:twoCellAnchor>
  <xdr:twoCellAnchor editAs="oneCell">
    <xdr:from>
      <xdr:col>0</xdr:col>
      <xdr:colOff>0</xdr:colOff>
      <xdr:row>12</xdr:row>
      <xdr:rowOff>0</xdr:rowOff>
    </xdr:from>
    <xdr:to>
      <xdr:col>9</xdr:col>
      <xdr:colOff>390525</xdr:colOff>
      <xdr:row>30</xdr:row>
      <xdr:rowOff>19050</xdr:rowOff>
    </xdr:to>
    <xdr:pic>
      <xdr:nvPicPr>
        <xdr:cNvPr id="5" name="Liniengrafik" descr="Liniengrafik&#10;_GrafikDaten_17.5">
          <a:extLst>
            <a:ext uri="{FF2B5EF4-FFF2-40B4-BE49-F238E27FC236}">
              <a16:creationId xmlns:a16="http://schemas.microsoft.com/office/drawing/2014/main" id="{DBEC588D-D705-4306-AC6D-2D15645E543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790825"/>
          <a:ext cx="6019800" cy="2733675"/>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327422</xdr:colOff>
      <xdr:row>25</xdr:row>
      <xdr:rowOff>0</xdr:rowOff>
    </xdr:from>
    <xdr:to>
      <xdr:col>3</xdr:col>
      <xdr:colOff>767952</xdr:colOff>
      <xdr:row>58</xdr:row>
      <xdr:rowOff>9525</xdr:rowOff>
    </xdr:to>
    <xdr:pic>
      <xdr:nvPicPr>
        <xdr:cNvPr id="4" name="Deutschlandkarte" descr="Deutschlandkarte&#10;_GrafikDaten_17.7">
          <a:extLst>
            <a:ext uri="{FF2B5EF4-FFF2-40B4-BE49-F238E27FC236}">
              <a16:creationId xmlns:a16="http://schemas.microsoft.com/office/drawing/2014/main" id="{BF42B170-7606-4561-9FB3-CF0116838BA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1407"/>
        <a:stretch/>
      </xdr:blipFill>
      <xdr:spPr>
        <a:xfrm>
          <a:off x="327422" y="4762500"/>
          <a:ext cx="5250655" cy="4724400"/>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34</xdr:row>
      <xdr:rowOff>0</xdr:rowOff>
    </xdr:from>
    <xdr:to>
      <xdr:col>9</xdr:col>
      <xdr:colOff>390525</xdr:colOff>
      <xdr:row>57</xdr:row>
      <xdr:rowOff>0</xdr:rowOff>
    </xdr:to>
    <xdr:pic>
      <xdr:nvPicPr>
        <xdr:cNvPr id="5" name="Balkengrafik" descr="Balkengrafik&#10;_GrafikDaten_17.9">
          <a:extLst>
            <a:ext uri="{FF2B5EF4-FFF2-40B4-BE49-F238E27FC236}">
              <a16:creationId xmlns:a16="http://schemas.microsoft.com/office/drawing/2014/main" id="{9B076D0A-93B1-4F3D-B246-5C76740B4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76950"/>
          <a:ext cx="6019800" cy="3286125"/>
        </a:xfrm>
        <a:prstGeom prst="rect">
          <a:avLst/>
        </a:prstGeom>
        <a:solidFill>
          <a:schemeClr val="bg1"/>
        </a:solidFill>
      </xdr:spPr>
    </xdr:pic>
    <xdr:clientData/>
  </xdr:twoCellAnchor>
  <xdr:twoCellAnchor editAs="oneCell">
    <xdr:from>
      <xdr:col>0</xdr:col>
      <xdr:colOff>0</xdr:colOff>
      <xdr:row>12</xdr:row>
      <xdr:rowOff>0</xdr:rowOff>
    </xdr:from>
    <xdr:to>
      <xdr:col>9</xdr:col>
      <xdr:colOff>390525</xdr:colOff>
      <xdr:row>30</xdr:row>
      <xdr:rowOff>19050</xdr:rowOff>
    </xdr:to>
    <xdr:pic>
      <xdr:nvPicPr>
        <xdr:cNvPr id="4" name="Liniengrafik" descr="Liniengrafik&#10;_GrafikDaten_17.8">
          <a:extLst>
            <a:ext uri="{FF2B5EF4-FFF2-40B4-BE49-F238E27FC236}">
              <a16:creationId xmlns:a16="http://schemas.microsoft.com/office/drawing/2014/main" id="{B2780071-FBF0-4253-9575-71A62CAADB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790825"/>
          <a:ext cx="6019800" cy="2733675"/>
        </a:xfrm>
        <a:prstGeom prst="rect">
          <a:avLst/>
        </a:prstGeom>
        <a:solidFill>
          <a:schemeClr val="bg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297651</xdr:colOff>
      <xdr:row>25</xdr:row>
      <xdr:rowOff>0</xdr:rowOff>
    </xdr:from>
    <xdr:to>
      <xdr:col>3</xdr:col>
      <xdr:colOff>737593</xdr:colOff>
      <xdr:row>58</xdr:row>
      <xdr:rowOff>9525</xdr:rowOff>
    </xdr:to>
    <xdr:pic>
      <xdr:nvPicPr>
        <xdr:cNvPr id="4" name="Deutschlandkarte" descr="Deutschlandkarte&#10;_GrafikDaten_17.10">
          <a:extLst>
            <a:ext uri="{FF2B5EF4-FFF2-40B4-BE49-F238E27FC236}">
              <a16:creationId xmlns:a16="http://schemas.microsoft.com/office/drawing/2014/main" id="{00941753-E148-48EE-9759-EFDA2C38751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1416"/>
        <a:stretch/>
      </xdr:blipFill>
      <xdr:spPr>
        <a:xfrm>
          <a:off x="297651" y="4762500"/>
          <a:ext cx="5250067" cy="4724400"/>
        </a:xfrm>
        <a:prstGeom prst="rect">
          <a:avLst/>
        </a:prstGeom>
        <a:solidFill>
          <a:schemeClr val="bg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4993482</xdr:colOff>
      <xdr:row>7</xdr:row>
      <xdr:rowOff>211932</xdr:rowOff>
    </xdr:from>
    <xdr:to>
      <xdr:col>1</xdr:col>
      <xdr:colOff>5597099</xdr:colOff>
      <xdr:row>9</xdr:row>
      <xdr:rowOff>210760</xdr:rowOff>
    </xdr:to>
    <xdr:pic>
      <xdr:nvPicPr>
        <xdr:cNvPr id="2" name="QR-Code 2" descr="https://www.destatis.de/DE/Methoden/Qualitaet/Qualitaetsberichte/Aussenhandel/einfuehrung.html" title="QR-Code">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2523" t="12730" r="12215" b="12350"/>
        <a:stretch>
          <a:fillRect/>
        </a:stretch>
      </xdr:blipFill>
      <xdr:spPr bwMode="auto">
        <a:xfrm>
          <a:off x="5507832" y="1955007"/>
          <a:ext cx="603617" cy="608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5018486</xdr:colOff>
      <xdr:row>2</xdr:row>
      <xdr:rowOff>303608</xdr:rowOff>
    </xdr:from>
    <xdr:to>
      <xdr:col>1</xdr:col>
      <xdr:colOff>5619255</xdr:colOff>
      <xdr:row>5</xdr:row>
      <xdr:rowOff>17</xdr:rowOff>
    </xdr:to>
    <xdr:pic>
      <xdr:nvPicPr>
        <xdr:cNvPr id="3" name="QR-Code 1" descr="https://www.laiv-mv.de/Statistik/Zahlen-und-Fakten/Gesamtwirtschaft-&amp;-Umwelt/Aussenhandel" title="QR-Code">
          <a:extLst>
            <a:ext uri="{FF2B5EF4-FFF2-40B4-BE49-F238E27FC236}">
              <a16:creationId xmlns:a16="http://schemas.microsoft.com/office/drawing/2014/main" id="{00000000-0008-0000-0D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1161" t="9672" r="9226" b="9226"/>
        <a:stretch/>
      </xdr:blipFill>
      <xdr:spPr>
        <a:xfrm>
          <a:off x="5532836" y="827483"/>
          <a:ext cx="600769" cy="61080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rafikDaten_17.1" displayName="GrafikDaten_17.1" ref="C21:E27" totalsRowShown="0" headerRowDxfId="138" dataDxfId="137">
  <autoFilter ref="C21:E27" xr:uid="{00000000-0009-0000-0100-000001000000}">
    <filterColumn colId="0" hiddenButton="1"/>
    <filterColumn colId="1" hiddenButton="1"/>
    <filterColumn colId="2" hiddenButton="1"/>
  </autoFilter>
  <tableColumns count="3">
    <tableColumn id="1" xr3:uid="{00000000-0010-0000-0000-000001000000}" name="Ländergruppe" dataDxfId="136"/>
    <tableColumn id="2" xr3:uid="{00000000-0010-0000-0000-000002000000}" name="Ausfuhr in %" dataDxfId="135"/>
    <tableColumn id="3" xr3:uid="{00000000-0010-0000-0000-000003000000}" name="Einfuhr in %" dataDxfId="134"/>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GrafikDaten_17.2" displayName="GrafikDaten_17.2" ref="C4:E30" totalsRowShown="0" headerRowDxfId="133" dataDxfId="132">
  <autoFilter ref="C4:E30" xr:uid="{00000000-0009-0000-0100-000002000000}">
    <filterColumn colId="0" hiddenButton="1"/>
    <filterColumn colId="1" hiddenButton="1"/>
    <filterColumn colId="2" hiddenButton="1"/>
  </autoFilter>
  <tableColumns count="3">
    <tableColumn id="1" xr3:uid="{00000000-0010-0000-0100-000001000000}" name="Jahr" dataDxfId="131"/>
    <tableColumn id="2" xr3:uid="{00000000-0010-0000-0100-000002000000}" name="Ausfuhr_x000a_in Mill EUR" dataDxfId="130"/>
    <tableColumn id="3" xr3:uid="{00000000-0010-0000-0100-000003000000}" name="Einfuhr_x000a_in Mill. EUR" dataDxfId="129"/>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GrafikDaten_17.3" displayName="GrafikDaten_17.3" ref="C35:F45" totalsRowShown="0" headerRowDxfId="128" dataDxfId="127">
  <autoFilter ref="C35:F45" xr:uid="{00000000-0009-0000-0100-000003000000}">
    <filterColumn colId="0" hiddenButton="1"/>
    <filterColumn colId="1" hiddenButton="1"/>
    <filterColumn colId="2" hiddenButton="1"/>
    <filterColumn colId="3" hiddenButton="1"/>
  </autoFilter>
  <tableColumns count="4">
    <tableColumn id="1" xr3:uid="{00000000-0010-0000-0200-000001000000}" name="Warengüter _x000a_der Ausfuhr" dataDxfId="126"/>
    <tableColumn id="2" xr3:uid="{00000000-0010-0000-0200-000002000000}" name="Ausfuhr_x000a_in Mill. EUR" dataDxfId="125"/>
    <tableColumn id="3" xr3:uid="{00000000-0010-0000-0200-000003000000}" name="Warengüter_x000a_der Einfuhr" dataDxfId="124"/>
    <tableColumn id="4" xr3:uid="{00000000-0010-0000-0200-000004000000}" name="Einfuhr_x000a_in Mill. EUR" dataDxfId="123"/>
  </tableColumns>
  <tableStyleInfo name="GrafikDaten" showFirstColumn="0" showLastColumn="0" showRowStripes="0" showColumnStripes="0"/>
  <extLst>
    <ext xmlns:x14="http://schemas.microsoft.com/office/spreadsheetml/2009/9/main" uri="{504A1905-F514-4f6f-8877-14C23A59335A}">
      <x14:table altTextSummary="Tabelle mit einer Vorspalte und einer Datenspalte und einer weiteren Vorspalte und einer weiteren Datenspalte"/>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GrafikDaten_17.4" displayName="GrafikDaten_17.4" ref="C51:E60" totalsRowShown="0" headerRowDxfId="122" dataDxfId="121">
  <autoFilter ref="C51:E60" xr:uid="{00000000-0009-0000-0100-000004000000}">
    <filterColumn colId="0" hiddenButton="1"/>
    <filterColumn colId="1" hiddenButton="1"/>
    <filterColumn colId="2" hiddenButton="1"/>
  </autoFilter>
  <tableColumns count="3">
    <tableColumn id="1" xr3:uid="{00000000-0010-0000-0300-000001000000}" name="Warengruppe" dataDxfId="120"/>
    <tableColumn id="2" xr3:uid="{00000000-0010-0000-0300-000002000000}" name="Ausfuhr in %" dataDxfId="119"/>
    <tableColumn id="3" xr3:uid="{00000000-0010-0000-0300-000003000000}" name="Einfuhr in %" dataDxfId="118"/>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elle_17.1.1" displayName="Tabelle_17.1.1" ref="A4:J10" totalsRowShown="0" headerRowDxfId="117" dataDxfId="115" headerRowBorderDxfId="116" tableBorderDxfId="114">
  <autoFilter ref="A4:J10" xr:uid="{00000000-0009-0000-0100-00000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400-000001000000}" name="Merkmal" dataDxfId="113"/>
    <tableColumn id="2" xr3:uid="{00000000-0010-0000-0400-000002000000}" name="2000" dataDxfId="112"/>
    <tableColumn id="3" xr3:uid="{00000000-0010-0000-0400-000003000000}" name="2005" dataDxfId="111"/>
    <tableColumn id="4" xr3:uid="{00000000-0010-0000-0400-000004000000}" name="2010" dataDxfId="110"/>
    <tableColumn id="5" xr3:uid="{00000000-0010-0000-0400-000005000000}" name="2015" dataDxfId="109"/>
    <tableColumn id="6" xr3:uid="{00000000-0010-0000-0400-000006000000}" name="2020" dataDxfId="108"/>
    <tableColumn id="7" xr3:uid="{00000000-0010-0000-0400-000007000000}" name="2022" dataDxfId="107"/>
    <tableColumn id="8" xr3:uid="{00000000-0010-0000-0400-000008000000}" name="2023" dataDxfId="106"/>
    <tableColumn id="9" xr3:uid="{00000000-0010-0000-0400-000009000000}" name="2024" dataDxfId="105"/>
    <tableColumn id="10" xr3:uid="{00000000-0010-0000-0400-00000A000000}" name="2025_x000a_(vorläufig)" dataDxfId="104"/>
  </tableColumns>
  <tableStyleInfo showFirstColumn="1" showLastColumn="0" showRowStripes="1" showColumnStripes="0"/>
  <extLst>
    <ext xmlns:x14="http://schemas.microsoft.com/office/spreadsheetml/2009/9/main" uri="{504A1905-F514-4f6f-8877-14C23A59335A}">
      <x14:table altTextSummary="Tabelle mit einer Vorspalte und 9 Datenspalten"/>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GrafikDaten_17.5" displayName="GrafikDaten_17.5" ref="L13:N39" totalsRowShown="0">
  <autoFilter ref="L13:N39" xr:uid="{00000000-0009-0000-0100-000006000000}">
    <filterColumn colId="0" hiddenButton="1"/>
    <filterColumn colId="1" hiddenButton="1"/>
    <filterColumn colId="2" hiddenButton="1"/>
  </autoFilter>
  <tableColumns count="3">
    <tableColumn id="1" xr3:uid="{00000000-0010-0000-0500-000001000000}" name="Jahr" dataDxfId="103"/>
    <tableColumn id="2" xr3:uid="{00000000-0010-0000-0500-000002000000}" name="Ernährungs-_x000a_wirtschaft" dataDxfId="102"/>
    <tableColumn id="3" xr3:uid="{00000000-0010-0000-0500-000003000000}" name="Gewerbliche_x000a_Wirtschaft" dataDxfId="101"/>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GrafikDaten_17.6" displayName="GrafikDaten_17.6" ref="L43:M56" totalsRowShown="0" headerRowDxfId="100" dataDxfId="99">
  <autoFilter ref="L43:M56" xr:uid="{00000000-0009-0000-0100-000007000000}">
    <filterColumn colId="0" hiddenButton="1"/>
    <filterColumn colId="1" hiddenButton="1"/>
  </autoFilter>
  <tableColumns count="2">
    <tableColumn id="1" xr3:uid="{00000000-0010-0000-0600-000001000000}" name="Ausfuhrland" dataDxfId="98"/>
    <tableColumn id="2" xr3:uid="{00000000-0010-0000-0600-000002000000}" name="Mill. EUR" dataDxfId="97"/>
  </tableColumns>
  <tableStyleInfo name="GrafikDaten" showFirstColumn="0" showLastColumn="0" showRowStripes="0" showColumnStripes="0"/>
  <extLst>
    <ext xmlns:x14="http://schemas.microsoft.com/office/spreadsheetml/2009/9/main" uri="{504A1905-F514-4f6f-8877-14C23A59335A}">
      <x14:table altTextSummary="Tabelle mit einer Vorspalte und einer Datenspalte"/>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elle_17.1.2" displayName="Tabelle_17.1.2" ref="A5:H40" totalsRowShown="0" headerRowDxfId="96" dataDxfId="94" headerRowBorderDxfId="95" tableBorderDxfId="93">
  <autoFilter ref="A5:H40"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700-000001000000}" name="Nr. der_x000a_Klassifi-_x000a_kation" dataDxfId="92"/>
    <tableColumn id="2" xr3:uid="{00000000-0010-0000-0700-000002000000}" name="Warenbenennung" dataDxfId="91"/>
    <tableColumn id="3" xr3:uid="{00000000-0010-0000-0700-000003000000}" name="2023_x000a_in Mill. EUR" dataDxfId="90"/>
    <tableColumn id="4" xr3:uid="{00000000-0010-0000-0700-000004000000}" name="Veränderung_x000a_2023 zu 2022_x000a_in %" dataDxfId="89"/>
    <tableColumn id="5" xr3:uid="{00000000-0010-0000-0700-000005000000}" name="2024_x000a_in Mill. EUR" dataDxfId="88"/>
    <tableColumn id="6" xr3:uid="{00000000-0010-0000-0700-000006000000}" name="Veränderung_x000a_2024 zu 2023_x000a_in %" dataDxfId="87"/>
    <tableColumn id="7" xr3:uid="{00000000-0010-0000-0700-000007000000}" name="2025_x000a_(vorläufig)_x000a_in Mill. EUR" dataDxfId="86"/>
    <tableColumn id="8" xr3:uid="{00000000-0010-0000-0700-000008000000}" name="Veränderung_x000a_2025 zu 2024_x000a_in %" dataDxfId="85"/>
  </tableColumns>
  <tableStyleInfo name="StatA Jahrbuch" showFirstColumn="1" showLastColumn="0" showRowStripes="1" showColumnStripes="0"/>
  <extLst>
    <ext xmlns:x14="http://schemas.microsoft.com/office/spreadsheetml/2009/9/main" uri="{504A1905-F514-4f6f-8877-14C23A59335A}">
      <x14:table altTextSummary="Tabelle mit 2 Vorspalten und 6 Datenspalte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elle_17.1.3" displayName="Tabelle_17.1.3" ref="A4:G60" totalsRowShown="0" headerRowDxfId="84" dataDxfId="82" headerRowBorderDxfId="83" tableBorderDxfId="81">
  <autoFilter ref="A4:G60" xr:uid="{00000000-0009-0000-0100-000009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800-000001000000}" name="Bestimmungsland" dataDxfId="80"/>
    <tableColumn id="2" xr3:uid="{00000000-0010-0000-0800-000002000000}" name="2023  _x000a_in Mill. EUR" dataDxfId="79"/>
    <tableColumn id="3" xr3:uid="{00000000-0010-0000-0800-000003000000}" name="Veränderung_x000a_2023 zu 2022_x000a_in %" dataDxfId="78"/>
    <tableColumn id="4" xr3:uid="{00000000-0010-0000-0800-000004000000}" name="2024 _x000a_in Mill. EUR" dataDxfId="77"/>
    <tableColumn id="5" xr3:uid="{00000000-0010-0000-0800-000005000000}" name="Veränderung_x000a_2024 zu 2023_x000a_in %" dataDxfId="76"/>
    <tableColumn id="6" xr3:uid="{00000000-0010-0000-0800-000006000000}" name="2025 _x000a_(vorläufig) _x000a_in Mill. EUR" dataDxfId="75"/>
    <tableColumn id="7" xr3:uid="{00000000-0010-0000-0800-000007000000}" name="Veränderung_x000a_2025 zu 2024_x000a_in %" dataDxfId="74"/>
  </tableColumns>
  <tableStyleInfo name="StatA Jahrbuch" showFirstColumn="1" showLastColumn="0" showRowStripes="1" showColumnStripes="0"/>
  <extLst>
    <ext xmlns:x14="http://schemas.microsoft.com/office/spreadsheetml/2009/9/main" uri="{504A1905-F514-4f6f-8877-14C23A59335A}">
      <x14:table altTextSummary="Tabelle mit einer Vorspalte und 6 Datenspalten"/>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elle_17.1.4" displayName="Tabelle_17.1.4" ref="A4:D23" totalsRowShown="0" headerRowDxfId="70" dataDxfId="68" headerRowBorderDxfId="69" tableBorderDxfId="67">
  <autoFilter ref="A4:D23" xr:uid="{00000000-0009-0000-0100-00000A000000}">
    <filterColumn colId="0" hiddenButton="1"/>
    <filterColumn colId="1" hiddenButton="1"/>
    <filterColumn colId="2" hiddenButton="1"/>
    <filterColumn colId="3" hiddenButton="1"/>
  </autoFilter>
  <tableColumns count="4">
    <tableColumn id="1" xr3:uid="{00000000-0010-0000-0900-000001000000}" name="Land" dataDxfId="66"/>
    <tableColumn id="2" xr3:uid="{00000000-0010-0000-0900-000002000000}" name="2025_x000a_insgesamt_x000a_(vorläufig)     _x000a_in Mill. EUR" dataDxfId="65"/>
    <tableColumn id="3" xr3:uid="{00000000-0010-0000-0900-000003000000}" name="Veränderung _x000a_zum Vorjahr_x000a_in %" dataDxfId="64"/>
    <tableColumn id="4" xr3:uid="{00000000-0010-0000-0900-000004000000}" name="Anteil an_x000a_Deutschland insgesamt _x000a_in %" dataDxfId="63"/>
  </tableColumns>
  <tableStyleInfo name="StatA Jahrbuch"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GrafikDaten_17.7" displayName="GrafikDaten_17.7" ref="F26:G42" totalsRowShown="0" headerRowDxfId="62" dataDxfId="61">
  <autoFilter ref="F26:G42" xr:uid="{00000000-0009-0000-0100-00000B000000}">
    <filterColumn colId="0" hiddenButton="1"/>
    <filterColumn colId="1" hiddenButton="1"/>
  </autoFilter>
  <tableColumns count="2">
    <tableColumn id="1" xr3:uid="{00000000-0010-0000-0A00-000001000000}" name="Bundesland" dataDxfId="60"/>
    <tableColumn id="2" xr3:uid="{00000000-0010-0000-0A00-000002000000}" name="Anteil am Insgesamt" dataDxfId="59">
      <calculatedColumnFormula>D6</calculatedColumnFormula>
    </tableColumn>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elle_17.2.1" displayName="Tabelle_17.2.1" ref="A4:J10" totalsRowShown="0" headerRowDxfId="58" dataDxfId="56" headerRowBorderDxfId="57" tableBorderDxfId="55">
  <autoFilter ref="A4:J10" xr:uid="{00000000-0009-0000-0100-00000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B00-000001000000}" name="Merkmal" dataDxfId="54"/>
    <tableColumn id="2" xr3:uid="{00000000-0010-0000-0B00-000002000000}" name="2000" dataDxfId="53"/>
    <tableColumn id="3" xr3:uid="{00000000-0010-0000-0B00-000003000000}" name="2005" dataDxfId="52"/>
    <tableColumn id="4" xr3:uid="{00000000-0010-0000-0B00-000004000000}" name="2010" dataDxfId="51"/>
    <tableColumn id="5" xr3:uid="{00000000-0010-0000-0B00-000005000000}" name="2015" dataDxfId="50"/>
    <tableColumn id="6" xr3:uid="{00000000-0010-0000-0B00-000006000000}" name="2020" dataDxfId="49"/>
    <tableColumn id="7" xr3:uid="{00000000-0010-0000-0B00-000007000000}" name="2022" dataDxfId="48"/>
    <tableColumn id="8" xr3:uid="{00000000-0010-0000-0B00-000008000000}" name="2023" dataDxfId="47"/>
    <tableColumn id="9" xr3:uid="{00000000-0010-0000-0B00-000009000000}" name="2024" dataDxfId="46"/>
    <tableColumn id="10" xr3:uid="{00000000-0010-0000-0B00-00000A000000}" name="2025_x000a_(vorläufig)" dataDxfId="45"/>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GrafikDaten_17.8" displayName="GrafikDaten_17.8" ref="L13:N39" totalsRowShown="0">
  <autoFilter ref="L13:N39" xr:uid="{00000000-0009-0000-0100-00000D000000}">
    <filterColumn colId="0" hiddenButton="1"/>
    <filterColumn colId="1" hiddenButton="1"/>
    <filterColumn colId="2" hiddenButton="1"/>
  </autoFilter>
  <tableColumns count="3">
    <tableColumn id="1" xr3:uid="{00000000-0010-0000-0C00-000001000000}" name="Jahr" dataDxfId="44"/>
    <tableColumn id="2" xr3:uid="{00000000-0010-0000-0C00-000002000000}" name="Ernährungs-_x000a_wirtschaft" dataDxfId="43"/>
    <tableColumn id="3" xr3:uid="{00000000-0010-0000-0C00-000003000000}" name="Gewerbliche_x000a_Wirtschaft" dataDxfId="42"/>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GrafikDaten_17.9" displayName="GrafikDaten_17.9" ref="L43:M56" totalsRowShown="0" headerRowDxfId="41" dataDxfId="40">
  <autoFilter ref="L43:M56" xr:uid="{00000000-0009-0000-0100-00000E000000}">
    <filterColumn colId="0" hiddenButton="1"/>
    <filterColumn colId="1" hiddenButton="1"/>
  </autoFilter>
  <tableColumns count="2">
    <tableColumn id="1" xr3:uid="{00000000-0010-0000-0D00-000001000000}" name="Einfuhrland" dataDxfId="39"/>
    <tableColumn id="2" xr3:uid="{00000000-0010-0000-0D00-000002000000}" name="Mill. EUR" dataDxfId="38"/>
  </tableColumns>
  <tableStyleInfo name="GrafikDaten" showFirstColumn="0" showLastColumn="0" showRowStripes="0" showColumnStripes="0"/>
  <extLst>
    <ext xmlns:x14="http://schemas.microsoft.com/office/spreadsheetml/2009/9/main" uri="{504A1905-F514-4f6f-8877-14C23A59335A}">
      <x14:table altTextSummary="Tabelle mit einer Vorspalte und einer Datenspalte"/>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elle_17.2.2" displayName="Tabelle_17.2.2" ref="A5:H43" totalsRowShown="0" headerRowDxfId="37" dataDxfId="35" headerRowBorderDxfId="36" tableBorderDxfId="34">
  <autoFilter ref="A5:H43" xr:uid="{00000000-0009-0000-0100-00000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E00-000001000000}" name="Nr. der_x000a_Klassifi-_x000a_kation" dataDxfId="33"/>
    <tableColumn id="2" xr3:uid="{00000000-0010-0000-0E00-000002000000}" name="Warenbenennung" dataDxfId="32"/>
    <tableColumn id="3" xr3:uid="{00000000-0010-0000-0E00-000003000000}" name="2023_x000a_in Mill. EUR" dataDxfId="31"/>
    <tableColumn id="4" xr3:uid="{00000000-0010-0000-0E00-000004000000}" name="Veränderung_x000a_2023 zu 2022_x000a_in %" dataDxfId="30"/>
    <tableColumn id="5" xr3:uid="{00000000-0010-0000-0E00-000005000000}" name="2024_x000a_in Mill. EUR" dataDxfId="29"/>
    <tableColumn id="6" xr3:uid="{00000000-0010-0000-0E00-000006000000}" name="Veränderung_x000a_2024 zu 2023_x000a_in %" dataDxfId="28"/>
    <tableColumn id="7" xr3:uid="{00000000-0010-0000-0E00-000007000000}" name="2025_x000a_(vorläufig)_x000a_in Mill. EUR" dataDxfId="27"/>
    <tableColumn id="8" xr3:uid="{00000000-0010-0000-0E00-000008000000}" name="Veränderung_x000a_2025 zu 2024_x000a_in %" dataDxfId="26"/>
  </tableColumns>
  <tableStyleInfo name="StatA Jahrbuch" showFirstColumn="0" showLastColumn="0" showRowStripes="1" showColumnStripes="0"/>
  <extLst>
    <ext xmlns:x14="http://schemas.microsoft.com/office/spreadsheetml/2009/9/main" uri="{504A1905-F514-4f6f-8877-14C23A59335A}">
      <x14:table altTextSummary="Tabelle mit 2 Vorspalten und 6 Datenspalten"/>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elle_17.2.3" displayName="Tabelle_17.2.3" ref="A4:G60" totalsRowShown="0" headerRowDxfId="25" dataDxfId="23" headerRowBorderDxfId="24" tableBorderDxfId="22">
  <autoFilter ref="A4:G60" xr:uid="{00000000-0009-0000-0100-000010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F00-000001000000}" name="Ursprungsland" dataDxfId="21"/>
    <tableColumn id="2" xr3:uid="{00000000-0010-0000-0F00-000002000000}" name="2023_x000a_in Mill. EUR" dataDxfId="20"/>
    <tableColumn id="3" xr3:uid="{00000000-0010-0000-0F00-000003000000}" name="Veränderung_x000a_2023 zu 2022_x000a_in %" dataDxfId="19"/>
    <tableColumn id="4" xr3:uid="{00000000-0010-0000-0F00-000004000000}" name="2024 _x000a_in Mill. EUR" dataDxfId="18"/>
    <tableColumn id="5" xr3:uid="{00000000-0010-0000-0F00-000005000000}" name="Veränderung_x000a_2024 zu 2023_x000a_in %" dataDxfId="17"/>
    <tableColumn id="6" xr3:uid="{00000000-0010-0000-0F00-000006000000}" name="2025 _x000a_(vorläufig) _x000a_in Mill. EUR" dataDxfId="16"/>
    <tableColumn id="7" xr3:uid="{00000000-0010-0000-0F00-000007000000}" name="Veränderung_x000a_2025 zu 2024_x000a_in %3" dataDxfId="15"/>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elle_17.2.4" displayName="Tabelle_17.2.4" ref="A4:D23" totalsRowShown="0" headerRowDxfId="11" dataDxfId="9" headerRowBorderDxfId="10" tableBorderDxfId="8">
  <autoFilter ref="A4:D23" xr:uid="{00000000-0009-0000-0100-000011000000}">
    <filterColumn colId="0" hiddenButton="1"/>
    <filterColumn colId="1" hiddenButton="1"/>
    <filterColumn colId="2" hiddenButton="1"/>
    <filterColumn colId="3" hiddenButton="1"/>
  </autoFilter>
  <tableColumns count="4">
    <tableColumn id="1" xr3:uid="{00000000-0010-0000-1000-000001000000}" name="Land" dataDxfId="7"/>
    <tableColumn id="2" xr3:uid="{00000000-0010-0000-1000-000002000000}" name="2025_x000a_insgesamt_x000a_(vorläufig)_x000a_in Mill. EUR" dataDxfId="6"/>
    <tableColumn id="3" xr3:uid="{00000000-0010-0000-1000-000003000000}" name="Veränderung _x000a_zum Vorjahr_x000a_in %" dataDxfId="5"/>
    <tableColumn id="4" xr3:uid="{00000000-0010-0000-1000-000004000000}" name="Anteil an_x000a_Deutschland insgesamt _x000a_in %" dataDxfId="4"/>
  </tableColumns>
  <tableStyleInfo name="StatA Jahrbuch"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GrafikDaten_17.10" displayName="GrafikDaten_17.10" ref="F26:G42" totalsRowShown="0" headerRowDxfId="3" dataDxfId="2">
  <autoFilter ref="F26:G42" xr:uid="{00000000-0009-0000-0100-000012000000}">
    <filterColumn colId="0" hiddenButton="1"/>
    <filterColumn colId="1" hiddenButton="1"/>
  </autoFilter>
  <tableColumns count="2">
    <tableColumn id="1" xr3:uid="{00000000-0010-0000-1100-000001000000}" name="Bundesland" dataDxfId="1"/>
    <tableColumn id="2" xr3:uid="{00000000-0010-0000-1100-000002000000}" name="Anteil in %" dataDxfId="0">
      <calculatedColumnFormula>D6</calculatedColumnFormula>
    </tableColumn>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table" Target="../tables/table4.xm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table" Target="../tables/table7.xml"/><Relationship Id="rId4" Type="http://schemas.openxmlformats.org/officeDocument/2006/relationships/table" Target="../tables/table6.xml"/></Relationships>
</file>

<file path=xl/worksheets/_rels/sheet6.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8.bin"/><Relationship Id="rId6" Type="http://schemas.openxmlformats.org/officeDocument/2006/relationships/comments" Target="../comments1.xml"/><Relationship Id="rId5" Type="http://schemas.openxmlformats.org/officeDocument/2006/relationships/table" Target="../tables/table11.xml"/><Relationship Id="rId4" Type="http://schemas.openxmlformats.org/officeDocument/2006/relationships/table" Target="../tables/table10.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5.xml"/><Relationship Id="rId1" Type="http://schemas.openxmlformats.org/officeDocument/2006/relationships/printerSettings" Target="../printerSettings/printerSettings9.bin"/><Relationship Id="rId5" Type="http://schemas.openxmlformats.org/officeDocument/2006/relationships/table" Target="../tables/table14.xml"/><Relationship Id="rId4" Type="http://schemas.openxmlformats.org/officeDocument/2006/relationships/table" Target="../tables/table13.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12.bin"/><Relationship Id="rId6" Type="http://schemas.openxmlformats.org/officeDocument/2006/relationships/comments" Target="../comments2.xml"/><Relationship Id="rId5" Type="http://schemas.openxmlformats.org/officeDocument/2006/relationships/table" Target="../tables/table18.xml"/><Relationship Id="rId4" Type="http://schemas.openxmlformats.org/officeDocument/2006/relationships/table" Target="../tables/table17.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hyperlink" Target="https://www.destatis.de/DE/Methoden/Qualitaet/Qualitaetsberichte/Aussenhandel/einfuehrung.html" TargetMode="External"/><Relationship Id="rId3" Type="http://schemas.openxmlformats.org/officeDocument/2006/relationships/hyperlink" Target="mailto:detlef.thofern@statistik-mv.de" TargetMode="External"/><Relationship Id="rId7" Type="http://schemas.openxmlformats.org/officeDocument/2006/relationships/hyperlink" Target="https://www.laiv-mv.de/Statistik/Zahlen-und-Fakten/Gesamtwirtschaft-&amp;-Umwelt/Aussenhandel/Statistische-Berichte" TargetMode="External"/><Relationship Id="rId2" Type="http://schemas.openxmlformats.org/officeDocument/2006/relationships/hyperlink" Target="http://www.laiv-mv.de/Statistik/Zahlen-und-Fakten/Gesamtwirtschaft-&amp;-Umwelt/Aussenhandel" TargetMode="External"/><Relationship Id="rId1" Type="http://schemas.openxmlformats.org/officeDocument/2006/relationships/hyperlink" Target="http://www.laiv-mv.de/Statistik/Zahlen-und-Fakten/Gesamtwirtschaft-&amp;-Umwelt/Aussenhandel" TargetMode="External"/><Relationship Id="rId6" Type="http://schemas.openxmlformats.org/officeDocument/2006/relationships/hyperlink" Target="https://www.laiv-mv.de/Statistik/Zahlen-und-Fakten/Gesamtwirtschaft-&amp;-Umwelt/Aussenhandel" TargetMode="External"/><Relationship Id="rId11" Type="http://schemas.openxmlformats.org/officeDocument/2006/relationships/drawing" Target="../drawings/drawing7.xml"/><Relationship Id="rId5" Type="http://schemas.openxmlformats.org/officeDocument/2006/relationships/hyperlink" Target="http://www.laiv-mv.de/Statistik/Zahlen-und-Fakten/Gesamtwirtschaft-&amp;-Umwelt/Aussenhandel" TargetMode="External"/><Relationship Id="rId10" Type="http://schemas.openxmlformats.org/officeDocument/2006/relationships/printerSettings" Target="../printerSettings/printerSettings14.bin"/><Relationship Id="rId4" Type="http://schemas.openxmlformats.org/officeDocument/2006/relationships/hyperlink" Target="http://www.laiv-mv.de/Statistik/Zahlen-und-Fakten/Gesamtwirtschaft-&amp;-Umwelt/Aussenhandel" TargetMode="External"/><Relationship Id="rId9" Type="http://schemas.openxmlformats.org/officeDocument/2006/relationships/hyperlink" Target="mailto:steffen.schubert@statistik-mv.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H51"/>
  <sheetViews>
    <sheetView tabSelected="1" zoomScale="160" zoomScaleNormal="160" workbookViewId="0"/>
  </sheetViews>
  <sheetFormatPr baseColWidth="10" defaultRowHeight="12" customHeight="1" x14ac:dyDescent="0.2"/>
  <cols>
    <col min="1" max="1" width="91.7109375" style="3" customWidth="1"/>
    <col min="2" max="2" width="2.7109375" style="3" customWidth="1"/>
    <col min="3" max="8" width="11.42578125" style="2"/>
    <col min="9" max="16384" width="11.42578125" style="3"/>
  </cols>
  <sheetData>
    <row r="1" spans="1:8" ht="12" customHeight="1" x14ac:dyDescent="0.2">
      <c r="A1" s="8" t="s">
        <v>0</v>
      </c>
      <c r="B1" s="111"/>
    </row>
    <row r="2" spans="1:8" s="4" customFormat="1" ht="50.1" customHeight="1" x14ac:dyDescent="0.2">
      <c r="A2" s="243" t="s">
        <v>351</v>
      </c>
      <c r="C2" s="5"/>
      <c r="D2" s="2"/>
      <c r="E2" s="5"/>
      <c r="F2" s="5"/>
      <c r="G2" s="5"/>
      <c r="H2" s="5"/>
    </row>
    <row r="3" spans="1:8" s="6" customFormat="1" ht="12" customHeight="1" x14ac:dyDescent="0.2">
      <c r="A3" s="115" t="s">
        <v>307</v>
      </c>
      <c r="B3" s="5"/>
      <c r="C3" s="5"/>
      <c r="D3" s="5"/>
      <c r="E3" s="5"/>
      <c r="F3" s="5"/>
      <c r="G3" s="5"/>
      <c r="H3" s="5"/>
    </row>
    <row r="4" spans="1:8" s="6" customFormat="1" ht="12" customHeight="1" x14ac:dyDescent="0.2">
      <c r="A4" s="333"/>
      <c r="B4" s="221"/>
      <c r="C4" s="222"/>
      <c r="D4" s="213"/>
      <c r="E4" s="223"/>
    </row>
    <row r="5" spans="1:8" s="6" customFormat="1" ht="12" customHeight="1" x14ac:dyDescent="0.2">
      <c r="A5" s="159"/>
      <c r="B5" s="221"/>
      <c r="C5" s="224"/>
      <c r="D5" s="5"/>
      <c r="E5" s="5"/>
      <c r="F5" s="5"/>
      <c r="G5" s="5"/>
    </row>
    <row r="6" spans="1:8" s="6" customFormat="1" ht="12" customHeight="1" x14ac:dyDescent="0.2">
      <c r="A6" s="323"/>
      <c r="B6" s="221"/>
      <c r="C6" s="225"/>
      <c r="D6" s="213"/>
      <c r="E6" s="223"/>
    </row>
    <row r="7" spans="1:8" s="6" customFormat="1" ht="12" customHeight="1" x14ac:dyDescent="0.2">
      <c r="A7" s="324"/>
      <c r="B7" s="221"/>
      <c r="C7" s="225"/>
      <c r="D7" s="213"/>
      <c r="E7" s="223"/>
    </row>
    <row r="8" spans="1:8" s="6" customFormat="1" ht="12" customHeight="1" x14ac:dyDescent="0.2">
      <c r="A8" s="324"/>
      <c r="B8" s="221"/>
      <c r="C8" s="213"/>
      <c r="D8" s="213"/>
      <c r="E8" s="223"/>
    </row>
    <row r="9" spans="1:8" s="6" customFormat="1" ht="12" customHeight="1" x14ac:dyDescent="0.2">
      <c r="A9" s="233"/>
      <c r="B9" s="221"/>
      <c r="C9" s="213"/>
      <c r="D9" s="213"/>
      <c r="E9" s="223"/>
    </row>
    <row r="10" spans="1:8" s="7" customFormat="1" ht="12" customHeight="1" x14ac:dyDescent="0.2">
      <c r="A10" s="232"/>
      <c r="B10" s="5"/>
      <c r="C10" s="5"/>
      <c r="D10" s="5"/>
      <c r="E10" s="5"/>
      <c r="F10" s="5"/>
      <c r="G10" s="5"/>
      <c r="H10" s="5"/>
    </row>
    <row r="11" spans="1:8" s="7" customFormat="1" ht="12" customHeight="1" x14ac:dyDescent="0.2">
      <c r="A11" s="115" t="s">
        <v>307</v>
      </c>
      <c r="B11" s="5"/>
      <c r="C11" s="5"/>
      <c r="D11" s="5"/>
      <c r="E11" s="5"/>
      <c r="F11" s="5"/>
      <c r="G11" s="5"/>
      <c r="H11" s="5"/>
    </row>
    <row r="12" spans="1:8" s="7" customFormat="1" ht="12" customHeight="1" x14ac:dyDescent="0.2">
      <c r="A12" s="222"/>
      <c r="B12" s="5"/>
      <c r="C12" s="5"/>
      <c r="D12" s="5"/>
      <c r="E12" s="5"/>
      <c r="F12" s="5"/>
      <c r="G12" s="5"/>
      <c r="H12" s="5"/>
    </row>
    <row r="13" spans="1:8" s="7" customFormat="1" ht="12" customHeight="1" x14ac:dyDescent="0.2">
      <c r="A13" s="222"/>
      <c r="B13" s="5"/>
      <c r="C13" s="5"/>
      <c r="D13" s="5"/>
      <c r="E13" s="5"/>
      <c r="F13" s="5"/>
      <c r="G13" s="5"/>
      <c r="H13" s="5"/>
    </row>
    <row r="14" spans="1:8" s="7" customFormat="1" ht="12" customHeight="1" x14ac:dyDescent="0.2">
      <c r="A14" s="115" t="s">
        <v>307</v>
      </c>
      <c r="B14" s="5"/>
      <c r="C14" s="115"/>
      <c r="D14" s="5"/>
      <c r="E14" s="5"/>
      <c r="F14" s="5"/>
      <c r="G14" s="5"/>
      <c r="H14" s="5"/>
    </row>
    <row r="15" spans="1:8" s="7" customFormat="1" ht="12" customHeight="1" x14ac:dyDescent="0.2">
      <c r="A15" s="115" t="s">
        <v>307</v>
      </c>
      <c r="B15" s="5"/>
      <c r="C15" s="5"/>
      <c r="D15" s="5"/>
      <c r="E15" s="5"/>
      <c r="F15" s="5"/>
      <c r="G15" s="5"/>
      <c r="H15" s="5"/>
    </row>
    <row r="16" spans="1:8" s="7" customFormat="1" ht="12" customHeight="1" x14ac:dyDescent="0.2">
      <c r="A16" s="115" t="s">
        <v>307</v>
      </c>
      <c r="B16" s="5"/>
      <c r="C16" s="5"/>
      <c r="D16" s="5"/>
      <c r="E16" s="5"/>
      <c r="F16" s="5"/>
      <c r="G16" s="5"/>
      <c r="H16" s="5"/>
    </row>
    <row r="17" spans="1:8" s="7" customFormat="1" ht="12" customHeight="1" x14ac:dyDescent="0.2">
      <c r="A17" s="115" t="s">
        <v>307</v>
      </c>
      <c r="B17" s="5"/>
      <c r="C17" s="114"/>
      <c r="D17" s="5"/>
      <c r="E17" s="5"/>
      <c r="F17" s="5"/>
      <c r="G17" s="5"/>
      <c r="H17" s="5"/>
    </row>
    <row r="18" spans="1:8" s="7" customFormat="1" ht="12" customHeight="1" x14ac:dyDescent="0.2">
      <c r="A18" s="115" t="s">
        <v>307</v>
      </c>
      <c r="B18" s="5"/>
      <c r="C18" s="5"/>
      <c r="D18" s="5"/>
      <c r="E18" s="5"/>
      <c r="F18" s="5"/>
      <c r="G18" s="5"/>
      <c r="H18" s="5"/>
    </row>
    <row r="19" spans="1:8" s="7" customFormat="1" ht="12" customHeight="1" x14ac:dyDescent="0.2">
      <c r="A19" s="119" t="s">
        <v>307</v>
      </c>
      <c r="B19" s="5"/>
      <c r="C19" s="319"/>
      <c r="D19" s="5"/>
      <c r="E19" s="5"/>
      <c r="F19" s="5"/>
      <c r="G19" s="5"/>
      <c r="H19" s="5"/>
    </row>
    <row r="20" spans="1:8" s="6" customFormat="1" ht="12" customHeight="1" x14ac:dyDescent="0.2">
      <c r="A20" s="120" t="s">
        <v>302</v>
      </c>
      <c r="B20" s="5"/>
      <c r="C20" s="234" t="s">
        <v>354</v>
      </c>
      <c r="D20" s="213"/>
      <c r="E20" s="213"/>
      <c r="F20" s="5"/>
      <c r="G20" s="5"/>
      <c r="H20" s="5"/>
    </row>
    <row r="21" spans="1:8" s="6" customFormat="1" ht="12" customHeight="1" x14ac:dyDescent="0.2">
      <c r="A21" s="121"/>
      <c r="B21" s="5"/>
      <c r="C21" s="213" t="s">
        <v>1</v>
      </c>
      <c r="D21" s="214" t="s">
        <v>2</v>
      </c>
      <c r="E21" s="214" t="s">
        <v>3</v>
      </c>
      <c r="F21" s="5"/>
      <c r="G21" s="5"/>
      <c r="H21" s="5"/>
    </row>
    <row r="22" spans="1:8" s="6" customFormat="1" ht="12" customHeight="1" x14ac:dyDescent="0.2">
      <c r="A22" s="115"/>
      <c r="B22" s="5"/>
      <c r="C22" s="213" t="s">
        <v>4</v>
      </c>
      <c r="D22" s="145">
        <f>'17.1.3'!F7*100/'17.1.3'!F5</f>
        <v>44.944410203912497</v>
      </c>
      <c r="E22" s="145">
        <f>'17.2.3'!F7*100/'17.2.3'!F5</f>
        <v>59.678792871930675</v>
      </c>
      <c r="F22" s="5"/>
      <c r="G22" s="145"/>
      <c r="H22" s="145"/>
    </row>
    <row r="23" spans="1:8" s="6" customFormat="1" ht="12" customHeight="1" x14ac:dyDescent="0.2">
      <c r="A23" s="115"/>
      <c r="B23" s="5"/>
      <c r="C23" s="213" t="s">
        <v>5</v>
      </c>
      <c r="D23" s="145">
        <f>'17.1.3'!F35*100/'17.1.3'!F5</f>
        <v>17.77932197627532</v>
      </c>
      <c r="E23" s="145">
        <f>'17.2.3'!F35*100/'17.2.3'!F5</f>
        <v>13.641598598551031</v>
      </c>
      <c r="F23" s="5"/>
      <c r="G23" s="145"/>
      <c r="H23" s="145"/>
    </row>
    <row r="24" spans="1:8" ht="12" customHeight="1" x14ac:dyDescent="0.2">
      <c r="A24" s="2"/>
      <c r="B24" s="2"/>
      <c r="C24" s="315" t="s">
        <v>6</v>
      </c>
      <c r="D24" s="146">
        <f>'17.1.3'!F42*100/'17.1.3'!F5</f>
        <v>5.7852550820643414</v>
      </c>
      <c r="E24" s="146">
        <f>'17.2.3'!F42*100/'17.2.3'!F5</f>
        <v>1.4025779788462742</v>
      </c>
      <c r="G24" s="146"/>
      <c r="H24" s="146"/>
    </row>
    <row r="25" spans="1:8" ht="12" customHeight="1" x14ac:dyDescent="0.2">
      <c r="A25" s="2"/>
      <c r="B25" s="2"/>
      <c r="C25" s="315" t="s">
        <v>7</v>
      </c>
      <c r="D25" s="146">
        <f>'17.1.3'!F47*100/'17.1.3'!F5</f>
        <v>20.621016163600814</v>
      </c>
      <c r="E25" s="146">
        <f>'17.2.3'!F47*100/'17.2.3'!F5</f>
        <v>12.130132846367863</v>
      </c>
      <c r="G25" s="146"/>
      <c r="H25" s="146"/>
    </row>
    <row r="26" spans="1:8" ht="12" customHeight="1" x14ac:dyDescent="0.2">
      <c r="A26" s="2"/>
      <c r="B26" s="2"/>
      <c r="C26" s="315" t="s">
        <v>8</v>
      </c>
      <c r="D26" s="146">
        <f>'17.1.3'!F52*100/'17.1.3'!F5</f>
        <v>9.2372496312956116</v>
      </c>
      <c r="E26" s="146">
        <f>'17.2.3'!F52*100/'17.2.3'!F5</f>
        <v>12.222834738042744</v>
      </c>
      <c r="G26" s="146"/>
      <c r="H26" s="146"/>
    </row>
    <row r="27" spans="1:8" ht="12" customHeight="1" x14ac:dyDescent="0.2">
      <c r="A27" s="2"/>
      <c r="B27" s="2"/>
      <c r="C27" s="315" t="s">
        <v>330</v>
      </c>
      <c r="D27" s="146">
        <f>'17.1.3'!F58*100/'17.1.3'!F5</f>
        <v>0.90584879579063726</v>
      </c>
      <c r="E27" s="146">
        <f>'17.2.3'!F58*100/'17.2.3'!F5</f>
        <v>0.78524619423940689</v>
      </c>
      <c r="G27" s="146"/>
      <c r="H27" s="146"/>
    </row>
    <row r="28" spans="1:8" ht="12" customHeight="1" x14ac:dyDescent="0.2">
      <c r="A28" s="2"/>
      <c r="B28" s="2"/>
      <c r="D28" s="22"/>
      <c r="E28" s="22"/>
    </row>
    <row r="29" spans="1:8" ht="12" customHeight="1" x14ac:dyDescent="0.2">
      <c r="A29" s="2"/>
      <c r="B29" s="2"/>
      <c r="C29" s="124"/>
      <c r="D29" s="212"/>
      <c r="E29" s="212"/>
      <c r="F29" s="212"/>
    </row>
    <row r="30" spans="1:8" ht="12" customHeight="1" x14ac:dyDescent="0.2">
      <c r="A30" s="2"/>
      <c r="B30" s="2"/>
      <c r="C30" s="124"/>
      <c r="D30" s="212"/>
      <c r="E30" s="212"/>
    </row>
    <row r="31" spans="1:8" ht="12" customHeight="1" x14ac:dyDescent="0.2">
      <c r="A31" s="2"/>
      <c r="B31" s="2"/>
    </row>
    <row r="32" spans="1:8" ht="12" customHeight="1" x14ac:dyDescent="0.2">
      <c r="A32" s="2"/>
      <c r="B32" s="2"/>
    </row>
    <row r="33" spans="1:4" ht="12" customHeight="1" x14ac:dyDescent="0.2">
      <c r="A33" s="2"/>
      <c r="B33" s="2"/>
    </row>
    <row r="34" spans="1:4" ht="12" customHeight="1" x14ac:dyDescent="0.2">
      <c r="A34" s="2"/>
      <c r="B34" s="2"/>
    </row>
    <row r="35" spans="1:4" ht="12" customHeight="1" x14ac:dyDescent="0.2">
      <c r="A35" s="2"/>
      <c r="B35" s="2"/>
    </row>
    <row r="36" spans="1:4" ht="12" customHeight="1" x14ac:dyDescent="0.2">
      <c r="A36" s="2"/>
      <c r="B36" s="2"/>
    </row>
    <row r="37" spans="1:4" ht="12" customHeight="1" x14ac:dyDescent="0.2">
      <c r="A37" s="2"/>
      <c r="B37" s="2"/>
    </row>
    <row r="38" spans="1:4" ht="12" customHeight="1" x14ac:dyDescent="0.2">
      <c r="A38" s="2"/>
      <c r="B38" s="2"/>
    </row>
    <row r="39" spans="1:4" ht="12" customHeight="1" x14ac:dyDescent="0.2">
      <c r="A39" s="2"/>
      <c r="B39" s="2"/>
      <c r="D39" s="113"/>
    </row>
    <row r="40" spans="1:4" ht="12" customHeight="1" x14ac:dyDescent="0.2">
      <c r="A40" s="2"/>
      <c r="B40" s="2"/>
    </row>
    <row r="41" spans="1:4" ht="12" customHeight="1" x14ac:dyDescent="0.2">
      <c r="A41" s="2"/>
      <c r="B41" s="2"/>
    </row>
    <row r="42" spans="1:4" ht="12" customHeight="1" x14ac:dyDescent="0.2">
      <c r="A42" s="2"/>
      <c r="B42" s="2"/>
    </row>
    <row r="43" spans="1:4" ht="12" customHeight="1" x14ac:dyDescent="0.2">
      <c r="A43" s="2"/>
      <c r="B43" s="2"/>
    </row>
    <row r="44" spans="1:4" ht="12" customHeight="1" x14ac:dyDescent="0.2">
      <c r="A44" s="2"/>
      <c r="B44" s="2"/>
    </row>
    <row r="45" spans="1:4" ht="12" customHeight="1" x14ac:dyDescent="0.2">
      <c r="A45" s="2"/>
      <c r="B45" s="2"/>
    </row>
    <row r="46" spans="1:4" ht="12" customHeight="1" x14ac:dyDescent="0.2">
      <c r="A46" s="2"/>
      <c r="B46" s="2"/>
    </row>
    <row r="47" spans="1:4" ht="12" customHeight="1" x14ac:dyDescent="0.2">
      <c r="A47" s="2"/>
      <c r="B47" s="2"/>
    </row>
    <row r="48" spans="1:4" ht="12" customHeight="1" x14ac:dyDescent="0.2">
      <c r="A48" s="121"/>
      <c r="B48" s="2"/>
    </row>
    <row r="49" spans="1:2" ht="12" customHeight="1" x14ac:dyDescent="0.2">
      <c r="A49" s="2"/>
      <c r="B49" s="2"/>
    </row>
    <row r="50" spans="1:2" ht="12" customHeight="1" x14ac:dyDescent="0.2">
      <c r="A50" s="2"/>
      <c r="B50" s="2"/>
    </row>
    <row r="51" spans="1:2" ht="12" customHeight="1" x14ac:dyDescent="0.2">
      <c r="A51" s="2"/>
      <c r="B51" s="2"/>
    </row>
  </sheetData>
  <hyperlinks>
    <hyperlink ref="A1" location="Inhalt!A1" display="Titelblatt des Kapitels 17 &quot;Außenhandel&quot;: Link zum Inhaltsverzeichnis" xr:uid="{00000000-0004-0000-0000-000000000000}"/>
    <hyperlink ref="A20" location="_GrafikDaten_17.1" display="Grafik 17.1" xr:uid="{00000000-0004-0000-0000-000001000000}"/>
  </hyperlinks>
  <pageMargins left="0.59055118110236227" right="0.59055118110236227" top="0.59055118110236227" bottom="0.59055118110236227" header="0.39370078740157483" footer="0.39370078740157483"/>
  <pageSetup paperSize="9" firstPageNumber="415" orientation="portrait" useFirstPageNumber="1" r:id="rId1"/>
  <headerFooter differentOddEven="1" differentFirst="1">
    <oddHeader>&amp;C&amp;"-,Standard"&amp;7 17 Außenhandel</oddHeader>
    <oddFooter>&amp;L&amp;"-,Standard"&amp;7StatA MV, Statistisches Jahrbuch 2026&amp;R&amp;"-,Standard"&amp;7&amp;P</oddFooter>
    <evenHeader>&amp;C&amp;"-,Standard"&amp;7 17 Außenhandel</evenHeader>
    <evenFooter>&amp;L&amp;"-,Standard"&amp;7&amp;P&amp;R&amp;"-,Standard"&amp;7StatA MV, Statistisches Jahrbuch 2026</even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J30"/>
  <sheetViews>
    <sheetView zoomScale="160" zoomScaleNormal="160" workbookViewId="0"/>
  </sheetViews>
  <sheetFormatPr baseColWidth="10" defaultColWidth="10.7109375" defaultRowHeight="12" customHeight="1" x14ac:dyDescent="0.2"/>
  <cols>
    <col min="1" max="1" width="8.7109375" style="12" customWidth="1"/>
    <col min="2" max="2" width="77.7109375" style="14" customWidth="1"/>
    <col min="3" max="3" width="4.7109375" style="14" customWidth="1"/>
    <col min="4" max="4" width="2.7109375" style="13" customWidth="1"/>
    <col min="5" max="10" width="8.7109375" style="14" customWidth="1"/>
    <col min="11" max="16384" width="10.7109375" style="14"/>
  </cols>
  <sheetData>
    <row r="1" spans="1:10" ht="12" customHeight="1" x14ac:dyDescent="0.2">
      <c r="A1" s="11" t="s">
        <v>9</v>
      </c>
      <c r="B1" s="12"/>
      <c r="C1" s="12"/>
    </row>
    <row r="2" spans="1:10" s="17" customFormat="1" ht="30" customHeight="1" thickBot="1" x14ac:dyDescent="0.3">
      <c r="A2" s="164" t="s">
        <v>10</v>
      </c>
      <c r="B2" s="164"/>
      <c r="C2" s="165" t="s">
        <v>11</v>
      </c>
      <c r="D2" s="220"/>
      <c r="E2" s="161"/>
      <c r="F2" s="16"/>
      <c r="G2" s="16"/>
      <c r="H2" s="16"/>
      <c r="I2" s="16"/>
      <c r="J2" s="16"/>
    </row>
    <row r="3" spans="1:10" s="18" customFormat="1" ht="20.100000000000001" customHeight="1" x14ac:dyDescent="0.2">
      <c r="A3" s="152" t="s">
        <v>12</v>
      </c>
      <c r="B3" s="162" t="s">
        <v>13</v>
      </c>
      <c r="C3" s="163">
        <f>D3+414</f>
        <v>417</v>
      </c>
      <c r="D3" s="13">
        <v>3</v>
      </c>
      <c r="E3" s="235"/>
      <c r="F3" s="235"/>
      <c r="G3" s="235"/>
      <c r="H3" s="235"/>
      <c r="I3" s="235"/>
    </row>
    <row r="4" spans="1:10" ht="12" customHeight="1" x14ac:dyDescent="0.2">
      <c r="A4" s="151"/>
      <c r="B4" s="151" t="s">
        <v>14</v>
      </c>
      <c r="C4" s="163">
        <f t="shared" ref="C4:C29" si="0">D4+414</f>
        <v>418</v>
      </c>
      <c r="D4" s="19">
        <v>4</v>
      </c>
    </row>
    <row r="5" spans="1:10" s="18" customFormat="1" ht="20.100000000000001" customHeight="1" x14ac:dyDescent="0.2">
      <c r="A5" s="152" t="s">
        <v>15</v>
      </c>
      <c r="B5" s="152"/>
      <c r="C5" s="163"/>
      <c r="D5" s="13"/>
    </row>
    <row r="6" spans="1:10" ht="12" customHeight="1" x14ac:dyDescent="0.2">
      <c r="A6" s="153" t="s">
        <v>16</v>
      </c>
      <c r="B6" s="259" t="s">
        <v>17</v>
      </c>
      <c r="C6" s="163"/>
    </row>
    <row r="7" spans="1:10" ht="12" customHeight="1" x14ac:dyDescent="0.2">
      <c r="A7" s="154" t="s">
        <v>18</v>
      </c>
      <c r="B7" s="269" t="s">
        <v>19</v>
      </c>
      <c r="C7" s="163">
        <f t="shared" si="0"/>
        <v>419</v>
      </c>
      <c r="D7" s="13">
        <v>5</v>
      </c>
    </row>
    <row r="8" spans="1:10" ht="24" customHeight="1" x14ac:dyDescent="0.2">
      <c r="A8" s="156" t="s">
        <v>20</v>
      </c>
      <c r="B8" s="257" t="s">
        <v>21</v>
      </c>
      <c r="C8" s="163">
        <f t="shared" si="0"/>
        <v>420</v>
      </c>
      <c r="D8" s="13">
        <v>6</v>
      </c>
    </row>
    <row r="9" spans="1:10" ht="12" customHeight="1" x14ac:dyDescent="0.2">
      <c r="A9" s="154" t="s">
        <v>22</v>
      </c>
      <c r="B9" s="269" t="s">
        <v>23</v>
      </c>
      <c r="C9" s="163">
        <f t="shared" si="0"/>
        <v>421</v>
      </c>
      <c r="D9" s="13">
        <v>7</v>
      </c>
    </row>
    <row r="10" spans="1:10" ht="12" customHeight="1" x14ac:dyDescent="0.2">
      <c r="A10" s="154" t="s">
        <v>24</v>
      </c>
      <c r="B10" s="269" t="s">
        <v>346</v>
      </c>
      <c r="C10" s="163">
        <f t="shared" si="0"/>
        <v>422</v>
      </c>
      <c r="D10" s="13">
        <v>8</v>
      </c>
    </row>
    <row r="11" spans="1:10" ht="12" customHeight="1" x14ac:dyDescent="0.2">
      <c r="A11" s="153" t="s">
        <v>25</v>
      </c>
      <c r="B11" s="259" t="s">
        <v>26</v>
      </c>
      <c r="C11" s="163"/>
    </row>
    <row r="12" spans="1:10" ht="12" customHeight="1" x14ac:dyDescent="0.2">
      <c r="A12" s="154" t="s">
        <v>27</v>
      </c>
      <c r="B12" s="269" t="s">
        <v>28</v>
      </c>
      <c r="C12" s="163">
        <f t="shared" si="0"/>
        <v>423</v>
      </c>
      <c r="D12" s="13">
        <v>9</v>
      </c>
    </row>
    <row r="13" spans="1:10" ht="24" customHeight="1" x14ac:dyDescent="0.2">
      <c r="A13" s="156" t="s">
        <v>29</v>
      </c>
      <c r="B13" s="257" t="s">
        <v>30</v>
      </c>
      <c r="C13" s="163">
        <f t="shared" si="0"/>
        <v>424</v>
      </c>
      <c r="D13" s="13">
        <v>10</v>
      </c>
    </row>
    <row r="14" spans="1:10" ht="12" customHeight="1" x14ac:dyDescent="0.2">
      <c r="A14" s="154" t="s">
        <v>31</v>
      </c>
      <c r="B14" s="269" t="s">
        <v>32</v>
      </c>
      <c r="C14" s="163">
        <f t="shared" si="0"/>
        <v>425</v>
      </c>
      <c r="D14" s="13">
        <v>11</v>
      </c>
    </row>
    <row r="15" spans="1:10" ht="12" customHeight="1" x14ac:dyDescent="0.2">
      <c r="A15" s="154" t="s">
        <v>33</v>
      </c>
      <c r="B15" s="269" t="s">
        <v>347</v>
      </c>
      <c r="C15" s="163">
        <f t="shared" si="0"/>
        <v>426</v>
      </c>
      <c r="D15" s="13">
        <v>12</v>
      </c>
    </row>
    <row r="16" spans="1:10" s="21" customFormat="1" ht="20.100000000000001" customHeight="1" x14ac:dyDescent="0.2">
      <c r="A16" s="157" t="s">
        <v>34</v>
      </c>
      <c r="B16" s="226"/>
      <c r="C16" s="163"/>
      <c r="D16" s="20"/>
    </row>
    <row r="17" spans="1:4" s="18" customFormat="1" ht="12" customHeight="1" x14ac:dyDescent="0.2">
      <c r="A17" s="154" t="s">
        <v>16</v>
      </c>
      <c r="B17" s="269" t="s">
        <v>379</v>
      </c>
      <c r="C17" s="163">
        <f t="shared" si="0"/>
        <v>415</v>
      </c>
      <c r="D17" s="13">
        <v>1</v>
      </c>
    </row>
    <row r="18" spans="1:4" ht="12" customHeight="1" x14ac:dyDescent="0.2">
      <c r="A18" s="154" t="s">
        <v>25</v>
      </c>
      <c r="B18" s="269" t="s">
        <v>35</v>
      </c>
      <c r="C18" s="163">
        <f t="shared" si="0"/>
        <v>417</v>
      </c>
      <c r="D18" s="13">
        <v>3</v>
      </c>
    </row>
    <row r="19" spans="1:4" ht="12" customHeight="1" x14ac:dyDescent="0.2">
      <c r="A19" s="154" t="s">
        <v>36</v>
      </c>
      <c r="B19" s="269" t="s">
        <v>393</v>
      </c>
      <c r="C19" s="163">
        <f t="shared" si="0"/>
        <v>417</v>
      </c>
      <c r="D19" s="13">
        <v>3</v>
      </c>
    </row>
    <row r="20" spans="1:4" ht="12" customHeight="1" x14ac:dyDescent="0.2">
      <c r="A20" s="154" t="s">
        <v>37</v>
      </c>
      <c r="B20" s="269" t="s">
        <v>380</v>
      </c>
      <c r="C20" s="163">
        <f t="shared" si="0"/>
        <v>417</v>
      </c>
      <c r="D20" s="13">
        <v>3</v>
      </c>
    </row>
    <row r="21" spans="1:4" ht="12" customHeight="1" x14ac:dyDescent="0.2">
      <c r="A21" s="154" t="s">
        <v>38</v>
      </c>
      <c r="B21" s="269" t="s">
        <v>39</v>
      </c>
      <c r="C21" s="163">
        <f t="shared" si="0"/>
        <v>419</v>
      </c>
      <c r="D21" s="13">
        <v>5</v>
      </c>
    </row>
    <row r="22" spans="1:4" ht="12" customHeight="1" x14ac:dyDescent="0.2">
      <c r="A22" s="154" t="s">
        <v>40</v>
      </c>
      <c r="B22" s="269" t="s">
        <v>381</v>
      </c>
      <c r="C22" s="163">
        <f t="shared" si="0"/>
        <v>419</v>
      </c>
      <c r="D22" s="13">
        <v>5</v>
      </c>
    </row>
    <row r="23" spans="1:4" ht="12" customHeight="1" x14ac:dyDescent="0.2">
      <c r="A23" s="154" t="s">
        <v>41</v>
      </c>
      <c r="B23" s="269" t="s">
        <v>382</v>
      </c>
      <c r="C23" s="163">
        <f t="shared" si="0"/>
        <v>422</v>
      </c>
      <c r="D23" s="13">
        <v>8</v>
      </c>
    </row>
    <row r="24" spans="1:4" ht="12" customHeight="1" x14ac:dyDescent="0.2">
      <c r="A24" s="154" t="s">
        <v>42</v>
      </c>
      <c r="B24" s="269" t="s">
        <v>43</v>
      </c>
      <c r="C24" s="163">
        <f t="shared" si="0"/>
        <v>423</v>
      </c>
      <c r="D24" s="13">
        <v>9</v>
      </c>
    </row>
    <row r="25" spans="1:4" ht="12" customHeight="1" x14ac:dyDescent="0.2">
      <c r="A25" s="154" t="s">
        <v>44</v>
      </c>
      <c r="B25" s="269" t="s">
        <v>383</v>
      </c>
      <c r="C25" s="163">
        <f t="shared" si="0"/>
        <v>423</v>
      </c>
      <c r="D25" s="13">
        <v>9</v>
      </c>
    </row>
    <row r="26" spans="1:4" ht="12" customHeight="1" x14ac:dyDescent="0.2">
      <c r="A26" s="154" t="s">
        <v>45</v>
      </c>
      <c r="B26" s="269" t="s">
        <v>384</v>
      </c>
      <c r="C26" s="163">
        <f t="shared" si="0"/>
        <v>426</v>
      </c>
      <c r="D26" s="13">
        <v>12</v>
      </c>
    </row>
    <row r="27" spans="1:4" ht="20.100000000000001" customHeight="1" x14ac:dyDescent="0.2">
      <c r="A27" s="158" t="s">
        <v>46</v>
      </c>
      <c r="B27" s="158"/>
      <c r="C27" s="163"/>
    </row>
    <row r="28" spans="1:4" ht="12" customHeight="1" x14ac:dyDescent="0.2">
      <c r="A28" s="155" t="s">
        <v>47</v>
      </c>
      <c r="B28" s="155"/>
      <c r="C28" s="163">
        <f t="shared" si="0"/>
        <v>427</v>
      </c>
      <c r="D28" s="13">
        <v>13</v>
      </c>
    </row>
    <row r="29" spans="1:4" ht="12" customHeight="1" x14ac:dyDescent="0.2">
      <c r="A29" s="155" t="s">
        <v>48</v>
      </c>
      <c r="B29" s="155"/>
      <c r="C29" s="163">
        <f t="shared" si="0"/>
        <v>428</v>
      </c>
      <c r="D29" s="13">
        <v>14</v>
      </c>
    </row>
    <row r="30" spans="1:4" ht="12" customHeight="1" x14ac:dyDescent="0.2">
      <c r="A30" s="13"/>
    </row>
  </sheetData>
  <hyperlinks>
    <hyperlink ref="B18" location="Grafikdaten_Außenhandel_im_Zeitvergleich" display="Außenhandel im Zeitvergleich" xr:uid="{00000000-0004-0000-0100-000000000000}"/>
    <hyperlink ref="B19" location="Grafikdaten_Die_10_wichtigsten_Warengüter" display="Die 10 wichtigsten Warengüter der Aus- und Einfuhr 2021" xr:uid="{00000000-0004-0000-0100-000001000000}"/>
    <hyperlink ref="B20" location="Grafikdaten_Außenhandel_nach_Warengruppen" display="Außenhandel 2021 nach Warengruppen" xr:uid="{00000000-0004-0000-0100-000002000000}"/>
    <hyperlink ref="B21" location="Grafikdaten_Ausfuhr_im_Zeitvergleich" display="Ausfuhr im Zeitvergleich" xr:uid="{00000000-0004-0000-0100-000003000000}"/>
    <hyperlink ref="B22" location="Grafikdaten_Wichtigste_Ausfuhrländer" display="Die wichtigsten Ausfuhrländer 2021" xr:uid="{00000000-0004-0000-0100-000004000000}"/>
    <hyperlink ref="B23" location="Grafikdaten_Anteil_der_Länder_an_der_Ausfuhr_insgesamt" display="Anteil der Länder an der Ausfuhr insgesamt 2021" xr:uid="{00000000-0004-0000-0100-000005000000}"/>
    <hyperlink ref="B24" location="Grafikdaten_Einfuhr_im_Zeitvergleich" display="Einfuhr im Zeitvergleich" xr:uid="{00000000-0004-0000-0100-000006000000}"/>
    <hyperlink ref="B25" location="Grafikdaten_Wichtigste_Einfuhrländer" display="Die wichtigsten Einfuhrländer 2021" xr:uid="{00000000-0004-0000-0100-000007000000}"/>
    <hyperlink ref="A28" location="'Methodik und Glossar'!A1" display="  Methodik und Glossar" xr:uid="{00000000-0004-0000-0100-000008000000}"/>
    <hyperlink ref="A29" location="'Mehr zum Thema'!A1" display="  Mehr zum Thema" xr:uid="{00000000-0004-0000-0100-000009000000}"/>
    <hyperlink ref="B26" location="Grafikdaten_Anteil_der_Länder_an_der_Einfuhr_insgesamt" display="Anteil der Länder an der Einfuhr insgesamt 2021" xr:uid="{00000000-0004-0000-0100-00000A000000}"/>
    <hyperlink ref="B17" location="Grafikdaten_Außenhandel_nach_Ländergruppen" display="Außenhandel 2021 nach Ländergruppen" xr:uid="{00000000-0004-0000-0100-00000B000000}"/>
    <hyperlink ref="A17" location="'17.1.1'!A1" display="  17.1" xr:uid="{00000000-0004-0000-0100-00000C000000}"/>
    <hyperlink ref="A18:A26" location="'17.1.1'!A1" display="  17.1" xr:uid="{00000000-0004-0000-0100-00000D000000}"/>
    <hyperlink ref="B3" location="'Überblick in Grafiken'!A1" display="Überblick in Grafiken" xr:uid="{00000000-0004-0000-0100-00000E000000}"/>
    <hyperlink ref="B4" location="'Überblick in Worten'!A1" display="Überblick in Worten" xr:uid="{00000000-0004-0000-0100-00000F000000}"/>
    <hyperlink ref="A17:B17" location="_GrafikDaten_17.1" display="  17.1" xr:uid="{00000000-0004-0000-0100-000010000000}"/>
    <hyperlink ref="A18:B18" location="_GrafikDaten_17.2" display="  17.2" xr:uid="{00000000-0004-0000-0100-000011000000}"/>
    <hyperlink ref="A19:B19" location="_GrafikDaten_17.3" display="  17.3" xr:uid="{00000000-0004-0000-0100-000012000000}"/>
    <hyperlink ref="A20:B20" location="_GrafikDaten_17.4" display="  17.4" xr:uid="{00000000-0004-0000-0100-000013000000}"/>
    <hyperlink ref="A21:B21" location="_GrafikDaten_17.5" display="  17.5" xr:uid="{00000000-0004-0000-0100-000014000000}"/>
    <hyperlink ref="A22:B22" location="_GrafikDaten_17.6" display="  17.6" xr:uid="{00000000-0004-0000-0100-000015000000}"/>
    <hyperlink ref="A23:B23" location="_GrafikDaten_17.7" display="  17.7" xr:uid="{00000000-0004-0000-0100-000016000000}"/>
    <hyperlink ref="A24:B24" location="_GrafikDaten_17.8" display="  17.8" xr:uid="{00000000-0004-0000-0100-000017000000}"/>
    <hyperlink ref="A25:B25" location="_GrafikDaten_17.9" display="  17.9" xr:uid="{00000000-0004-0000-0100-000018000000}"/>
    <hyperlink ref="A26:B26" location="_GrafikDaten_17.10" display="  17.10" xr:uid="{00000000-0004-0000-0100-000019000000}"/>
    <hyperlink ref="A28:B28" location="'Methodik und Glossar'!A1" display="  Methodik und Glossar" xr:uid="{00000000-0004-0000-0100-00001A000000}"/>
    <hyperlink ref="A29:B29" location="'Mehr zum Thema'!A1" display="  Mehr zum Thema" xr:uid="{00000000-0004-0000-0100-00001B000000}"/>
    <hyperlink ref="A7:B7" location="_Tabelle_17.1.1" display="  17.1.1" xr:uid="{00000000-0004-0000-0100-00001C000000}"/>
    <hyperlink ref="A8:B8" location="_Tabelle_17.1.2" display="_Tabelle_17.1.2" xr:uid="{00000000-0004-0000-0100-00001D000000}"/>
    <hyperlink ref="A9:B9" location="_Tabelle_17.1.3" display="  17.1.3" xr:uid="{00000000-0004-0000-0100-00001E000000}"/>
    <hyperlink ref="A10:B10" location="_Tabelle_17.1.4" display="  17.1.4" xr:uid="{00000000-0004-0000-0100-00001F000000}"/>
    <hyperlink ref="A12:B12" location="_Tabelle_17.2.1" display="  17.2.1" xr:uid="{00000000-0004-0000-0100-000020000000}"/>
    <hyperlink ref="A13:B13" location="_Tabelle_17.2.2" display="_Tabelle_17.2.2" xr:uid="{00000000-0004-0000-0100-000021000000}"/>
    <hyperlink ref="A14:B14" location="_Tabelle_17.2.3" display="  17.2.3" xr:uid="{00000000-0004-0000-0100-000022000000}"/>
    <hyperlink ref="A15:B15" location="_Tabelle_17.2.4" display="  17.2.4" xr:uid="{00000000-0004-0000-0100-000023000000}"/>
  </hyperlinks>
  <pageMargins left="0.59055118110236227" right="0.59055118110236227" top="0.59055118110236227" bottom="0.59055118110236227" header="0.39370078740157483" footer="0.39370078740157483"/>
  <pageSetup paperSize="9" firstPageNumber="63" orientation="portrait" r:id="rId1"/>
  <headerFooter differentOddEven="1" differentFirst="1">
    <oddHeader>&amp;C&amp;"-,Standard"&amp;7 17 Außenhandel</oddHeader>
    <oddFooter>&amp;L&amp;"-,Standard"&amp;7StatA MV, Statistisches Jahrbuch 2026&amp;R&amp;"-,Standard"&amp;7&amp;P</oddFooter>
    <evenHeader>&amp;C&amp;"-,Standard"&amp;7 17 Außenhandel</evenHeader>
    <evenFooter>&amp;L&amp;"-,Standard"&amp;7&amp;P&amp;R&amp;"-,Standard"&amp;7StatA MV, Statistisches Jahrbuch 2026</evenFooter>
  </headerFooter>
  <ignoredErrors>
    <ignoredError sqref="A9:A12 A14:A15 A7:A8"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K66"/>
  <sheetViews>
    <sheetView zoomScale="160" zoomScaleNormal="160" workbookViewId="0"/>
  </sheetViews>
  <sheetFormatPr baseColWidth="10" defaultRowHeight="11.45" customHeight="1" x14ac:dyDescent="0.2"/>
  <cols>
    <col min="1" max="1" width="91.7109375" style="3" customWidth="1"/>
    <col min="2" max="2" width="2.7109375" style="3" customWidth="1"/>
    <col min="3" max="3" width="18.85546875" style="2" customWidth="1"/>
    <col min="4" max="4" width="10.7109375" style="2" customWidth="1"/>
    <col min="5" max="5" width="22.42578125" style="2" customWidth="1"/>
    <col min="6" max="7" width="11.42578125" style="2"/>
    <col min="8" max="16384" width="11.42578125" style="3"/>
  </cols>
  <sheetData>
    <row r="1" spans="1:11" s="22" customFormat="1" ht="11.45" customHeight="1" x14ac:dyDescent="0.2">
      <c r="A1" s="1" t="s">
        <v>49</v>
      </c>
      <c r="B1"/>
      <c r="K1" s="23"/>
    </row>
    <row r="2" spans="1:11" s="24" customFormat="1" ht="30" customHeight="1" thickBot="1" x14ac:dyDescent="0.3">
      <c r="A2" s="15" t="s">
        <v>13</v>
      </c>
      <c r="C2" s="25"/>
      <c r="D2" s="112"/>
      <c r="E2" s="2"/>
      <c r="F2" s="2"/>
      <c r="G2" s="2"/>
    </row>
    <row r="3" spans="1:11" ht="20.100000000000001" customHeight="1" x14ac:dyDescent="0.2">
      <c r="A3" s="26" t="s">
        <v>50</v>
      </c>
      <c r="C3" s="9" t="s">
        <v>304</v>
      </c>
    </row>
    <row r="4" spans="1:11" s="27" customFormat="1" ht="23.1" customHeight="1" x14ac:dyDescent="0.2">
      <c r="A4" s="27" t="s">
        <v>307</v>
      </c>
      <c r="C4" s="10" t="s">
        <v>51</v>
      </c>
      <c r="D4" s="28" t="s">
        <v>52</v>
      </c>
      <c r="E4" s="28" t="s">
        <v>53</v>
      </c>
      <c r="F4" s="29"/>
      <c r="G4" s="29"/>
    </row>
    <row r="5" spans="1:11" ht="11.45" customHeight="1" x14ac:dyDescent="0.2">
      <c r="A5" s="3" t="s">
        <v>307</v>
      </c>
      <c r="C5" s="30">
        <v>2000</v>
      </c>
      <c r="D5" s="215">
        <v>2396.6080000000002</v>
      </c>
      <c r="E5" s="215">
        <v>2205.471</v>
      </c>
    </row>
    <row r="6" spans="1:11" ht="11.45" customHeight="1" x14ac:dyDescent="0.2">
      <c r="A6" s="3" t="s">
        <v>307</v>
      </c>
      <c r="C6" s="30">
        <v>2001</v>
      </c>
      <c r="D6" s="215">
        <v>2894.44</v>
      </c>
      <c r="E6" s="215">
        <v>2051.7359999999999</v>
      </c>
    </row>
    <row r="7" spans="1:11" ht="11.45" customHeight="1" x14ac:dyDescent="0.2">
      <c r="A7" s="3" t="s">
        <v>307</v>
      </c>
      <c r="C7" s="30">
        <v>2002</v>
      </c>
      <c r="D7" s="215">
        <v>2266.7930000000001</v>
      </c>
      <c r="E7" s="215">
        <v>2006.931</v>
      </c>
    </row>
    <row r="8" spans="1:11" ht="11.45" customHeight="1" x14ac:dyDescent="0.2">
      <c r="A8" s="3" t="s">
        <v>307</v>
      </c>
      <c r="C8" s="30">
        <v>2003</v>
      </c>
      <c r="D8" s="215">
        <v>2925.6219999999998</v>
      </c>
      <c r="E8" s="215">
        <v>2116.1489999999999</v>
      </c>
    </row>
    <row r="9" spans="1:11" ht="11.45" customHeight="1" x14ac:dyDescent="0.2">
      <c r="A9" s="3" t="s">
        <v>307</v>
      </c>
      <c r="C9" s="30">
        <v>2004</v>
      </c>
      <c r="D9" s="215">
        <v>2998.3319999999999</v>
      </c>
      <c r="E9" s="215">
        <v>2184.5590000000002</v>
      </c>
    </row>
    <row r="10" spans="1:11" ht="11.45" customHeight="1" x14ac:dyDescent="0.2">
      <c r="A10" s="3" t="s">
        <v>307</v>
      </c>
      <c r="C10" s="30">
        <v>2005</v>
      </c>
      <c r="D10" s="215">
        <v>2889.4050000000002</v>
      </c>
      <c r="E10" s="215">
        <v>2667.5079999999998</v>
      </c>
    </row>
    <row r="11" spans="1:11" ht="11.45" customHeight="1" x14ac:dyDescent="0.2">
      <c r="A11" s="3" t="s">
        <v>307</v>
      </c>
      <c r="C11" s="30">
        <v>2006</v>
      </c>
      <c r="D11" s="215">
        <v>3898.2420000000002</v>
      </c>
      <c r="E11" s="215">
        <v>3448.1480000000001</v>
      </c>
    </row>
    <row r="12" spans="1:11" ht="11.45" customHeight="1" x14ac:dyDescent="0.2">
      <c r="A12" s="3" t="s">
        <v>307</v>
      </c>
      <c r="C12" s="30">
        <v>2007</v>
      </c>
      <c r="D12" s="215">
        <v>4902.2169999999996</v>
      </c>
      <c r="E12" s="215">
        <v>3794.0039999999999</v>
      </c>
    </row>
    <row r="13" spans="1:11" ht="11.45" customHeight="1" x14ac:dyDescent="0.2">
      <c r="A13" s="3" t="s">
        <v>307</v>
      </c>
      <c r="C13" s="30">
        <v>2008</v>
      </c>
      <c r="D13" s="215">
        <v>5964.6580000000004</v>
      </c>
      <c r="E13" s="215">
        <v>4413.9369999999999</v>
      </c>
    </row>
    <row r="14" spans="1:11" ht="11.45" customHeight="1" x14ac:dyDescent="0.2">
      <c r="A14" s="3" t="s">
        <v>307</v>
      </c>
      <c r="C14" s="30">
        <v>2009</v>
      </c>
      <c r="D14" s="215">
        <v>4942.6859999999997</v>
      </c>
      <c r="E14" s="215">
        <v>3351.4319999999998</v>
      </c>
    </row>
    <row r="15" spans="1:11" ht="11.45" customHeight="1" x14ac:dyDescent="0.2">
      <c r="A15" s="3" t="s">
        <v>307</v>
      </c>
      <c r="C15" s="30">
        <v>2010</v>
      </c>
      <c r="D15" s="215">
        <v>6033.8770000000004</v>
      </c>
      <c r="E15" s="215">
        <v>3931.3009999999999</v>
      </c>
    </row>
    <row r="16" spans="1:11" ht="11.45" customHeight="1" x14ac:dyDescent="0.2">
      <c r="A16" s="3" t="s">
        <v>307</v>
      </c>
      <c r="C16" s="30">
        <v>2011</v>
      </c>
      <c r="D16" s="215">
        <v>7205.4430000000002</v>
      </c>
      <c r="E16" s="215">
        <v>4487.8450000000003</v>
      </c>
    </row>
    <row r="17" spans="1:8" ht="11.45" customHeight="1" x14ac:dyDescent="0.2">
      <c r="A17" s="3" t="s">
        <v>307</v>
      </c>
      <c r="C17" s="30">
        <v>2012</v>
      </c>
      <c r="D17" s="215">
        <v>6156.2709999999997</v>
      </c>
      <c r="E17" s="215">
        <v>4459.1459999999997</v>
      </c>
    </row>
    <row r="18" spans="1:8" ht="11.45" customHeight="1" x14ac:dyDescent="0.2">
      <c r="A18" s="3" t="s">
        <v>307</v>
      </c>
      <c r="C18" s="30">
        <v>2013</v>
      </c>
      <c r="D18" s="215">
        <v>7298.4989999999998</v>
      </c>
      <c r="E18" s="215">
        <v>4425.4459999999999</v>
      </c>
    </row>
    <row r="19" spans="1:8" ht="11.45" customHeight="1" x14ac:dyDescent="0.2">
      <c r="A19" s="3" t="s">
        <v>307</v>
      </c>
      <c r="C19" s="30">
        <v>2014</v>
      </c>
      <c r="D19" s="215">
        <v>7170.44</v>
      </c>
      <c r="E19" s="215">
        <v>5283.9579999999996</v>
      </c>
    </row>
    <row r="20" spans="1:8" ht="11.45" customHeight="1" x14ac:dyDescent="0.2">
      <c r="A20" s="3" t="s">
        <v>307</v>
      </c>
      <c r="C20" s="30">
        <v>2015</v>
      </c>
      <c r="D20" s="215">
        <v>7953.9889999999996</v>
      </c>
      <c r="E20" s="215">
        <v>5411.4319999999998</v>
      </c>
    </row>
    <row r="21" spans="1:8" ht="11.45" customHeight="1" x14ac:dyDescent="0.2">
      <c r="A21" s="3" t="s">
        <v>307</v>
      </c>
      <c r="C21" s="30">
        <v>2016</v>
      </c>
      <c r="D21" s="215">
        <v>7143.0159999999996</v>
      </c>
      <c r="E21" s="215">
        <v>5383.9610000000002</v>
      </c>
    </row>
    <row r="22" spans="1:8" ht="11.45" customHeight="1" x14ac:dyDescent="0.2">
      <c r="A22" s="31" t="s">
        <v>54</v>
      </c>
      <c r="C22" s="30">
        <v>2017</v>
      </c>
      <c r="D22" s="215">
        <v>7215.0730000000003</v>
      </c>
      <c r="E22" s="215">
        <v>6267.5469999999996</v>
      </c>
    </row>
    <row r="23" spans="1:8" s="32" customFormat="1" ht="11.45" customHeight="1" x14ac:dyDescent="0.2">
      <c r="A23" s="122" t="s">
        <v>307</v>
      </c>
      <c r="C23" s="30">
        <v>2018</v>
      </c>
      <c r="D23" s="215">
        <v>7213.9610000000002</v>
      </c>
      <c r="E23" s="215">
        <v>6592.5640000000003</v>
      </c>
      <c r="F23" s="2"/>
      <c r="G23" s="113"/>
    </row>
    <row r="24" spans="1:8" ht="11.45" customHeight="1" x14ac:dyDescent="0.2">
      <c r="A24" s="3" t="s">
        <v>307</v>
      </c>
      <c r="C24" s="30">
        <v>2019</v>
      </c>
      <c r="D24" s="215">
        <v>7319.9579999999996</v>
      </c>
      <c r="E24" s="215">
        <v>6631.2830000000004</v>
      </c>
    </row>
    <row r="25" spans="1:8" ht="11.45" customHeight="1" x14ac:dyDescent="0.2">
      <c r="A25" s="3" t="s">
        <v>307</v>
      </c>
      <c r="C25" s="30">
        <v>2020</v>
      </c>
      <c r="D25" s="215">
        <v>8692.4580000000005</v>
      </c>
      <c r="E25" s="215">
        <v>6209.6940000000004</v>
      </c>
    </row>
    <row r="26" spans="1:8" ht="11.45" customHeight="1" x14ac:dyDescent="0.2">
      <c r="A26" s="3" t="s">
        <v>307</v>
      </c>
      <c r="C26" s="43">
        <v>2021</v>
      </c>
      <c r="D26" s="55">
        <v>9592.4809999999998</v>
      </c>
      <c r="E26" s="55">
        <v>7240.2190000000001</v>
      </c>
      <c r="G26" s="124"/>
    </row>
    <row r="27" spans="1:8" ht="11.45" customHeight="1" x14ac:dyDescent="0.2">
      <c r="A27" s="3" t="s">
        <v>307</v>
      </c>
      <c r="C27" s="43">
        <v>2022</v>
      </c>
      <c r="D27" s="55">
        <v>9964.3729999999996</v>
      </c>
      <c r="E27" s="55">
        <v>10358.386</v>
      </c>
      <c r="G27" s="124"/>
    </row>
    <row r="28" spans="1:8" ht="11.45" customHeight="1" x14ac:dyDescent="0.2">
      <c r="A28" s="3" t="s">
        <v>307</v>
      </c>
      <c r="C28" s="43">
        <v>2023</v>
      </c>
      <c r="D28" s="55">
        <v>9800.8490000000002</v>
      </c>
      <c r="E28" s="55">
        <v>9049.6830000000009</v>
      </c>
      <c r="G28" s="212"/>
      <c r="H28" s="236"/>
    </row>
    <row r="29" spans="1:8" ht="11.45" customHeight="1" x14ac:dyDescent="0.2">
      <c r="A29" s="3" t="s">
        <v>307</v>
      </c>
      <c r="C29" s="43">
        <v>2024</v>
      </c>
      <c r="D29" s="55">
        <f>'17.1.1'!I5</f>
        <v>9247.2350000000006</v>
      </c>
      <c r="E29" s="55">
        <f>'17.2.1'!I5</f>
        <v>9012.6280000000006</v>
      </c>
    </row>
    <row r="30" spans="1:8" ht="11.45" customHeight="1" x14ac:dyDescent="0.2">
      <c r="A30" s="3" t="s">
        <v>307</v>
      </c>
      <c r="C30" s="43">
        <v>2025</v>
      </c>
      <c r="D30" s="55">
        <f>'17.1.1'!J5</f>
        <v>11112.561</v>
      </c>
      <c r="E30" s="55">
        <f>'17.2.1'!J5</f>
        <v>9743.0589999999993</v>
      </c>
    </row>
    <row r="31" spans="1:8" ht="11.45" customHeight="1" x14ac:dyDescent="0.2">
      <c r="A31" s="3" t="s">
        <v>307</v>
      </c>
      <c r="C31" s="43"/>
      <c r="D31" s="55"/>
      <c r="E31" s="55"/>
    </row>
    <row r="32" spans="1:8" ht="11.45" customHeight="1" x14ac:dyDescent="0.2">
      <c r="A32" s="3" t="s">
        <v>307</v>
      </c>
      <c r="D32" s="212"/>
      <c r="E32" s="212"/>
    </row>
    <row r="33" spans="1:8" ht="11.45" customHeight="1" x14ac:dyDescent="0.2">
      <c r="A33" s="3" t="s">
        <v>307</v>
      </c>
    </row>
    <row r="34" spans="1:8" ht="11.45" customHeight="1" x14ac:dyDescent="0.2">
      <c r="A34" s="3" t="s">
        <v>307</v>
      </c>
      <c r="C34" s="234" t="s">
        <v>335</v>
      </c>
      <c r="D34" s="22"/>
      <c r="E34" s="22"/>
      <c r="F34" s="22"/>
    </row>
    <row r="35" spans="1:8" ht="11.45" customHeight="1" x14ac:dyDescent="0.2">
      <c r="A35" s="3" t="s">
        <v>307</v>
      </c>
      <c r="C35" s="216" t="s">
        <v>55</v>
      </c>
      <c r="D35" s="217" t="s">
        <v>56</v>
      </c>
      <c r="E35" s="216" t="s">
        <v>57</v>
      </c>
      <c r="F35" s="217" t="s">
        <v>53</v>
      </c>
    </row>
    <row r="36" spans="1:8" ht="11.45" customHeight="1" x14ac:dyDescent="0.2">
      <c r="A36" s="3" t="s">
        <v>307</v>
      </c>
      <c r="C36" s="166" t="s">
        <v>344</v>
      </c>
      <c r="D36" s="167">
        <v>1802.327</v>
      </c>
      <c r="E36" s="325" t="s">
        <v>311</v>
      </c>
      <c r="F36" s="331">
        <v>1182.079</v>
      </c>
    </row>
    <row r="37" spans="1:8" ht="11.45" customHeight="1" x14ac:dyDescent="0.2">
      <c r="A37" s="3" t="s">
        <v>307</v>
      </c>
      <c r="C37" s="328" t="s">
        <v>385</v>
      </c>
      <c r="D37" s="167">
        <v>768.36099999999999</v>
      </c>
      <c r="E37" s="330" t="s">
        <v>385</v>
      </c>
      <c r="F37" s="332">
        <v>518.15300000000002</v>
      </c>
    </row>
    <row r="38" spans="1:8" ht="11.45" customHeight="1" x14ac:dyDescent="0.2">
      <c r="A38" s="3" t="s">
        <v>307</v>
      </c>
      <c r="C38" s="166" t="s">
        <v>58</v>
      </c>
      <c r="D38" s="167">
        <v>552.95799999999997</v>
      </c>
      <c r="E38" s="326" t="s">
        <v>310</v>
      </c>
      <c r="F38" s="332">
        <v>508.858</v>
      </c>
    </row>
    <row r="39" spans="1:8" ht="11.45" customHeight="1" x14ac:dyDescent="0.2">
      <c r="A39" s="3" t="s">
        <v>307</v>
      </c>
      <c r="C39" s="166" t="s">
        <v>386</v>
      </c>
      <c r="D39" s="167">
        <v>325.54300000000001</v>
      </c>
      <c r="E39" s="325" t="s">
        <v>59</v>
      </c>
      <c r="F39" s="332">
        <v>374.52800000000002</v>
      </c>
    </row>
    <row r="40" spans="1:8" ht="11.45" customHeight="1" x14ac:dyDescent="0.2">
      <c r="A40" s="3" t="s">
        <v>307</v>
      </c>
      <c r="C40" s="327" t="s">
        <v>62</v>
      </c>
      <c r="D40" s="167">
        <v>324.63299999999998</v>
      </c>
      <c r="E40" s="330" t="s">
        <v>391</v>
      </c>
      <c r="F40" s="332">
        <v>369.85500000000002</v>
      </c>
    </row>
    <row r="41" spans="1:8" ht="11.45" customHeight="1" x14ac:dyDescent="0.2">
      <c r="A41" s="3" t="s">
        <v>307</v>
      </c>
      <c r="C41" s="329" t="s">
        <v>387</v>
      </c>
      <c r="D41" s="167">
        <v>248.9</v>
      </c>
      <c r="E41" s="325" t="s">
        <v>61</v>
      </c>
      <c r="F41" s="332">
        <v>262.38299999999998</v>
      </c>
    </row>
    <row r="42" spans="1:8" ht="11.45" customHeight="1" x14ac:dyDescent="0.2">
      <c r="A42" s="3" t="s">
        <v>307</v>
      </c>
      <c r="C42" s="328" t="s">
        <v>388</v>
      </c>
      <c r="D42" s="167">
        <v>232.95</v>
      </c>
      <c r="E42" s="325" t="s">
        <v>60</v>
      </c>
      <c r="F42" s="332">
        <v>231.49799999999999</v>
      </c>
    </row>
    <row r="43" spans="1:8" ht="11.45" customHeight="1" x14ac:dyDescent="0.2">
      <c r="A43" s="3" t="s">
        <v>307</v>
      </c>
      <c r="C43" s="166" t="s">
        <v>389</v>
      </c>
      <c r="D43" s="167">
        <v>227.20500000000001</v>
      </c>
      <c r="E43" s="325" t="s">
        <v>62</v>
      </c>
      <c r="F43" s="332">
        <v>192.16</v>
      </c>
    </row>
    <row r="44" spans="1:8" ht="11.45" customHeight="1" x14ac:dyDescent="0.2">
      <c r="A44" s="3" t="s">
        <v>307</v>
      </c>
      <c r="C44" s="329" t="s">
        <v>390</v>
      </c>
      <c r="D44" s="167">
        <v>192.91499999999999</v>
      </c>
      <c r="E44" s="325" t="s">
        <v>392</v>
      </c>
      <c r="F44" s="332">
        <v>141.333</v>
      </c>
    </row>
    <row r="45" spans="1:8" ht="11.45" customHeight="1" x14ac:dyDescent="0.2">
      <c r="A45" s="3" t="s">
        <v>307</v>
      </c>
      <c r="C45" s="327" t="s">
        <v>60</v>
      </c>
      <c r="D45" s="167">
        <v>154.80600000000001</v>
      </c>
      <c r="E45" s="325" t="s">
        <v>344</v>
      </c>
      <c r="F45" s="332">
        <v>123.44199999999999</v>
      </c>
    </row>
    <row r="46" spans="1:8" ht="11.45" customHeight="1" x14ac:dyDescent="0.2">
      <c r="A46" s="3" t="s">
        <v>307</v>
      </c>
    </row>
    <row r="48" spans="1:8" s="32" customFormat="1" ht="11.45" customHeight="1" x14ac:dyDescent="0.2">
      <c r="A48" s="31" t="s">
        <v>64</v>
      </c>
      <c r="C48" s="166"/>
      <c r="D48" s="166"/>
      <c r="E48" s="166"/>
      <c r="F48" s="166"/>
      <c r="G48" s="2"/>
      <c r="H48" s="3"/>
    </row>
    <row r="49" spans="1:11" ht="11.45" customHeight="1" x14ac:dyDescent="0.2">
      <c r="H49" s="32"/>
    </row>
    <row r="50" spans="1:11" s="2" customFormat="1" ht="11.45" customHeight="1" x14ac:dyDescent="0.2">
      <c r="A50" s="3"/>
      <c r="B50" s="3"/>
      <c r="C50" s="234" t="s">
        <v>373</v>
      </c>
      <c r="D50" s="51"/>
      <c r="E50" s="51"/>
      <c r="F50" s="113"/>
      <c r="G50" s="113"/>
      <c r="H50" s="22"/>
      <c r="I50" s="3"/>
      <c r="J50" s="3"/>
      <c r="K50" s="3"/>
    </row>
    <row r="51" spans="1:11" s="2" customFormat="1" ht="11.45" customHeight="1" x14ac:dyDescent="0.2">
      <c r="A51" s="3"/>
      <c r="B51" s="3"/>
      <c r="C51" s="22" t="s">
        <v>65</v>
      </c>
      <c r="D51" s="43" t="s">
        <v>2</v>
      </c>
      <c r="E51" s="43" t="s">
        <v>3</v>
      </c>
      <c r="H51" s="22"/>
      <c r="I51" s="3"/>
      <c r="J51" s="3"/>
      <c r="K51" s="3"/>
    </row>
    <row r="52" spans="1:11" s="2" customFormat="1" ht="11.45" customHeight="1" x14ac:dyDescent="0.2">
      <c r="A52" s="3"/>
      <c r="B52" s="3"/>
      <c r="C52" s="22" t="s">
        <v>66</v>
      </c>
      <c r="D52" s="58">
        <f>'17.1.2'!G8*100/'17.1.2'!G6</f>
        <v>0.32685534864555527</v>
      </c>
      <c r="E52" s="58">
        <f>'17.2.2'!G8*100/'17.2.2'!G6</f>
        <v>0.20543855887560569</v>
      </c>
      <c r="G52" s="22"/>
      <c r="H52" s="22"/>
      <c r="I52" s="3"/>
      <c r="J52" s="3"/>
      <c r="K52" s="3"/>
    </row>
    <row r="53" spans="1:11" s="2" customFormat="1" ht="11.45" customHeight="1" x14ac:dyDescent="0.2">
      <c r="A53" s="3"/>
      <c r="B53" s="3"/>
      <c r="C53" s="22" t="s">
        <v>67</v>
      </c>
      <c r="D53" s="58">
        <f>'17.1.2'!G10*100/'17.1.2'!G6</f>
        <v>4.9483282926410936</v>
      </c>
      <c r="E53" s="58">
        <f>'17.2.2'!G10*100/'17.2.2'!G6</f>
        <v>3.0259490371555793</v>
      </c>
      <c r="G53" s="22"/>
      <c r="H53" s="22"/>
      <c r="I53" s="3"/>
      <c r="J53" s="3"/>
      <c r="K53" s="3"/>
    </row>
    <row r="54" spans="1:11" s="2" customFormat="1" ht="11.45" customHeight="1" x14ac:dyDescent="0.2">
      <c r="A54" s="3"/>
      <c r="B54" s="3"/>
      <c r="C54" s="22" t="s">
        <v>68</v>
      </c>
      <c r="D54" s="58">
        <f>'17.1.2'!G13*100/'17.1.2'!G6</f>
        <v>16.918566296283998</v>
      </c>
      <c r="E54" s="58">
        <f>'17.2.2'!G14*100/'17.2.2'!G6</f>
        <v>10.723151732941368</v>
      </c>
      <c r="G54" s="58"/>
      <c r="H54" s="22"/>
      <c r="I54" s="3"/>
      <c r="J54" s="3"/>
      <c r="K54" s="3"/>
    </row>
    <row r="55" spans="1:11" s="2" customFormat="1" ht="11.45" customHeight="1" x14ac:dyDescent="0.2">
      <c r="A55" s="3"/>
      <c r="B55" s="3"/>
      <c r="C55" s="22" t="s">
        <v>63</v>
      </c>
      <c r="D55" s="58">
        <f>'17.1.2'!G18*100/'17.1.2'!G6</f>
        <v>3.4776771979024459</v>
      </c>
      <c r="E55" s="58">
        <f>'17.2.2'!G20*100/'17.2.2'!G6</f>
        <v>1.448477321137027</v>
      </c>
      <c r="G55" s="22"/>
      <c r="H55" s="22"/>
      <c r="I55" s="3"/>
      <c r="J55" s="3"/>
      <c r="K55" s="3"/>
    </row>
    <row r="56" spans="1:11" s="2" customFormat="1" ht="11.45" customHeight="1" x14ac:dyDescent="0.2">
      <c r="A56" s="3"/>
      <c r="B56" s="3"/>
      <c r="C56" s="22" t="s">
        <v>69</v>
      </c>
      <c r="D56" s="58">
        <f>'17.1.2'!G20*100/'17.1.2'!G6</f>
        <v>0.62139591404717598</v>
      </c>
      <c r="E56" s="58">
        <f>'17.2.2'!G22*100/'17.2.2'!G6</f>
        <v>14.45254514008383</v>
      </c>
      <c r="G56" s="22"/>
      <c r="H56" s="22"/>
      <c r="I56" s="3"/>
      <c r="J56" s="3"/>
      <c r="K56" s="3"/>
    </row>
    <row r="57" spans="1:11" s="2" customFormat="1" ht="11.45" customHeight="1" x14ac:dyDescent="0.2">
      <c r="A57" s="3"/>
      <c r="B57" s="3"/>
      <c r="C57" s="22" t="s">
        <v>70</v>
      </c>
      <c r="D57" s="58">
        <f>'17.1.2'!G22*100/'17.1.2'!G6</f>
        <v>8.5258654598161492</v>
      </c>
      <c r="E57" s="58">
        <f>'17.2.2'!G25*100/'17.2.2'!G6</f>
        <v>13.136161856353329</v>
      </c>
      <c r="G57" s="22"/>
      <c r="H57" s="22"/>
      <c r="I57" s="3"/>
      <c r="J57" s="3"/>
      <c r="K57" s="3"/>
    </row>
    <row r="58" spans="1:11" s="2" customFormat="1" ht="11.45" customHeight="1" x14ac:dyDescent="0.2">
      <c r="A58" s="3"/>
      <c r="B58" s="3"/>
      <c r="C58" s="22" t="s">
        <v>71</v>
      </c>
      <c r="D58" s="58">
        <f>'17.1.2'!G27*100/'17.1.2'!G6</f>
        <v>4.6124381229493361</v>
      </c>
      <c r="E58" s="58">
        <f>'17.2.2'!G29*100/'17.2.2'!G6</f>
        <v>10.997490623837955</v>
      </c>
      <c r="G58" s="22"/>
      <c r="H58" s="22"/>
      <c r="I58" s="3"/>
      <c r="J58" s="3"/>
      <c r="K58" s="3"/>
    </row>
    <row r="59" spans="1:11" ht="11.45" customHeight="1" x14ac:dyDescent="0.2">
      <c r="C59" s="22" t="s">
        <v>72</v>
      </c>
      <c r="D59" s="58">
        <f>'17.1.2'!G31*100/'17.1.2'!G6</f>
        <v>58.097381872639438</v>
      </c>
      <c r="E59" s="58">
        <f>'17.2.2'!G33*100/'17.2.2'!G6</f>
        <v>42.225044516306433</v>
      </c>
      <c r="G59" s="22"/>
    </row>
    <row r="60" spans="1:11" ht="11.45" customHeight="1" x14ac:dyDescent="0.2">
      <c r="C60" s="22" t="s">
        <v>73</v>
      </c>
      <c r="D60" s="58">
        <f>'17.1.2'!G40*100/'17.1.2'!G6</f>
        <v>2.4714644985975776</v>
      </c>
      <c r="E60" s="58">
        <f>'17.2.2'!G43*100/'17.2.2'!G6</f>
        <v>3.7857309495919096</v>
      </c>
      <c r="G60" s="22"/>
    </row>
    <row r="61" spans="1:11" ht="11.45" customHeight="1" x14ac:dyDescent="0.2">
      <c r="D61" s="22"/>
      <c r="E61" s="22"/>
    </row>
    <row r="62" spans="1:11" ht="11.45" customHeight="1" x14ac:dyDescent="0.2">
      <c r="C62" s="124"/>
      <c r="D62" s="212"/>
      <c r="E62" s="212"/>
      <c r="F62" s="212"/>
    </row>
    <row r="63" spans="1:11" ht="11.45" customHeight="1" x14ac:dyDescent="0.2">
      <c r="C63" s="124"/>
    </row>
    <row r="64" spans="1:11" ht="11.45" customHeight="1" x14ac:dyDescent="0.2">
      <c r="C64" s="124"/>
    </row>
    <row r="66" spans="1:1" ht="11.45" customHeight="1" x14ac:dyDescent="0.2">
      <c r="A66" s="13"/>
    </row>
  </sheetData>
  <hyperlinks>
    <hyperlink ref="A1" location="Inhalt!B3" display="Link zum Inhaltsverzeichnis" xr:uid="{00000000-0004-0000-0200-000000000000}"/>
    <hyperlink ref="A3" location="_GrafikDaten_17.2" display="Grafik 17.2" xr:uid="{00000000-0004-0000-0200-000001000000}"/>
    <hyperlink ref="A48" location="'Überblick in Grafiken'!_GrafikDaten_17.4" display="Grafik 17.4" xr:uid="{00000000-0004-0000-0200-000002000000}"/>
    <hyperlink ref="A22" location="'Überblick in Grafiken'!_GrafikDaten_17.3" display="Grafik 17.3" xr:uid="{00000000-0004-0000-0200-000003000000}"/>
  </hyperlinks>
  <pageMargins left="0.59055118110236227" right="0.59055118110236227" top="0.59055118110236227" bottom="0.59055118110236227" header="0.39370078740157483" footer="0.39370078740157483"/>
  <pageSetup paperSize="9" firstPageNumber="63" orientation="portrait" r:id="rId1"/>
  <headerFooter differentOddEven="1" differentFirst="1">
    <oddHeader>&amp;C&amp;"-,Standard"&amp;7 17 Außenhandel</oddHeader>
    <oddFooter>&amp;L&amp;"-,Standard"&amp;7StatA MV, Statistisches Jahrbuch 2026&amp;R&amp;"-,Standard"&amp;7&amp;P</oddFooter>
    <evenHeader>&amp;C&amp;"-,Standard"&amp;7 17 Außenhandel</evenHeader>
    <evenFooter>&amp;L&amp;"-,Standard"&amp;7&amp;P&amp;R&amp;"-,Standard"&amp;7StatA MV, Statistisches Jahrbuch 2026</evenFooter>
  </headerFooter>
  <drawing r:id="rId2"/>
  <tableParts count="3">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J15"/>
  <sheetViews>
    <sheetView zoomScale="160" zoomScaleNormal="160" workbookViewId="0"/>
  </sheetViews>
  <sheetFormatPr baseColWidth="10" defaultRowHeight="11.45" customHeight="1" x14ac:dyDescent="0.2"/>
  <cols>
    <col min="1" max="1" width="5.7109375" style="36" customWidth="1"/>
    <col min="2" max="2" width="85.7109375" style="14" customWidth="1"/>
    <col min="3" max="16384" width="11.42578125" style="14"/>
  </cols>
  <sheetData>
    <row r="1" spans="1:10" s="22" customFormat="1" ht="11.45" customHeight="1" x14ac:dyDescent="0.2">
      <c r="A1" s="1" t="s">
        <v>49</v>
      </c>
      <c r="J1" s="23"/>
    </row>
    <row r="2" spans="1:10" s="24" customFormat="1" ht="30" customHeight="1" thickBot="1" x14ac:dyDescent="0.3">
      <c r="A2" s="15" t="s">
        <v>14</v>
      </c>
      <c r="B2" s="16"/>
    </row>
    <row r="3" spans="1:10" s="34" customFormat="1" ht="48" customHeight="1" x14ac:dyDescent="0.2">
      <c r="A3" s="33" t="s">
        <v>74</v>
      </c>
      <c r="B3" s="258" t="s">
        <v>374</v>
      </c>
    </row>
    <row r="4" spans="1:10" s="34" customFormat="1" ht="48" customHeight="1" x14ac:dyDescent="0.2">
      <c r="A4" s="35" t="s">
        <v>75</v>
      </c>
      <c r="B4" s="229" t="s">
        <v>369</v>
      </c>
    </row>
    <row r="5" spans="1:10" s="34" customFormat="1" ht="48" customHeight="1" x14ac:dyDescent="0.2">
      <c r="A5" s="35" t="s">
        <v>75</v>
      </c>
      <c r="B5" s="230" t="s">
        <v>394</v>
      </c>
    </row>
    <row r="6" spans="1:10" s="34" customFormat="1" ht="48" customHeight="1" x14ac:dyDescent="0.2">
      <c r="A6" s="35" t="s">
        <v>75</v>
      </c>
      <c r="B6" s="229" t="s">
        <v>395</v>
      </c>
    </row>
    <row r="7" spans="1:10" s="34" customFormat="1" ht="72" customHeight="1" x14ac:dyDescent="0.2">
      <c r="A7" s="35" t="s">
        <v>75</v>
      </c>
      <c r="B7" s="229" t="s">
        <v>396</v>
      </c>
    </row>
    <row r="8" spans="1:10" s="34" customFormat="1" ht="48" customHeight="1" x14ac:dyDescent="0.2">
      <c r="A8" s="35" t="s">
        <v>75</v>
      </c>
      <c r="B8" s="229" t="s">
        <v>397</v>
      </c>
    </row>
    <row r="9" spans="1:10" s="34" customFormat="1" ht="36" customHeight="1" x14ac:dyDescent="0.2">
      <c r="A9" s="35" t="s">
        <v>75</v>
      </c>
      <c r="B9" s="229" t="s">
        <v>398</v>
      </c>
    </row>
    <row r="10" spans="1:10" ht="36" customHeight="1" x14ac:dyDescent="0.2">
      <c r="A10" s="35" t="s">
        <v>75</v>
      </c>
      <c r="B10" s="229" t="s">
        <v>370</v>
      </c>
    </row>
    <row r="11" spans="1:10" s="34" customFormat="1" ht="36" customHeight="1" x14ac:dyDescent="0.2">
      <c r="A11" s="35" t="s">
        <v>75</v>
      </c>
      <c r="B11" s="229" t="s">
        <v>371</v>
      </c>
    </row>
    <row r="12" spans="1:10" ht="36" customHeight="1" x14ac:dyDescent="0.2">
      <c r="A12" s="35" t="s">
        <v>75</v>
      </c>
      <c r="B12" s="229" t="s">
        <v>372</v>
      </c>
    </row>
    <row r="13" spans="1:10" ht="36" customHeight="1" x14ac:dyDescent="0.2">
      <c r="A13" s="35" t="s">
        <v>75</v>
      </c>
      <c r="B13" s="229" t="s">
        <v>403</v>
      </c>
    </row>
    <row r="14" spans="1:10" ht="36" customHeight="1" x14ac:dyDescent="0.2">
      <c r="A14" s="35" t="s">
        <v>75</v>
      </c>
      <c r="B14" s="229" t="s">
        <v>399</v>
      </c>
    </row>
    <row r="15" spans="1:10" ht="9.9499999999999993" customHeight="1" x14ac:dyDescent="0.2">
      <c r="B15" s="334"/>
    </row>
  </sheetData>
  <hyperlinks>
    <hyperlink ref="A1" location="Inhalt!B4" display="Link zum Inhaltsverzeichnis" xr:uid="{00000000-0004-0000-0300-000000000000}"/>
  </hyperlinks>
  <pageMargins left="0.59055118110236227" right="0.59055118110236227" top="0.59055118110236227" bottom="0.59055118110236227" header="0.39370078740157483" footer="0.39370078740157483"/>
  <pageSetup paperSize="9" firstPageNumber="63" orientation="portrait" r:id="rId1"/>
  <headerFooter differentOddEven="1" differentFirst="1">
    <oddHeader>&amp;C&amp;"-,Standard"&amp;7 17 Außenhandel</oddHeader>
    <oddFooter>&amp;L&amp;"-,Standard"&amp;7StatA MV, Statistisches Jahrbuch 2026&amp;R&amp;"-,Standard"&amp;7&amp;P</oddFooter>
    <evenHeader>&amp;C&amp;"-,Standard"&amp;7 17 Außenhandel</evenHeader>
    <evenFooter>&amp;L&amp;"-,Standard"&amp;7&amp;P&amp;R&amp;"-,Standard"&amp;7StatA MV, Statistisches Jahrbuch 2026</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S59"/>
  <sheetViews>
    <sheetView zoomScale="160" zoomScaleNormal="160" workbookViewId="0"/>
  </sheetViews>
  <sheetFormatPr baseColWidth="10" defaultRowHeight="11.45" customHeight="1" x14ac:dyDescent="0.2"/>
  <cols>
    <col min="1" max="1" width="22.7109375" style="22" customWidth="1"/>
    <col min="2" max="10" width="7.7109375" style="22" customWidth="1"/>
    <col min="11" max="11" width="2.7109375" style="22" customWidth="1"/>
    <col min="12" max="12" width="15.7109375" style="43" customWidth="1"/>
    <col min="13" max="14" width="9.85546875" style="22" customWidth="1"/>
    <col min="15" max="16384" width="11.42578125" style="22"/>
  </cols>
  <sheetData>
    <row r="1" spans="1:19" ht="11.45" customHeight="1" x14ac:dyDescent="0.2">
      <c r="A1" s="1" t="s">
        <v>49</v>
      </c>
      <c r="L1" s="23"/>
    </row>
    <row r="2" spans="1:19" s="40" customFormat="1" ht="30" customHeight="1" x14ac:dyDescent="0.2">
      <c r="A2" s="38" t="s">
        <v>76</v>
      </c>
      <c r="B2" s="39"/>
      <c r="C2" s="39"/>
      <c r="D2" s="111"/>
      <c r="E2" s="39"/>
      <c r="F2" s="39"/>
      <c r="G2" s="39"/>
      <c r="H2" s="39"/>
      <c r="I2" s="39"/>
      <c r="J2" s="39"/>
      <c r="K2" s="39"/>
    </row>
    <row r="3" spans="1:19" ht="30" customHeight="1" x14ac:dyDescent="0.2">
      <c r="A3" s="41" t="s">
        <v>77</v>
      </c>
      <c r="B3" s="42"/>
      <c r="C3" s="42"/>
      <c r="D3" s="42"/>
      <c r="E3" s="42"/>
      <c r="F3" s="42"/>
      <c r="G3" s="42"/>
      <c r="H3" s="42"/>
      <c r="I3" s="42"/>
      <c r="J3" s="42"/>
      <c r="K3" s="42"/>
    </row>
    <row r="4" spans="1:19" s="43" customFormat="1" ht="24" customHeight="1" x14ac:dyDescent="0.2">
      <c r="A4" s="176" t="s">
        <v>78</v>
      </c>
      <c r="B4" s="177" t="s">
        <v>79</v>
      </c>
      <c r="C4" s="177" t="s">
        <v>80</v>
      </c>
      <c r="D4" s="177" t="s">
        <v>81</v>
      </c>
      <c r="E4" s="177" t="s">
        <v>82</v>
      </c>
      <c r="F4" s="178" t="s">
        <v>83</v>
      </c>
      <c r="G4" s="178" t="s">
        <v>326</v>
      </c>
      <c r="H4" s="178" t="s">
        <v>336</v>
      </c>
      <c r="I4" s="262" t="s">
        <v>356</v>
      </c>
      <c r="J4" s="312" t="s">
        <v>355</v>
      </c>
      <c r="K4" s="46"/>
      <c r="L4" s="239"/>
      <c r="M4" s="293"/>
      <c r="N4" s="293"/>
    </row>
    <row r="5" spans="1:19" s="51" customFormat="1" ht="29.1" customHeight="1" x14ac:dyDescent="0.2">
      <c r="A5" s="47" t="s">
        <v>84</v>
      </c>
      <c r="B5" s="179">
        <v>2396.6080000000002</v>
      </c>
      <c r="C5" s="179">
        <v>2889.4050000000002</v>
      </c>
      <c r="D5" s="179">
        <v>6033.8770000000004</v>
      </c>
      <c r="E5" s="179">
        <v>7953.9889999999996</v>
      </c>
      <c r="F5" s="179">
        <v>8692.4580000000005</v>
      </c>
      <c r="G5" s="179">
        <v>9964</v>
      </c>
      <c r="H5" s="179">
        <v>9801</v>
      </c>
      <c r="I5" s="263">
        <v>9247.2350000000006</v>
      </c>
      <c r="J5" s="263">
        <v>11112.561</v>
      </c>
      <c r="K5" s="48"/>
      <c r="L5" s="240"/>
      <c r="M5" s="293"/>
      <c r="N5" s="293"/>
      <c r="O5" s="168"/>
      <c r="P5" s="168"/>
      <c r="Q5" s="50"/>
      <c r="R5" s="50"/>
      <c r="S5" s="50"/>
    </row>
    <row r="6" spans="1:19" ht="11.45" customHeight="1" x14ac:dyDescent="0.2">
      <c r="A6" s="52" t="s">
        <v>85</v>
      </c>
      <c r="B6" s="180">
        <v>845.64</v>
      </c>
      <c r="C6" s="180">
        <v>842.99900000000002</v>
      </c>
      <c r="D6" s="180">
        <v>1883.654</v>
      </c>
      <c r="E6" s="180">
        <v>2770.9</v>
      </c>
      <c r="F6" s="180">
        <v>2808.087</v>
      </c>
      <c r="G6" s="180">
        <v>3283</v>
      </c>
      <c r="H6" s="180">
        <v>3255</v>
      </c>
      <c r="I6" s="264">
        <v>3064.9490000000001</v>
      </c>
      <c r="J6" s="264">
        <v>2852.7539999999999</v>
      </c>
      <c r="K6" s="53"/>
      <c r="L6" s="240"/>
      <c r="M6" s="293"/>
      <c r="N6" s="293"/>
      <c r="O6" s="168"/>
      <c r="P6" s="168"/>
      <c r="Q6" s="50"/>
      <c r="R6" s="50"/>
      <c r="S6" s="50"/>
    </row>
    <row r="7" spans="1:19" ht="11.45" customHeight="1" x14ac:dyDescent="0.2">
      <c r="A7" s="52" t="s">
        <v>86</v>
      </c>
      <c r="B7" s="180">
        <v>1550.9659999999999</v>
      </c>
      <c r="C7" s="180">
        <v>2001.597</v>
      </c>
      <c r="D7" s="180">
        <v>4098.4650000000001</v>
      </c>
      <c r="E7" s="180">
        <v>4934.6710000000003</v>
      </c>
      <c r="F7" s="180">
        <v>5777.5010000000002</v>
      </c>
      <c r="G7" s="180">
        <v>6454</v>
      </c>
      <c r="H7" s="180">
        <v>6338</v>
      </c>
      <c r="I7" s="264">
        <v>5957.174</v>
      </c>
      <c r="J7" s="264">
        <v>7985.1629999999996</v>
      </c>
      <c r="K7" s="53"/>
      <c r="L7" s="241"/>
      <c r="M7" s="241"/>
      <c r="O7" s="50"/>
      <c r="P7" s="50"/>
      <c r="Q7" s="50"/>
      <c r="R7" s="50"/>
      <c r="S7" s="50"/>
    </row>
    <row r="8" spans="1:19" s="51" customFormat="1" ht="29.1" customHeight="1" x14ac:dyDescent="0.2">
      <c r="A8" s="47" t="s">
        <v>87</v>
      </c>
      <c r="B8" s="134">
        <v>64.110542454542099</v>
      </c>
      <c r="C8" s="134">
        <v>-3.6329199034663304</v>
      </c>
      <c r="D8" s="134">
        <v>22.0768828932285</v>
      </c>
      <c r="E8" s="134">
        <v>10.927488410753043</v>
      </c>
      <c r="F8" s="134">
        <v>18.750107582584505</v>
      </c>
      <c r="G8" s="134">
        <v>3.9</v>
      </c>
      <c r="H8" s="134">
        <v>-1.6</v>
      </c>
      <c r="I8" s="260">
        <v>-5.6</v>
      </c>
      <c r="J8" s="260">
        <v>20.2</v>
      </c>
      <c r="K8" s="56"/>
      <c r="L8" s="242"/>
      <c r="M8" s="242"/>
      <c r="O8" s="58"/>
      <c r="P8" s="58"/>
      <c r="Q8" s="58"/>
      <c r="R8" s="58"/>
      <c r="S8" s="58"/>
    </row>
    <row r="9" spans="1:19" ht="11.45" customHeight="1" x14ac:dyDescent="0.2">
      <c r="A9" s="52" t="s">
        <v>85</v>
      </c>
      <c r="B9" s="135">
        <v>30.337078651685403</v>
      </c>
      <c r="C9" s="135">
        <v>9.6873711041745025</v>
      </c>
      <c r="D9" s="135">
        <v>13.057951042436926</v>
      </c>
      <c r="E9" s="135">
        <v>7.5281752613405359</v>
      </c>
      <c r="F9" s="135">
        <v>27.70562219316696</v>
      </c>
      <c r="G9" s="135">
        <v>16.600000000000001</v>
      </c>
      <c r="H9" s="135">
        <v>-0.8</v>
      </c>
      <c r="I9" s="261">
        <v>-5.8</v>
      </c>
      <c r="J9" s="261">
        <v>-6.9</v>
      </c>
      <c r="K9" s="59"/>
      <c r="L9" s="242"/>
      <c r="M9" s="242"/>
      <c r="O9" s="58"/>
      <c r="P9" s="58"/>
      <c r="Q9" s="58"/>
      <c r="R9" s="58"/>
      <c r="S9" s="58"/>
    </row>
    <row r="10" spans="1:19" ht="11.45" customHeight="1" x14ac:dyDescent="0.2">
      <c r="A10" s="52" t="s">
        <v>86</v>
      </c>
      <c r="B10" s="135">
        <v>91.111341123355146</v>
      </c>
      <c r="C10" s="135">
        <v>-8.4120475676031816</v>
      </c>
      <c r="D10" s="135">
        <v>27.233947306659246</v>
      </c>
      <c r="E10" s="135">
        <v>11.497679744661198</v>
      </c>
      <c r="F10" s="135">
        <v>16.35283126516336</v>
      </c>
      <c r="G10" s="135">
        <v>-3</v>
      </c>
      <c r="H10" s="135">
        <v>-1.8</v>
      </c>
      <c r="I10" s="261">
        <v>-6</v>
      </c>
      <c r="J10" s="261">
        <v>34</v>
      </c>
      <c r="K10" s="59"/>
      <c r="O10" s="58"/>
      <c r="P10" s="58"/>
      <c r="Q10" s="58"/>
      <c r="R10" s="58"/>
      <c r="S10" s="58"/>
    </row>
    <row r="11" spans="1:19" ht="11.45" customHeight="1" x14ac:dyDescent="0.2">
      <c r="A11" s="125"/>
      <c r="L11" s="126"/>
      <c r="M11" s="127"/>
      <c r="N11" s="127"/>
      <c r="O11" s="50"/>
      <c r="P11" s="50"/>
      <c r="Q11" s="50"/>
      <c r="R11" s="50"/>
      <c r="S11" s="50"/>
    </row>
    <row r="12" spans="1:19" ht="11.45" customHeight="1" x14ac:dyDescent="0.2">
      <c r="A12" s="132" t="s">
        <v>90</v>
      </c>
      <c r="L12" s="126" t="s">
        <v>305</v>
      </c>
      <c r="M12" s="127"/>
      <c r="N12" s="127"/>
      <c r="O12" s="50"/>
      <c r="P12" s="50"/>
      <c r="Q12" s="50"/>
      <c r="R12" s="50"/>
      <c r="S12" s="50"/>
    </row>
    <row r="13" spans="1:19" ht="23.1" customHeight="1" x14ac:dyDescent="0.2">
      <c r="A13" s="22" t="s">
        <v>307</v>
      </c>
      <c r="L13" s="128" t="s">
        <v>51</v>
      </c>
      <c r="M13" s="129" t="s">
        <v>88</v>
      </c>
      <c r="N13" s="129" t="s">
        <v>89</v>
      </c>
      <c r="O13" s="50"/>
      <c r="P13" s="50"/>
      <c r="Q13" s="50"/>
      <c r="R13" s="50"/>
      <c r="S13" s="50"/>
    </row>
    <row r="14" spans="1:19" ht="11.45" customHeight="1" x14ac:dyDescent="0.2">
      <c r="A14" s="22" t="s">
        <v>307</v>
      </c>
      <c r="L14" s="130">
        <v>2000</v>
      </c>
      <c r="M14" s="127">
        <v>845.64</v>
      </c>
      <c r="N14" s="127">
        <v>1550.9659999999999</v>
      </c>
      <c r="O14" s="50"/>
      <c r="P14" s="50"/>
      <c r="Q14" s="50"/>
      <c r="R14" s="50"/>
      <c r="S14" s="50"/>
    </row>
    <row r="15" spans="1:19" ht="11.45" customHeight="1" x14ac:dyDescent="0.2">
      <c r="A15" s="22" t="s">
        <v>307</v>
      </c>
      <c r="L15" s="130">
        <v>2001</v>
      </c>
      <c r="M15" s="127">
        <v>949.78099999999995</v>
      </c>
      <c r="N15" s="127">
        <v>1944.6590000000001</v>
      </c>
    </row>
    <row r="16" spans="1:19" ht="11.45" customHeight="1" x14ac:dyDescent="0.2">
      <c r="A16" s="22" t="s">
        <v>307</v>
      </c>
      <c r="L16" s="131">
        <v>2002</v>
      </c>
      <c r="M16" s="127">
        <v>822.61800000000005</v>
      </c>
      <c r="N16" s="127">
        <v>1444.175</v>
      </c>
    </row>
    <row r="17" spans="1:14" ht="11.45" customHeight="1" x14ac:dyDescent="0.2">
      <c r="A17" s="22" t="s">
        <v>307</v>
      </c>
      <c r="L17" s="131">
        <v>2003</v>
      </c>
      <c r="M17" s="127">
        <v>844.50400000000002</v>
      </c>
      <c r="N17" s="127">
        <v>2078.7469999999998</v>
      </c>
    </row>
    <row r="18" spans="1:14" ht="11.45" customHeight="1" x14ac:dyDescent="0.2">
      <c r="A18" s="22" t="s">
        <v>307</v>
      </c>
      <c r="L18" s="131">
        <v>2004</v>
      </c>
      <c r="M18" s="127">
        <v>768.54700000000003</v>
      </c>
      <c r="N18" s="127">
        <v>2185.4369999999999</v>
      </c>
    </row>
    <row r="19" spans="1:14" ht="11.45" customHeight="1" x14ac:dyDescent="0.2">
      <c r="A19" s="22" t="s">
        <v>307</v>
      </c>
      <c r="L19" s="131">
        <v>2005</v>
      </c>
      <c r="M19" s="127">
        <v>842.99900000000002</v>
      </c>
      <c r="N19" s="127">
        <v>2001.597</v>
      </c>
    </row>
    <row r="20" spans="1:14" ht="11.45" customHeight="1" x14ac:dyDescent="0.2">
      <c r="A20" s="22" t="s">
        <v>307</v>
      </c>
      <c r="L20" s="131">
        <v>2006</v>
      </c>
      <c r="M20" s="127">
        <v>1082.5260000000001</v>
      </c>
      <c r="N20" s="127">
        <v>2757.69</v>
      </c>
    </row>
    <row r="21" spans="1:14" ht="11.45" customHeight="1" x14ac:dyDescent="0.2">
      <c r="A21" s="22" t="s">
        <v>307</v>
      </c>
      <c r="L21" s="131">
        <v>2007</v>
      </c>
      <c r="M21" s="127">
        <v>1221.502</v>
      </c>
      <c r="N21" s="127">
        <v>3592.2559999999999</v>
      </c>
    </row>
    <row r="22" spans="1:14" ht="11.45" customHeight="1" x14ac:dyDescent="0.2">
      <c r="A22" s="22" t="s">
        <v>307</v>
      </c>
      <c r="L22" s="131">
        <v>2008</v>
      </c>
      <c r="M22" s="127">
        <v>1554.095</v>
      </c>
      <c r="N22" s="127">
        <v>4340.1840000000002</v>
      </c>
    </row>
    <row r="23" spans="1:14" ht="11.45" customHeight="1" x14ac:dyDescent="0.2">
      <c r="A23" s="22" t="s">
        <v>307</v>
      </c>
      <c r="L23" s="131">
        <v>2009</v>
      </c>
      <c r="M23" s="127">
        <v>1666.096</v>
      </c>
      <c r="N23" s="127">
        <v>3221.2040000000002</v>
      </c>
    </row>
    <row r="24" spans="1:14" ht="11.45" customHeight="1" x14ac:dyDescent="0.2">
      <c r="A24" s="22" t="s">
        <v>307</v>
      </c>
      <c r="L24" s="131">
        <v>2010</v>
      </c>
      <c r="M24" s="127">
        <v>1883.654</v>
      </c>
      <c r="N24" s="127">
        <v>4098.4650000000001</v>
      </c>
    </row>
    <row r="25" spans="1:14" ht="11.45" customHeight="1" x14ac:dyDescent="0.2">
      <c r="A25" s="22" t="s">
        <v>307</v>
      </c>
      <c r="L25" s="131">
        <v>2011</v>
      </c>
      <c r="M25" s="127">
        <v>2003.4580000000001</v>
      </c>
      <c r="N25" s="127">
        <v>5155.2879999999996</v>
      </c>
    </row>
    <row r="26" spans="1:14" ht="11.45" customHeight="1" x14ac:dyDescent="0.2">
      <c r="A26" s="22" t="s">
        <v>307</v>
      </c>
      <c r="L26" s="131">
        <v>2012</v>
      </c>
      <c r="M26" s="127">
        <v>2028.6130000000001</v>
      </c>
      <c r="N26" s="127">
        <v>4076.0479999999998</v>
      </c>
    </row>
    <row r="27" spans="1:14" ht="11.45" customHeight="1" x14ac:dyDescent="0.2">
      <c r="A27" s="22" t="s">
        <v>307</v>
      </c>
      <c r="L27" s="131">
        <v>2013</v>
      </c>
      <c r="M27" s="127">
        <v>2787.7559999999999</v>
      </c>
      <c r="N27" s="127">
        <v>4369.5050000000001</v>
      </c>
    </row>
    <row r="28" spans="1:14" ht="11.45" customHeight="1" x14ac:dyDescent="0.2">
      <c r="A28" s="22" t="s">
        <v>307</v>
      </c>
      <c r="L28" s="131">
        <v>2014</v>
      </c>
      <c r="M28" s="127">
        <v>2576.9059999999999</v>
      </c>
      <c r="N28" s="127">
        <v>4425.8059999999996</v>
      </c>
    </row>
    <row r="29" spans="1:14" ht="11.45" customHeight="1" x14ac:dyDescent="0.2">
      <c r="A29" s="22" t="s">
        <v>307</v>
      </c>
      <c r="L29" s="131">
        <v>2015</v>
      </c>
      <c r="M29" s="127">
        <v>2770.9</v>
      </c>
      <c r="N29" s="127">
        <v>4934.6710000000003</v>
      </c>
    </row>
    <row r="30" spans="1:14" ht="11.45" customHeight="1" x14ac:dyDescent="0.2">
      <c r="A30" s="22" t="s">
        <v>307</v>
      </c>
      <c r="L30" s="131">
        <v>2016</v>
      </c>
      <c r="M30" s="127">
        <v>2593.0100000000002</v>
      </c>
      <c r="N30" s="127">
        <v>4360.1499999999996</v>
      </c>
    </row>
    <row r="31" spans="1:14" ht="11.45" customHeight="1" x14ac:dyDescent="0.2">
      <c r="A31" s="22" t="s">
        <v>307</v>
      </c>
      <c r="L31" s="131">
        <v>2017</v>
      </c>
      <c r="M31" s="127">
        <v>2306.0230000000001</v>
      </c>
      <c r="N31" s="127">
        <v>4769.3280000000004</v>
      </c>
    </row>
    <row r="32" spans="1:14" ht="11.45" customHeight="1" x14ac:dyDescent="0.2">
      <c r="A32" s="22" t="s">
        <v>307</v>
      </c>
      <c r="L32" s="131">
        <v>2018</v>
      </c>
      <c r="M32" s="127">
        <v>1960.576</v>
      </c>
      <c r="N32" s="127">
        <v>5103.7219999999998</v>
      </c>
    </row>
    <row r="33" spans="1:17" ht="11.45" customHeight="1" x14ac:dyDescent="0.2">
      <c r="A33" s="22" t="s">
        <v>307</v>
      </c>
      <c r="L33" s="131">
        <v>2019</v>
      </c>
      <c r="M33" s="127">
        <v>2198.875</v>
      </c>
      <c r="N33" s="127">
        <v>4965.5010000000002</v>
      </c>
    </row>
    <row r="34" spans="1:17" ht="11.45" customHeight="1" x14ac:dyDescent="0.2">
      <c r="A34" s="31" t="s">
        <v>91</v>
      </c>
      <c r="L34" s="131">
        <v>2020</v>
      </c>
      <c r="M34" s="127">
        <v>2808.087</v>
      </c>
      <c r="N34" s="147">
        <v>5777.5010000000002</v>
      </c>
    </row>
    <row r="35" spans="1:17" ht="11.45" customHeight="1" x14ac:dyDescent="0.2">
      <c r="A35" s="13"/>
      <c r="L35" s="131">
        <v>2021</v>
      </c>
      <c r="M35" s="127">
        <v>2814.7739999999999</v>
      </c>
      <c r="N35" s="127">
        <v>6655.0020000000004</v>
      </c>
      <c r="P35" s="124"/>
    </row>
    <row r="36" spans="1:17" ht="11.45" customHeight="1" x14ac:dyDescent="0.2">
      <c r="A36" s="13"/>
      <c r="L36" s="131">
        <v>2022</v>
      </c>
      <c r="M36" s="127">
        <v>3282.866</v>
      </c>
      <c r="N36" s="127">
        <v>6453.8389999999999</v>
      </c>
      <c r="P36" s="166"/>
      <c r="Q36" s="166"/>
    </row>
    <row r="37" spans="1:17" ht="11.45" customHeight="1" x14ac:dyDescent="0.2">
      <c r="L37" s="131">
        <v>2023</v>
      </c>
      <c r="M37" s="127">
        <v>3255.2109999999998</v>
      </c>
      <c r="N37" s="127">
        <v>6338.2659999999996</v>
      </c>
    </row>
    <row r="38" spans="1:17" ht="11.45" customHeight="1" x14ac:dyDescent="0.2">
      <c r="L38" s="43">
        <v>2024</v>
      </c>
      <c r="M38" s="127">
        <v>3064.9490000000001</v>
      </c>
      <c r="N38" s="127">
        <v>5957.174</v>
      </c>
    </row>
    <row r="39" spans="1:17" ht="11.45" customHeight="1" x14ac:dyDescent="0.2">
      <c r="L39" s="43" t="s">
        <v>400</v>
      </c>
      <c r="M39" s="127">
        <v>2852.7539999999999</v>
      </c>
      <c r="N39" s="127">
        <v>7985.1629999999996</v>
      </c>
    </row>
    <row r="40" spans="1:17" ht="11.45" customHeight="1" x14ac:dyDescent="0.2">
      <c r="M40" s="55"/>
      <c r="N40" s="55"/>
    </row>
    <row r="41" spans="1:17" ht="11.45" customHeight="1" x14ac:dyDescent="0.2">
      <c r="M41" s="55"/>
      <c r="N41" s="55"/>
    </row>
    <row r="42" spans="1:17" ht="11.45" customHeight="1" x14ac:dyDescent="0.2">
      <c r="L42" s="23" t="s">
        <v>357</v>
      </c>
      <c r="N42" s="55"/>
    </row>
    <row r="43" spans="1:17" ht="11.45" customHeight="1" x14ac:dyDescent="0.2">
      <c r="L43" s="23" t="s">
        <v>92</v>
      </c>
      <c r="M43" s="60" t="s">
        <v>93</v>
      </c>
    </row>
    <row r="44" spans="1:17" ht="11.45" customHeight="1" x14ac:dyDescent="0.2">
      <c r="L44" s="246" t="s">
        <v>375</v>
      </c>
      <c r="M44" s="247">
        <v>1397.828</v>
      </c>
    </row>
    <row r="45" spans="1:17" ht="11.45" customHeight="1" x14ac:dyDescent="0.2">
      <c r="L45" s="246" t="s">
        <v>94</v>
      </c>
      <c r="M45" s="247">
        <v>1048.8710000000001</v>
      </c>
    </row>
    <row r="46" spans="1:17" ht="11.45" customHeight="1" x14ac:dyDescent="0.2">
      <c r="L46" s="246" t="s">
        <v>97</v>
      </c>
      <c r="M46" s="247">
        <v>710.64700000000005</v>
      </c>
    </row>
    <row r="47" spans="1:17" ht="11.45" customHeight="1" x14ac:dyDescent="0.2">
      <c r="L47" s="320" t="s">
        <v>99</v>
      </c>
      <c r="M47" s="247">
        <v>623.63900000000001</v>
      </c>
    </row>
    <row r="48" spans="1:17" ht="11.45" customHeight="1" x14ac:dyDescent="0.2">
      <c r="L48" s="320" t="s">
        <v>331</v>
      </c>
      <c r="M48" s="247">
        <v>582.01900000000001</v>
      </c>
    </row>
    <row r="49" spans="12:16" ht="11.45" customHeight="1" x14ac:dyDescent="0.2">
      <c r="L49" s="320" t="s">
        <v>96</v>
      </c>
      <c r="M49" s="247">
        <v>475.41199999999998</v>
      </c>
    </row>
    <row r="50" spans="12:16" ht="11.45" customHeight="1" x14ac:dyDescent="0.2">
      <c r="L50" s="320" t="s">
        <v>98</v>
      </c>
      <c r="M50" s="247">
        <v>455.17399999999998</v>
      </c>
    </row>
    <row r="51" spans="12:16" ht="11.45" customHeight="1" x14ac:dyDescent="0.2">
      <c r="L51" s="320" t="s">
        <v>341</v>
      </c>
      <c r="M51" s="247">
        <v>429.62</v>
      </c>
    </row>
    <row r="52" spans="12:16" ht="11.45" customHeight="1" x14ac:dyDescent="0.2">
      <c r="L52" s="320" t="s">
        <v>376</v>
      </c>
      <c r="M52" s="247">
        <v>379.43799999999999</v>
      </c>
    </row>
    <row r="53" spans="12:16" ht="11.45" customHeight="1" x14ac:dyDescent="0.2">
      <c r="L53" s="320" t="s">
        <v>95</v>
      </c>
      <c r="M53" s="247">
        <v>342.25400000000002</v>
      </c>
    </row>
    <row r="54" spans="12:16" ht="11.45" customHeight="1" x14ac:dyDescent="0.2">
      <c r="L54" s="320" t="s">
        <v>342</v>
      </c>
      <c r="M54" s="247">
        <v>306.85000000000002</v>
      </c>
    </row>
    <row r="55" spans="12:16" ht="11.45" customHeight="1" x14ac:dyDescent="0.2">
      <c r="L55" s="320" t="s">
        <v>377</v>
      </c>
      <c r="M55" s="247">
        <v>290.34399999999999</v>
      </c>
    </row>
    <row r="56" spans="12:16" ht="11.45" customHeight="1" x14ac:dyDescent="0.2">
      <c r="L56" s="320" t="s">
        <v>100</v>
      </c>
      <c r="M56" s="247">
        <v>265.90899999999999</v>
      </c>
    </row>
    <row r="57" spans="12:16" ht="11.45" customHeight="1" x14ac:dyDescent="0.2">
      <c r="O57" s="166"/>
    </row>
    <row r="58" spans="12:16" ht="11.45" customHeight="1" x14ac:dyDescent="0.2">
      <c r="M58" s="166"/>
      <c r="N58" s="166"/>
      <c r="O58" s="166"/>
      <c r="P58" s="166"/>
    </row>
    <row r="59" spans="12:16" ht="11.45" customHeight="1" x14ac:dyDescent="0.2">
      <c r="L59" s="124"/>
    </row>
  </sheetData>
  <hyperlinks>
    <hyperlink ref="A1" location="Inhalt!A7" display="Link zum Inhaltsverzeichnis" xr:uid="{00000000-0004-0000-0400-000000000000}"/>
    <hyperlink ref="A34" location="_GrafikDaten_17.6" display="Grafik 17.6" xr:uid="{00000000-0004-0000-0400-000001000000}"/>
    <hyperlink ref="A12" location="_GrafikDaten_17.5" display="Grafik 17.5" xr:uid="{00000000-0004-0000-0400-000002000000}"/>
  </hyperlinks>
  <pageMargins left="0.59055118110236227" right="0.59055118110236227" top="0.59055118110236227" bottom="0.59055118110236227" header="0.39370078740157483" footer="0.39370078740157483"/>
  <pageSetup paperSize="9" firstPageNumber="63" orientation="portrait" r:id="rId1"/>
  <headerFooter differentOddEven="1" differentFirst="1">
    <oddHeader>&amp;C&amp;"-,Standard"&amp;7 17 Außenhandel</oddHeader>
    <oddFooter>&amp;L&amp;"-,Standard"&amp;7StatA MV, Statistisches Jahrbuch 2026&amp;R&amp;"-,Standard"&amp;7&amp;P</oddFooter>
    <evenHeader>&amp;C&amp;"-,Standard"&amp;7 17 Außenhandel</evenHeader>
    <evenFooter>&amp;L&amp;"-,Standard"&amp;7&amp;P&amp;R&amp;"-,Standard"&amp;7StatA MV, Statistisches Jahrbuch 2026</evenFooter>
  </headerFooter>
  <drawing r:id="rId2"/>
  <tableParts count="3">
    <tablePart r:id="rId3"/>
    <tablePart r:id="rId4"/>
    <tablePart r:id="rId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J188"/>
  <sheetViews>
    <sheetView zoomScale="160" zoomScaleNormal="160" workbookViewId="0"/>
  </sheetViews>
  <sheetFormatPr baseColWidth="10" defaultColWidth="9.7109375" defaultRowHeight="11.45" customHeight="1" x14ac:dyDescent="0.2"/>
  <cols>
    <col min="1" max="1" width="6.85546875" style="22" customWidth="1"/>
    <col min="2" max="2" width="26.7109375" style="22" customWidth="1"/>
    <col min="3" max="8" width="9.7109375" style="22" customWidth="1"/>
    <col min="9" max="9" width="3.7109375" style="22" customWidth="1"/>
    <col min="10" max="16384" width="9.7109375" style="22"/>
  </cols>
  <sheetData>
    <row r="1" spans="1:10" ht="11.45" customHeight="1" x14ac:dyDescent="0.2">
      <c r="A1" s="1" t="s">
        <v>49</v>
      </c>
    </row>
    <row r="2" spans="1:10" s="40" customFormat="1" ht="30" customHeight="1" x14ac:dyDescent="0.2">
      <c r="A2" s="61" t="s">
        <v>76</v>
      </c>
      <c r="B2" s="39"/>
      <c r="C2" s="39"/>
      <c r="D2"/>
      <c r="E2" s="39"/>
      <c r="F2" s="39"/>
      <c r="G2" s="39"/>
      <c r="H2" s="39"/>
    </row>
    <row r="3" spans="1:10" s="40" customFormat="1" ht="11.45" customHeight="1" x14ac:dyDescent="0.2">
      <c r="A3" s="62" t="s">
        <v>101</v>
      </c>
      <c r="B3" s="39"/>
      <c r="C3" s="39"/>
      <c r="D3" s="39"/>
      <c r="E3" s="39"/>
      <c r="F3" s="39"/>
      <c r="G3" s="39"/>
      <c r="H3" s="39"/>
    </row>
    <row r="4" spans="1:10" ht="18.600000000000001" customHeight="1" x14ac:dyDescent="0.2">
      <c r="A4" s="62" t="s">
        <v>102</v>
      </c>
      <c r="B4" s="42"/>
      <c r="C4" s="42"/>
      <c r="D4" s="42"/>
      <c r="E4" s="42"/>
      <c r="F4" s="42"/>
      <c r="G4" s="42"/>
      <c r="H4" s="42"/>
    </row>
    <row r="5" spans="1:10" ht="36" customHeight="1" x14ac:dyDescent="0.2">
      <c r="A5" s="182" t="s">
        <v>103</v>
      </c>
      <c r="B5" s="177" t="s">
        <v>104</v>
      </c>
      <c r="C5" s="178" t="s">
        <v>338</v>
      </c>
      <c r="D5" s="178" t="s">
        <v>328</v>
      </c>
      <c r="E5" s="270" t="s">
        <v>360</v>
      </c>
      <c r="F5" s="271" t="s">
        <v>337</v>
      </c>
      <c r="G5" s="270" t="s">
        <v>358</v>
      </c>
      <c r="H5" s="271" t="s">
        <v>359</v>
      </c>
    </row>
    <row r="6" spans="1:10" s="51" customFormat="1" ht="20.100000000000001" customHeight="1" x14ac:dyDescent="0.2">
      <c r="A6" s="64"/>
      <c r="B6" s="65" t="s">
        <v>105</v>
      </c>
      <c r="C6" s="149">
        <v>9800.8490000000002</v>
      </c>
      <c r="D6" s="136">
        <v>-1.6</v>
      </c>
      <c r="E6" s="267">
        <v>9247.2350000000006</v>
      </c>
      <c r="F6" s="265">
        <v>-5.6486330929085824</v>
      </c>
      <c r="G6" s="267">
        <v>11112.561</v>
      </c>
      <c r="H6" s="265">
        <v>20.2</v>
      </c>
      <c r="I6" s="66"/>
      <c r="J6" s="218"/>
    </row>
    <row r="7" spans="1:10" s="51" customFormat="1" ht="20.100000000000001" customHeight="1" x14ac:dyDescent="0.2">
      <c r="A7" s="64" t="s">
        <v>106</v>
      </c>
      <c r="B7" s="65" t="s">
        <v>107</v>
      </c>
      <c r="C7" s="149">
        <v>3255.2109999999998</v>
      </c>
      <c r="D7" s="136">
        <v>-0.8</v>
      </c>
      <c r="E7" s="267">
        <v>3064.9490000000001</v>
      </c>
      <c r="F7" s="265">
        <v>-5.8448438519039172</v>
      </c>
      <c r="G7" s="267">
        <v>2852.7539999999999</v>
      </c>
      <c r="H7" s="265">
        <v>-6.9</v>
      </c>
      <c r="J7" s="67"/>
    </row>
    <row r="8" spans="1:10" ht="15.95" customHeight="1" x14ac:dyDescent="0.2">
      <c r="A8" s="69" t="s">
        <v>108</v>
      </c>
      <c r="B8" s="70" t="s">
        <v>109</v>
      </c>
      <c r="C8" s="150">
        <v>34.963999999999999</v>
      </c>
      <c r="D8" s="137">
        <v>202.9</v>
      </c>
      <c r="E8" s="268">
        <v>33.753</v>
      </c>
      <c r="F8" s="266">
        <v>-3.4635625214506405</v>
      </c>
      <c r="G8" s="268">
        <v>36.322000000000003</v>
      </c>
      <c r="H8" s="266">
        <v>7.6</v>
      </c>
      <c r="I8" s="51"/>
      <c r="J8" s="67"/>
    </row>
    <row r="9" spans="1:10" ht="11.45" customHeight="1" x14ac:dyDescent="0.2">
      <c r="A9" s="69" t="s">
        <v>110</v>
      </c>
      <c r="B9" s="70" t="s">
        <v>111</v>
      </c>
      <c r="C9" s="150">
        <v>10.95</v>
      </c>
      <c r="D9" s="137">
        <v>830.1</v>
      </c>
      <c r="E9" s="268">
        <v>14.002000000000001</v>
      </c>
      <c r="F9" s="266">
        <v>27.87214611872146</v>
      </c>
      <c r="G9" s="268">
        <v>12.369</v>
      </c>
      <c r="H9" s="266">
        <v>-11.7</v>
      </c>
      <c r="I9" s="51"/>
      <c r="J9" s="67"/>
    </row>
    <row r="10" spans="1:10" ht="15.95" customHeight="1" x14ac:dyDescent="0.2">
      <c r="A10" s="69" t="s">
        <v>112</v>
      </c>
      <c r="B10" s="70" t="s">
        <v>113</v>
      </c>
      <c r="C10" s="150">
        <v>630.65899999999999</v>
      </c>
      <c r="D10" s="137">
        <v>-4.0999999999999996</v>
      </c>
      <c r="E10" s="268">
        <v>621.69899999999996</v>
      </c>
      <c r="F10" s="266">
        <v>-1.4207360871723012</v>
      </c>
      <c r="G10" s="268">
        <v>549.88599999999997</v>
      </c>
      <c r="H10" s="266">
        <v>-11.6</v>
      </c>
      <c r="I10" s="51"/>
      <c r="J10" s="67"/>
    </row>
    <row r="11" spans="1:10" ht="11.45" customHeight="1" x14ac:dyDescent="0.2">
      <c r="A11" s="69" t="s">
        <v>114</v>
      </c>
      <c r="B11" s="70" t="s">
        <v>115</v>
      </c>
      <c r="C11" s="150">
        <v>477.55200000000002</v>
      </c>
      <c r="D11" s="137">
        <v>-5.4</v>
      </c>
      <c r="E11" s="268">
        <v>493.88</v>
      </c>
      <c r="F11" s="266">
        <v>3.4</v>
      </c>
      <c r="G11" s="268">
        <v>421.66899999999998</v>
      </c>
      <c r="H11" s="266">
        <v>-14.6</v>
      </c>
      <c r="I11" s="51"/>
      <c r="J11" s="124"/>
    </row>
    <row r="12" spans="1:10" ht="11.45" customHeight="1" x14ac:dyDescent="0.2">
      <c r="A12" s="69" t="s">
        <v>116</v>
      </c>
      <c r="B12" s="70" t="s">
        <v>117</v>
      </c>
      <c r="C12" s="150">
        <v>92.588999999999999</v>
      </c>
      <c r="D12" s="137">
        <v>-4.2</v>
      </c>
      <c r="E12" s="268">
        <v>74.697999999999993</v>
      </c>
      <c r="F12" s="266">
        <v>-19.323029733553668</v>
      </c>
      <c r="G12" s="268">
        <v>63.847999999999999</v>
      </c>
      <c r="H12" s="266">
        <v>-14.5</v>
      </c>
      <c r="I12" s="51"/>
      <c r="J12" s="124"/>
    </row>
    <row r="13" spans="1:10" ht="27" customHeight="1" x14ac:dyDescent="0.2">
      <c r="A13" s="72" t="s">
        <v>118</v>
      </c>
      <c r="B13" s="70" t="s">
        <v>119</v>
      </c>
      <c r="C13" s="150">
        <v>2265.0410000000002</v>
      </c>
      <c r="D13" s="137">
        <v>-0.9</v>
      </c>
      <c r="E13" s="268">
        <v>2103.0349999999999</v>
      </c>
      <c r="F13" s="266">
        <v>-7.1524533109996753</v>
      </c>
      <c r="G13" s="268">
        <v>1880.086</v>
      </c>
      <c r="H13" s="266">
        <v>-10.6</v>
      </c>
      <c r="I13" s="51"/>
      <c r="J13" s="67"/>
    </row>
    <row r="14" spans="1:10" ht="11.45" customHeight="1" x14ac:dyDescent="0.2">
      <c r="A14" s="69" t="s">
        <v>120</v>
      </c>
      <c r="B14" s="70" t="s">
        <v>121</v>
      </c>
      <c r="C14" s="150">
        <v>1082.989</v>
      </c>
      <c r="D14" s="137">
        <v>-6.55969670850385</v>
      </c>
      <c r="E14" s="268">
        <v>994.59699999999998</v>
      </c>
      <c r="F14" s="266">
        <v>-8.1999999999999993</v>
      </c>
      <c r="G14" s="268">
        <v>845.34500000000003</v>
      </c>
      <c r="H14" s="266">
        <v>-15</v>
      </c>
      <c r="I14" s="51"/>
      <c r="J14" s="67"/>
    </row>
    <row r="15" spans="1:10" ht="11.45" customHeight="1" x14ac:dyDescent="0.2">
      <c r="A15" s="69" t="s">
        <v>122</v>
      </c>
      <c r="B15" s="70" t="s">
        <v>123</v>
      </c>
      <c r="C15" s="150">
        <v>754.58900000000006</v>
      </c>
      <c r="D15" s="137">
        <v>-8.1</v>
      </c>
      <c r="E15" s="268">
        <v>722.75</v>
      </c>
      <c r="F15" s="266">
        <v>-4.2193830018725436</v>
      </c>
      <c r="G15" s="268">
        <v>552.95799999999997</v>
      </c>
      <c r="H15" s="266">
        <v>-23.5</v>
      </c>
      <c r="I15" s="51"/>
      <c r="J15" s="67"/>
    </row>
    <row r="16" spans="1:10" ht="23.1" customHeight="1" x14ac:dyDescent="0.2">
      <c r="A16" s="72" t="s">
        <v>124</v>
      </c>
      <c r="B16" s="70" t="s">
        <v>125</v>
      </c>
      <c r="C16" s="150">
        <v>112.419</v>
      </c>
      <c r="D16" s="137">
        <v>10.4</v>
      </c>
      <c r="E16" s="268">
        <v>95.102999999999994</v>
      </c>
      <c r="F16" s="266">
        <v>-15.403090224961971</v>
      </c>
      <c r="G16" s="268">
        <v>84.960999999999999</v>
      </c>
      <c r="H16" s="266">
        <v>-10.7</v>
      </c>
      <c r="I16" s="51"/>
      <c r="J16" s="67"/>
    </row>
    <row r="17" spans="1:10" ht="23.1" customHeight="1" x14ac:dyDescent="0.2">
      <c r="A17" s="72" t="s">
        <v>126</v>
      </c>
      <c r="B17" s="70" t="s">
        <v>127</v>
      </c>
      <c r="C17" s="150">
        <v>258.43400000000003</v>
      </c>
      <c r="D17" s="137">
        <v>28.9</v>
      </c>
      <c r="E17" s="268">
        <v>248.25299999999999</v>
      </c>
      <c r="F17" s="266">
        <v>-3.9394971249912913</v>
      </c>
      <c r="G17" s="268">
        <v>232.95</v>
      </c>
      <c r="H17" s="266">
        <v>-6.2</v>
      </c>
      <c r="J17" s="67"/>
    </row>
    <row r="18" spans="1:10" ht="15.95" customHeight="1" x14ac:dyDescent="0.2">
      <c r="A18" s="69" t="s">
        <v>128</v>
      </c>
      <c r="B18" s="70" t="s">
        <v>129</v>
      </c>
      <c r="C18" s="150">
        <v>324.54700000000003</v>
      </c>
      <c r="D18" s="137">
        <v>-1.3</v>
      </c>
      <c r="E18" s="268">
        <v>306.46199999999999</v>
      </c>
      <c r="F18" s="266">
        <v>-5.5723824284310126</v>
      </c>
      <c r="G18" s="268">
        <v>386.459</v>
      </c>
      <c r="H18" s="266">
        <v>26.1</v>
      </c>
      <c r="J18" s="67"/>
    </row>
    <row r="19" spans="1:10" s="51" customFormat="1" ht="20.100000000000001" customHeight="1" x14ac:dyDescent="0.2">
      <c r="A19" s="64" t="s">
        <v>130</v>
      </c>
      <c r="B19" s="65" t="s">
        <v>131</v>
      </c>
      <c r="C19" s="149">
        <v>6338.2659999999996</v>
      </c>
      <c r="D19" s="136">
        <v>-1.8</v>
      </c>
      <c r="E19" s="267">
        <v>5957.174</v>
      </c>
      <c r="F19" s="265">
        <v>-6.0125592709425604</v>
      </c>
      <c r="G19" s="267">
        <v>7985.1629999999996</v>
      </c>
      <c r="H19" s="265">
        <v>34</v>
      </c>
      <c r="J19" s="67"/>
    </row>
    <row r="20" spans="1:10" ht="15.95" customHeight="1" x14ac:dyDescent="0.2">
      <c r="A20" s="69" t="s">
        <v>132</v>
      </c>
      <c r="B20" s="70" t="s">
        <v>133</v>
      </c>
      <c r="C20" s="150">
        <v>98.004999999999995</v>
      </c>
      <c r="D20" s="137">
        <v>-20.3</v>
      </c>
      <c r="E20" s="268">
        <v>87.01</v>
      </c>
      <c r="F20" s="266">
        <v>-11.218815366562936</v>
      </c>
      <c r="G20" s="268">
        <v>69.052999999999997</v>
      </c>
      <c r="H20" s="266">
        <v>-20.6</v>
      </c>
      <c r="J20" s="67"/>
    </row>
    <row r="21" spans="1:10" ht="11.45" customHeight="1" x14ac:dyDescent="0.2">
      <c r="A21" s="69" t="s">
        <v>134</v>
      </c>
      <c r="B21" s="70" t="s">
        <v>135</v>
      </c>
      <c r="C21" s="150">
        <v>17.178999999999998</v>
      </c>
      <c r="D21" s="137">
        <v>-26.8</v>
      </c>
      <c r="E21" s="268">
        <v>18.460999999999999</v>
      </c>
      <c r="F21" s="266">
        <v>7.4625996856627239</v>
      </c>
      <c r="G21" s="268">
        <v>14.951000000000001</v>
      </c>
      <c r="H21" s="266">
        <v>-19</v>
      </c>
      <c r="J21" s="67"/>
    </row>
    <row r="22" spans="1:10" ht="15.95" customHeight="1" x14ac:dyDescent="0.2">
      <c r="A22" s="69" t="s">
        <v>136</v>
      </c>
      <c r="B22" s="70" t="s">
        <v>137</v>
      </c>
      <c r="C22" s="150">
        <v>775.18899999999996</v>
      </c>
      <c r="D22" s="137">
        <v>-41.4</v>
      </c>
      <c r="E22" s="268">
        <v>835.60199999999998</v>
      </c>
      <c r="F22" s="266">
        <v>7.7933252406832452</v>
      </c>
      <c r="G22" s="268">
        <v>947.44200000000001</v>
      </c>
      <c r="H22" s="266">
        <v>13.4</v>
      </c>
      <c r="J22" s="67"/>
    </row>
    <row r="23" spans="1:10" ht="11.45" customHeight="1" x14ac:dyDescent="0.2">
      <c r="A23" s="69" t="s">
        <v>138</v>
      </c>
      <c r="B23" s="70" t="s">
        <v>139</v>
      </c>
      <c r="C23" s="150">
        <v>217.08500000000001</v>
      </c>
      <c r="D23" s="137">
        <v>-33.6</v>
      </c>
      <c r="E23" s="268">
        <v>215.11500000000001</v>
      </c>
      <c r="F23" s="266">
        <v>-0.90747863740010359</v>
      </c>
      <c r="G23" s="268">
        <v>227.20500000000001</v>
      </c>
      <c r="H23" s="266">
        <v>5.6</v>
      </c>
      <c r="J23" s="67"/>
    </row>
    <row r="24" spans="1:10" ht="11.45" customHeight="1" x14ac:dyDescent="0.2">
      <c r="A24" s="69" t="s">
        <v>140</v>
      </c>
      <c r="B24" s="70" t="s">
        <v>141</v>
      </c>
      <c r="C24" s="150">
        <v>48.338999999999999</v>
      </c>
      <c r="D24" s="137">
        <v>-16.3</v>
      </c>
      <c r="E24" s="268">
        <v>82.376999999999995</v>
      </c>
      <c r="F24" s="266">
        <v>70.415192701545323</v>
      </c>
      <c r="G24" s="268">
        <v>125.40900000000001</v>
      </c>
      <c r="H24" s="266">
        <v>52.2</v>
      </c>
      <c r="J24" s="67"/>
    </row>
    <row r="25" spans="1:10" ht="11.45" customHeight="1" x14ac:dyDescent="0.2">
      <c r="A25" s="69" t="s">
        <v>142</v>
      </c>
      <c r="B25" s="70" t="s">
        <v>143</v>
      </c>
      <c r="C25" s="150">
        <v>303.83199999999999</v>
      </c>
      <c r="D25" s="137">
        <v>-50.7</v>
      </c>
      <c r="E25" s="268">
        <v>271.39400000000001</v>
      </c>
      <c r="F25" s="266">
        <v>-10.676294794491696</v>
      </c>
      <c r="G25" s="268">
        <v>324.63299999999998</v>
      </c>
      <c r="H25" s="266">
        <v>19.600000000000001</v>
      </c>
      <c r="J25" s="67"/>
    </row>
    <row r="26" spans="1:10" s="51" customFormat="1" ht="18" customHeight="1" x14ac:dyDescent="0.2">
      <c r="A26" s="69" t="s">
        <v>144</v>
      </c>
      <c r="B26" s="70" t="s">
        <v>145</v>
      </c>
      <c r="C26" s="150">
        <v>5465.0720000000001</v>
      </c>
      <c r="D26" s="137">
        <v>9.1</v>
      </c>
      <c r="E26" s="268">
        <v>5034.5609999999997</v>
      </c>
      <c r="F26" s="266">
        <v>-7.877499143652642</v>
      </c>
      <c r="G26" s="268">
        <v>6968.6679999999997</v>
      </c>
      <c r="H26" s="266">
        <v>38.4</v>
      </c>
      <c r="J26" s="67"/>
    </row>
    <row r="27" spans="1:10" ht="15.95" customHeight="1" x14ac:dyDescent="0.2">
      <c r="A27" s="69" t="s">
        <v>146</v>
      </c>
      <c r="B27" s="70" t="s">
        <v>147</v>
      </c>
      <c r="C27" s="150">
        <v>857.38800000000003</v>
      </c>
      <c r="D27" s="137">
        <v>28.4</v>
      </c>
      <c r="E27" s="268">
        <v>480.02</v>
      </c>
      <c r="F27" s="266">
        <v>-44.013678754542866</v>
      </c>
      <c r="G27" s="268">
        <v>512.55999999999995</v>
      </c>
      <c r="H27" s="266">
        <v>6.8</v>
      </c>
      <c r="J27" s="67"/>
    </row>
    <row r="28" spans="1:10" ht="23.1" customHeight="1" x14ac:dyDescent="0.2">
      <c r="A28" s="72" t="s">
        <v>148</v>
      </c>
      <c r="B28" s="70" t="s">
        <v>149</v>
      </c>
      <c r="C28" s="150">
        <v>216.458</v>
      </c>
      <c r="D28" s="137">
        <v>-32.200000000000003</v>
      </c>
      <c r="E28" s="268">
        <v>195.905</v>
      </c>
      <c r="F28" s="266">
        <v>-9.4951445546018221</v>
      </c>
      <c r="G28" s="268">
        <v>192.91499999999999</v>
      </c>
      <c r="H28" s="266">
        <v>-1.5</v>
      </c>
      <c r="J28" s="67"/>
    </row>
    <row r="29" spans="1:10" ht="11.45" customHeight="1" x14ac:dyDescent="0.2">
      <c r="A29" s="69" t="s">
        <v>150</v>
      </c>
      <c r="B29" s="70" t="s">
        <v>151</v>
      </c>
      <c r="C29" s="150">
        <v>113.155</v>
      </c>
      <c r="D29" s="137">
        <v>-39.200000000000003</v>
      </c>
      <c r="E29" s="268">
        <v>110.934</v>
      </c>
      <c r="F29" s="266">
        <v>-1.9627943970659771</v>
      </c>
      <c r="G29" s="268">
        <v>117.38500000000001</v>
      </c>
      <c r="H29" s="266">
        <v>5.8</v>
      </c>
      <c r="J29" s="67"/>
    </row>
    <row r="30" spans="1:10" ht="11.45" customHeight="1" x14ac:dyDescent="0.2">
      <c r="A30" s="69" t="s">
        <v>152</v>
      </c>
      <c r="B30" s="70" t="s">
        <v>153</v>
      </c>
      <c r="C30" s="150">
        <v>422.74299999999999</v>
      </c>
      <c r="D30" s="137" t="s">
        <v>313</v>
      </c>
      <c r="E30" s="268">
        <v>64.036000000000001</v>
      </c>
      <c r="F30" s="266">
        <v>-84.852262485718271</v>
      </c>
      <c r="G30" s="268">
        <v>95.278999999999996</v>
      </c>
      <c r="H30" s="266">
        <v>48.8</v>
      </c>
      <c r="J30" s="67"/>
    </row>
    <row r="31" spans="1:10" ht="15.95" customHeight="1" x14ac:dyDescent="0.2">
      <c r="A31" s="69" t="s">
        <v>154</v>
      </c>
      <c r="B31" s="70" t="s">
        <v>155</v>
      </c>
      <c r="C31" s="150">
        <v>4607.6840000000002</v>
      </c>
      <c r="D31" s="137">
        <v>6.1</v>
      </c>
      <c r="E31" s="268">
        <v>4554.5410000000002</v>
      </c>
      <c r="F31" s="266">
        <v>-1.1533560027119876</v>
      </c>
      <c r="G31" s="268">
        <v>6456.107</v>
      </c>
      <c r="H31" s="266">
        <v>41.8</v>
      </c>
      <c r="J31" s="67"/>
    </row>
    <row r="32" spans="1:10" ht="11.45" customHeight="1" x14ac:dyDescent="0.2">
      <c r="A32" s="69" t="s">
        <v>156</v>
      </c>
      <c r="B32" s="70" t="s">
        <v>157</v>
      </c>
      <c r="C32" s="150">
        <v>604.33000000000004</v>
      </c>
      <c r="D32" s="137">
        <v>38.6</v>
      </c>
      <c r="E32" s="268">
        <v>456.49099999999999</v>
      </c>
      <c r="F32" s="266">
        <v>-18.5</v>
      </c>
      <c r="G32" s="268">
        <v>573.17100000000005</v>
      </c>
      <c r="H32" s="266">
        <v>25.5</v>
      </c>
      <c r="J32" s="67"/>
    </row>
    <row r="33" spans="1:10" ht="11.45" customHeight="1" x14ac:dyDescent="0.2">
      <c r="A33" s="69" t="s">
        <v>158</v>
      </c>
      <c r="B33" s="70" t="s">
        <v>159</v>
      </c>
      <c r="C33" s="150">
        <v>173.07300000000001</v>
      </c>
      <c r="D33" s="137">
        <v>13.6</v>
      </c>
      <c r="E33" s="268">
        <v>169.72900000000001</v>
      </c>
      <c r="F33" s="266">
        <v>-1.9321326838963842</v>
      </c>
      <c r="G33" s="268">
        <v>154.80600000000001</v>
      </c>
      <c r="H33" s="266">
        <v>-8.8000000000000007</v>
      </c>
      <c r="J33" s="67"/>
    </row>
    <row r="34" spans="1:10" ht="23.1" customHeight="1" x14ac:dyDescent="0.2">
      <c r="A34" s="72" t="s">
        <v>160</v>
      </c>
      <c r="B34" s="70" t="s">
        <v>161</v>
      </c>
      <c r="C34" s="150">
        <v>523.63</v>
      </c>
      <c r="D34" s="137">
        <v>-27</v>
      </c>
      <c r="E34" s="268">
        <v>547.66700000000003</v>
      </c>
      <c r="F34" s="266">
        <v>4.7</v>
      </c>
      <c r="G34" s="268">
        <v>433.95</v>
      </c>
      <c r="H34" s="266">
        <v>-20.8</v>
      </c>
      <c r="J34" s="67"/>
    </row>
    <row r="35" spans="1:10" ht="11.45" customHeight="1" x14ac:dyDescent="0.2">
      <c r="A35" s="69" t="s">
        <v>162</v>
      </c>
      <c r="B35" s="70" t="s">
        <v>163</v>
      </c>
      <c r="C35" s="150">
        <v>288.88299999999998</v>
      </c>
      <c r="D35" s="137">
        <v>50.3</v>
      </c>
      <c r="E35" s="268">
        <v>243.375</v>
      </c>
      <c r="F35" s="266">
        <v>-15.753090351457161</v>
      </c>
      <c r="G35" s="268">
        <v>325.54300000000001</v>
      </c>
      <c r="H35" s="266">
        <v>33.799999999999997</v>
      </c>
      <c r="J35" s="67"/>
    </row>
    <row r="36" spans="1:10" ht="11.45" customHeight="1" x14ac:dyDescent="0.2">
      <c r="A36" s="69" t="s">
        <v>164</v>
      </c>
      <c r="B36" s="70" t="s">
        <v>165</v>
      </c>
      <c r="C36" s="150">
        <v>528.87900000000002</v>
      </c>
      <c r="D36" s="137">
        <v>19.100000000000001</v>
      </c>
      <c r="E36" s="268">
        <v>610.23099999999999</v>
      </c>
      <c r="F36" s="266">
        <v>15.338290989054201</v>
      </c>
      <c r="G36" s="268">
        <v>565.476</v>
      </c>
      <c r="H36" s="266">
        <v>-7.4</v>
      </c>
      <c r="J36" s="67"/>
    </row>
    <row r="37" spans="1:10" ht="23.1" customHeight="1" x14ac:dyDescent="0.2">
      <c r="A37" s="72" t="s">
        <v>166</v>
      </c>
      <c r="B37" s="70" t="s">
        <v>167</v>
      </c>
      <c r="C37" s="150">
        <v>894.17399999999998</v>
      </c>
      <c r="D37" s="137">
        <v>14.9</v>
      </c>
      <c r="E37" s="268">
        <v>702.39700000000005</v>
      </c>
      <c r="F37" s="266">
        <v>-21.447391670972323</v>
      </c>
      <c r="G37" s="268">
        <v>768.36099999999999</v>
      </c>
      <c r="H37" s="266">
        <v>9.4</v>
      </c>
      <c r="J37" s="67"/>
    </row>
    <row r="38" spans="1:10" ht="11.45" customHeight="1" x14ac:dyDescent="0.2">
      <c r="A38" s="69" t="s">
        <v>168</v>
      </c>
      <c r="B38" s="70" t="s">
        <v>169</v>
      </c>
      <c r="C38" s="150">
        <v>147.97</v>
      </c>
      <c r="D38" s="137">
        <v>-56</v>
      </c>
      <c r="E38" s="268">
        <v>180.14400000000001</v>
      </c>
      <c r="F38" s="266">
        <v>21.743596675001683</v>
      </c>
      <c r="G38" s="268">
        <v>1802.327</v>
      </c>
      <c r="H38" s="266">
        <v>900.5</v>
      </c>
      <c r="J38" s="67"/>
    </row>
    <row r="39" spans="1:10" ht="34.5" customHeight="1" x14ac:dyDescent="0.2">
      <c r="A39" s="72" t="s">
        <v>170</v>
      </c>
      <c r="B39" s="70" t="s">
        <v>171</v>
      </c>
      <c r="C39" s="150">
        <v>249.697</v>
      </c>
      <c r="D39" s="137">
        <v>-2.8</v>
      </c>
      <c r="E39" s="268">
        <v>253.63499999999999</v>
      </c>
      <c r="F39" s="266">
        <v>1.5771114590884139</v>
      </c>
      <c r="G39" s="268">
        <v>248.9</v>
      </c>
      <c r="H39" s="266">
        <v>-1.9</v>
      </c>
      <c r="J39" s="67"/>
    </row>
    <row r="40" spans="1:10" s="51" customFormat="1" ht="30" customHeight="1" x14ac:dyDescent="0.2">
      <c r="A40" s="73" t="s">
        <v>172</v>
      </c>
      <c r="B40" s="65" t="s">
        <v>332</v>
      </c>
      <c r="C40" s="149">
        <v>207.37200000000001</v>
      </c>
      <c r="D40" s="136">
        <v>-8.9</v>
      </c>
      <c r="E40" s="267">
        <v>225.113</v>
      </c>
      <c r="F40" s="265">
        <v>8.5551569160735284</v>
      </c>
      <c r="G40" s="267">
        <v>274.64299999999997</v>
      </c>
      <c r="H40" s="265">
        <v>22</v>
      </c>
      <c r="I40" s="22"/>
      <c r="J40" s="67"/>
    </row>
    <row r="41" spans="1:10" ht="11.45" customHeight="1" x14ac:dyDescent="0.2">
      <c r="A41" s="74"/>
    </row>
    <row r="42" spans="1:10" ht="11.45" customHeight="1" x14ac:dyDescent="0.2">
      <c r="A42" s="74"/>
    </row>
    <row r="43" spans="1:10" ht="11.45" customHeight="1" x14ac:dyDescent="0.2">
      <c r="A43" s="74"/>
    </row>
    <row r="44" spans="1:10" ht="11.45" customHeight="1" x14ac:dyDescent="0.2">
      <c r="A44" s="74"/>
    </row>
    <row r="45" spans="1:10" ht="11.45" customHeight="1" x14ac:dyDescent="0.2">
      <c r="A45" s="74"/>
    </row>
    <row r="46" spans="1:10" ht="11.45" customHeight="1" x14ac:dyDescent="0.2">
      <c r="A46" s="74"/>
    </row>
    <row r="47" spans="1:10" ht="11.45" customHeight="1" x14ac:dyDescent="0.2">
      <c r="A47" s="74"/>
    </row>
    <row r="48" spans="1:10" ht="11.45" customHeight="1" x14ac:dyDescent="0.2">
      <c r="A48" s="74"/>
    </row>
    <row r="49" spans="1:1" ht="11.45" customHeight="1" x14ac:dyDescent="0.2">
      <c r="A49" s="74"/>
    </row>
    <row r="50" spans="1:1" ht="11.45" customHeight="1" x14ac:dyDescent="0.2">
      <c r="A50" s="74"/>
    </row>
    <row r="51" spans="1:1" ht="11.45" customHeight="1" x14ac:dyDescent="0.2">
      <c r="A51" s="74"/>
    </row>
    <row r="52" spans="1:1" ht="11.45" customHeight="1" x14ac:dyDescent="0.2">
      <c r="A52" s="74"/>
    </row>
    <row r="53" spans="1:1" ht="11.45" customHeight="1" x14ac:dyDescent="0.2">
      <c r="A53" s="74"/>
    </row>
    <row r="54" spans="1:1" ht="11.45" customHeight="1" x14ac:dyDescent="0.2">
      <c r="A54" s="74"/>
    </row>
    <row r="55" spans="1:1" ht="11.45" customHeight="1" x14ac:dyDescent="0.2">
      <c r="A55" s="74"/>
    </row>
    <row r="56" spans="1:1" ht="11.45" customHeight="1" x14ac:dyDescent="0.2">
      <c r="A56" s="74"/>
    </row>
    <row r="57" spans="1:1" ht="11.45" customHeight="1" x14ac:dyDescent="0.2">
      <c r="A57" s="74"/>
    </row>
    <row r="58" spans="1:1" ht="11.45" customHeight="1" x14ac:dyDescent="0.2">
      <c r="A58" s="74"/>
    </row>
    <row r="59" spans="1:1" ht="11.45" customHeight="1" x14ac:dyDescent="0.2">
      <c r="A59" s="74"/>
    </row>
    <row r="60" spans="1:1" ht="11.45" customHeight="1" x14ac:dyDescent="0.2">
      <c r="A60" s="74"/>
    </row>
    <row r="61" spans="1:1" ht="11.45" customHeight="1" x14ac:dyDescent="0.2">
      <c r="A61" s="74"/>
    </row>
    <row r="62" spans="1:1" ht="11.45" customHeight="1" x14ac:dyDescent="0.2">
      <c r="A62" s="74"/>
    </row>
    <row r="63" spans="1:1" ht="11.45" customHeight="1" x14ac:dyDescent="0.2">
      <c r="A63" s="74"/>
    </row>
    <row r="64" spans="1:1" ht="11.45" customHeight="1" x14ac:dyDescent="0.2">
      <c r="A64" s="74"/>
    </row>
    <row r="65" spans="1:1" ht="11.45" customHeight="1" x14ac:dyDescent="0.2">
      <c r="A65" s="74"/>
    </row>
    <row r="66" spans="1:1" ht="11.45" customHeight="1" x14ac:dyDescent="0.2">
      <c r="A66" s="74"/>
    </row>
    <row r="67" spans="1:1" ht="11.45" customHeight="1" x14ac:dyDescent="0.2">
      <c r="A67" s="74"/>
    </row>
    <row r="68" spans="1:1" ht="11.45" customHeight="1" x14ac:dyDescent="0.2">
      <c r="A68" s="74"/>
    </row>
    <row r="69" spans="1:1" ht="11.45" customHeight="1" x14ac:dyDescent="0.2">
      <c r="A69" s="74"/>
    </row>
    <row r="70" spans="1:1" ht="11.45" customHeight="1" x14ac:dyDescent="0.2">
      <c r="A70" s="74"/>
    </row>
    <row r="71" spans="1:1" ht="11.45" customHeight="1" x14ac:dyDescent="0.2">
      <c r="A71" s="74"/>
    </row>
    <row r="72" spans="1:1" ht="11.45" customHeight="1" x14ac:dyDescent="0.2">
      <c r="A72" s="74"/>
    </row>
    <row r="73" spans="1:1" ht="11.45" customHeight="1" x14ac:dyDescent="0.2">
      <c r="A73" s="74"/>
    </row>
    <row r="74" spans="1:1" ht="11.45" customHeight="1" x14ac:dyDescent="0.2">
      <c r="A74" s="74"/>
    </row>
    <row r="75" spans="1:1" ht="11.45" customHeight="1" x14ac:dyDescent="0.2">
      <c r="A75" s="74"/>
    </row>
    <row r="76" spans="1:1" ht="11.45" customHeight="1" x14ac:dyDescent="0.2">
      <c r="A76" s="74"/>
    </row>
    <row r="77" spans="1:1" ht="11.45" customHeight="1" x14ac:dyDescent="0.2">
      <c r="A77" s="74"/>
    </row>
    <row r="78" spans="1:1" ht="11.45" customHeight="1" x14ac:dyDescent="0.2">
      <c r="A78" s="74"/>
    </row>
    <row r="79" spans="1:1" ht="11.45" customHeight="1" x14ac:dyDescent="0.2">
      <c r="A79" s="74"/>
    </row>
    <row r="80" spans="1:1" ht="11.45" customHeight="1" x14ac:dyDescent="0.2">
      <c r="A80" s="74"/>
    </row>
    <row r="81" spans="1:1" ht="11.45" customHeight="1" x14ac:dyDescent="0.2">
      <c r="A81" s="74"/>
    </row>
    <row r="82" spans="1:1" ht="11.45" customHeight="1" x14ac:dyDescent="0.2">
      <c r="A82" s="74"/>
    </row>
    <row r="83" spans="1:1" ht="11.45" customHeight="1" x14ac:dyDescent="0.2">
      <c r="A83" s="74"/>
    </row>
    <row r="84" spans="1:1" ht="11.45" customHeight="1" x14ac:dyDescent="0.2">
      <c r="A84" s="74"/>
    </row>
    <row r="85" spans="1:1" ht="11.45" customHeight="1" x14ac:dyDescent="0.2">
      <c r="A85" s="74"/>
    </row>
    <row r="86" spans="1:1" ht="11.45" customHeight="1" x14ac:dyDescent="0.2">
      <c r="A86" s="74"/>
    </row>
    <row r="87" spans="1:1" ht="11.45" customHeight="1" x14ac:dyDescent="0.2">
      <c r="A87" s="74"/>
    </row>
    <row r="88" spans="1:1" ht="11.45" customHeight="1" x14ac:dyDescent="0.2">
      <c r="A88" s="74"/>
    </row>
    <row r="89" spans="1:1" ht="11.45" customHeight="1" x14ac:dyDescent="0.2">
      <c r="A89" s="74"/>
    </row>
    <row r="90" spans="1:1" ht="11.45" customHeight="1" x14ac:dyDescent="0.2">
      <c r="A90" s="74"/>
    </row>
    <row r="91" spans="1:1" ht="11.45" customHeight="1" x14ac:dyDescent="0.2">
      <c r="A91" s="74"/>
    </row>
    <row r="92" spans="1:1" ht="11.45" customHeight="1" x14ac:dyDescent="0.2">
      <c r="A92" s="74"/>
    </row>
    <row r="93" spans="1:1" ht="11.45" customHeight="1" x14ac:dyDescent="0.2">
      <c r="A93" s="74"/>
    </row>
    <row r="94" spans="1:1" ht="11.45" customHeight="1" x14ac:dyDescent="0.2">
      <c r="A94" s="74"/>
    </row>
    <row r="95" spans="1:1" ht="11.45" customHeight="1" x14ac:dyDescent="0.2">
      <c r="A95" s="74"/>
    </row>
    <row r="96" spans="1:1" ht="11.45" customHeight="1" x14ac:dyDescent="0.2">
      <c r="A96" s="74"/>
    </row>
    <row r="97" spans="1:1" ht="11.45" customHeight="1" x14ac:dyDescent="0.2">
      <c r="A97" s="74"/>
    </row>
    <row r="98" spans="1:1" ht="11.45" customHeight="1" x14ac:dyDescent="0.2">
      <c r="A98" s="74"/>
    </row>
    <row r="99" spans="1:1" ht="11.45" customHeight="1" x14ac:dyDescent="0.2">
      <c r="A99" s="74"/>
    </row>
    <row r="100" spans="1:1" ht="11.45" customHeight="1" x14ac:dyDescent="0.2">
      <c r="A100" s="74"/>
    </row>
    <row r="101" spans="1:1" ht="11.45" customHeight="1" x14ac:dyDescent="0.2">
      <c r="A101" s="74"/>
    </row>
    <row r="102" spans="1:1" ht="11.45" customHeight="1" x14ac:dyDescent="0.2">
      <c r="A102" s="74"/>
    </row>
    <row r="103" spans="1:1" ht="11.45" customHeight="1" x14ac:dyDescent="0.2">
      <c r="A103" s="74"/>
    </row>
    <row r="104" spans="1:1" ht="11.45" customHeight="1" x14ac:dyDescent="0.2">
      <c r="A104" s="74"/>
    </row>
    <row r="105" spans="1:1" ht="11.45" customHeight="1" x14ac:dyDescent="0.2">
      <c r="A105" s="74"/>
    </row>
    <row r="106" spans="1:1" ht="11.45" customHeight="1" x14ac:dyDescent="0.2">
      <c r="A106" s="74"/>
    </row>
    <row r="107" spans="1:1" ht="11.45" customHeight="1" x14ac:dyDescent="0.2">
      <c r="A107" s="74"/>
    </row>
    <row r="108" spans="1:1" ht="11.45" customHeight="1" x14ac:dyDescent="0.2">
      <c r="A108" s="74"/>
    </row>
    <row r="109" spans="1:1" ht="11.45" customHeight="1" x14ac:dyDescent="0.2">
      <c r="A109" s="74"/>
    </row>
    <row r="110" spans="1:1" ht="11.45" customHeight="1" x14ac:dyDescent="0.2">
      <c r="A110" s="74"/>
    </row>
    <row r="111" spans="1:1" ht="11.45" customHeight="1" x14ac:dyDescent="0.2">
      <c r="A111" s="74"/>
    </row>
    <row r="112" spans="1:1" ht="11.45" customHeight="1" x14ac:dyDescent="0.2">
      <c r="A112" s="74"/>
    </row>
    <row r="113" spans="1:1" ht="11.45" customHeight="1" x14ac:dyDescent="0.2">
      <c r="A113" s="74"/>
    </row>
    <row r="114" spans="1:1" ht="11.45" customHeight="1" x14ac:dyDescent="0.2">
      <c r="A114" s="74"/>
    </row>
    <row r="115" spans="1:1" ht="11.45" customHeight="1" x14ac:dyDescent="0.2">
      <c r="A115" s="74"/>
    </row>
    <row r="116" spans="1:1" ht="11.45" customHeight="1" x14ac:dyDescent="0.2">
      <c r="A116" s="74"/>
    </row>
    <row r="117" spans="1:1" ht="11.45" customHeight="1" x14ac:dyDescent="0.2">
      <c r="A117" s="74"/>
    </row>
    <row r="118" spans="1:1" ht="11.45" customHeight="1" x14ac:dyDescent="0.2">
      <c r="A118" s="74"/>
    </row>
    <row r="119" spans="1:1" ht="11.45" customHeight="1" x14ac:dyDescent="0.2">
      <c r="A119" s="74"/>
    </row>
    <row r="120" spans="1:1" ht="11.45" customHeight="1" x14ac:dyDescent="0.2">
      <c r="A120" s="74"/>
    </row>
    <row r="121" spans="1:1" ht="11.45" customHeight="1" x14ac:dyDescent="0.2">
      <c r="A121" s="74"/>
    </row>
    <row r="122" spans="1:1" ht="11.45" customHeight="1" x14ac:dyDescent="0.2">
      <c r="A122" s="74"/>
    </row>
    <row r="123" spans="1:1" ht="11.45" customHeight="1" x14ac:dyDescent="0.2">
      <c r="A123" s="74"/>
    </row>
    <row r="124" spans="1:1" ht="11.45" customHeight="1" x14ac:dyDescent="0.2">
      <c r="A124" s="74"/>
    </row>
    <row r="125" spans="1:1" ht="11.45" customHeight="1" x14ac:dyDescent="0.2">
      <c r="A125" s="74"/>
    </row>
    <row r="126" spans="1:1" ht="11.45" customHeight="1" x14ac:dyDescent="0.2">
      <c r="A126" s="74"/>
    </row>
    <row r="127" spans="1:1" ht="11.45" customHeight="1" x14ac:dyDescent="0.2">
      <c r="A127" s="74"/>
    </row>
    <row r="128" spans="1:1" ht="11.45" customHeight="1" x14ac:dyDescent="0.2">
      <c r="A128" s="74"/>
    </row>
    <row r="129" spans="1:1" ht="11.45" customHeight="1" x14ac:dyDescent="0.2">
      <c r="A129" s="74"/>
    </row>
    <row r="130" spans="1:1" ht="11.45" customHeight="1" x14ac:dyDescent="0.2">
      <c r="A130" s="74"/>
    </row>
    <row r="131" spans="1:1" ht="11.45" customHeight="1" x14ac:dyDescent="0.2">
      <c r="A131" s="74"/>
    </row>
    <row r="132" spans="1:1" ht="11.45" customHeight="1" x14ac:dyDescent="0.2">
      <c r="A132" s="74"/>
    </row>
    <row r="133" spans="1:1" ht="11.45" customHeight="1" x14ac:dyDescent="0.2">
      <c r="A133" s="74"/>
    </row>
    <row r="134" spans="1:1" ht="11.45" customHeight="1" x14ac:dyDescent="0.2">
      <c r="A134" s="74"/>
    </row>
    <row r="135" spans="1:1" ht="11.45" customHeight="1" x14ac:dyDescent="0.2">
      <c r="A135" s="74"/>
    </row>
    <row r="136" spans="1:1" ht="11.45" customHeight="1" x14ac:dyDescent="0.2">
      <c r="A136" s="74"/>
    </row>
    <row r="137" spans="1:1" ht="11.45" customHeight="1" x14ac:dyDescent="0.2">
      <c r="A137" s="74"/>
    </row>
    <row r="138" spans="1:1" ht="11.45" customHeight="1" x14ac:dyDescent="0.2">
      <c r="A138" s="74"/>
    </row>
    <row r="139" spans="1:1" ht="11.45" customHeight="1" x14ac:dyDescent="0.2">
      <c r="A139" s="74"/>
    </row>
    <row r="140" spans="1:1" ht="11.45" customHeight="1" x14ac:dyDescent="0.2">
      <c r="A140" s="74"/>
    </row>
    <row r="141" spans="1:1" ht="11.45" customHeight="1" x14ac:dyDescent="0.2">
      <c r="A141" s="74"/>
    </row>
    <row r="142" spans="1:1" ht="11.45" customHeight="1" x14ac:dyDescent="0.2">
      <c r="A142" s="74"/>
    </row>
    <row r="143" spans="1:1" ht="11.45" customHeight="1" x14ac:dyDescent="0.2">
      <c r="A143" s="74"/>
    </row>
    <row r="144" spans="1:1" ht="11.45" customHeight="1" x14ac:dyDescent="0.2">
      <c r="A144" s="74"/>
    </row>
    <row r="145" spans="1:1" ht="11.45" customHeight="1" x14ac:dyDescent="0.2">
      <c r="A145" s="74"/>
    </row>
    <row r="146" spans="1:1" ht="11.45" customHeight="1" x14ac:dyDescent="0.2">
      <c r="A146" s="74"/>
    </row>
    <row r="147" spans="1:1" ht="11.45" customHeight="1" x14ac:dyDescent="0.2">
      <c r="A147" s="74"/>
    </row>
    <row r="148" spans="1:1" ht="11.45" customHeight="1" x14ac:dyDescent="0.2">
      <c r="A148" s="74"/>
    </row>
    <row r="149" spans="1:1" ht="11.45" customHeight="1" x14ac:dyDescent="0.2">
      <c r="A149" s="74"/>
    </row>
    <row r="150" spans="1:1" ht="11.45" customHeight="1" x14ac:dyDescent="0.2">
      <c r="A150" s="74"/>
    </row>
    <row r="151" spans="1:1" ht="11.45" customHeight="1" x14ac:dyDescent="0.2">
      <c r="A151" s="74"/>
    </row>
    <row r="152" spans="1:1" ht="11.45" customHeight="1" x14ac:dyDescent="0.2">
      <c r="A152" s="74"/>
    </row>
    <row r="153" spans="1:1" ht="11.45" customHeight="1" x14ac:dyDescent="0.2">
      <c r="A153" s="74"/>
    </row>
    <row r="154" spans="1:1" ht="11.45" customHeight="1" x14ac:dyDescent="0.2">
      <c r="A154" s="74"/>
    </row>
    <row r="155" spans="1:1" ht="11.45" customHeight="1" x14ac:dyDescent="0.2">
      <c r="A155" s="74"/>
    </row>
    <row r="156" spans="1:1" ht="11.45" customHeight="1" x14ac:dyDescent="0.2">
      <c r="A156" s="74"/>
    </row>
    <row r="157" spans="1:1" ht="11.45" customHeight="1" x14ac:dyDescent="0.2">
      <c r="A157" s="74"/>
    </row>
    <row r="158" spans="1:1" ht="11.45" customHeight="1" x14ac:dyDescent="0.2">
      <c r="A158" s="74"/>
    </row>
    <row r="159" spans="1:1" ht="11.45" customHeight="1" x14ac:dyDescent="0.2">
      <c r="A159" s="74"/>
    </row>
    <row r="160" spans="1:1" ht="11.45" customHeight="1" x14ac:dyDescent="0.2">
      <c r="A160" s="74"/>
    </row>
    <row r="161" spans="1:1" ht="11.45" customHeight="1" x14ac:dyDescent="0.2">
      <c r="A161" s="74"/>
    </row>
    <row r="162" spans="1:1" ht="11.45" customHeight="1" x14ac:dyDescent="0.2">
      <c r="A162" s="74"/>
    </row>
    <row r="163" spans="1:1" ht="11.45" customHeight="1" x14ac:dyDescent="0.2">
      <c r="A163" s="74"/>
    </row>
    <row r="164" spans="1:1" ht="11.45" customHeight="1" x14ac:dyDescent="0.2">
      <c r="A164" s="74"/>
    </row>
    <row r="165" spans="1:1" ht="11.45" customHeight="1" x14ac:dyDescent="0.2">
      <c r="A165" s="74"/>
    </row>
    <row r="166" spans="1:1" ht="11.45" customHeight="1" x14ac:dyDescent="0.2">
      <c r="A166" s="74"/>
    </row>
    <row r="167" spans="1:1" ht="11.45" customHeight="1" x14ac:dyDescent="0.2">
      <c r="A167" s="74"/>
    </row>
    <row r="168" spans="1:1" ht="11.45" customHeight="1" x14ac:dyDescent="0.2">
      <c r="A168" s="74"/>
    </row>
    <row r="169" spans="1:1" ht="11.45" customHeight="1" x14ac:dyDescent="0.2">
      <c r="A169" s="74"/>
    </row>
    <row r="170" spans="1:1" ht="11.45" customHeight="1" x14ac:dyDescent="0.2">
      <c r="A170" s="74"/>
    </row>
    <row r="171" spans="1:1" ht="11.45" customHeight="1" x14ac:dyDescent="0.2">
      <c r="A171" s="74"/>
    </row>
    <row r="172" spans="1:1" ht="11.45" customHeight="1" x14ac:dyDescent="0.2">
      <c r="A172" s="74"/>
    </row>
    <row r="173" spans="1:1" ht="11.45" customHeight="1" x14ac:dyDescent="0.2">
      <c r="A173" s="74"/>
    </row>
    <row r="174" spans="1:1" ht="11.45" customHeight="1" x14ac:dyDescent="0.2">
      <c r="A174" s="74"/>
    </row>
    <row r="175" spans="1:1" ht="11.45" customHeight="1" x14ac:dyDescent="0.2">
      <c r="A175" s="74"/>
    </row>
    <row r="176" spans="1:1" ht="11.45" customHeight="1" x14ac:dyDescent="0.2">
      <c r="A176" s="74"/>
    </row>
    <row r="177" spans="1:1" ht="11.45" customHeight="1" x14ac:dyDescent="0.2">
      <c r="A177" s="74"/>
    </row>
    <row r="178" spans="1:1" ht="11.45" customHeight="1" x14ac:dyDescent="0.2">
      <c r="A178" s="74"/>
    </row>
    <row r="179" spans="1:1" ht="11.45" customHeight="1" x14ac:dyDescent="0.2">
      <c r="A179" s="74"/>
    </row>
    <row r="180" spans="1:1" ht="11.45" customHeight="1" x14ac:dyDescent="0.2">
      <c r="A180" s="74"/>
    </row>
    <row r="181" spans="1:1" ht="11.45" customHeight="1" x14ac:dyDescent="0.2">
      <c r="A181" s="74"/>
    </row>
    <row r="182" spans="1:1" ht="11.45" customHeight="1" x14ac:dyDescent="0.2">
      <c r="A182" s="74"/>
    </row>
    <row r="183" spans="1:1" ht="11.45" customHeight="1" x14ac:dyDescent="0.2">
      <c r="A183" s="74"/>
    </row>
    <row r="184" spans="1:1" ht="11.45" customHeight="1" x14ac:dyDescent="0.2">
      <c r="A184" s="74"/>
    </row>
    <row r="185" spans="1:1" ht="11.45" customHeight="1" x14ac:dyDescent="0.2">
      <c r="A185" s="74"/>
    </row>
    <row r="186" spans="1:1" ht="11.45" customHeight="1" x14ac:dyDescent="0.2">
      <c r="A186" s="74"/>
    </row>
    <row r="187" spans="1:1" ht="11.45" customHeight="1" x14ac:dyDescent="0.2">
      <c r="A187" s="74"/>
    </row>
    <row r="188" spans="1:1" ht="11.45" customHeight="1" x14ac:dyDescent="0.2">
      <c r="A188" s="74"/>
    </row>
  </sheetData>
  <hyperlinks>
    <hyperlink ref="A1" location="Inhalt!A8" display="Link zum Inhaltsverzeichnis" xr:uid="{00000000-0004-0000-0500-000000000000}"/>
  </hyperlinks>
  <pageMargins left="0.59055118110236227" right="0.59055118110236227" top="0.59055118110236227" bottom="0.59055118110236227" header="0.39370078740157483" footer="0.39370078740157483"/>
  <pageSetup paperSize="9" firstPageNumber="63" orientation="portrait" r:id="rId1"/>
  <headerFooter differentOddEven="1" differentFirst="1">
    <oddHeader>&amp;C&amp;"-,Standard"&amp;7 17 Außenhandel</oddHeader>
    <oddFooter>&amp;L&amp;"-,Standard"&amp;7StatA MV, Statistisches Jahrbuch 2026&amp;R&amp;"-,Standard"&amp;7&amp;P</oddFooter>
    <evenHeader>&amp;C&amp;"-,Standard"&amp;7 17 Außenhandel</evenHeader>
    <evenFooter>&amp;L&amp;"-,Standard"&amp;7&amp;P&amp;R&amp;"-,Standard"&amp;7StatA MV, Statistisches Jahrbuch 2026</evenFooter>
  </headerFooter>
  <ignoredErrors>
    <ignoredError sqref="A8:A40" numberStoredAsText="1"/>
  </ignoredError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U61"/>
  <sheetViews>
    <sheetView zoomScale="160" zoomScaleNormal="160" workbookViewId="0"/>
  </sheetViews>
  <sheetFormatPr baseColWidth="10" defaultColWidth="9.7109375" defaultRowHeight="11.45" customHeight="1" x14ac:dyDescent="0.2"/>
  <cols>
    <col min="1" max="1" width="21.7109375" style="22" customWidth="1"/>
    <col min="2" max="7" width="11.7109375" style="22" customWidth="1"/>
    <col min="8" max="8" width="2.7109375" style="22" customWidth="1"/>
    <col min="9" max="16384" width="9.7109375" style="22"/>
  </cols>
  <sheetData>
    <row r="1" spans="1:21" ht="11.45" customHeight="1" x14ac:dyDescent="0.2">
      <c r="A1" s="1" t="s">
        <v>49</v>
      </c>
      <c r="L1" s="23"/>
    </row>
    <row r="2" spans="1:21" s="40" customFormat="1" ht="30" customHeight="1" x14ac:dyDescent="0.2">
      <c r="A2" s="61" t="s">
        <v>76</v>
      </c>
      <c r="B2" s="75"/>
      <c r="C2" s="75"/>
      <c r="D2"/>
      <c r="E2" s="75"/>
      <c r="F2" s="75"/>
      <c r="G2" s="75"/>
    </row>
    <row r="3" spans="1:21" ht="30" customHeight="1" x14ac:dyDescent="0.2">
      <c r="A3" s="76" t="s">
        <v>173</v>
      </c>
      <c r="B3" s="76"/>
      <c r="C3" s="76"/>
      <c r="D3" s="76"/>
      <c r="E3" s="76"/>
      <c r="F3" s="76"/>
      <c r="G3" s="76"/>
    </row>
    <row r="4" spans="1:21" ht="36" customHeight="1" x14ac:dyDescent="0.2">
      <c r="A4" s="182" t="s">
        <v>174</v>
      </c>
      <c r="B4" s="178" t="s">
        <v>339</v>
      </c>
      <c r="C4" s="178" t="s">
        <v>328</v>
      </c>
      <c r="D4" s="274" t="s">
        <v>361</v>
      </c>
      <c r="E4" s="275" t="s">
        <v>337</v>
      </c>
      <c r="F4" s="274" t="s">
        <v>362</v>
      </c>
      <c r="G4" s="275" t="s">
        <v>359</v>
      </c>
    </row>
    <row r="5" spans="1:21" ht="20.100000000000001" customHeight="1" x14ac:dyDescent="0.2">
      <c r="A5" s="77" t="s">
        <v>105</v>
      </c>
      <c r="B5" s="183">
        <v>9800.8490000000002</v>
      </c>
      <c r="C5" s="138">
        <v>-1.6</v>
      </c>
      <c r="D5" s="276">
        <v>9247.2350000000006</v>
      </c>
      <c r="E5" s="272">
        <v>-5.6486330929085824</v>
      </c>
      <c r="F5" s="276">
        <v>11112.561</v>
      </c>
      <c r="G5" s="272">
        <v>20.2</v>
      </c>
      <c r="I5" s="218"/>
      <c r="J5" s="219"/>
      <c r="K5" s="218"/>
      <c r="L5" s="78"/>
      <c r="M5" s="138"/>
      <c r="N5" s="169"/>
      <c r="O5" s="170"/>
      <c r="P5" s="169"/>
      <c r="Q5" s="170"/>
      <c r="R5" s="81"/>
      <c r="S5" s="81"/>
      <c r="T5" s="81"/>
      <c r="U5" s="81"/>
    </row>
    <row r="6" spans="1:21" ht="11.45" customHeight="1" x14ac:dyDescent="0.2">
      <c r="A6" s="77" t="s">
        <v>175</v>
      </c>
      <c r="B6" s="183">
        <v>6801.152</v>
      </c>
      <c r="C6" s="138">
        <v>-0.7</v>
      </c>
      <c r="D6" s="276">
        <v>6558.1</v>
      </c>
      <c r="E6" s="272">
        <v>-3.5736886927391112</v>
      </c>
      <c r="F6" s="276">
        <v>6970.2120000000004</v>
      </c>
      <c r="G6" s="272">
        <v>6.3</v>
      </c>
      <c r="I6" s="124"/>
      <c r="J6" s="80"/>
      <c r="K6" s="79"/>
      <c r="L6" s="78"/>
      <c r="M6" s="138"/>
      <c r="N6" s="169"/>
      <c r="O6" s="170"/>
      <c r="P6" s="169"/>
      <c r="Q6" s="170"/>
      <c r="R6" s="81"/>
      <c r="S6" s="81"/>
      <c r="T6" s="81"/>
      <c r="U6" s="81"/>
    </row>
    <row r="7" spans="1:21" ht="11.45" customHeight="1" x14ac:dyDescent="0.2">
      <c r="A7" s="82" t="s">
        <v>176</v>
      </c>
      <c r="B7" s="184">
        <v>5303.9560000000001</v>
      </c>
      <c r="C7" s="139">
        <v>-4.4000000000000004</v>
      </c>
      <c r="D7" s="277">
        <v>4816.6139999999996</v>
      </c>
      <c r="E7" s="273">
        <v>-9.1882738092095764</v>
      </c>
      <c r="F7" s="277">
        <v>4994.4750000000004</v>
      </c>
      <c r="G7" s="273">
        <v>3.7</v>
      </c>
      <c r="I7" s="124"/>
      <c r="J7" s="80"/>
      <c r="K7" s="79"/>
      <c r="L7" s="83"/>
      <c r="M7" s="139"/>
      <c r="N7" s="171"/>
      <c r="O7" s="172"/>
      <c r="P7" s="174"/>
      <c r="Q7" s="175"/>
      <c r="R7" s="81"/>
      <c r="S7" s="81"/>
      <c r="T7" s="81"/>
      <c r="U7" s="81"/>
    </row>
    <row r="8" spans="1:21" ht="11.45" customHeight="1" x14ac:dyDescent="0.2">
      <c r="A8" s="82" t="s">
        <v>177</v>
      </c>
      <c r="B8" s="184"/>
      <c r="C8" s="139"/>
      <c r="D8" s="277"/>
      <c r="E8" s="273"/>
      <c r="F8" s="277"/>
      <c r="G8" s="273"/>
      <c r="I8" s="79"/>
      <c r="J8" s="80"/>
      <c r="K8" s="79"/>
      <c r="L8" s="83"/>
      <c r="M8" s="139"/>
      <c r="N8" s="171"/>
      <c r="O8" s="172"/>
      <c r="P8" s="171"/>
      <c r="Q8" s="172"/>
      <c r="R8" s="81"/>
      <c r="S8" s="81"/>
      <c r="T8" s="81"/>
      <c r="U8" s="81"/>
    </row>
    <row r="9" spans="1:21" ht="11.45" customHeight="1" x14ac:dyDescent="0.2">
      <c r="A9" s="82" t="s">
        <v>178</v>
      </c>
      <c r="B9" s="184">
        <v>248</v>
      </c>
      <c r="C9" s="139">
        <v>17.100000000000001</v>
      </c>
      <c r="D9" s="277">
        <v>207.149</v>
      </c>
      <c r="E9" s="273">
        <v>-16.472177419354836</v>
      </c>
      <c r="F9" s="277">
        <v>290.34399999999999</v>
      </c>
      <c r="G9" s="273">
        <v>40.200000000000003</v>
      </c>
      <c r="I9" s="79"/>
      <c r="J9" s="80"/>
      <c r="K9" s="79"/>
      <c r="L9" s="83"/>
      <c r="M9" s="139"/>
      <c r="N9" s="171"/>
      <c r="O9" s="172"/>
      <c r="P9" s="171"/>
      <c r="Q9" s="172"/>
      <c r="R9" s="81"/>
      <c r="S9" s="81"/>
      <c r="T9" s="81"/>
      <c r="U9" s="81"/>
    </row>
    <row r="10" spans="1:21" ht="11.45" customHeight="1" x14ac:dyDescent="0.2">
      <c r="A10" s="82" t="s">
        <v>179</v>
      </c>
      <c r="B10" s="184">
        <v>38.244999999999997</v>
      </c>
      <c r="C10" s="139">
        <v>34.9</v>
      </c>
      <c r="D10" s="277">
        <v>30.939</v>
      </c>
      <c r="E10" s="273">
        <v>-19.103150738658641</v>
      </c>
      <c r="F10" s="277">
        <v>31.138999999999999</v>
      </c>
      <c r="G10" s="273">
        <v>0.6</v>
      </c>
      <c r="I10" s="79"/>
      <c r="J10" s="80"/>
      <c r="K10" s="79"/>
      <c r="L10" s="83"/>
      <c r="M10" s="139"/>
      <c r="N10" s="171"/>
      <c r="O10" s="172"/>
      <c r="P10" s="171"/>
      <c r="Q10" s="172"/>
      <c r="R10" s="81"/>
      <c r="S10" s="81"/>
      <c r="T10" s="81"/>
      <c r="U10" s="81"/>
    </row>
    <row r="11" spans="1:21" ht="11.45" customHeight="1" x14ac:dyDescent="0.2">
      <c r="A11" s="82" t="s">
        <v>180</v>
      </c>
      <c r="B11" s="184">
        <v>562.56700000000001</v>
      </c>
      <c r="C11" s="139">
        <v>-23.4</v>
      </c>
      <c r="D11" s="277">
        <v>518.28899999999999</v>
      </c>
      <c r="E11" s="273">
        <v>-7.8707069557937075</v>
      </c>
      <c r="F11" s="277">
        <v>475.41199999999998</v>
      </c>
      <c r="G11" s="273">
        <v>-8.3000000000000007</v>
      </c>
      <c r="I11" s="79"/>
      <c r="J11" s="80"/>
      <c r="K11" s="79"/>
      <c r="L11" s="83"/>
      <c r="M11" s="139"/>
      <c r="N11" s="171"/>
      <c r="O11" s="172"/>
      <c r="P11" s="171"/>
      <c r="Q11" s="172"/>
      <c r="R11" s="81"/>
      <c r="S11" s="81"/>
      <c r="T11" s="81"/>
      <c r="U11" s="81"/>
    </row>
    <row r="12" spans="1:21" ht="11.45" customHeight="1" x14ac:dyDescent="0.2">
      <c r="A12" s="82" t="s">
        <v>181</v>
      </c>
      <c r="B12" s="184">
        <v>14.46</v>
      </c>
      <c r="C12" s="139">
        <v>-24.5</v>
      </c>
      <c r="D12" s="277">
        <v>21.164000000000001</v>
      </c>
      <c r="E12" s="273">
        <v>46.362378976486866</v>
      </c>
      <c r="F12" s="277">
        <v>12.138999999999999</v>
      </c>
      <c r="G12" s="273">
        <v>-42.6</v>
      </c>
      <c r="I12" s="79"/>
      <c r="J12" s="80"/>
      <c r="K12" s="79"/>
      <c r="L12" s="83"/>
      <c r="M12" s="139"/>
      <c r="N12" s="171"/>
      <c r="O12" s="172"/>
      <c r="P12" s="171"/>
      <c r="Q12" s="172"/>
      <c r="R12" s="81"/>
      <c r="S12" s="81"/>
      <c r="T12" s="81"/>
      <c r="U12" s="81"/>
    </row>
    <row r="13" spans="1:21" ht="11.45" customHeight="1" x14ac:dyDescent="0.2">
      <c r="A13" s="82" t="s">
        <v>182</v>
      </c>
      <c r="B13" s="184">
        <v>291.197</v>
      </c>
      <c r="C13" s="139">
        <v>24.7</v>
      </c>
      <c r="D13" s="277">
        <v>174.93299999999999</v>
      </c>
      <c r="E13" s="273">
        <v>-39.92623550379983</v>
      </c>
      <c r="F13" s="277">
        <v>202.93</v>
      </c>
      <c r="G13" s="273">
        <v>16</v>
      </c>
      <c r="I13" s="79"/>
      <c r="J13" s="80"/>
      <c r="K13" s="79"/>
      <c r="L13" s="83"/>
      <c r="M13" s="139"/>
      <c r="N13" s="171"/>
      <c r="O13" s="172"/>
      <c r="P13" s="171"/>
      <c r="Q13" s="172"/>
      <c r="R13" s="81"/>
      <c r="S13" s="81"/>
      <c r="T13" s="81"/>
      <c r="U13" s="81"/>
    </row>
    <row r="14" spans="1:21" ht="11.45" customHeight="1" x14ac:dyDescent="0.2">
      <c r="A14" s="82" t="s">
        <v>183</v>
      </c>
      <c r="B14" s="184">
        <v>571.75199999999995</v>
      </c>
      <c r="C14" s="139">
        <v>10.1</v>
      </c>
      <c r="D14" s="277">
        <v>484.738</v>
      </c>
      <c r="E14" s="273">
        <v>-15.218836138745473</v>
      </c>
      <c r="F14" s="277">
        <v>455.17399999999998</v>
      </c>
      <c r="G14" s="273">
        <v>-6.1</v>
      </c>
      <c r="I14" s="79"/>
      <c r="J14" s="80"/>
      <c r="K14" s="79"/>
      <c r="L14" s="83"/>
      <c r="M14" s="139"/>
      <c r="N14" s="171"/>
      <c r="O14" s="172"/>
      <c r="P14" s="171"/>
      <c r="Q14" s="172"/>
      <c r="R14" s="81"/>
      <c r="S14" s="81"/>
      <c r="T14" s="81"/>
      <c r="U14" s="81"/>
    </row>
    <row r="15" spans="1:21" ht="11.45" customHeight="1" x14ac:dyDescent="0.2">
      <c r="A15" s="82" t="s">
        <v>184</v>
      </c>
      <c r="B15" s="184">
        <v>44.128999999999998</v>
      </c>
      <c r="C15" s="139">
        <v>-23.1</v>
      </c>
      <c r="D15" s="277">
        <v>44.77</v>
      </c>
      <c r="E15" s="273">
        <v>1.4525595413446979</v>
      </c>
      <c r="F15" s="277">
        <v>51.311999999999998</v>
      </c>
      <c r="G15" s="273">
        <v>14.6</v>
      </c>
      <c r="I15" s="79"/>
      <c r="J15" s="80"/>
      <c r="K15" s="79"/>
      <c r="L15" s="83"/>
      <c r="M15" s="139"/>
      <c r="N15" s="171"/>
      <c r="O15" s="172"/>
      <c r="P15" s="171"/>
      <c r="Q15" s="172"/>
      <c r="R15" s="81"/>
      <c r="S15" s="81"/>
      <c r="T15" s="81"/>
      <c r="U15" s="81"/>
    </row>
    <row r="16" spans="1:21" ht="11.45" customHeight="1" x14ac:dyDescent="0.2">
      <c r="A16" s="82" t="s">
        <v>185</v>
      </c>
      <c r="B16" s="184">
        <v>75.311000000000007</v>
      </c>
      <c r="C16" s="139">
        <v>-25.8</v>
      </c>
      <c r="D16" s="277">
        <v>57.57</v>
      </c>
      <c r="E16" s="273">
        <v>-23.556983707559326</v>
      </c>
      <c r="F16" s="277">
        <v>60.360999999999997</v>
      </c>
      <c r="G16" s="273">
        <v>4.8</v>
      </c>
      <c r="I16" s="79"/>
      <c r="J16" s="80"/>
      <c r="K16" s="79"/>
      <c r="L16" s="83"/>
      <c r="M16" s="139"/>
      <c r="N16" s="171"/>
      <c r="O16" s="172"/>
      <c r="P16" s="171"/>
      <c r="Q16" s="172"/>
      <c r="R16" s="81"/>
      <c r="S16" s="81"/>
      <c r="T16" s="81"/>
      <c r="U16" s="81"/>
    </row>
    <row r="17" spans="1:21" ht="11.45" customHeight="1" x14ac:dyDescent="0.2">
      <c r="A17" s="82" t="s">
        <v>186</v>
      </c>
      <c r="B17" s="184">
        <v>317.35599999999999</v>
      </c>
      <c r="C17" s="139">
        <v>-1.1000000000000001</v>
      </c>
      <c r="D17" s="277">
        <v>278.37099999999998</v>
      </c>
      <c r="E17" s="273">
        <v>-12.284311624799912</v>
      </c>
      <c r="F17" s="277">
        <v>265.90899999999999</v>
      </c>
      <c r="G17" s="273">
        <v>-4.5</v>
      </c>
      <c r="I17" s="79"/>
      <c r="J17" s="80"/>
      <c r="K17" s="79"/>
      <c r="L17" s="83"/>
      <c r="M17" s="139"/>
      <c r="N17" s="171"/>
      <c r="O17" s="172"/>
      <c r="P17" s="171"/>
      <c r="Q17" s="172"/>
      <c r="R17" s="81"/>
      <c r="S17" s="81"/>
      <c r="T17" s="81"/>
      <c r="U17" s="81"/>
    </row>
    <row r="18" spans="1:21" ht="11.45" customHeight="1" x14ac:dyDescent="0.2">
      <c r="A18" s="82" t="s">
        <v>187</v>
      </c>
      <c r="B18" s="184">
        <v>66.707999999999998</v>
      </c>
      <c r="C18" s="139">
        <v>215</v>
      </c>
      <c r="D18" s="277">
        <v>36.125999999999998</v>
      </c>
      <c r="E18" s="273">
        <v>-45.844576362655154</v>
      </c>
      <c r="F18" s="277">
        <v>29.233000000000001</v>
      </c>
      <c r="G18" s="273">
        <v>-19.100000000000001</v>
      </c>
      <c r="I18" s="79"/>
      <c r="J18" s="80"/>
      <c r="K18" s="79"/>
      <c r="L18" s="83"/>
      <c r="M18" s="139"/>
      <c r="N18" s="171"/>
      <c r="O18" s="172"/>
      <c r="P18" s="171"/>
      <c r="Q18" s="172"/>
      <c r="R18" s="81"/>
      <c r="S18" s="81"/>
      <c r="T18" s="81"/>
      <c r="U18" s="81"/>
    </row>
    <row r="19" spans="1:21" ht="11.45" customHeight="1" x14ac:dyDescent="0.2">
      <c r="A19" s="82" t="s">
        <v>188</v>
      </c>
      <c r="B19" s="184">
        <v>17.831</v>
      </c>
      <c r="C19" s="139">
        <v>-52.8</v>
      </c>
      <c r="D19" s="277">
        <v>31.617000000000001</v>
      </c>
      <c r="E19" s="273">
        <v>77.314788850877676</v>
      </c>
      <c r="F19" s="277">
        <v>28.033999999999999</v>
      </c>
      <c r="G19" s="273">
        <v>-11.3</v>
      </c>
      <c r="I19" s="79"/>
      <c r="J19" s="80"/>
      <c r="K19" s="79"/>
      <c r="L19" s="83"/>
      <c r="M19" s="139"/>
      <c r="N19" s="171"/>
      <c r="O19" s="172"/>
      <c r="P19" s="171"/>
      <c r="Q19" s="172"/>
      <c r="R19" s="81"/>
      <c r="S19" s="81"/>
      <c r="T19" s="81"/>
      <c r="U19" s="81"/>
    </row>
    <row r="20" spans="1:21" ht="11.45" customHeight="1" x14ac:dyDescent="0.2">
      <c r="A20" s="82" t="s">
        <v>189</v>
      </c>
      <c r="B20" s="184">
        <v>36.798999999999999</v>
      </c>
      <c r="C20" s="139">
        <v>-44.3</v>
      </c>
      <c r="D20" s="277">
        <v>75.875</v>
      </c>
      <c r="E20" s="273">
        <v>106.18766814315606</v>
      </c>
      <c r="F20" s="277">
        <v>101.459</v>
      </c>
      <c r="G20" s="273">
        <v>33.700000000000003</v>
      </c>
      <c r="I20" s="79"/>
      <c r="J20" s="80"/>
      <c r="K20" s="79"/>
      <c r="L20" s="83"/>
      <c r="M20" s="139"/>
      <c r="N20" s="171"/>
      <c r="O20" s="172"/>
      <c r="P20" s="171"/>
      <c r="Q20" s="172"/>
      <c r="R20" s="81"/>
      <c r="S20" s="81"/>
      <c r="T20" s="81"/>
      <c r="U20" s="81"/>
    </row>
    <row r="21" spans="1:21" ht="11.45" customHeight="1" x14ac:dyDescent="0.2">
      <c r="A21" s="82" t="s">
        <v>190</v>
      </c>
      <c r="B21" s="184">
        <v>10.542999999999999</v>
      </c>
      <c r="C21" s="139">
        <v>0.7</v>
      </c>
      <c r="D21" s="277">
        <v>6.34</v>
      </c>
      <c r="E21" s="273">
        <v>-39.865313478137153</v>
      </c>
      <c r="F21" s="277">
        <v>8.2739999999999991</v>
      </c>
      <c r="G21" s="273">
        <v>30.5</v>
      </c>
      <c r="I21" s="79"/>
      <c r="J21" s="80"/>
      <c r="K21" s="79"/>
      <c r="L21" s="83"/>
      <c r="M21" s="139"/>
      <c r="N21" s="171"/>
      <c r="O21" s="172"/>
      <c r="P21" s="171"/>
      <c r="Q21" s="172"/>
      <c r="R21" s="81"/>
      <c r="S21" s="81"/>
      <c r="T21" s="81"/>
      <c r="U21" s="81"/>
    </row>
    <row r="22" spans="1:21" ht="11.45" customHeight="1" x14ac:dyDescent="0.2">
      <c r="A22" s="82" t="s">
        <v>191</v>
      </c>
      <c r="B22" s="184">
        <v>4.8470000000000004</v>
      </c>
      <c r="C22" s="139">
        <v>75.099999999999994</v>
      </c>
      <c r="D22" s="277">
        <v>11.500999999999999</v>
      </c>
      <c r="E22" s="273">
        <v>137.2807922426243</v>
      </c>
      <c r="F22" s="277">
        <v>11.272</v>
      </c>
      <c r="G22" s="273">
        <v>-2</v>
      </c>
      <c r="I22" s="79"/>
      <c r="J22" s="80"/>
      <c r="K22" s="79"/>
      <c r="L22" s="83"/>
      <c r="M22" s="139"/>
      <c r="N22" s="171"/>
      <c r="O22" s="172"/>
      <c r="P22" s="171"/>
      <c r="Q22" s="172"/>
      <c r="R22" s="81"/>
      <c r="S22" s="81"/>
      <c r="T22" s="81"/>
      <c r="U22" s="81"/>
    </row>
    <row r="23" spans="1:21" ht="11.45" customHeight="1" x14ac:dyDescent="0.2">
      <c r="A23" s="82" t="s">
        <v>192</v>
      </c>
      <c r="B23" s="184">
        <v>843.52499999999998</v>
      </c>
      <c r="C23" s="139">
        <v>-18</v>
      </c>
      <c r="D23" s="277">
        <v>882.74099999999999</v>
      </c>
      <c r="E23" s="273">
        <v>4.6490619720814408</v>
      </c>
      <c r="F23" s="277">
        <v>1048.8710000000001</v>
      </c>
      <c r="G23" s="273">
        <v>18.8</v>
      </c>
      <c r="I23" s="79"/>
      <c r="J23" s="80"/>
      <c r="K23" s="79"/>
      <c r="L23" s="83"/>
      <c r="M23" s="139"/>
      <c r="N23" s="171"/>
      <c r="O23" s="172"/>
      <c r="P23" s="174"/>
      <c r="Q23" s="175"/>
      <c r="R23" s="81"/>
      <c r="S23" s="81"/>
      <c r="T23" s="81"/>
      <c r="U23" s="81"/>
    </row>
    <row r="24" spans="1:21" ht="11.45" customHeight="1" x14ac:dyDescent="0.2">
      <c r="A24" s="82" t="s">
        <v>193</v>
      </c>
      <c r="B24" s="184">
        <v>201.035</v>
      </c>
      <c r="C24" s="139">
        <v>-1.3</v>
      </c>
      <c r="D24" s="277">
        <v>198.95599999999999</v>
      </c>
      <c r="E24" s="273">
        <v>-1.0341482826373465</v>
      </c>
      <c r="F24" s="277">
        <v>190.27799999999999</v>
      </c>
      <c r="G24" s="273">
        <v>-4.4000000000000004</v>
      </c>
      <c r="I24" s="79"/>
      <c r="J24" s="80"/>
      <c r="K24" s="79"/>
      <c r="L24" s="83"/>
      <c r="M24" s="139"/>
      <c r="N24" s="171"/>
      <c r="O24" s="172"/>
      <c r="P24" s="174"/>
      <c r="Q24" s="175"/>
      <c r="R24" s="81"/>
      <c r="S24" s="81"/>
      <c r="T24" s="81"/>
      <c r="U24" s="81"/>
    </row>
    <row r="25" spans="1:21" ht="11.45" customHeight="1" x14ac:dyDescent="0.2">
      <c r="A25" s="82" t="s">
        <v>194</v>
      </c>
      <c r="B25" s="184">
        <v>766.38199999999995</v>
      </c>
      <c r="C25" s="139">
        <v>13.1</v>
      </c>
      <c r="D25" s="277">
        <v>658</v>
      </c>
      <c r="E25" s="273">
        <v>-14.142033607261126</v>
      </c>
      <c r="F25" s="277">
        <v>710.64700000000005</v>
      </c>
      <c r="G25" s="273">
        <v>8</v>
      </c>
      <c r="I25" s="79"/>
      <c r="J25" s="80"/>
      <c r="K25" s="79"/>
      <c r="L25" s="83"/>
      <c r="M25" s="139"/>
      <c r="N25" s="171"/>
      <c r="O25" s="172"/>
      <c r="P25" s="174"/>
      <c r="Q25" s="175"/>
      <c r="R25" s="81"/>
      <c r="S25" s="81"/>
      <c r="T25" s="81"/>
      <c r="U25" s="81"/>
    </row>
    <row r="26" spans="1:21" ht="11.45" customHeight="1" x14ac:dyDescent="0.2">
      <c r="A26" s="82" t="s">
        <v>195</v>
      </c>
      <c r="B26" s="184">
        <v>94.091999999999999</v>
      </c>
      <c r="C26" s="139">
        <v>-13.4</v>
      </c>
      <c r="D26" s="277">
        <v>96.36</v>
      </c>
      <c r="E26" s="273">
        <v>2.4104068358627728</v>
      </c>
      <c r="F26" s="277">
        <v>87.929000000000002</v>
      </c>
      <c r="G26" s="273">
        <v>-8.6999999999999993</v>
      </c>
      <c r="I26" s="79"/>
      <c r="J26" s="80"/>
      <c r="K26" s="79"/>
      <c r="L26" s="83"/>
      <c r="M26" s="139"/>
      <c r="N26" s="171"/>
      <c r="O26" s="172"/>
      <c r="P26" s="171"/>
      <c r="Q26" s="172"/>
      <c r="R26" s="81"/>
      <c r="S26" s="81"/>
      <c r="T26" s="81"/>
      <c r="U26" s="81"/>
    </row>
    <row r="27" spans="1:21" ht="11.45" customHeight="1" x14ac:dyDescent="0.2">
      <c r="A27" s="82" t="s">
        <v>196</v>
      </c>
      <c r="B27" s="184">
        <v>58.98</v>
      </c>
      <c r="C27" s="139">
        <v>-16.600000000000001</v>
      </c>
      <c r="D27" s="277">
        <v>64.430999999999997</v>
      </c>
      <c r="E27" s="273">
        <v>9.2421159715157728</v>
      </c>
      <c r="F27" s="277">
        <v>70.257999999999996</v>
      </c>
      <c r="G27" s="273">
        <v>9</v>
      </c>
      <c r="I27" s="79"/>
      <c r="J27" s="80"/>
      <c r="K27" s="79"/>
      <c r="L27" s="83"/>
      <c r="M27" s="139"/>
      <c r="N27" s="171"/>
      <c r="O27" s="172"/>
      <c r="P27" s="171"/>
      <c r="Q27" s="172"/>
      <c r="R27" s="81"/>
      <c r="S27" s="81"/>
      <c r="T27" s="81"/>
      <c r="U27" s="81"/>
    </row>
    <row r="28" spans="1:21" ht="11.45" customHeight="1" x14ac:dyDescent="0.2">
      <c r="A28" s="82" t="s">
        <v>197</v>
      </c>
      <c r="B28" s="184">
        <v>458.13400000000001</v>
      </c>
      <c r="C28" s="139">
        <v>-17.5</v>
      </c>
      <c r="D28" s="277">
        <v>421.428</v>
      </c>
      <c r="E28" s="273">
        <v>-8.0120663386694702</v>
      </c>
      <c r="F28" s="277">
        <v>342.25400000000002</v>
      </c>
      <c r="G28" s="273">
        <v>-18.8</v>
      </c>
      <c r="I28" s="79"/>
      <c r="J28" s="80"/>
      <c r="K28" s="79"/>
      <c r="L28" s="83"/>
      <c r="M28" s="139"/>
      <c r="N28" s="171"/>
      <c r="O28" s="172"/>
      <c r="P28" s="171"/>
      <c r="Q28" s="172"/>
      <c r="R28" s="81"/>
      <c r="S28" s="81"/>
      <c r="T28" s="81"/>
      <c r="U28" s="81"/>
    </row>
    <row r="29" spans="1:21" ht="11.45" customHeight="1" x14ac:dyDescent="0.2">
      <c r="A29" s="82" t="s">
        <v>198</v>
      </c>
      <c r="B29" s="184">
        <v>58.98</v>
      </c>
      <c r="C29" s="139">
        <v>21.1</v>
      </c>
      <c r="D29" s="277">
        <v>46.584000000000003</v>
      </c>
      <c r="E29" s="273">
        <v>-21.01729399796541</v>
      </c>
      <c r="F29" s="277">
        <v>65.207999999999998</v>
      </c>
      <c r="G29" s="273">
        <v>40</v>
      </c>
      <c r="I29" s="79"/>
      <c r="J29" s="80"/>
      <c r="K29" s="79"/>
      <c r="L29" s="83"/>
      <c r="M29" s="139"/>
      <c r="N29" s="171"/>
      <c r="O29" s="172"/>
      <c r="P29" s="171"/>
      <c r="Q29" s="172"/>
      <c r="R29" s="81"/>
      <c r="S29" s="81"/>
      <c r="T29" s="81"/>
      <c r="U29" s="81"/>
    </row>
    <row r="30" spans="1:21" ht="11.45" customHeight="1" x14ac:dyDescent="0.2">
      <c r="A30" s="82" t="s">
        <v>199</v>
      </c>
      <c r="B30" s="184">
        <v>23.44</v>
      </c>
      <c r="C30" s="139">
        <v>-17.7</v>
      </c>
      <c r="D30" s="277">
        <v>21.222000000000001</v>
      </c>
      <c r="E30" s="273">
        <v>-9.4624573378839614</v>
      </c>
      <c r="F30" s="277">
        <v>22.312999999999999</v>
      </c>
      <c r="G30" s="273">
        <v>5.0999999999999996</v>
      </c>
      <c r="I30" s="79"/>
      <c r="J30" s="80"/>
      <c r="K30" s="79"/>
      <c r="L30" s="83"/>
      <c r="M30" s="139"/>
      <c r="N30" s="171"/>
      <c r="O30" s="172"/>
      <c r="P30" s="171"/>
      <c r="Q30" s="172"/>
      <c r="R30" s="81"/>
      <c r="S30" s="81"/>
      <c r="T30" s="81"/>
      <c r="U30" s="81"/>
    </row>
    <row r="31" spans="1:21" ht="11.45" customHeight="1" x14ac:dyDescent="0.2">
      <c r="A31" s="82" t="s">
        <v>200</v>
      </c>
      <c r="B31" s="184">
        <v>278.33199999999999</v>
      </c>
      <c r="C31" s="139">
        <v>27.8</v>
      </c>
      <c r="D31" s="277">
        <v>251.33699999999999</v>
      </c>
      <c r="E31" s="273">
        <v>-9.6988488567609892</v>
      </c>
      <c r="F31" s="277">
        <v>241.17</v>
      </c>
      <c r="G31" s="273">
        <v>-4</v>
      </c>
      <c r="I31" s="79"/>
      <c r="J31" s="80"/>
      <c r="K31" s="79"/>
      <c r="L31" s="83"/>
      <c r="M31" s="139"/>
      <c r="N31" s="171"/>
      <c r="O31" s="172"/>
      <c r="P31" s="171"/>
      <c r="Q31" s="172"/>
      <c r="R31" s="81"/>
      <c r="S31" s="81"/>
      <c r="T31" s="81"/>
      <c r="U31" s="81"/>
    </row>
    <row r="32" spans="1:21" ht="11.45" customHeight="1" x14ac:dyDescent="0.2">
      <c r="A32" s="82" t="s">
        <v>201</v>
      </c>
      <c r="B32" s="184">
        <v>147.249</v>
      </c>
      <c r="C32" s="139">
        <v>-10.199999999999999</v>
      </c>
      <c r="D32" s="277">
        <v>132.429</v>
      </c>
      <c r="E32" s="273">
        <v>-10.064584479351296</v>
      </c>
      <c r="F32" s="277">
        <v>123.687</v>
      </c>
      <c r="G32" s="273">
        <v>-6.6</v>
      </c>
      <c r="I32" s="79"/>
      <c r="J32" s="80"/>
      <c r="K32" s="79"/>
      <c r="L32" s="83"/>
      <c r="M32" s="139"/>
      <c r="N32" s="171"/>
      <c r="O32" s="172"/>
      <c r="P32" s="171"/>
      <c r="Q32" s="172"/>
      <c r="R32" s="81"/>
      <c r="S32" s="81"/>
      <c r="T32" s="81"/>
      <c r="U32" s="81"/>
    </row>
    <row r="33" spans="1:21" ht="11.45" customHeight="1" x14ac:dyDescent="0.2">
      <c r="A33" s="82" t="s">
        <v>202</v>
      </c>
      <c r="B33" s="184">
        <v>68.83</v>
      </c>
      <c r="C33" s="139">
        <v>-4.5999999999999996</v>
      </c>
      <c r="D33" s="277">
        <v>59.24</v>
      </c>
      <c r="E33" s="273">
        <v>-13.932878105477258</v>
      </c>
      <c r="F33" s="277">
        <v>65.058999999999997</v>
      </c>
      <c r="G33" s="273">
        <v>9.8000000000000007</v>
      </c>
      <c r="I33" s="79"/>
      <c r="J33" s="80"/>
      <c r="K33" s="79"/>
      <c r="L33" s="83"/>
      <c r="M33" s="139"/>
      <c r="N33" s="171"/>
      <c r="O33" s="172"/>
      <c r="P33" s="171"/>
      <c r="Q33" s="172"/>
      <c r="R33" s="81"/>
      <c r="S33" s="81"/>
      <c r="T33" s="81"/>
      <c r="U33" s="81"/>
    </row>
    <row r="34" spans="1:21" ht="11.45" customHeight="1" x14ac:dyDescent="0.2">
      <c r="A34" s="82" t="s">
        <v>204</v>
      </c>
      <c r="B34" s="184">
        <v>5.2320000000000002</v>
      </c>
      <c r="C34" s="139">
        <v>-18.399999999999999</v>
      </c>
      <c r="D34" s="277">
        <v>4.5019999999999998</v>
      </c>
      <c r="E34" s="273">
        <v>-13.952599388379198</v>
      </c>
      <c r="F34" s="277">
        <v>3.8079999999999998</v>
      </c>
      <c r="G34" s="273">
        <v>-15.4</v>
      </c>
      <c r="I34" s="79"/>
      <c r="J34" s="80"/>
      <c r="K34" s="79"/>
      <c r="L34" s="83"/>
      <c r="M34" s="139"/>
      <c r="N34" s="171"/>
      <c r="O34" s="172"/>
      <c r="P34" s="171"/>
      <c r="Q34" s="172"/>
      <c r="R34" s="81"/>
      <c r="S34" s="81"/>
      <c r="T34" s="81"/>
      <c r="U34" s="81"/>
    </row>
    <row r="35" spans="1:21" ht="11.45" customHeight="1" x14ac:dyDescent="0.2">
      <c r="A35" s="82" t="s">
        <v>205</v>
      </c>
      <c r="B35" s="184">
        <v>1497.1949999999999</v>
      </c>
      <c r="C35" s="139">
        <v>15.3</v>
      </c>
      <c r="D35" s="277">
        <v>1741.4860000000001</v>
      </c>
      <c r="E35" s="273">
        <v>16.316578668777282</v>
      </c>
      <c r="F35" s="277">
        <v>1975.7380000000001</v>
      </c>
      <c r="G35" s="273">
        <v>13.5</v>
      </c>
      <c r="I35" s="79"/>
      <c r="J35" s="80"/>
      <c r="K35" s="79"/>
      <c r="L35" s="83"/>
      <c r="M35" s="139"/>
      <c r="N35" s="171"/>
      <c r="O35" s="172"/>
      <c r="P35" s="171"/>
      <c r="Q35" s="172"/>
      <c r="R35" s="81"/>
      <c r="S35" s="81"/>
      <c r="T35" s="81"/>
      <c r="U35" s="81"/>
    </row>
    <row r="36" spans="1:21" ht="11.45" customHeight="1" x14ac:dyDescent="0.2">
      <c r="A36" s="82" t="s">
        <v>206</v>
      </c>
      <c r="B36" s="184"/>
      <c r="C36" s="139"/>
      <c r="D36" s="277"/>
      <c r="E36" s="273"/>
      <c r="F36" s="277"/>
      <c r="G36" s="273"/>
      <c r="I36" s="79"/>
      <c r="J36" s="80"/>
      <c r="K36" s="79"/>
      <c r="L36" s="83"/>
      <c r="M36" s="139"/>
      <c r="N36" s="171"/>
      <c r="O36" s="172"/>
      <c r="P36" s="171"/>
      <c r="Q36" s="172"/>
      <c r="R36" s="81"/>
      <c r="S36" s="81"/>
      <c r="T36" s="81"/>
      <c r="U36" s="81"/>
    </row>
    <row r="37" spans="1:21" ht="11.45" customHeight="1" x14ac:dyDescent="0.2">
      <c r="A37" s="82" t="s">
        <v>203</v>
      </c>
      <c r="B37" s="184">
        <v>446.86799999999999</v>
      </c>
      <c r="C37" s="139">
        <v>-7</v>
      </c>
      <c r="D37" s="277">
        <v>598.68499999999995</v>
      </c>
      <c r="E37" s="273">
        <v>33.973567138394344</v>
      </c>
      <c r="F37" s="277">
        <v>582.01900000000001</v>
      </c>
      <c r="G37" s="273">
        <v>-2.8</v>
      </c>
      <c r="I37" s="79"/>
      <c r="J37" s="80"/>
      <c r="K37" s="79"/>
      <c r="L37" s="83"/>
      <c r="M37" s="139"/>
      <c r="N37" s="171"/>
      <c r="O37" s="172"/>
      <c r="P37" s="171"/>
      <c r="Q37" s="172"/>
      <c r="R37" s="81"/>
      <c r="S37" s="81"/>
      <c r="T37" s="81"/>
      <c r="U37" s="81"/>
    </row>
    <row r="38" spans="1:21" ht="11.45" customHeight="1" x14ac:dyDescent="0.2">
      <c r="A38" s="82" t="s">
        <v>207</v>
      </c>
      <c r="B38" s="184">
        <v>161.55600000000001</v>
      </c>
      <c r="C38" s="139">
        <v>-27.6</v>
      </c>
      <c r="D38" s="277">
        <v>154.56700000000001</v>
      </c>
      <c r="E38" s="273">
        <v>-4.3260541236475234</v>
      </c>
      <c r="F38" s="277">
        <v>199.78200000000001</v>
      </c>
      <c r="G38" s="273">
        <v>29.3</v>
      </c>
      <c r="I38" s="79"/>
      <c r="J38" s="80"/>
      <c r="K38" s="79"/>
      <c r="L38" s="83"/>
      <c r="M38" s="139"/>
      <c r="N38" s="171"/>
      <c r="O38" s="172"/>
      <c r="P38" s="171"/>
      <c r="Q38" s="172"/>
      <c r="R38" s="81"/>
      <c r="S38" s="81"/>
      <c r="T38" s="81"/>
      <c r="U38" s="81"/>
    </row>
    <row r="39" spans="1:21" ht="11.45" customHeight="1" x14ac:dyDescent="0.2">
      <c r="A39" s="82" t="s">
        <v>208</v>
      </c>
      <c r="B39" s="184">
        <v>77.475999999999999</v>
      </c>
      <c r="C39" s="139">
        <v>-21.5</v>
      </c>
      <c r="D39" s="277">
        <v>53.786999999999999</v>
      </c>
      <c r="E39" s="273">
        <v>-30.6</v>
      </c>
      <c r="F39" s="277">
        <v>70.673000000000002</v>
      </c>
      <c r="G39" s="273">
        <v>31.4</v>
      </c>
      <c r="I39" s="79"/>
      <c r="J39" s="80"/>
      <c r="K39" s="79"/>
      <c r="L39" s="83"/>
      <c r="M39" s="139"/>
      <c r="N39" s="171"/>
      <c r="O39" s="172"/>
      <c r="P39" s="171"/>
      <c r="Q39" s="172"/>
      <c r="R39" s="81"/>
      <c r="S39" s="81"/>
      <c r="T39" s="81"/>
      <c r="U39" s="81"/>
    </row>
    <row r="40" spans="1:21" ht="11.45" customHeight="1" x14ac:dyDescent="0.2">
      <c r="A40" s="82" t="s">
        <v>209</v>
      </c>
      <c r="B40" s="184">
        <v>220.25299999999999</v>
      </c>
      <c r="C40" s="139">
        <v>-2.8</v>
      </c>
      <c r="D40" s="277">
        <v>241.005</v>
      </c>
      <c r="E40" s="273">
        <v>9.4</v>
      </c>
      <c r="F40" s="277">
        <v>227.09200000000001</v>
      </c>
      <c r="G40" s="273">
        <v>-5.8</v>
      </c>
      <c r="I40" s="79"/>
      <c r="J40" s="80"/>
      <c r="K40" s="79"/>
      <c r="L40" s="83"/>
      <c r="M40" s="139"/>
      <c r="N40" s="171"/>
      <c r="O40" s="172"/>
      <c r="P40" s="171"/>
      <c r="Q40" s="172"/>
      <c r="R40" s="81"/>
      <c r="S40" s="81"/>
      <c r="T40" s="81"/>
      <c r="U40" s="81"/>
    </row>
    <row r="41" spans="1:21" ht="11.45" customHeight="1" x14ac:dyDescent="0.2">
      <c r="A41" s="82" t="s">
        <v>210</v>
      </c>
      <c r="B41" s="184">
        <v>272.61599999999999</v>
      </c>
      <c r="C41" s="139">
        <v>55.9</v>
      </c>
      <c r="D41" s="277">
        <v>393.37299999999999</v>
      </c>
      <c r="E41" s="273">
        <v>44.3</v>
      </c>
      <c r="F41" s="277">
        <v>429.62</v>
      </c>
      <c r="G41" s="273">
        <v>9.1999999999999993</v>
      </c>
      <c r="I41" s="79"/>
      <c r="J41" s="80"/>
      <c r="K41" s="79"/>
      <c r="L41" s="83"/>
      <c r="M41" s="139"/>
      <c r="N41" s="171"/>
      <c r="O41" s="172"/>
      <c r="P41" s="171"/>
      <c r="Q41" s="172"/>
      <c r="R41" s="81"/>
      <c r="S41" s="81"/>
      <c r="T41" s="81"/>
      <c r="U41" s="81"/>
    </row>
    <row r="42" spans="1:21" ht="11.45" customHeight="1" x14ac:dyDescent="0.2">
      <c r="A42" s="77" t="s">
        <v>211</v>
      </c>
      <c r="B42" s="183">
        <v>703.4</v>
      </c>
      <c r="C42" s="138">
        <v>4.5</v>
      </c>
      <c r="D42" s="276">
        <v>632.73699999999997</v>
      </c>
      <c r="E42" s="272">
        <v>-10</v>
      </c>
      <c r="F42" s="276">
        <v>642.89</v>
      </c>
      <c r="G42" s="272">
        <v>1.5</v>
      </c>
      <c r="I42" s="79"/>
      <c r="J42" s="80"/>
      <c r="K42" s="79"/>
      <c r="L42" s="78"/>
      <c r="M42" s="138"/>
      <c r="N42" s="169"/>
      <c r="O42" s="170"/>
      <c r="P42" s="169"/>
      <c r="Q42" s="173"/>
      <c r="R42" s="81"/>
      <c r="S42" s="81"/>
      <c r="T42" s="81"/>
      <c r="U42" s="81"/>
    </row>
    <row r="43" spans="1:21" s="51" customFormat="1" ht="11.45" customHeight="1" x14ac:dyDescent="0.2">
      <c r="A43" s="82" t="s">
        <v>212</v>
      </c>
      <c r="B43" s="183"/>
      <c r="C43" s="138"/>
      <c r="D43" s="276"/>
      <c r="E43" s="272"/>
      <c r="F43" s="276"/>
      <c r="G43" s="272"/>
      <c r="I43" s="84"/>
      <c r="J43" s="85"/>
      <c r="K43" s="84"/>
      <c r="L43" s="83"/>
      <c r="M43" s="139"/>
      <c r="N43" s="171"/>
      <c r="O43" s="172"/>
      <c r="P43" s="171"/>
      <c r="Q43" s="172"/>
      <c r="R43" s="86"/>
      <c r="S43" s="86"/>
      <c r="T43" s="86"/>
      <c r="U43" s="86"/>
    </row>
    <row r="44" spans="1:21" ht="11.45" customHeight="1" x14ac:dyDescent="0.2">
      <c r="A44" s="82" t="s">
        <v>213</v>
      </c>
      <c r="B44" s="184">
        <v>38.207000000000001</v>
      </c>
      <c r="C44" s="139">
        <v>-61.8</v>
      </c>
      <c r="D44" s="277">
        <v>71.656999999999996</v>
      </c>
      <c r="E44" s="273">
        <v>87.5</v>
      </c>
      <c r="F44" s="277">
        <v>74.5</v>
      </c>
      <c r="G44" s="273">
        <v>4</v>
      </c>
      <c r="I44" s="79"/>
      <c r="J44" s="80"/>
      <c r="K44" s="79"/>
      <c r="L44" s="83"/>
      <c r="M44" s="139"/>
      <c r="N44" s="171"/>
      <c r="O44" s="172"/>
      <c r="P44" s="171"/>
      <c r="Q44" s="172"/>
      <c r="R44" s="81"/>
      <c r="S44" s="81"/>
      <c r="T44" s="81"/>
      <c r="U44" s="81"/>
    </row>
    <row r="45" spans="1:21" ht="11.45" customHeight="1" x14ac:dyDescent="0.2">
      <c r="A45" s="82" t="s">
        <v>284</v>
      </c>
      <c r="B45" s="184">
        <v>307.90199999999999</v>
      </c>
      <c r="C45" s="139">
        <v>170.7</v>
      </c>
      <c r="D45" s="277">
        <v>229.54499999999999</v>
      </c>
      <c r="E45" s="273">
        <v>-25.4</v>
      </c>
      <c r="F45" s="277">
        <v>128.023</v>
      </c>
      <c r="G45" s="273">
        <v>-44.2</v>
      </c>
      <c r="I45" s="79"/>
      <c r="J45" s="80"/>
      <c r="K45" s="79"/>
      <c r="L45" s="171"/>
      <c r="M45" s="172"/>
      <c r="N45" s="171"/>
      <c r="O45" s="172"/>
      <c r="P45" s="171"/>
      <c r="Q45" s="172"/>
      <c r="R45" s="81"/>
      <c r="S45" s="81"/>
      <c r="T45" s="81"/>
      <c r="U45" s="81"/>
    </row>
    <row r="46" spans="1:21" ht="11.45" customHeight="1" x14ac:dyDescent="0.2">
      <c r="A46" s="82" t="s">
        <v>214</v>
      </c>
      <c r="B46" s="184">
        <v>18.27</v>
      </c>
      <c r="C46" s="139">
        <v>-64.3</v>
      </c>
      <c r="D46" s="277">
        <v>17.265000000000001</v>
      </c>
      <c r="E46" s="273">
        <v>-6.5</v>
      </c>
      <c r="F46" s="277">
        <v>27.88</v>
      </c>
      <c r="G46" s="273">
        <v>63.2</v>
      </c>
      <c r="I46" s="79"/>
      <c r="J46" s="80"/>
      <c r="K46" s="79"/>
      <c r="L46" s="83"/>
      <c r="M46" s="139"/>
      <c r="N46" s="171"/>
      <c r="O46" s="172"/>
      <c r="P46" s="171"/>
      <c r="Q46" s="172"/>
      <c r="R46" s="81"/>
      <c r="S46" s="81"/>
      <c r="T46" s="81"/>
      <c r="U46" s="81"/>
    </row>
    <row r="47" spans="1:21" ht="11.45" customHeight="1" x14ac:dyDescent="0.2">
      <c r="A47" s="77" t="s">
        <v>215</v>
      </c>
      <c r="B47" s="183">
        <v>1273.799</v>
      </c>
      <c r="C47" s="138">
        <v>35.1</v>
      </c>
      <c r="D47" s="276">
        <v>988.85199999999998</v>
      </c>
      <c r="E47" s="272">
        <v>-22.4</v>
      </c>
      <c r="F47" s="276">
        <v>2291.5230000000001</v>
      </c>
      <c r="G47" s="272">
        <v>131.80000000000001</v>
      </c>
      <c r="I47" s="79"/>
      <c r="J47" s="80"/>
      <c r="K47" s="79"/>
      <c r="L47" s="78"/>
      <c r="M47" s="138"/>
      <c r="N47" s="169"/>
      <c r="O47" s="170"/>
      <c r="P47" s="169"/>
      <c r="Q47" s="170"/>
      <c r="R47" s="81"/>
      <c r="S47" s="81"/>
      <c r="T47" s="81"/>
      <c r="U47" s="81"/>
    </row>
    <row r="48" spans="1:21" s="51" customFormat="1" ht="11.45" customHeight="1" x14ac:dyDescent="0.2">
      <c r="A48" s="82" t="s">
        <v>212</v>
      </c>
      <c r="B48" s="183"/>
      <c r="C48" s="138"/>
      <c r="D48" s="276"/>
      <c r="E48" s="272"/>
      <c r="F48" s="276"/>
      <c r="G48" s="272"/>
      <c r="I48" s="84"/>
      <c r="J48" s="85"/>
      <c r="K48" s="84"/>
      <c r="L48" s="83"/>
      <c r="M48" s="139"/>
      <c r="N48" s="171"/>
      <c r="O48" s="172"/>
      <c r="P48" s="171"/>
      <c r="Q48" s="172"/>
      <c r="R48" s="86"/>
      <c r="S48" s="86"/>
      <c r="T48" s="86"/>
      <c r="U48" s="86"/>
    </row>
    <row r="49" spans="1:21" ht="11.45" customHeight="1" x14ac:dyDescent="0.2">
      <c r="A49" s="82" t="s">
        <v>216</v>
      </c>
      <c r="B49" s="184">
        <v>24.483000000000001</v>
      </c>
      <c r="C49" s="139">
        <v>19.3</v>
      </c>
      <c r="D49" s="277">
        <v>17.577000000000002</v>
      </c>
      <c r="E49" s="273">
        <v>-28.2</v>
      </c>
      <c r="F49" s="277">
        <v>34.667999999999999</v>
      </c>
      <c r="G49" s="273">
        <v>97.2</v>
      </c>
      <c r="I49" s="79"/>
      <c r="J49" s="80"/>
      <c r="K49" s="79"/>
      <c r="L49" s="83"/>
      <c r="M49" s="139"/>
      <c r="N49" s="171"/>
      <c r="O49" s="172"/>
      <c r="P49" s="171"/>
      <c r="Q49" s="172"/>
      <c r="R49" s="81"/>
      <c r="S49" s="81"/>
      <c r="T49" s="81"/>
      <c r="U49" s="81"/>
    </row>
    <row r="50" spans="1:21" ht="11.45" customHeight="1" x14ac:dyDescent="0.2">
      <c r="A50" s="82" t="s">
        <v>217</v>
      </c>
      <c r="B50" s="184">
        <v>35.247</v>
      </c>
      <c r="C50" s="139">
        <v>10.6</v>
      </c>
      <c r="D50" s="277">
        <v>16.992000000000001</v>
      </c>
      <c r="E50" s="273">
        <v>-51.8</v>
      </c>
      <c r="F50" s="277">
        <v>6.0460000000000003</v>
      </c>
      <c r="G50" s="273">
        <v>-64.400000000000006</v>
      </c>
      <c r="I50" s="79"/>
      <c r="J50" s="80"/>
      <c r="K50" s="79"/>
      <c r="L50" s="83"/>
      <c r="M50" s="139"/>
      <c r="N50" s="171"/>
      <c r="O50" s="172"/>
      <c r="P50" s="171"/>
      <c r="Q50" s="172"/>
      <c r="R50" s="81"/>
      <c r="S50" s="81"/>
      <c r="T50" s="81"/>
      <c r="U50" s="81"/>
    </row>
    <row r="51" spans="1:21" ht="11.45" customHeight="1" x14ac:dyDescent="0.2">
      <c r="A51" s="82" t="s">
        <v>218</v>
      </c>
      <c r="B51" s="184">
        <v>962.005</v>
      </c>
      <c r="C51" s="139">
        <v>44.9</v>
      </c>
      <c r="D51" s="277">
        <v>742.97199999999998</v>
      </c>
      <c r="E51" s="273">
        <v>-22.8</v>
      </c>
      <c r="F51" s="277">
        <v>623.63900000000001</v>
      </c>
      <c r="G51" s="273">
        <v>-16</v>
      </c>
      <c r="I51" s="79"/>
      <c r="J51" s="80"/>
      <c r="K51" s="79"/>
      <c r="L51" s="83"/>
      <c r="M51" s="139"/>
      <c r="N51" s="171"/>
      <c r="O51" s="172"/>
      <c r="P51" s="171"/>
      <c r="Q51" s="175"/>
      <c r="R51" s="81"/>
      <c r="S51" s="81"/>
      <c r="T51" s="81"/>
      <c r="U51" s="81"/>
    </row>
    <row r="52" spans="1:21" ht="11.45" customHeight="1" x14ac:dyDescent="0.2">
      <c r="A52" s="77" t="s">
        <v>219</v>
      </c>
      <c r="B52" s="183">
        <v>930.66399999999999</v>
      </c>
      <c r="C52" s="138">
        <v>-32.5</v>
      </c>
      <c r="D52" s="276">
        <v>924.24800000000005</v>
      </c>
      <c r="E52" s="272">
        <v>-0.7</v>
      </c>
      <c r="F52" s="276">
        <v>1026.4949999999999</v>
      </c>
      <c r="G52" s="272">
        <v>11.1</v>
      </c>
      <c r="I52" s="79"/>
      <c r="J52" s="80"/>
      <c r="K52" s="79"/>
      <c r="L52" s="78"/>
      <c r="M52" s="138"/>
      <c r="N52" s="169"/>
      <c r="O52" s="170"/>
      <c r="P52" s="169"/>
      <c r="Q52" s="173"/>
      <c r="R52" s="81"/>
      <c r="S52" s="81"/>
      <c r="T52" s="81"/>
      <c r="U52" s="81"/>
    </row>
    <row r="53" spans="1:21" s="51" customFormat="1" ht="11.45" customHeight="1" x14ac:dyDescent="0.2">
      <c r="A53" s="82" t="s">
        <v>212</v>
      </c>
      <c r="B53" s="183"/>
      <c r="C53" s="138"/>
      <c r="D53" s="276"/>
      <c r="E53" s="272"/>
      <c r="F53" s="276"/>
      <c r="G53" s="272"/>
      <c r="I53" s="84"/>
      <c r="J53" s="85"/>
      <c r="K53" s="84"/>
      <c r="L53" s="83"/>
      <c r="M53" s="139"/>
      <c r="N53" s="171"/>
      <c r="O53" s="172"/>
      <c r="P53" s="171"/>
      <c r="Q53" s="172"/>
      <c r="R53" s="86"/>
      <c r="S53" s="86"/>
      <c r="T53" s="86"/>
      <c r="U53" s="86"/>
    </row>
    <row r="54" spans="1:21" ht="11.45" customHeight="1" x14ac:dyDescent="0.2">
      <c r="A54" s="82" t="s">
        <v>220</v>
      </c>
      <c r="B54" s="184">
        <v>3.4279999999999999</v>
      </c>
      <c r="C54" s="139">
        <v>-97.5</v>
      </c>
      <c r="D54" s="277">
        <v>0.65200000000000002</v>
      </c>
      <c r="E54" s="273">
        <v>-81</v>
      </c>
      <c r="F54" s="277">
        <v>0.86</v>
      </c>
      <c r="G54" s="273">
        <v>31.9</v>
      </c>
      <c r="I54" s="79"/>
      <c r="J54" s="80"/>
      <c r="K54" s="79"/>
      <c r="L54" s="83"/>
      <c r="M54" s="139"/>
      <c r="N54" s="171"/>
      <c r="O54" s="172"/>
      <c r="P54" s="171"/>
      <c r="Q54" s="172"/>
      <c r="R54" s="81"/>
      <c r="S54" s="81"/>
      <c r="T54" s="81"/>
      <c r="U54" s="81"/>
    </row>
    <row r="55" spans="1:21" ht="11.45" customHeight="1" x14ac:dyDescent="0.2">
      <c r="A55" s="82" t="s">
        <v>221</v>
      </c>
      <c r="B55" s="184">
        <v>104.369</v>
      </c>
      <c r="C55" s="139">
        <v>-6.6</v>
      </c>
      <c r="D55" s="277">
        <v>101.044</v>
      </c>
      <c r="E55" s="273">
        <v>-3.2</v>
      </c>
      <c r="F55" s="277">
        <v>104.358</v>
      </c>
      <c r="G55" s="273">
        <v>3.3</v>
      </c>
      <c r="I55" s="79"/>
      <c r="J55" s="80"/>
      <c r="K55" s="79"/>
      <c r="L55" s="83"/>
      <c r="M55" s="139"/>
      <c r="N55" s="171"/>
      <c r="O55" s="172"/>
      <c r="P55" s="171"/>
      <c r="Q55" s="172"/>
      <c r="R55" s="81"/>
      <c r="S55" s="81"/>
      <c r="T55" s="81"/>
      <c r="U55" s="81"/>
    </row>
    <row r="56" spans="1:21" ht="11.45" customHeight="1" x14ac:dyDescent="0.2">
      <c r="A56" s="82" t="s">
        <v>222</v>
      </c>
      <c r="B56" s="184">
        <v>140.98500000000001</v>
      </c>
      <c r="C56" s="139">
        <v>-42.6</v>
      </c>
      <c r="D56" s="277">
        <v>59.908999999999999</v>
      </c>
      <c r="E56" s="273">
        <v>-57.5</v>
      </c>
      <c r="F56" s="277">
        <v>117.708</v>
      </c>
      <c r="G56" s="273">
        <v>96.5</v>
      </c>
      <c r="I56" s="79"/>
      <c r="J56" s="80"/>
      <c r="K56" s="79"/>
      <c r="L56" s="83"/>
      <c r="M56" s="139"/>
      <c r="N56" s="171"/>
      <c r="O56" s="172"/>
      <c r="P56" s="171"/>
      <c r="Q56" s="172"/>
      <c r="R56" s="81"/>
      <c r="S56" s="81"/>
      <c r="T56" s="81"/>
      <c r="U56" s="81"/>
    </row>
    <row r="57" spans="1:21" ht="11.45" customHeight="1" x14ac:dyDescent="0.2">
      <c r="A57" s="82" t="s">
        <v>223</v>
      </c>
      <c r="B57" s="184">
        <v>217.50700000000001</v>
      </c>
      <c r="C57" s="139">
        <v>-51.7</v>
      </c>
      <c r="D57" s="277">
        <v>267.36</v>
      </c>
      <c r="E57" s="273">
        <v>22.9</v>
      </c>
      <c r="F57" s="277">
        <v>306.85000000000002</v>
      </c>
      <c r="G57" s="273">
        <v>14.8</v>
      </c>
      <c r="I57" s="79"/>
      <c r="J57" s="80"/>
      <c r="K57" s="79"/>
      <c r="L57" s="83"/>
      <c r="M57" s="139"/>
      <c r="N57" s="171"/>
      <c r="O57" s="172"/>
      <c r="P57" s="171"/>
      <c r="Q57" s="172"/>
      <c r="R57" s="81"/>
      <c r="S57" s="81"/>
      <c r="T57" s="81"/>
      <c r="U57" s="81"/>
    </row>
    <row r="58" spans="1:21" ht="11.45" customHeight="1" x14ac:dyDescent="0.2">
      <c r="A58" s="77" t="s">
        <v>224</v>
      </c>
      <c r="B58" s="183">
        <v>64.037999999999997</v>
      </c>
      <c r="C58" s="138">
        <v>-35.799999999999997</v>
      </c>
      <c r="D58" s="276">
        <v>87.254000000000005</v>
      </c>
      <c r="E58" s="272">
        <v>36.299999999999997</v>
      </c>
      <c r="F58" s="276">
        <v>100.663</v>
      </c>
      <c r="G58" s="272">
        <v>15.4</v>
      </c>
      <c r="I58" s="79"/>
      <c r="J58" s="80"/>
      <c r="K58" s="79"/>
      <c r="L58" s="78"/>
      <c r="M58" s="138"/>
      <c r="N58" s="169"/>
      <c r="O58" s="170"/>
      <c r="P58" s="169"/>
      <c r="Q58" s="170"/>
      <c r="R58" s="81"/>
      <c r="S58" s="81"/>
      <c r="T58" s="81"/>
      <c r="U58" s="81"/>
    </row>
    <row r="59" spans="1:21" ht="11.45" customHeight="1" x14ac:dyDescent="0.2">
      <c r="A59" s="82" t="s">
        <v>212</v>
      </c>
      <c r="B59" s="183"/>
      <c r="C59" s="138"/>
      <c r="D59" s="276"/>
      <c r="E59" s="272"/>
      <c r="F59" s="276"/>
      <c r="G59" s="272"/>
      <c r="I59" s="79"/>
      <c r="J59" s="80"/>
      <c r="K59" s="79"/>
      <c r="L59" s="83"/>
      <c r="M59" s="139"/>
      <c r="N59" s="171"/>
      <c r="O59" s="172"/>
      <c r="P59" s="171"/>
      <c r="Q59" s="172"/>
      <c r="R59" s="81"/>
      <c r="S59" s="81"/>
      <c r="T59" s="81"/>
      <c r="U59" s="81"/>
    </row>
    <row r="60" spans="1:21" ht="11.45" customHeight="1" x14ac:dyDescent="0.2">
      <c r="A60" s="82" t="s">
        <v>225</v>
      </c>
      <c r="B60" s="184">
        <v>54.930999999999997</v>
      </c>
      <c r="C60" s="139">
        <v>-33.5</v>
      </c>
      <c r="D60" s="277">
        <v>54.49</v>
      </c>
      <c r="E60" s="273">
        <v>-0.8</v>
      </c>
      <c r="F60" s="277">
        <v>42.508000000000003</v>
      </c>
      <c r="G60" s="273">
        <v>-22</v>
      </c>
      <c r="I60" s="79"/>
      <c r="J60" s="80"/>
      <c r="K60" s="79"/>
      <c r="L60" s="83"/>
      <c r="M60" s="139"/>
      <c r="N60" s="171"/>
      <c r="O60" s="172"/>
      <c r="P60" s="171"/>
      <c r="Q60" s="172"/>
      <c r="R60" s="81"/>
      <c r="S60" s="81"/>
      <c r="T60" s="81"/>
      <c r="U60" s="81"/>
    </row>
    <row r="61" spans="1:21" ht="11.45" customHeight="1" x14ac:dyDescent="0.2">
      <c r="A61" s="74"/>
    </row>
  </sheetData>
  <hyperlinks>
    <hyperlink ref="A1" location="Inhalt!A9" display="Link zum Inhaltsverzeichnis" xr:uid="{00000000-0004-0000-0600-000000000000}"/>
  </hyperlinks>
  <pageMargins left="0.59055118110236227" right="0.59055118110236227" top="0.59055118110236227" bottom="0.59055118110236227" header="0.39370078740157483" footer="0.39370078740157483"/>
  <pageSetup paperSize="9" firstPageNumber="63" orientation="portrait" r:id="rId1"/>
  <headerFooter differentOddEven="1" differentFirst="1">
    <oddHeader>&amp;C&amp;"-,Standard"&amp;7 17 Außenhandel</oddHeader>
    <oddFooter>&amp;L&amp;"-,Standard"&amp;7StatA MV, Statistisches Jahrbuch 2026&amp;R&amp;"-,Standard"&amp;7&amp;P</oddFooter>
    <evenHeader>&amp;C&amp;"-,Standard"&amp;7 17 Außenhandel</evenHeader>
    <evenFooter>&amp;L&amp;"-,Standard"&amp;7&amp;P&amp;R&amp;"-,Standard"&amp;7StatA MV, Statistisches Jahrbuch 2026</evenFooter>
  </headerFooter>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L82"/>
  <sheetViews>
    <sheetView zoomScale="160" zoomScaleNormal="160" workbookViewId="0"/>
  </sheetViews>
  <sheetFormatPr baseColWidth="10" defaultColWidth="9.7109375" defaultRowHeight="11.45" customHeight="1" x14ac:dyDescent="0.2"/>
  <cols>
    <col min="1" max="1" width="32.7109375" style="22" customWidth="1"/>
    <col min="2" max="4" width="19.7109375" style="22" customWidth="1"/>
    <col min="5" max="5" width="2.7109375" style="22" customWidth="1"/>
    <col min="6" max="6" width="18.85546875" style="22" customWidth="1"/>
    <col min="7" max="7" width="17.7109375" style="58" customWidth="1"/>
    <col min="8" max="8" width="12.42578125" style="22" bestFit="1" customWidth="1"/>
    <col min="9" max="9" width="10" style="22" bestFit="1" customWidth="1"/>
    <col min="10" max="10" width="10.85546875" style="22" bestFit="1" customWidth="1"/>
    <col min="11" max="16384" width="9.7109375" style="22"/>
  </cols>
  <sheetData>
    <row r="1" spans="1:12" ht="11.45" customHeight="1" x14ac:dyDescent="0.2">
      <c r="A1" s="1" t="s">
        <v>49</v>
      </c>
      <c r="L1" s="23"/>
    </row>
    <row r="2" spans="1:12" s="40" customFormat="1" ht="30" customHeight="1" x14ac:dyDescent="0.2">
      <c r="A2" s="38" t="s">
        <v>76</v>
      </c>
      <c r="B2" s="39"/>
      <c r="C2" s="39"/>
      <c r="D2"/>
      <c r="G2" s="87"/>
    </row>
    <row r="3" spans="1:12" ht="30" customHeight="1" x14ac:dyDescent="0.2">
      <c r="A3" s="231" t="s">
        <v>345</v>
      </c>
      <c r="B3" s="42"/>
      <c r="C3" s="42"/>
      <c r="D3" s="42"/>
    </row>
    <row r="4" spans="1:12" ht="48" customHeight="1" x14ac:dyDescent="0.2">
      <c r="A4" s="63" t="s">
        <v>226</v>
      </c>
      <c r="B4" s="253" t="s">
        <v>364</v>
      </c>
      <c r="C4" s="44" t="s">
        <v>312</v>
      </c>
      <c r="D4" s="45" t="s">
        <v>329</v>
      </c>
    </row>
    <row r="5" spans="1:12" ht="20.100000000000001" customHeight="1" x14ac:dyDescent="0.2">
      <c r="A5" s="72" t="s">
        <v>227</v>
      </c>
      <c r="B5" s="256">
        <v>1563787.567</v>
      </c>
      <c r="C5" s="280">
        <v>0.9</v>
      </c>
      <c r="D5" s="255">
        <v>100</v>
      </c>
      <c r="F5" s="252"/>
      <c r="G5" s="237"/>
      <c r="H5" s="189"/>
      <c r="I5" s="190"/>
      <c r="J5" s="193"/>
    </row>
    <row r="6" spans="1:12" ht="11.45" customHeight="1" x14ac:dyDescent="0.2">
      <c r="A6" s="72" t="s">
        <v>228</v>
      </c>
      <c r="B6" s="256">
        <v>241616.59700000001</v>
      </c>
      <c r="C6" s="280">
        <v>0.74392568991359553</v>
      </c>
      <c r="D6" s="280">
        <v>15.450730143834171</v>
      </c>
      <c r="F6" s="166"/>
      <c r="G6" s="166"/>
      <c r="H6" s="189"/>
      <c r="I6" s="190"/>
      <c r="J6" s="99"/>
    </row>
    <row r="7" spans="1:12" ht="11.45" customHeight="1" x14ac:dyDescent="0.2">
      <c r="A7" s="72" t="s">
        <v>229</v>
      </c>
      <c r="B7" s="256">
        <v>227298.22399999999</v>
      </c>
      <c r="C7" s="280">
        <v>1.0817400520126341</v>
      </c>
      <c r="D7" s="280">
        <v>14.535108783097263</v>
      </c>
      <c r="F7" s="124"/>
      <c r="H7" s="189"/>
      <c r="I7" s="190"/>
      <c r="J7" s="99"/>
    </row>
    <row r="8" spans="1:12" ht="11.45" customHeight="1" x14ac:dyDescent="0.2">
      <c r="A8" s="72" t="s">
        <v>230</v>
      </c>
      <c r="B8" s="256">
        <v>18147.455999999998</v>
      </c>
      <c r="C8" s="280">
        <v>6.0975656812611447</v>
      </c>
      <c r="D8" s="280">
        <v>1.1604808979786447</v>
      </c>
      <c r="F8" s="58"/>
      <c r="H8" s="189"/>
      <c r="I8" s="190"/>
      <c r="J8" s="99"/>
    </row>
    <row r="9" spans="1:12" ht="11.45" customHeight="1" x14ac:dyDescent="0.2">
      <c r="A9" s="72" t="s">
        <v>231</v>
      </c>
      <c r="B9" s="256">
        <v>24469.423999999999</v>
      </c>
      <c r="C9" s="280">
        <v>2.7403990888765293</v>
      </c>
      <c r="D9" s="280">
        <v>1.5647537118448007</v>
      </c>
      <c r="F9" s="58"/>
      <c r="H9" s="189"/>
      <c r="I9" s="190"/>
      <c r="J9" s="99"/>
    </row>
    <row r="10" spans="1:12" ht="11.45" customHeight="1" x14ac:dyDescent="0.2">
      <c r="A10" s="72" t="s">
        <v>232</v>
      </c>
      <c r="B10" s="256">
        <v>22567.526000000002</v>
      </c>
      <c r="C10" s="280">
        <v>-8.54279983327595</v>
      </c>
      <c r="D10" s="280">
        <v>1.4431324609706402</v>
      </c>
      <c r="F10" s="58"/>
      <c r="H10" s="189"/>
      <c r="I10" s="190"/>
      <c r="J10" s="99"/>
    </row>
    <row r="11" spans="1:12" ht="11.45" customHeight="1" x14ac:dyDescent="0.2">
      <c r="A11" s="72" t="s">
        <v>233</v>
      </c>
      <c r="B11" s="256">
        <v>57226.324999999997</v>
      </c>
      <c r="C11" s="280">
        <v>2.0306508846748557</v>
      </c>
      <c r="D11" s="280">
        <v>3.6594692404278466</v>
      </c>
      <c r="F11" s="58"/>
      <c r="H11" s="189"/>
      <c r="I11" s="190"/>
      <c r="J11" s="99"/>
    </row>
    <row r="12" spans="1:12" ht="11.45" customHeight="1" x14ac:dyDescent="0.2">
      <c r="A12" s="72" t="s">
        <v>234</v>
      </c>
      <c r="B12" s="256">
        <v>86605.323000000004</v>
      </c>
      <c r="C12" s="280">
        <v>9.6077626078230196</v>
      </c>
      <c r="D12" s="280">
        <v>5.5381769766941753</v>
      </c>
      <c r="F12" s="58"/>
      <c r="H12" s="189"/>
      <c r="I12" s="190"/>
      <c r="J12" s="99"/>
    </row>
    <row r="13" spans="1:12" s="51" customFormat="1" ht="11.45" customHeight="1" x14ac:dyDescent="0.2">
      <c r="A13" s="73" t="s">
        <v>235</v>
      </c>
      <c r="B13" s="254">
        <v>11093.084999999999</v>
      </c>
      <c r="C13" s="281">
        <v>19.961101886131374</v>
      </c>
      <c r="D13" s="281">
        <v>0.70937288632375983</v>
      </c>
      <c r="F13" s="58"/>
      <c r="G13" s="89"/>
      <c r="H13" s="191"/>
      <c r="I13" s="192"/>
      <c r="J13" s="100"/>
    </row>
    <row r="14" spans="1:12" ht="11.45" customHeight="1" x14ac:dyDescent="0.2">
      <c r="A14" s="72" t="s">
        <v>236</v>
      </c>
      <c r="B14" s="256">
        <v>102922.857</v>
      </c>
      <c r="C14" s="280">
        <v>2.0570559657148522</v>
      </c>
      <c r="D14" s="280">
        <v>6.5816392950002269</v>
      </c>
      <c r="F14" s="58"/>
      <c r="H14" s="189"/>
      <c r="I14" s="190"/>
      <c r="J14" s="99"/>
    </row>
    <row r="15" spans="1:12" ht="11.45" customHeight="1" x14ac:dyDescent="0.2">
      <c r="A15" s="72" t="s">
        <v>237</v>
      </c>
      <c r="B15" s="256">
        <v>217654.348</v>
      </c>
      <c r="C15" s="280">
        <v>-1.2519711441384516</v>
      </c>
      <c r="D15" s="280">
        <v>13.918408906239884</v>
      </c>
      <c r="F15" s="58"/>
      <c r="H15" s="189"/>
      <c r="I15" s="190"/>
      <c r="J15" s="99"/>
    </row>
    <row r="16" spans="1:12" ht="11.45" customHeight="1" x14ac:dyDescent="0.2">
      <c r="A16" s="72" t="s">
        <v>238</v>
      </c>
      <c r="B16" s="256">
        <v>57102.338000000003</v>
      </c>
      <c r="C16" s="280">
        <v>1.6541153303991081</v>
      </c>
      <c r="D16" s="280">
        <v>3.6515406059626256</v>
      </c>
      <c r="F16" s="58"/>
      <c r="H16" s="189"/>
      <c r="I16" s="190"/>
      <c r="J16" s="99"/>
    </row>
    <row r="17" spans="1:10" ht="11.45" customHeight="1" x14ac:dyDescent="0.2">
      <c r="A17" s="72" t="s">
        <v>239</v>
      </c>
      <c r="B17" s="256">
        <v>16942.601999999999</v>
      </c>
      <c r="C17" s="280">
        <v>-0.33584720196451201</v>
      </c>
      <c r="D17" s="280">
        <v>1.0834337321470724</v>
      </c>
      <c r="F17" s="58"/>
      <c r="H17" s="189"/>
      <c r="I17" s="190"/>
      <c r="J17" s="99"/>
    </row>
    <row r="18" spans="1:10" ht="11.45" customHeight="1" x14ac:dyDescent="0.2">
      <c r="A18" s="72" t="s">
        <v>240</v>
      </c>
      <c r="B18" s="256">
        <v>50580.303999999996</v>
      </c>
      <c r="C18" s="280">
        <v>-1.0604987158578894</v>
      </c>
      <c r="D18" s="280">
        <v>3.2344741106385841</v>
      </c>
      <c r="F18" s="58"/>
      <c r="H18" s="189"/>
      <c r="I18" s="190"/>
      <c r="J18" s="99"/>
    </row>
    <row r="19" spans="1:10" ht="11.45" customHeight="1" x14ac:dyDescent="0.2">
      <c r="A19" s="72" t="s">
        <v>241</v>
      </c>
      <c r="B19" s="256">
        <v>21279.803</v>
      </c>
      <c r="C19" s="280">
        <v>-2.7789976202563622</v>
      </c>
      <c r="D19" s="280">
        <v>1.3607860459476335</v>
      </c>
      <c r="F19" s="58"/>
      <c r="H19" s="189"/>
      <c r="I19" s="190"/>
      <c r="J19" s="99"/>
    </row>
    <row r="20" spans="1:10" ht="11.45" customHeight="1" x14ac:dyDescent="0.2">
      <c r="A20" s="72" t="s">
        <v>242</v>
      </c>
      <c r="B20" s="256">
        <v>25433.495999999999</v>
      </c>
      <c r="C20" s="280">
        <v>-6.0452963442310903</v>
      </c>
      <c r="D20" s="280">
        <v>1.626403517761182</v>
      </c>
      <c r="F20" s="58"/>
      <c r="H20" s="189"/>
      <c r="I20" s="190"/>
      <c r="J20" s="99"/>
    </row>
    <row r="21" spans="1:10" ht="11.45" customHeight="1" x14ac:dyDescent="0.2">
      <c r="A21" s="72" t="s">
        <v>243</v>
      </c>
      <c r="B21" s="256">
        <v>18197.742999999999</v>
      </c>
      <c r="C21" s="280">
        <v>-1.1466831630944085</v>
      </c>
      <c r="D21" s="280">
        <v>1.1636966160890316</v>
      </c>
      <c r="F21" s="58"/>
      <c r="H21" s="189"/>
      <c r="I21" s="190"/>
      <c r="J21" s="99"/>
    </row>
    <row r="22" spans="1:10" ht="15.95" customHeight="1" x14ac:dyDescent="0.2">
      <c r="A22" s="72" t="s">
        <v>244</v>
      </c>
      <c r="B22" s="256">
        <v>6098.7860000000001</v>
      </c>
      <c r="C22" s="280">
        <v>0.4</v>
      </c>
      <c r="D22" s="280">
        <v>0.39144894394543156</v>
      </c>
      <c r="H22" s="189"/>
      <c r="I22" s="190"/>
      <c r="J22" s="99"/>
    </row>
    <row r="23" spans="1:10" ht="18" customHeight="1" x14ac:dyDescent="0.2">
      <c r="A23" s="72" t="s">
        <v>245</v>
      </c>
      <c r="B23" s="256">
        <v>358551.33</v>
      </c>
      <c r="C23" s="280">
        <v>0.7</v>
      </c>
      <c r="D23" s="280">
        <v>22.9</v>
      </c>
      <c r="H23" s="189"/>
      <c r="I23" s="190"/>
      <c r="J23" s="99"/>
    </row>
    <row r="24" spans="1:10" ht="11.45" customHeight="1" x14ac:dyDescent="0.2">
      <c r="A24" s="123"/>
      <c r="B24" s="117"/>
      <c r="C24" s="118"/>
      <c r="D24" s="118"/>
      <c r="F24" s="322"/>
    </row>
    <row r="25" spans="1:10" ht="11.45" customHeight="1" x14ac:dyDescent="0.2">
      <c r="A25" s="133" t="s">
        <v>246</v>
      </c>
      <c r="B25" s="117"/>
      <c r="C25" s="118"/>
      <c r="D25" s="118"/>
      <c r="F25" s="234" t="s">
        <v>365</v>
      </c>
      <c r="G25" s="316"/>
    </row>
    <row r="26" spans="1:10" ht="11.45" customHeight="1" x14ac:dyDescent="0.2">
      <c r="A26" s="13"/>
      <c r="F26" s="315" t="s">
        <v>247</v>
      </c>
      <c r="G26" s="316" t="s">
        <v>308</v>
      </c>
      <c r="I26" s="315"/>
      <c r="J26" s="148"/>
    </row>
    <row r="27" spans="1:10" ht="11.45" customHeight="1" x14ac:dyDescent="0.2">
      <c r="A27" s="74"/>
      <c r="F27" s="315" t="s">
        <v>248</v>
      </c>
      <c r="G27" s="316">
        <f>D6</f>
        <v>15.450730143834171</v>
      </c>
      <c r="I27" s="148"/>
      <c r="J27" s="148"/>
    </row>
    <row r="28" spans="1:10" ht="11.45" customHeight="1" x14ac:dyDescent="0.2">
      <c r="A28" s="74"/>
      <c r="F28" s="315" t="s">
        <v>249</v>
      </c>
      <c r="G28" s="316">
        <f t="shared" ref="G28:G42" si="0">D7</f>
        <v>14.535108783097263</v>
      </c>
      <c r="I28" s="148"/>
      <c r="J28" s="148"/>
    </row>
    <row r="29" spans="1:10" ht="11.45" customHeight="1" x14ac:dyDescent="0.2">
      <c r="A29" s="74"/>
      <c r="F29" s="315" t="s">
        <v>250</v>
      </c>
      <c r="G29" s="316">
        <f t="shared" si="0"/>
        <v>1.1604808979786447</v>
      </c>
      <c r="I29" s="148"/>
      <c r="J29" s="148"/>
    </row>
    <row r="30" spans="1:10" ht="11.45" customHeight="1" x14ac:dyDescent="0.2">
      <c r="A30" s="74"/>
      <c r="F30" s="315" t="s">
        <v>251</v>
      </c>
      <c r="G30" s="316">
        <f t="shared" si="0"/>
        <v>1.5647537118448007</v>
      </c>
      <c r="I30" s="148"/>
      <c r="J30" s="148"/>
    </row>
    <row r="31" spans="1:10" ht="11.45" customHeight="1" x14ac:dyDescent="0.2">
      <c r="A31" s="74"/>
      <c r="F31" s="315" t="s">
        <v>252</v>
      </c>
      <c r="G31" s="316">
        <f t="shared" si="0"/>
        <v>1.4431324609706402</v>
      </c>
      <c r="I31" s="148"/>
      <c r="J31" s="148"/>
    </row>
    <row r="32" spans="1:10" ht="11.45" customHeight="1" x14ac:dyDescent="0.2">
      <c r="A32" s="74"/>
      <c r="F32" s="315" t="s">
        <v>253</v>
      </c>
      <c r="G32" s="316">
        <f t="shared" si="0"/>
        <v>3.6594692404278466</v>
      </c>
      <c r="I32" s="148"/>
      <c r="J32" s="148"/>
    </row>
    <row r="33" spans="1:10" ht="11.45" customHeight="1" x14ac:dyDescent="0.2">
      <c r="A33" s="74"/>
      <c r="F33" s="315" t="s">
        <v>254</v>
      </c>
      <c r="G33" s="316">
        <f t="shared" si="0"/>
        <v>5.5381769766941753</v>
      </c>
      <c r="I33" s="148"/>
      <c r="J33" s="148"/>
    </row>
    <row r="34" spans="1:10" ht="11.45" customHeight="1" x14ac:dyDescent="0.2">
      <c r="A34" s="74"/>
      <c r="F34" s="315" t="s">
        <v>255</v>
      </c>
      <c r="G34" s="316">
        <f t="shared" si="0"/>
        <v>0.70937288632375983</v>
      </c>
      <c r="I34" s="148"/>
      <c r="J34" s="148"/>
    </row>
    <row r="35" spans="1:10" ht="11.45" customHeight="1" x14ac:dyDescent="0.2">
      <c r="A35" s="74"/>
      <c r="F35" s="315" t="s">
        <v>256</v>
      </c>
      <c r="G35" s="316">
        <f t="shared" si="0"/>
        <v>6.5816392950002269</v>
      </c>
      <c r="I35" s="148"/>
      <c r="J35" s="148"/>
    </row>
    <row r="36" spans="1:10" ht="11.45" customHeight="1" x14ac:dyDescent="0.2">
      <c r="A36" s="74"/>
      <c r="F36" s="315" t="s">
        <v>257</v>
      </c>
      <c r="G36" s="316">
        <f t="shared" si="0"/>
        <v>13.918408906239884</v>
      </c>
      <c r="I36" s="148"/>
      <c r="J36" s="148"/>
    </row>
    <row r="37" spans="1:10" ht="11.45" customHeight="1" x14ac:dyDescent="0.2">
      <c r="A37" s="74"/>
      <c r="F37" s="315" t="s">
        <v>258</v>
      </c>
      <c r="G37" s="316">
        <f t="shared" si="0"/>
        <v>3.6515406059626256</v>
      </c>
      <c r="I37" s="148"/>
      <c r="J37" s="148"/>
    </row>
    <row r="38" spans="1:10" ht="11.45" customHeight="1" x14ac:dyDescent="0.2">
      <c r="A38" s="74"/>
      <c r="F38" s="315" t="s">
        <v>259</v>
      </c>
      <c r="G38" s="316">
        <f t="shared" si="0"/>
        <v>1.0834337321470724</v>
      </c>
      <c r="I38" s="148"/>
      <c r="J38" s="148"/>
    </row>
    <row r="39" spans="1:10" ht="11.45" customHeight="1" x14ac:dyDescent="0.2">
      <c r="A39" s="74"/>
      <c r="F39" s="315" t="s">
        <v>260</v>
      </c>
      <c r="G39" s="316">
        <f t="shared" si="0"/>
        <v>3.2344741106385841</v>
      </c>
      <c r="I39" s="148"/>
      <c r="J39" s="148"/>
    </row>
    <row r="40" spans="1:10" ht="11.45" customHeight="1" x14ac:dyDescent="0.2">
      <c r="A40" s="74"/>
      <c r="F40" s="315" t="s">
        <v>261</v>
      </c>
      <c r="G40" s="316">
        <f t="shared" si="0"/>
        <v>1.3607860459476335</v>
      </c>
      <c r="I40" s="148"/>
      <c r="J40" s="148"/>
    </row>
    <row r="41" spans="1:10" ht="11.45" customHeight="1" x14ac:dyDescent="0.2">
      <c r="A41" s="74"/>
      <c r="F41" s="315" t="s">
        <v>262</v>
      </c>
      <c r="G41" s="316">
        <f t="shared" si="0"/>
        <v>1.626403517761182</v>
      </c>
      <c r="I41" s="148"/>
      <c r="J41" s="148"/>
    </row>
    <row r="42" spans="1:10" ht="11.45" customHeight="1" x14ac:dyDescent="0.2">
      <c r="A42" s="74"/>
      <c r="F42" s="315" t="s">
        <v>263</v>
      </c>
      <c r="G42" s="316">
        <f t="shared" si="0"/>
        <v>1.1636966160890316</v>
      </c>
      <c r="I42" s="148"/>
      <c r="J42" s="148"/>
    </row>
    <row r="43" spans="1:10" ht="11.45" customHeight="1" x14ac:dyDescent="0.2">
      <c r="A43" s="74"/>
      <c r="I43" s="148"/>
      <c r="J43" s="148"/>
    </row>
    <row r="44" spans="1:10" ht="11.45" customHeight="1" x14ac:dyDescent="0.2">
      <c r="A44" s="74"/>
      <c r="F44" s="124"/>
      <c r="G44" s="238"/>
    </row>
    <row r="45" spans="1:10" ht="11.45" customHeight="1" x14ac:dyDescent="0.2">
      <c r="A45" s="74"/>
      <c r="F45" s="124"/>
    </row>
    <row r="46" spans="1:10" ht="11.45" customHeight="1" x14ac:dyDescent="0.2">
      <c r="A46" s="74"/>
      <c r="F46" s="282"/>
      <c r="G46" s="278"/>
      <c r="H46" s="283"/>
    </row>
    <row r="47" spans="1:10" ht="11.45" customHeight="1" x14ac:dyDescent="0.2">
      <c r="A47" s="74"/>
      <c r="F47" s="282"/>
      <c r="G47" s="278"/>
      <c r="H47" s="278"/>
    </row>
    <row r="48" spans="1:10" ht="11.45" customHeight="1" x14ac:dyDescent="0.2">
      <c r="A48" s="74"/>
      <c r="F48" s="282"/>
      <c r="G48" s="278"/>
      <c r="H48" s="278"/>
    </row>
    <row r="49" spans="1:8" ht="11.45" customHeight="1" x14ac:dyDescent="0.2">
      <c r="A49" s="74"/>
      <c r="F49" s="282"/>
      <c r="G49" s="278"/>
      <c r="H49" s="278"/>
    </row>
    <row r="50" spans="1:8" ht="11.45" customHeight="1" x14ac:dyDescent="0.2">
      <c r="A50" s="74"/>
      <c r="F50" s="282"/>
      <c r="G50" s="278"/>
      <c r="H50" s="278"/>
    </row>
    <row r="51" spans="1:8" ht="11.45" customHeight="1" x14ac:dyDescent="0.2">
      <c r="A51" s="74"/>
      <c r="F51" s="282"/>
      <c r="G51" s="278"/>
      <c r="H51" s="278"/>
    </row>
    <row r="52" spans="1:8" ht="11.45" customHeight="1" x14ac:dyDescent="0.2">
      <c r="A52" s="74"/>
      <c r="F52" s="282"/>
      <c r="G52" s="278"/>
      <c r="H52" s="278"/>
    </row>
    <row r="53" spans="1:8" ht="11.45" customHeight="1" x14ac:dyDescent="0.2">
      <c r="A53" s="74"/>
      <c r="F53" s="282"/>
      <c r="G53" s="278"/>
      <c r="H53" s="278"/>
    </row>
    <row r="54" spans="1:8" ht="11.45" customHeight="1" x14ac:dyDescent="0.2">
      <c r="A54" s="74"/>
      <c r="F54" s="284"/>
      <c r="G54" s="279"/>
      <c r="H54" s="279"/>
    </row>
    <row r="55" spans="1:8" ht="11.45" customHeight="1" x14ac:dyDescent="0.2">
      <c r="A55" s="74"/>
      <c r="F55" s="282"/>
      <c r="G55" s="278"/>
      <c r="H55" s="278"/>
    </row>
    <row r="56" spans="1:8" ht="11.45" customHeight="1" x14ac:dyDescent="0.2">
      <c r="A56" s="74"/>
      <c r="F56" s="282"/>
      <c r="G56" s="278"/>
      <c r="H56" s="278"/>
    </row>
    <row r="57" spans="1:8" ht="11.45" customHeight="1" x14ac:dyDescent="0.2">
      <c r="A57" s="74"/>
      <c r="F57" s="282"/>
      <c r="G57" s="278"/>
      <c r="H57" s="278"/>
    </row>
    <row r="58" spans="1:8" ht="11.45" customHeight="1" x14ac:dyDescent="0.2">
      <c r="A58" s="74"/>
      <c r="F58" s="282"/>
      <c r="G58" s="278"/>
      <c r="H58" s="278"/>
    </row>
    <row r="59" spans="1:8" ht="11.45" customHeight="1" x14ac:dyDescent="0.2">
      <c r="A59" s="74"/>
      <c r="F59" s="282"/>
      <c r="G59" s="278"/>
      <c r="H59" s="278"/>
    </row>
    <row r="60" spans="1:8" ht="11.45" customHeight="1" x14ac:dyDescent="0.2">
      <c r="A60" s="13"/>
      <c r="F60" s="282"/>
      <c r="G60" s="278"/>
      <c r="H60" s="278"/>
    </row>
    <row r="61" spans="1:8" ht="11.45" customHeight="1" x14ac:dyDescent="0.2">
      <c r="A61" s="74"/>
      <c r="F61" s="282"/>
      <c r="G61" s="278"/>
      <c r="H61" s="278"/>
    </row>
    <row r="62" spans="1:8" ht="11.45" customHeight="1" x14ac:dyDescent="0.2">
      <c r="A62" s="74"/>
      <c r="F62" s="282"/>
      <c r="G62" s="278"/>
      <c r="H62" s="278"/>
    </row>
    <row r="63" spans="1:8" ht="11.45" customHeight="1" x14ac:dyDescent="0.2">
      <c r="A63" s="74"/>
      <c r="F63" s="282"/>
      <c r="G63" s="278"/>
      <c r="H63" s="278"/>
    </row>
    <row r="64" spans="1:8" ht="11.45" customHeight="1" x14ac:dyDescent="0.2">
      <c r="A64" s="74"/>
      <c r="F64" s="282"/>
      <c r="G64" s="278"/>
      <c r="H64" s="278"/>
    </row>
    <row r="65" spans="1:1" ht="11.45" customHeight="1" x14ac:dyDescent="0.2">
      <c r="A65" s="74"/>
    </row>
    <row r="66" spans="1:1" ht="11.45" customHeight="1" x14ac:dyDescent="0.2">
      <c r="A66" s="74"/>
    </row>
    <row r="67" spans="1:1" ht="11.45" customHeight="1" x14ac:dyDescent="0.2">
      <c r="A67" s="74"/>
    </row>
    <row r="68" spans="1:1" ht="11.45" customHeight="1" x14ac:dyDescent="0.2">
      <c r="A68" s="74"/>
    </row>
    <row r="69" spans="1:1" ht="11.45" customHeight="1" x14ac:dyDescent="0.2">
      <c r="A69" s="74"/>
    </row>
    <row r="70" spans="1:1" ht="11.45" customHeight="1" x14ac:dyDescent="0.2">
      <c r="A70" s="74"/>
    </row>
    <row r="71" spans="1:1" ht="11.45" customHeight="1" x14ac:dyDescent="0.2">
      <c r="A71" s="74"/>
    </row>
    <row r="72" spans="1:1" ht="11.45" customHeight="1" x14ac:dyDescent="0.2">
      <c r="A72" s="74"/>
    </row>
    <row r="73" spans="1:1" ht="11.45" customHeight="1" x14ac:dyDescent="0.2">
      <c r="A73" s="74"/>
    </row>
    <row r="74" spans="1:1" ht="11.45" customHeight="1" x14ac:dyDescent="0.2">
      <c r="A74" s="74"/>
    </row>
    <row r="75" spans="1:1" ht="11.45" customHeight="1" x14ac:dyDescent="0.2">
      <c r="A75" s="74"/>
    </row>
    <row r="76" spans="1:1" ht="11.45" customHeight="1" x14ac:dyDescent="0.2">
      <c r="A76" s="74"/>
    </row>
    <row r="77" spans="1:1" ht="11.45" customHeight="1" x14ac:dyDescent="0.2">
      <c r="A77" s="74"/>
    </row>
    <row r="78" spans="1:1" ht="11.45" customHeight="1" x14ac:dyDescent="0.2">
      <c r="A78" s="74"/>
    </row>
    <row r="79" spans="1:1" ht="11.45" customHeight="1" x14ac:dyDescent="0.2">
      <c r="A79" s="74"/>
    </row>
    <row r="80" spans="1:1" ht="11.45" customHeight="1" x14ac:dyDescent="0.2">
      <c r="A80" s="74"/>
    </row>
    <row r="81" spans="1:1" ht="11.45" customHeight="1" x14ac:dyDescent="0.2">
      <c r="A81" s="74"/>
    </row>
    <row r="82" spans="1:1" ht="11.45" customHeight="1" x14ac:dyDescent="0.2">
      <c r="A82" s="74"/>
    </row>
  </sheetData>
  <conditionalFormatting sqref="J27:J42">
    <cfRule type="cellIs" dxfId="73" priority="3" operator="notEqual">
      <formula>0</formula>
    </cfRule>
  </conditionalFormatting>
  <conditionalFormatting sqref="G27:G42">
    <cfRule type="top10" dxfId="72" priority="2" rank="1"/>
    <cfRule type="top10" dxfId="71" priority="1" bottom="1" rank="1"/>
  </conditionalFormatting>
  <hyperlinks>
    <hyperlink ref="A1" location="Inhalt!A10" display="Link zum Inhaltsverzeichnis" xr:uid="{00000000-0004-0000-0700-000000000000}"/>
    <hyperlink ref="A25" location="_GrafikDaten_17.7" display="Grafik 17.7" xr:uid="{00000000-0004-0000-0700-000001000000}"/>
  </hyperlinks>
  <pageMargins left="0.59055118110236227" right="0.59055118110236227" top="0.59055118110236227" bottom="0.59055118110236227" header="0.39370078740157483" footer="0.39370078740157483"/>
  <pageSetup paperSize="9" firstPageNumber="63" orientation="portrait" r:id="rId1"/>
  <headerFooter differentOddEven="1" differentFirst="1">
    <oddHeader>&amp;C&amp;"-,Standard"&amp;7 17 Außenhandel</oddHeader>
    <oddFooter>&amp;L&amp;"-,Standard"&amp;7StatA MV, Statistisches Jahrbuch 2026&amp;R&amp;"-,Standard"&amp;7&amp;P</oddFooter>
    <evenHeader>&amp;C&amp;"-,Standard"&amp;7 17 Außenhandel</evenHeader>
    <evenFooter>&amp;L&amp;"-,Standard"&amp;7&amp;P&amp;R&amp;"-,Standard"&amp;7StatA MV, Statistisches Jahrbuch 2026</evenFooter>
  </headerFooter>
  <drawing r:id="rId2"/>
  <legacyDrawing r:id="rId3"/>
  <tableParts count="2">
    <tablePart r:id="rId4"/>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R61"/>
  <sheetViews>
    <sheetView zoomScale="160" zoomScaleNormal="160" workbookViewId="0"/>
  </sheetViews>
  <sheetFormatPr baseColWidth="10" defaultRowHeight="11.45" customHeight="1" x14ac:dyDescent="0.2"/>
  <cols>
    <col min="1" max="1" width="22.7109375" style="22" customWidth="1"/>
    <col min="2" max="10" width="7.7109375" style="22" customWidth="1"/>
    <col min="11" max="11" width="2.7109375" style="22" customWidth="1"/>
    <col min="12" max="12" width="15.7109375" style="43" customWidth="1"/>
    <col min="13" max="14" width="9.85546875" style="22" customWidth="1"/>
    <col min="15" max="16384" width="11.42578125" style="22"/>
  </cols>
  <sheetData>
    <row r="1" spans="1:18" ht="11.45" customHeight="1" x14ac:dyDescent="0.2">
      <c r="A1" s="1" t="s">
        <v>49</v>
      </c>
      <c r="L1" s="23"/>
    </row>
    <row r="2" spans="1:18" s="40" customFormat="1" ht="30" customHeight="1" x14ac:dyDescent="0.2">
      <c r="A2" s="90" t="s">
        <v>264</v>
      </c>
      <c r="B2" s="39"/>
      <c r="C2" s="39"/>
      <c r="D2"/>
      <c r="E2" s="39"/>
      <c r="F2" s="39"/>
      <c r="G2" s="39"/>
      <c r="H2" s="39"/>
      <c r="I2" s="39"/>
      <c r="J2" s="39"/>
      <c r="L2" s="23"/>
      <c r="M2" s="22"/>
      <c r="N2" s="22"/>
    </row>
    <row r="3" spans="1:18" ht="30" customHeight="1" x14ac:dyDescent="0.2">
      <c r="A3" s="88" t="s">
        <v>265</v>
      </c>
      <c r="B3" s="42"/>
      <c r="C3" s="42"/>
      <c r="D3" s="42"/>
      <c r="E3" s="42"/>
      <c r="F3" s="42"/>
      <c r="G3" s="42"/>
      <c r="H3" s="42"/>
      <c r="I3" s="42"/>
      <c r="J3" s="42"/>
      <c r="L3" s="57"/>
      <c r="M3" s="49"/>
      <c r="N3" s="49"/>
    </row>
    <row r="4" spans="1:18" ht="24" customHeight="1" x14ac:dyDescent="0.2">
      <c r="A4" s="176" t="s">
        <v>78</v>
      </c>
      <c r="B4" s="177" t="s">
        <v>79</v>
      </c>
      <c r="C4" s="177" t="s">
        <v>80</v>
      </c>
      <c r="D4" s="177" t="s">
        <v>81</v>
      </c>
      <c r="E4" s="177" t="s">
        <v>82</v>
      </c>
      <c r="F4" s="178" t="s">
        <v>83</v>
      </c>
      <c r="G4" s="178" t="s">
        <v>326</v>
      </c>
      <c r="H4" s="181" t="s">
        <v>336</v>
      </c>
      <c r="I4" s="294" t="s">
        <v>356</v>
      </c>
      <c r="J4" s="294" t="s">
        <v>355</v>
      </c>
      <c r="L4" s="23"/>
    </row>
    <row r="5" spans="1:18" s="51" customFormat="1" ht="29.1" customHeight="1" x14ac:dyDescent="0.2">
      <c r="A5" s="47" t="s">
        <v>84</v>
      </c>
      <c r="B5" s="179">
        <v>2205.471</v>
      </c>
      <c r="C5" s="179">
        <v>2667.5079999999998</v>
      </c>
      <c r="D5" s="179">
        <v>3931.3009999999999</v>
      </c>
      <c r="E5" s="179">
        <v>5411.4319999999998</v>
      </c>
      <c r="F5" s="179">
        <v>6209.6940000000004</v>
      </c>
      <c r="G5" s="179">
        <v>10358</v>
      </c>
      <c r="H5" s="179">
        <v>9049.6830000000009</v>
      </c>
      <c r="I5" s="292">
        <v>9012.6280000000006</v>
      </c>
      <c r="J5" s="292">
        <v>9743.0589999999993</v>
      </c>
      <c r="K5" s="50"/>
      <c r="L5" s="218"/>
      <c r="M5" s="219"/>
      <c r="N5" s="218"/>
      <c r="O5" s="168"/>
      <c r="P5" s="168"/>
      <c r="Q5" s="50"/>
      <c r="R5" s="50"/>
    </row>
    <row r="6" spans="1:18" ht="11.45" customHeight="1" x14ac:dyDescent="0.2">
      <c r="A6" s="52" t="s">
        <v>85</v>
      </c>
      <c r="B6" s="180">
        <v>253.61199999999999</v>
      </c>
      <c r="C6" s="180">
        <v>373.54899999999998</v>
      </c>
      <c r="D6" s="180">
        <v>898.35400000000004</v>
      </c>
      <c r="E6" s="180">
        <v>1088.412</v>
      </c>
      <c r="F6" s="180">
        <v>1276.1089999999999</v>
      </c>
      <c r="G6" s="180">
        <v>1782</v>
      </c>
      <c r="H6" s="180">
        <v>1624.1020000000001</v>
      </c>
      <c r="I6" s="293">
        <v>1498.56</v>
      </c>
      <c r="J6" s="293">
        <v>1500.7249999999999</v>
      </c>
      <c r="K6" s="71"/>
      <c r="L6" s="166"/>
      <c r="M6" s="167"/>
      <c r="N6" s="55"/>
      <c r="O6" s="50"/>
      <c r="P6" s="50"/>
      <c r="Q6" s="50"/>
      <c r="R6" s="50"/>
    </row>
    <row r="7" spans="1:18" ht="11.45" customHeight="1" x14ac:dyDescent="0.2">
      <c r="A7" s="52" t="s">
        <v>86</v>
      </c>
      <c r="B7" s="180">
        <v>1951.8579999999999</v>
      </c>
      <c r="C7" s="180">
        <v>2214.1460000000002</v>
      </c>
      <c r="D7" s="180">
        <v>2882.6529999999998</v>
      </c>
      <c r="E7" s="180">
        <v>4052.3319999999999</v>
      </c>
      <c r="F7" s="180">
        <v>4590.63</v>
      </c>
      <c r="G7" s="180">
        <v>8148.1189999999997</v>
      </c>
      <c r="H7" s="180">
        <v>6849.1469999999999</v>
      </c>
      <c r="I7" s="293">
        <v>6995.777</v>
      </c>
      <c r="J7" s="293">
        <v>7873.4880000000003</v>
      </c>
      <c r="K7" s="50"/>
      <c r="L7" s="124"/>
      <c r="O7" s="50"/>
      <c r="P7" s="50"/>
      <c r="Q7" s="50"/>
      <c r="R7" s="50"/>
    </row>
    <row r="8" spans="1:18" ht="29.1" customHeight="1" x14ac:dyDescent="0.2">
      <c r="A8" s="47" t="s">
        <v>87</v>
      </c>
      <c r="B8" s="134">
        <v>50.611948044852966</v>
      </c>
      <c r="C8" s="134">
        <v>22.107391011183495</v>
      </c>
      <c r="D8" s="134">
        <v>17.302126374636273</v>
      </c>
      <c r="E8" s="134">
        <v>2.4124718629481947</v>
      </c>
      <c r="F8" s="134">
        <v>-6.3575781639842575</v>
      </c>
      <c r="G8" s="134">
        <v>43.1</v>
      </c>
      <c r="H8" s="134">
        <v>-12.6</v>
      </c>
      <c r="I8" s="288">
        <v>-0.4</v>
      </c>
      <c r="J8" s="288">
        <v>8.1</v>
      </c>
    </row>
    <row r="9" spans="1:18" s="51" customFormat="1" ht="11.45" customHeight="1" x14ac:dyDescent="0.2">
      <c r="A9" s="52" t="s">
        <v>85</v>
      </c>
      <c r="B9" s="135">
        <v>19.511045766417851</v>
      </c>
      <c r="C9" s="135">
        <v>22.141096150199132</v>
      </c>
      <c r="D9" s="135">
        <v>8.7507429784751167</v>
      </c>
      <c r="E9" s="135">
        <v>5.308520375484008</v>
      </c>
      <c r="F9" s="135">
        <v>7.8616479784430311</v>
      </c>
      <c r="G9" s="135">
        <v>44.8</v>
      </c>
      <c r="H9" s="135">
        <v>-8.8000000000000007</v>
      </c>
      <c r="I9" s="289">
        <v>-7.7</v>
      </c>
      <c r="J9" s="289">
        <v>0.1</v>
      </c>
      <c r="K9" s="58"/>
      <c r="O9" s="58"/>
      <c r="P9" s="58"/>
      <c r="Q9" s="58"/>
      <c r="R9" s="58"/>
    </row>
    <row r="10" spans="1:18" ht="11.25" customHeight="1" x14ac:dyDescent="0.2">
      <c r="A10" s="52" t="s">
        <v>86</v>
      </c>
      <c r="B10" s="135">
        <v>55.883015341857487</v>
      </c>
      <c r="C10" s="135">
        <v>22.459424854748036</v>
      </c>
      <c r="D10" s="135">
        <v>20.45318077715234</v>
      </c>
      <c r="E10" s="135">
        <v>0.40567805569878601</v>
      </c>
      <c r="F10" s="135">
        <v>-8.7177317222401314</v>
      </c>
      <c r="G10" s="135">
        <v>46.5</v>
      </c>
      <c r="H10" s="135">
        <v>-15.9</v>
      </c>
      <c r="I10" s="289">
        <v>2.1</v>
      </c>
      <c r="J10" s="289">
        <v>12.5</v>
      </c>
      <c r="K10" s="58"/>
      <c r="L10" s="244"/>
      <c r="O10" s="58"/>
      <c r="P10" s="58"/>
      <c r="Q10" s="58"/>
      <c r="R10" s="58"/>
    </row>
    <row r="11" spans="1:18" ht="11.45" customHeight="1" x14ac:dyDescent="0.2">
      <c r="A11" s="125"/>
      <c r="K11" s="50"/>
      <c r="L11" s="9"/>
      <c r="O11" s="50"/>
      <c r="P11" s="50"/>
      <c r="Q11" s="50"/>
      <c r="R11" s="50"/>
    </row>
    <row r="12" spans="1:18" ht="11.45" customHeight="1" x14ac:dyDescent="0.2">
      <c r="A12" s="132" t="s">
        <v>266</v>
      </c>
      <c r="K12" s="50"/>
      <c r="L12" s="9" t="s">
        <v>306</v>
      </c>
      <c r="O12" s="50"/>
      <c r="P12" s="50"/>
      <c r="Q12" s="50"/>
      <c r="R12" s="50"/>
    </row>
    <row r="13" spans="1:18" ht="23.1" customHeight="1" x14ac:dyDescent="0.2">
      <c r="A13" s="22" t="s">
        <v>307</v>
      </c>
      <c r="K13" s="50"/>
      <c r="L13" s="57" t="s">
        <v>51</v>
      </c>
      <c r="M13" s="49" t="s">
        <v>88</v>
      </c>
      <c r="N13" s="49" t="s">
        <v>89</v>
      </c>
      <c r="O13" s="50"/>
      <c r="P13" s="50"/>
      <c r="Q13" s="50"/>
      <c r="R13" s="50"/>
    </row>
    <row r="14" spans="1:18" ht="11.45" customHeight="1" x14ac:dyDescent="0.2">
      <c r="A14" s="22" t="s">
        <v>307</v>
      </c>
      <c r="K14" s="50"/>
      <c r="L14" s="54">
        <v>2000</v>
      </c>
      <c r="M14" s="55">
        <v>253.61199999999999</v>
      </c>
      <c r="N14" s="55">
        <v>1951.8579999999999</v>
      </c>
      <c r="O14" s="50"/>
      <c r="P14" s="50"/>
      <c r="Q14" s="50"/>
      <c r="R14" s="50"/>
    </row>
    <row r="15" spans="1:18" ht="11.45" customHeight="1" x14ac:dyDescent="0.2">
      <c r="A15" s="22" t="s">
        <v>307</v>
      </c>
      <c r="L15" s="54">
        <v>2001</v>
      </c>
      <c r="M15" s="55">
        <v>302.68299999999999</v>
      </c>
      <c r="N15" s="55">
        <v>1749.0530000000001</v>
      </c>
    </row>
    <row r="16" spans="1:18" ht="11.45" customHeight="1" x14ac:dyDescent="0.2">
      <c r="A16" s="22" t="s">
        <v>307</v>
      </c>
      <c r="L16" s="43">
        <v>2002</v>
      </c>
      <c r="M16" s="55">
        <v>319.69799999999998</v>
      </c>
      <c r="N16" s="55">
        <v>1687.2329999999999</v>
      </c>
    </row>
    <row r="17" spans="1:14" ht="11.45" customHeight="1" x14ac:dyDescent="0.2">
      <c r="A17" s="22" t="s">
        <v>307</v>
      </c>
      <c r="L17" s="43">
        <v>2003</v>
      </c>
      <c r="M17" s="55">
        <v>310.22300000000001</v>
      </c>
      <c r="N17" s="55">
        <v>1710.383</v>
      </c>
    </row>
    <row r="18" spans="1:14" ht="11.45" customHeight="1" x14ac:dyDescent="0.2">
      <c r="A18" s="22" t="s">
        <v>307</v>
      </c>
      <c r="L18" s="43">
        <v>2004</v>
      </c>
      <c r="M18" s="55">
        <v>305.834</v>
      </c>
      <c r="N18" s="55">
        <v>1808.0650000000001</v>
      </c>
    </row>
    <row r="19" spans="1:14" ht="11.45" customHeight="1" x14ac:dyDescent="0.2">
      <c r="A19" s="22" t="s">
        <v>307</v>
      </c>
      <c r="L19" s="43">
        <v>2005</v>
      </c>
      <c r="M19" s="55">
        <v>373.54899999999998</v>
      </c>
      <c r="N19" s="55">
        <v>2214.1460000000002</v>
      </c>
    </row>
    <row r="20" spans="1:14" ht="11.45" customHeight="1" x14ac:dyDescent="0.2">
      <c r="A20" s="22" t="s">
        <v>307</v>
      </c>
      <c r="L20" s="43">
        <v>2006</v>
      </c>
      <c r="M20" s="55">
        <v>424.70699999999999</v>
      </c>
      <c r="N20" s="55">
        <v>2905.855</v>
      </c>
    </row>
    <row r="21" spans="1:14" ht="11.45" customHeight="1" x14ac:dyDescent="0.2">
      <c r="A21" s="22" t="s">
        <v>307</v>
      </c>
      <c r="L21" s="43">
        <v>2007</v>
      </c>
      <c r="M21" s="55">
        <v>683.58500000000004</v>
      </c>
      <c r="N21" s="55">
        <v>2975.585</v>
      </c>
    </row>
    <row r="22" spans="1:14" ht="11.45" customHeight="1" x14ac:dyDescent="0.2">
      <c r="A22" s="22" t="s">
        <v>307</v>
      </c>
      <c r="L22" s="43">
        <v>2008</v>
      </c>
      <c r="M22" s="55">
        <v>788.596</v>
      </c>
      <c r="N22" s="55">
        <v>3479.9290000000001</v>
      </c>
    </row>
    <row r="23" spans="1:14" ht="11.45" customHeight="1" x14ac:dyDescent="0.2">
      <c r="A23" s="22" t="s">
        <v>307</v>
      </c>
      <c r="L23" s="43">
        <v>2009</v>
      </c>
      <c r="M23" s="55">
        <v>826.06700000000001</v>
      </c>
      <c r="N23" s="55">
        <v>2393.1729999999998</v>
      </c>
    </row>
    <row r="24" spans="1:14" ht="11.45" customHeight="1" x14ac:dyDescent="0.2">
      <c r="A24" s="22" t="s">
        <v>307</v>
      </c>
      <c r="L24" s="43">
        <v>2010</v>
      </c>
      <c r="M24" s="55">
        <v>898.35400000000004</v>
      </c>
      <c r="N24" s="55">
        <v>2882.6529999999998</v>
      </c>
    </row>
    <row r="25" spans="1:14" ht="11.45" customHeight="1" x14ac:dyDescent="0.2">
      <c r="A25" s="22" t="s">
        <v>307</v>
      </c>
      <c r="L25" s="43">
        <v>2011</v>
      </c>
      <c r="M25" s="55">
        <v>944.51700000000005</v>
      </c>
      <c r="N25" s="55">
        <v>3395.2310000000002</v>
      </c>
    </row>
    <row r="26" spans="1:14" ht="11.45" customHeight="1" x14ac:dyDescent="0.2">
      <c r="A26" s="22" t="s">
        <v>307</v>
      </c>
      <c r="L26" s="43">
        <v>2012</v>
      </c>
      <c r="M26" s="55">
        <v>1024.9369999999999</v>
      </c>
      <c r="N26" s="55">
        <v>3268.8130000000001</v>
      </c>
    </row>
    <row r="27" spans="1:14" ht="11.45" customHeight="1" x14ac:dyDescent="0.2">
      <c r="A27" s="22" t="s">
        <v>307</v>
      </c>
      <c r="L27" s="43">
        <v>2013</v>
      </c>
      <c r="M27" s="55">
        <v>1070.2929999999999</v>
      </c>
      <c r="N27" s="55">
        <v>3142.2420000000002</v>
      </c>
    </row>
    <row r="28" spans="1:14" ht="11.45" customHeight="1" x14ac:dyDescent="0.2">
      <c r="A28" s="22" t="s">
        <v>307</v>
      </c>
      <c r="L28" s="43">
        <v>2014</v>
      </c>
      <c r="M28" s="55">
        <v>1033.546</v>
      </c>
      <c r="N28" s="55">
        <v>4035.9589999999998</v>
      </c>
    </row>
    <row r="29" spans="1:14" ht="11.45" customHeight="1" x14ac:dyDescent="0.2">
      <c r="A29" s="22" t="s">
        <v>307</v>
      </c>
      <c r="L29" s="43">
        <v>2015</v>
      </c>
      <c r="M29" s="55">
        <v>1088.412</v>
      </c>
      <c r="N29" s="55">
        <v>4052.3319999999999</v>
      </c>
    </row>
    <row r="30" spans="1:14" ht="11.45" customHeight="1" x14ac:dyDescent="0.2">
      <c r="A30" s="22" t="s">
        <v>307</v>
      </c>
      <c r="L30" s="43">
        <v>2016</v>
      </c>
      <c r="M30" s="55">
        <v>1239.1479999999999</v>
      </c>
      <c r="N30" s="55">
        <v>3822.4319999999998</v>
      </c>
    </row>
    <row r="31" spans="1:14" ht="11.45" customHeight="1" x14ac:dyDescent="0.2">
      <c r="A31" s="22" t="s">
        <v>307</v>
      </c>
      <c r="L31" s="43">
        <v>2017</v>
      </c>
      <c r="M31" s="55">
        <v>1360.4690000000001</v>
      </c>
      <c r="N31" s="55">
        <v>4527.5159999999996</v>
      </c>
    </row>
    <row r="32" spans="1:14" ht="11.45" customHeight="1" x14ac:dyDescent="0.2">
      <c r="A32" s="22" t="s">
        <v>307</v>
      </c>
      <c r="L32" s="43">
        <v>2018</v>
      </c>
      <c r="M32" s="55">
        <v>1143.8</v>
      </c>
      <c r="N32" s="55">
        <v>5075.0600000000004</v>
      </c>
    </row>
    <row r="33" spans="1:17" ht="11.45" customHeight="1" x14ac:dyDescent="0.2">
      <c r="A33" s="22" t="s">
        <v>307</v>
      </c>
      <c r="L33" s="43">
        <v>2019</v>
      </c>
      <c r="M33" s="55">
        <v>1183.098</v>
      </c>
      <c r="N33" s="55">
        <v>5029.049</v>
      </c>
    </row>
    <row r="34" spans="1:17" ht="11.45" customHeight="1" x14ac:dyDescent="0.2">
      <c r="A34" s="31" t="s">
        <v>267</v>
      </c>
      <c r="L34" s="43">
        <v>2020</v>
      </c>
      <c r="M34" s="55">
        <v>1276.1089999999999</v>
      </c>
      <c r="N34" s="55">
        <v>4590.63</v>
      </c>
    </row>
    <row r="35" spans="1:17" ht="11.45" customHeight="1" x14ac:dyDescent="0.2">
      <c r="A35" s="13"/>
      <c r="L35" s="43">
        <v>2021</v>
      </c>
      <c r="M35" s="55">
        <v>1230.2</v>
      </c>
      <c r="N35" s="55">
        <v>5562.6660000000002</v>
      </c>
      <c r="P35" s="124"/>
    </row>
    <row r="36" spans="1:17" ht="11.45" customHeight="1" x14ac:dyDescent="0.2">
      <c r="L36" s="43">
        <v>2022</v>
      </c>
      <c r="M36" s="55">
        <v>1781.732</v>
      </c>
      <c r="N36" s="55">
        <v>8148.1189999999997</v>
      </c>
      <c r="P36" s="166"/>
      <c r="Q36" s="166"/>
    </row>
    <row r="37" spans="1:17" ht="11.45" customHeight="1" x14ac:dyDescent="0.2">
      <c r="L37" s="43">
        <v>2023</v>
      </c>
      <c r="M37" s="55">
        <v>1624.1020000000001</v>
      </c>
      <c r="N37" s="55">
        <v>6849.1469999999999</v>
      </c>
    </row>
    <row r="38" spans="1:17" ht="11.45" customHeight="1" x14ac:dyDescent="0.2">
      <c r="L38" s="43">
        <v>2024</v>
      </c>
      <c r="M38" s="55">
        <v>1498.56</v>
      </c>
      <c r="N38" s="55">
        <v>6995.777</v>
      </c>
    </row>
    <row r="39" spans="1:17" ht="11.45" customHeight="1" x14ac:dyDescent="0.2">
      <c r="L39" s="43" t="s">
        <v>400</v>
      </c>
      <c r="M39" s="55">
        <v>1500.7249999999999</v>
      </c>
      <c r="N39" s="55">
        <v>7873.4880000000003</v>
      </c>
    </row>
    <row r="40" spans="1:17" ht="11.45" customHeight="1" x14ac:dyDescent="0.2">
      <c r="M40" s="55"/>
      <c r="N40" s="55"/>
    </row>
    <row r="41" spans="1:17" ht="11.45" customHeight="1" x14ac:dyDescent="0.2">
      <c r="M41" s="55"/>
      <c r="N41" s="55"/>
    </row>
    <row r="42" spans="1:17" ht="11.45" customHeight="1" x14ac:dyDescent="0.2">
      <c r="L42" s="23" t="s">
        <v>368</v>
      </c>
      <c r="M42" s="315"/>
      <c r="N42" s="55"/>
    </row>
    <row r="43" spans="1:17" ht="11.45" customHeight="1" x14ac:dyDescent="0.2">
      <c r="L43" s="23" t="s">
        <v>268</v>
      </c>
      <c r="M43" s="60" t="s">
        <v>93</v>
      </c>
    </row>
    <row r="44" spans="1:17" ht="11.45" customHeight="1" x14ac:dyDescent="0.2">
      <c r="L44" s="23" t="s">
        <v>99</v>
      </c>
      <c r="M44" s="55">
        <v>1016.054</v>
      </c>
    </row>
    <row r="45" spans="1:17" ht="11.45" customHeight="1" x14ac:dyDescent="0.2">
      <c r="L45" s="321" t="s">
        <v>97</v>
      </c>
      <c r="M45" s="315">
        <v>826.03800000000001</v>
      </c>
    </row>
    <row r="46" spans="1:17" ht="11.45" customHeight="1" x14ac:dyDescent="0.2">
      <c r="L46" s="23" t="s">
        <v>342</v>
      </c>
      <c r="M46" s="55">
        <v>689.702</v>
      </c>
    </row>
    <row r="47" spans="1:17" ht="11.45" customHeight="1" x14ac:dyDescent="0.2">
      <c r="L47" s="23" t="s">
        <v>96</v>
      </c>
      <c r="M47" s="55">
        <v>683.72400000000005</v>
      </c>
    </row>
    <row r="48" spans="1:17" ht="11.45" customHeight="1" x14ac:dyDescent="0.2">
      <c r="L48" s="23" t="s">
        <v>94</v>
      </c>
      <c r="M48" s="55">
        <v>627.9</v>
      </c>
    </row>
    <row r="49" spans="12:14" ht="11.45" customHeight="1" x14ac:dyDescent="0.2">
      <c r="L49" s="23" t="s">
        <v>270</v>
      </c>
      <c r="M49" s="55">
        <v>534.83799999999997</v>
      </c>
    </row>
    <row r="50" spans="12:14" ht="11.45" customHeight="1" x14ac:dyDescent="0.2">
      <c r="L50" s="23" t="s">
        <v>378</v>
      </c>
      <c r="M50" s="55">
        <v>501.19600000000003</v>
      </c>
    </row>
    <row r="51" spans="12:14" ht="11.45" customHeight="1" x14ac:dyDescent="0.2">
      <c r="L51" s="23" t="s">
        <v>269</v>
      </c>
      <c r="M51" s="55">
        <v>438.67</v>
      </c>
    </row>
    <row r="52" spans="12:14" ht="11.45" customHeight="1" x14ac:dyDescent="0.2">
      <c r="L52" s="23" t="s">
        <v>95</v>
      </c>
      <c r="M52" s="55">
        <v>427.21899999999999</v>
      </c>
    </row>
    <row r="53" spans="12:14" ht="11.45" customHeight="1" x14ac:dyDescent="0.2">
      <c r="L53" s="23" t="s">
        <v>98</v>
      </c>
      <c r="M53" s="55">
        <v>393.35700000000003</v>
      </c>
    </row>
    <row r="54" spans="12:14" ht="11.45" customHeight="1" x14ac:dyDescent="0.2">
      <c r="L54" s="23" t="s">
        <v>377</v>
      </c>
      <c r="M54" s="55">
        <v>330.363</v>
      </c>
    </row>
    <row r="55" spans="12:14" ht="11.45" customHeight="1" x14ac:dyDescent="0.2">
      <c r="L55" s="321" t="s">
        <v>343</v>
      </c>
      <c r="M55" s="55">
        <v>316.65499999999997</v>
      </c>
    </row>
    <row r="56" spans="12:14" ht="11.45" customHeight="1" x14ac:dyDescent="0.2">
      <c r="L56" s="23" t="s">
        <v>100</v>
      </c>
      <c r="M56" s="55">
        <v>309.68099999999998</v>
      </c>
    </row>
    <row r="57" spans="12:14" ht="11.45" customHeight="1" x14ac:dyDescent="0.2">
      <c r="L57" s="245"/>
      <c r="M57" s="166"/>
    </row>
    <row r="58" spans="12:14" ht="11.45" customHeight="1" x14ac:dyDescent="0.2">
      <c r="L58" s="246"/>
      <c r="M58" s="247"/>
      <c r="N58" s="166"/>
    </row>
    <row r="59" spans="12:14" ht="11.45" customHeight="1" x14ac:dyDescent="0.2">
      <c r="L59" s="166"/>
      <c r="M59" s="166"/>
    </row>
    <row r="60" spans="12:14" ht="11.45" customHeight="1" x14ac:dyDescent="0.2">
      <c r="L60" s="245"/>
      <c r="M60" s="166"/>
    </row>
    <row r="61" spans="12:14" ht="11.45" customHeight="1" x14ac:dyDescent="0.2">
      <c r="L61" s="245"/>
      <c r="M61" s="166"/>
    </row>
  </sheetData>
  <hyperlinks>
    <hyperlink ref="A1" location="Inhalt!A12" display="Link zum Inhaltsverzeichnis" xr:uid="{00000000-0004-0000-0800-000000000000}"/>
    <hyperlink ref="A34" location="_GrafikDaten_17.9" display="Grafik 17.9" xr:uid="{00000000-0004-0000-0800-000001000000}"/>
    <hyperlink ref="A12" location="_GrafikDaten_17.8" display="Grafik 17.8" xr:uid="{00000000-0004-0000-0800-000002000000}"/>
  </hyperlinks>
  <pageMargins left="0.59055118110236227" right="0.59055118110236227" top="0.59055118110236227" bottom="0.59055118110236227" header="0.39370078740157483" footer="0.39370078740157483"/>
  <pageSetup paperSize="9" firstPageNumber="63" orientation="portrait" r:id="rId1"/>
  <headerFooter differentOddEven="1" differentFirst="1">
    <oddHeader>&amp;C&amp;"-,Standard"&amp;7 17 Außenhandel</oddHeader>
    <oddFooter>&amp;L&amp;"-,Standard"&amp;7StatA MV, Statistisches Jahrbuch 2026&amp;R&amp;"-,Standard"&amp;7&amp;P</oddFooter>
    <evenHeader>&amp;C&amp;"-,Standard"&amp;7 17 Außenhandel</evenHeader>
    <evenFooter>&amp;L&amp;"-,Standard"&amp;7&amp;P&amp;R&amp;"-,Standard"&amp;7StatA MV, Statistisches Jahrbuch 2026</evenFooter>
  </headerFooter>
  <drawing r:id="rId2"/>
  <tableParts count="3">
    <tablePart r:id="rId3"/>
    <tablePart r:id="rId4"/>
    <tablePart r:id="rId5"/>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V206"/>
  <sheetViews>
    <sheetView zoomScale="160" zoomScaleNormal="160" workbookViewId="0"/>
  </sheetViews>
  <sheetFormatPr baseColWidth="10" defaultColWidth="9.7109375" defaultRowHeight="11.45" customHeight="1" x14ac:dyDescent="0.2"/>
  <cols>
    <col min="1" max="1" width="6.85546875" style="22" customWidth="1"/>
    <col min="2" max="2" width="26.7109375" style="22" customWidth="1"/>
    <col min="3" max="8" width="9.7109375" style="22" customWidth="1"/>
    <col min="9" max="9" width="2.7109375" style="22" customWidth="1"/>
    <col min="10" max="10" width="10" style="22" bestFit="1" customWidth="1"/>
    <col min="11" max="16384" width="9.7109375" style="22"/>
  </cols>
  <sheetData>
    <row r="1" spans="1:22" ht="11.45" customHeight="1" x14ac:dyDescent="0.2">
      <c r="A1" s="1" t="s">
        <v>49</v>
      </c>
      <c r="L1" s="23"/>
    </row>
    <row r="2" spans="1:22" s="40" customFormat="1" ht="30" customHeight="1" x14ac:dyDescent="0.2">
      <c r="A2" s="61" t="s">
        <v>264</v>
      </c>
      <c r="B2" s="39"/>
      <c r="C2" s="39"/>
      <c r="D2"/>
      <c r="E2" s="39"/>
      <c r="F2" s="39"/>
      <c r="G2" s="39"/>
      <c r="H2" s="39"/>
    </row>
    <row r="3" spans="1:22" s="40" customFormat="1" ht="11.45" customHeight="1" x14ac:dyDescent="0.2">
      <c r="A3" s="62" t="s">
        <v>271</v>
      </c>
      <c r="B3" s="88"/>
      <c r="C3" s="39"/>
      <c r="D3" s="39"/>
      <c r="E3" s="39"/>
      <c r="F3" s="39"/>
      <c r="G3" s="39"/>
      <c r="H3" s="39"/>
    </row>
    <row r="4" spans="1:22" ht="18.600000000000001" customHeight="1" x14ac:dyDescent="0.2">
      <c r="A4" s="91" t="s">
        <v>272</v>
      </c>
      <c r="B4" s="88"/>
      <c r="C4" s="42"/>
      <c r="D4" s="42"/>
      <c r="E4" s="42"/>
      <c r="F4" s="42"/>
      <c r="G4" s="42"/>
      <c r="H4" s="42"/>
    </row>
    <row r="5" spans="1:22" ht="36" customHeight="1" x14ac:dyDescent="0.2">
      <c r="A5" s="182" t="s">
        <v>103</v>
      </c>
      <c r="B5" s="177" t="s">
        <v>104</v>
      </c>
      <c r="C5" s="178" t="s">
        <v>338</v>
      </c>
      <c r="D5" s="178" t="s">
        <v>328</v>
      </c>
      <c r="E5" s="302" t="s">
        <v>360</v>
      </c>
      <c r="F5" s="303" t="s">
        <v>337</v>
      </c>
      <c r="G5" s="302" t="s">
        <v>358</v>
      </c>
      <c r="H5" s="303" t="s">
        <v>359</v>
      </c>
    </row>
    <row r="6" spans="1:22" s="51" customFormat="1" ht="20.100000000000001" customHeight="1" x14ac:dyDescent="0.2">
      <c r="A6" s="92"/>
      <c r="B6" s="65" t="s">
        <v>105</v>
      </c>
      <c r="C6" s="149">
        <v>9049.6830000000009</v>
      </c>
      <c r="D6" s="136">
        <v>-12.6</v>
      </c>
      <c r="E6" s="306">
        <v>9012.6280000000006</v>
      </c>
      <c r="F6" s="304">
        <v>-0.40946185628823173</v>
      </c>
      <c r="G6" s="306">
        <v>9743.0589999999993</v>
      </c>
      <c r="H6" s="304">
        <v>8.1</v>
      </c>
      <c r="I6" s="66"/>
      <c r="J6" s="218"/>
      <c r="K6" s="219"/>
      <c r="L6" s="218"/>
      <c r="M6" s="68"/>
      <c r="N6" s="67"/>
      <c r="O6" s="68"/>
      <c r="Q6" s="66"/>
      <c r="R6" s="66"/>
      <c r="S6" s="66"/>
      <c r="T6" s="66"/>
      <c r="U6" s="66"/>
      <c r="V6" s="66"/>
    </row>
    <row r="7" spans="1:22" s="51" customFormat="1" ht="20.100000000000001" customHeight="1" x14ac:dyDescent="0.2">
      <c r="A7" s="93" t="s">
        <v>106</v>
      </c>
      <c r="B7" s="65" t="s">
        <v>107</v>
      </c>
      <c r="C7" s="149">
        <v>1624.1020000000001</v>
      </c>
      <c r="D7" s="136">
        <v>-8.8000000000000007</v>
      </c>
      <c r="E7" s="306">
        <v>1498.56</v>
      </c>
      <c r="F7" s="304">
        <v>-7.7299332184801131</v>
      </c>
      <c r="G7" s="306">
        <v>1500.7249999999999</v>
      </c>
      <c r="H7" s="304">
        <v>0.1</v>
      </c>
      <c r="J7" s="194"/>
      <c r="K7" s="195"/>
      <c r="L7" s="196"/>
      <c r="M7" s="195"/>
      <c r="N7" s="196"/>
      <c r="O7" s="195"/>
      <c r="P7" s="196"/>
      <c r="Q7" s="66"/>
      <c r="R7" s="66"/>
      <c r="S7" s="66"/>
      <c r="T7" s="66"/>
      <c r="U7" s="66"/>
      <c r="V7" s="66"/>
    </row>
    <row r="8" spans="1:22" ht="15.95" customHeight="1" x14ac:dyDescent="0.2">
      <c r="A8" s="94" t="s">
        <v>108</v>
      </c>
      <c r="B8" s="70" t="s">
        <v>109</v>
      </c>
      <c r="C8" s="150">
        <v>27.23</v>
      </c>
      <c r="D8" s="137">
        <v>96.6</v>
      </c>
      <c r="E8" s="307">
        <v>21.382000000000001</v>
      </c>
      <c r="F8" s="305">
        <v>-21.476312890194635</v>
      </c>
      <c r="G8" s="307">
        <v>20.015999999999998</v>
      </c>
      <c r="H8" s="305">
        <v>-6.4</v>
      </c>
      <c r="I8" s="51"/>
      <c r="J8" s="194"/>
      <c r="K8" s="195"/>
      <c r="L8" s="196"/>
      <c r="M8" s="195"/>
      <c r="N8" s="196"/>
      <c r="O8" s="195"/>
      <c r="P8" s="196"/>
      <c r="Q8" s="66"/>
      <c r="R8" s="66"/>
      <c r="S8" s="66"/>
      <c r="T8" s="66"/>
      <c r="U8" s="66"/>
      <c r="V8" s="66"/>
    </row>
    <row r="9" spans="1:22" ht="11.45" customHeight="1" x14ac:dyDescent="0.2">
      <c r="A9" s="94" t="s">
        <v>110</v>
      </c>
      <c r="B9" s="70" t="s">
        <v>111</v>
      </c>
      <c r="C9" s="150">
        <v>23.204000000000001</v>
      </c>
      <c r="D9" s="137">
        <v>116.1</v>
      </c>
      <c r="E9" s="307">
        <v>18.312000000000001</v>
      </c>
      <c r="F9" s="305">
        <v>-21.082571970349946</v>
      </c>
      <c r="G9" s="307">
        <v>16.061</v>
      </c>
      <c r="H9" s="305">
        <v>-12.3</v>
      </c>
      <c r="I9" s="51"/>
      <c r="J9" s="197"/>
      <c r="K9" s="198"/>
      <c r="L9" s="199"/>
      <c r="M9" s="198"/>
      <c r="N9" s="199"/>
      <c r="O9" s="198"/>
      <c r="P9" s="199"/>
      <c r="Q9" s="66"/>
      <c r="R9" s="66"/>
      <c r="S9" s="66"/>
      <c r="T9" s="66"/>
      <c r="U9" s="66"/>
      <c r="V9" s="66"/>
    </row>
    <row r="10" spans="1:22" ht="15.95" customHeight="1" x14ac:dyDescent="0.2">
      <c r="A10" s="94" t="s">
        <v>112</v>
      </c>
      <c r="B10" s="70" t="s">
        <v>113</v>
      </c>
      <c r="C10" s="150">
        <v>279.40800000000002</v>
      </c>
      <c r="D10" s="137">
        <v>-4.5999999999999996</v>
      </c>
      <c r="E10" s="307">
        <v>274.82600000000002</v>
      </c>
      <c r="F10" s="305">
        <v>-1.6398957796483984</v>
      </c>
      <c r="G10" s="307">
        <v>294.82</v>
      </c>
      <c r="H10" s="305">
        <v>7.3</v>
      </c>
      <c r="I10" s="51"/>
      <c r="J10" s="197"/>
      <c r="K10" s="198"/>
      <c r="L10" s="199"/>
      <c r="M10" s="198"/>
      <c r="N10" s="199"/>
      <c r="O10" s="198"/>
      <c r="P10" s="199"/>
      <c r="Q10" s="66"/>
      <c r="R10" s="66"/>
      <c r="S10" s="66"/>
      <c r="T10" s="66"/>
      <c r="U10" s="66"/>
      <c r="V10" s="66"/>
    </row>
    <row r="11" spans="1:22" ht="11.45" customHeight="1" x14ac:dyDescent="0.2">
      <c r="A11" s="94" t="s">
        <v>114</v>
      </c>
      <c r="B11" s="70" t="s">
        <v>115</v>
      </c>
      <c r="C11" s="150">
        <v>121.152</v>
      </c>
      <c r="D11" s="137">
        <v>-1.9099513403664332</v>
      </c>
      <c r="E11" s="307">
        <v>124.312</v>
      </c>
      <c r="F11" s="305">
        <v>2.6082937136819737</v>
      </c>
      <c r="G11" s="307">
        <v>124.82899999999999</v>
      </c>
      <c r="H11" s="305">
        <v>0.41588905334963044</v>
      </c>
      <c r="I11" s="51"/>
      <c r="J11" s="197"/>
      <c r="K11" s="198"/>
      <c r="L11" s="199"/>
      <c r="M11" s="198"/>
      <c r="N11" s="199"/>
      <c r="O11" s="198"/>
      <c r="P11" s="199"/>
      <c r="Q11" s="66"/>
      <c r="R11" s="66"/>
      <c r="S11" s="66"/>
      <c r="T11" s="66"/>
      <c r="U11" s="66"/>
      <c r="V11" s="66"/>
    </row>
    <row r="12" spans="1:22" ht="11.45" customHeight="1" x14ac:dyDescent="0.2">
      <c r="A12" s="94" t="s">
        <v>116</v>
      </c>
      <c r="B12" s="70" t="s">
        <v>117</v>
      </c>
      <c r="C12" s="150">
        <v>61.398000000000003</v>
      </c>
      <c r="D12" s="137">
        <v>-0.3</v>
      </c>
      <c r="E12" s="307">
        <v>64.015000000000001</v>
      </c>
      <c r="F12" s="305">
        <v>4.2623538226000903</v>
      </c>
      <c r="G12" s="307">
        <v>72.497</v>
      </c>
      <c r="H12" s="305">
        <v>13.2</v>
      </c>
      <c r="I12" s="51"/>
      <c r="J12" s="197"/>
      <c r="K12" s="198"/>
      <c r="L12" s="199"/>
      <c r="M12" s="198"/>
      <c r="N12" s="199"/>
      <c r="O12" s="198"/>
      <c r="P12" s="199"/>
      <c r="Q12" s="66"/>
      <c r="R12" s="66"/>
      <c r="S12" s="66"/>
      <c r="T12" s="66"/>
      <c r="U12" s="66"/>
      <c r="V12" s="66"/>
    </row>
    <row r="13" spans="1:22" ht="23.1" customHeight="1" x14ac:dyDescent="0.2">
      <c r="A13" s="95" t="s">
        <v>273</v>
      </c>
      <c r="B13" s="70" t="s">
        <v>352</v>
      </c>
      <c r="C13" s="150">
        <v>81.774000000000001</v>
      </c>
      <c r="D13" s="137">
        <v>-12.9</v>
      </c>
      <c r="E13" s="307">
        <v>69.802000000000007</v>
      </c>
      <c r="F13" s="305">
        <v>-14.640350233570572</v>
      </c>
      <c r="G13" s="307">
        <v>73.801000000000002</v>
      </c>
      <c r="H13" s="305">
        <v>5.7</v>
      </c>
      <c r="I13" s="51"/>
      <c r="J13" s="197"/>
      <c r="K13" s="198"/>
      <c r="L13" s="199"/>
      <c r="M13" s="198"/>
      <c r="N13" s="199"/>
      <c r="O13" s="198"/>
      <c r="P13" s="199"/>
      <c r="Q13" s="66"/>
      <c r="R13" s="66"/>
      <c r="S13" s="66"/>
      <c r="T13" s="66"/>
      <c r="U13" s="66"/>
      <c r="V13" s="66"/>
    </row>
    <row r="14" spans="1:22" ht="27" customHeight="1" x14ac:dyDescent="0.2">
      <c r="A14" s="95" t="s">
        <v>118</v>
      </c>
      <c r="B14" s="70" t="s">
        <v>119</v>
      </c>
      <c r="C14" s="150">
        <v>1199.694</v>
      </c>
      <c r="D14" s="137">
        <v>-10.8</v>
      </c>
      <c r="E14" s="307">
        <v>1121.123</v>
      </c>
      <c r="F14" s="305">
        <v>-6.549253392948529</v>
      </c>
      <c r="G14" s="307">
        <v>1044.7629999999999</v>
      </c>
      <c r="H14" s="305">
        <v>-6.8</v>
      </c>
      <c r="I14" s="51"/>
      <c r="J14" s="197"/>
      <c r="K14" s="198"/>
      <c r="L14" s="199"/>
      <c r="M14" s="198"/>
      <c r="N14" s="199"/>
      <c r="O14" s="198"/>
      <c r="P14" s="199"/>
      <c r="Q14" s="66"/>
      <c r="R14" s="66"/>
      <c r="S14" s="66"/>
      <c r="T14" s="66"/>
      <c r="U14" s="66"/>
      <c r="V14" s="66"/>
    </row>
    <row r="15" spans="1:22" ht="11.45" customHeight="1" x14ac:dyDescent="0.2">
      <c r="A15" s="94" t="s">
        <v>120</v>
      </c>
      <c r="B15" s="70" t="s">
        <v>121</v>
      </c>
      <c r="C15" s="150">
        <v>212.65299999999999</v>
      </c>
      <c r="D15" s="137">
        <v>-19.253873025516413</v>
      </c>
      <c r="E15" s="307">
        <v>247.86500000000001</v>
      </c>
      <c r="F15" s="305">
        <v>16.558430870949394</v>
      </c>
      <c r="G15" s="307">
        <v>119.042</v>
      </c>
      <c r="H15" s="305">
        <v>-51.973049845682127</v>
      </c>
      <c r="I15" s="51"/>
      <c r="J15" s="197"/>
      <c r="K15" s="198"/>
      <c r="L15" s="199"/>
      <c r="M15" s="198"/>
      <c r="N15" s="199"/>
      <c r="O15" s="198"/>
      <c r="P15" s="199"/>
      <c r="Q15" s="66"/>
      <c r="R15" s="66"/>
      <c r="S15" s="66"/>
      <c r="T15" s="66"/>
      <c r="U15" s="66"/>
      <c r="V15" s="66"/>
    </row>
    <row r="16" spans="1:22" ht="11.45" customHeight="1" x14ac:dyDescent="0.2">
      <c r="A16" s="94" t="s">
        <v>122</v>
      </c>
      <c r="B16" s="70" t="s">
        <v>123</v>
      </c>
      <c r="C16" s="150">
        <v>135.19900000000001</v>
      </c>
      <c r="D16" s="137">
        <v>-18.8</v>
      </c>
      <c r="E16" s="307">
        <v>189.066</v>
      </c>
      <c r="F16" s="305">
        <v>39.842750316200551</v>
      </c>
      <c r="G16" s="307">
        <v>72.222999999999999</v>
      </c>
      <c r="H16" s="305">
        <v>-61.8</v>
      </c>
      <c r="I16" s="51"/>
      <c r="J16" s="197"/>
      <c r="K16" s="198"/>
      <c r="L16" s="199"/>
      <c r="M16" s="198"/>
      <c r="N16" s="199"/>
      <c r="O16" s="198"/>
      <c r="P16" s="199"/>
      <c r="Q16" s="66"/>
      <c r="R16" s="66"/>
      <c r="S16" s="66"/>
      <c r="T16" s="66"/>
      <c r="U16" s="66"/>
      <c r="V16" s="66"/>
    </row>
    <row r="17" spans="1:22" ht="23.1" customHeight="1" x14ac:dyDescent="0.2">
      <c r="A17" s="95" t="s">
        <v>124</v>
      </c>
      <c r="B17" s="70" t="s">
        <v>125</v>
      </c>
      <c r="C17" s="150">
        <v>41.39</v>
      </c>
      <c r="D17" s="137">
        <v>45.8</v>
      </c>
      <c r="E17" s="307">
        <v>46.515000000000001</v>
      </c>
      <c r="F17" s="305">
        <v>12.382217927035512</v>
      </c>
      <c r="G17" s="307">
        <v>52.057000000000002</v>
      </c>
      <c r="H17" s="305">
        <v>11.9</v>
      </c>
      <c r="J17" s="197"/>
      <c r="K17" s="198"/>
      <c r="L17" s="199"/>
      <c r="M17" s="198"/>
      <c r="N17" s="199"/>
      <c r="O17" s="198"/>
      <c r="P17" s="199"/>
      <c r="Q17" s="66"/>
      <c r="R17" s="66"/>
      <c r="S17" s="66"/>
      <c r="T17" s="66"/>
      <c r="U17" s="66"/>
      <c r="V17" s="66"/>
    </row>
    <row r="18" spans="1:22" ht="23.1" customHeight="1" x14ac:dyDescent="0.2">
      <c r="A18" s="95" t="s">
        <v>126</v>
      </c>
      <c r="B18" s="70" t="s">
        <v>127</v>
      </c>
      <c r="C18" s="150">
        <v>54.006999999999998</v>
      </c>
      <c r="D18" s="137">
        <v>64.2</v>
      </c>
      <c r="E18" s="307">
        <v>42.142000000000003</v>
      </c>
      <c r="F18" s="305">
        <v>-21.969374340363288</v>
      </c>
      <c r="G18" s="307">
        <v>42.761000000000003</v>
      </c>
      <c r="H18" s="305">
        <v>1.5</v>
      </c>
      <c r="J18" s="197"/>
      <c r="K18" s="198"/>
      <c r="L18" s="199"/>
      <c r="M18" s="198"/>
      <c r="N18" s="199"/>
      <c r="O18" s="198"/>
      <c r="P18" s="199"/>
      <c r="Q18" s="66"/>
      <c r="R18" s="66"/>
      <c r="S18" s="66"/>
      <c r="T18" s="66"/>
      <c r="U18" s="66"/>
      <c r="V18" s="66"/>
    </row>
    <row r="19" spans="1:22" ht="11.45" customHeight="1" x14ac:dyDescent="0.2">
      <c r="A19" s="94" t="s">
        <v>274</v>
      </c>
      <c r="B19" s="70" t="s">
        <v>275</v>
      </c>
      <c r="C19" s="150">
        <v>367.637</v>
      </c>
      <c r="D19" s="137">
        <v>-28.1</v>
      </c>
      <c r="E19" s="307">
        <v>256.86</v>
      </c>
      <c r="F19" s="305">
        <v>-30.132168416127868</v>
      </c>
      <c r="G19" s="307">
        <v>262.38299999999998</v>
      </c>
      <c r="H19" s="305">
        <v>2.1</v>
      </c>
      <c r="J19" s="197"/>
      <c r="K19" s="198"/>
      <c r="L19" s="199"/>
      <c r="M19" s="198"/>
      <c r="N19" s="199"/>
      <c r="O19" s="198"/>
      <c r="P19" s="199"/>
      <c r="Q19" s="66"/>
      <c r="R19" s="66"/>
      <c r="S19" s="66"/>
      <c r="T19" s="66"/>
      <c r="U19" s="66"/>
      <c r="V19" s="66"/>
    </row>
    <row r="20" spans="1:22" ht="15.95" customHeight="1" x14ac:dyDescent="0.2">
      <c r="A20" s="94" t="s">
        <v>128</v>
      </c>
      <c r="B20" s="70" t="s">
        <v>129</v>
      </c>
      <c r="C20" s="150">
        <v>117.771</v>
      </c>
      <c r="D20" s="137">
        <v>-9.4</v>
      </c>
      <c r="E20" s="307">
        <v>81.23</v>
      </c>
      <c r="F20" s="305">
        <v>-31.027162883901809</v>
      </c>
      <c r="G20" s="307">
        <v>141.126</v>
      </c>
      <c r="H20" s="305">
        <v>73.7</v>
      </c>
      <c r="I20" s="51"/>
      <c r="J20" s="197"/>
      <c r="K20" s="198"/>
      <c r="L20" s="199"/>
      <c r="M20" s="198"/>
      <c r="N20" s="199"/>
      <c r="O20" s="198"/>
      <c r="P20" s="199"/>
      <c r="Q20" s="66"/>
      <c r="R20" s="66"/>
      <c r="S20" s="66"/>
      <c r="T20" s="66"/>
      <c r="U20" s="66"/>
      <c r="V20" s="66"/>
    </row>
    <row r="21" spans="1:22" s="51" customFormat="1" ht="20.100000000000001" customHeight="1" x14ac:dyDescent="0.2">
      <c r="A21" s="93" t="s">
        <v>130</v>
      </c>
      <c r="B21" s="65" t="s">
        <v>131</v>
      </c>
      <c r="C21" s="149">
        <v>6849.1469999999999</v>
      </c>
      <c r="D21" s="136">
        <v>-15.9</v>
      </c>
      <c r="E21" s="306">
        <v>6995.777</v>
      </c>
      <c r="F21" s="304">
        <v>2.1408505321903561</v>
      </c>
      <c r="G21" s="306">
        <v>7873.4880000000003</v>
      </c>
      <c r="H21" s="304">
        <v>12.5</v>
      </c>
      <c r="I21" s="22"/>
      <c r="J21" s="197"/>
      <c r="K21" s="198"/>
      <c r="L21" s="199"/>
      <c r="M21" s="198"/>
      <c r="N21" s="199"/>
      <c r="O21" s="198"/>
      <c r="P21" s="199"/>
      <c r="Q21" s="66"/>
      <c r="R21" s="66"/>
      <c r="S21" s="66"/>
      <c r="T21" s="66"/>
      <c r="U21" s="66"/>
      <c r="V21" s="66"/>
    </row>
    <row r="22" spans="1:22" ht="15.95" customHeight="1" x14ac:dyDescent="0.2">
      <c r="A22" s="94" t="s">
        <v>132</v>
      </c>
      <c r="B22" s="70" t="s">
        <v>133</v>
      </c>
      <c r="C22" s="150">
        <v>1042.742</v>
      </c>
      <c r="D22" s="137">
        <v>23.7</v>
      </c>
      <c r="E22" s="307">
        <v>729.77700000000004</v>
      </c>
      <c r="F22" s="305">
        <v>-30.013656302325984</v>
      </c>
      <c r="G22" s="307">
        <v>1408.12</v>
      </c>
      <c r="H22" s="305">
        <v>93</v>
      </c>
      <c r="I22" s="51"/>
      <c r="J22" s="194"/>
      <c r="K22" s="195"/>
      <c r="L22" s="196"/>
      <c r="M22" s="195"/>
      <c r="N22" s="196"/>
      <c r="O22" s="200"/>
      <c r="P22" s="201"/>
      <c r="Q22" s="66"/>
      <c r="R22" s="66"/>
      <c r="S22" s="66"/>
      <c r="T22" s="66"/>
      <c r="U22" s="66"/>
      <c r="V22" s="66"/>
    </row>
    <row r="23" spans="1:22" ht="11.45" customHeight="1" x14ac:dyDescent="0.2">
      <c r="A23" s="94" t="s">
        <v>134</v>
      </c>
      <c r="B23" s="70" t="s">
        <v>135</v>
      </c>
      <c r="C23" s="150">
        <v>70.665999999999997</v>
      </c>
      <c r="D23" s="137">
        <v>-12</v>
      </c>
      <c r="E23" s="307">
        <v>62.804000000000002</v>
      </c>
      <c r="F23" s="305">
        <v>-11.125576656383558</v>
      </c>
      <c r="G23" s="307">
        <v>78.236999999999995</v>
      </c>
      <c r="H23" s="305">
        <v>24.6</v>
      </c>
      <c r="J23" s="197"/>
      <c r="K23" s="198"/>
      <c r="L23" s="199"/>
      <c r="M23" s="198"/>
      <c r="N23" s="199"/>
      <c r="O23" s="202"/>
      <c r="P23" s="203"/>
      <c r="Q23" s="66"/>
      <c r="R23" s="66"/>
      <c r="S23" s="66"/>
      <c r="T23" s="66"/>
      <c r="U23" s="66"/>
      <c r="V23" s="66"/>
    </row>
    <row r="24" spans="1:22" s="286" customFormat="1" ht="11.45" customHeight="1" x14ac:dyDescent="0.2">
      <c r="A24" s="300">
        <v>518</v>
      </c>
      <c r="B24" s="301" t="s">
        <v>333</v>
      </c>
      <c r="C24" s="291">
        <v>884.91399999999999</v>
      </c>
      <c r="D24" s="290">
        <v>29.3</v>
      </c>
      <c r="E24" s="307">
        <v>602.55399999999997</v>
      </c>
      <c r="F24" s="305">
        <v>-31.908185428188503</v>
      </c>
      <c r="G24" s="307">
        <v>1182.079</v>
      </c>
      <c r="H24" s="305">
        <v>96.2</v>
      </c>
      <c r="J24" s="295"/>
      <c r="K24" s="296"/>
      <c r="L24" s="297"/>
      <c r="M24" s="296"/>
      <c r="N24" s="297"/>
      <c r="O24" s="298"/>
      <c r="P24" s="299"/>
      <c r="Q24" s="287"/>
      <c r="R24" s="287"/>
      <c r="S24" s="287"/>
      <c r="T24" s="287"/>
      <c r="U24" s="287"/>
      <c r="V24" s="287"/>
    </row>
    <row r="25" spans="1:22" ht="15.95" customHeight="1" x14ac:dyDescent="0.2">
      <c r="A25" s="94" t="s">
        <v>136</v>
      </c>
      <c r="B25" s="301" t="s">
        <v>137</v>
      </c>
      <c r="C25" s="150">
        <v>1417.414</v>
      </c>
      <c r="D25" s="137">
        <v>-43.2</v>
      </c>
      <c r="E25" s="307">
        <v>1416.3789999999999</v>
      </c>
      <c r="F25" s="305">
        <v>-7.3020303171830392E-2</v>
      </c>
      <c r="G25" s="307">
        <v>1279.864</v>
      </c>
      <c r="H25" s="305">
        <v>-9.6</v>
      </c>
      <c r="I25" s="51"/>
      <c r="J25" s="197"/>
      <c r="K25" s="198"/>
      <c r="L25" s="199"/>
      <c r="M25" s="198"/>
      <c r="N25" s="199"/>
      <c r="O25" s="202"/>
      <c r="P25" s="203"/>
      <c r="Q25" s="66"/>
      <c r="R25" s="66"/>
      <c r="S25" s="66"/>
      <c r="T25" s="66"/>
      <c r="U25" s="66"/>
      <c r="V25" s="66"/>
    </row>
    <row r="26" spans="1:22" ht="11.45" customHeight="1" x14ac:dyDescent="0.2">
      <c r="A26" s="142" t="s">
        <v>140</v>
      </c>
      <c r="B26" s="143" t="s">
        <v>141</v>
      </c>
      <c r="C26" s="150">
        <v>636.13400000000001</v>
      </c>
      <c r="D26" s="137">
        <v>-27.1</v>
      </c>
      <c r="E26" s="307">
        <v>663.35500000000002</v>
      </c>
      <c r="F26" s="305">
        <v>4.2791298688641035</v>
      </c>
      <c r="G26" s="307">
        <v>508.858</v>
      </c>
      <c r="H26" s="305">
        <v>-23.3</v>
      </c>
      <c r="J26" s="197"/>
      <c r="K26" s="198"/>
      <c r="L26" s="199"/>
      <c r="M26" s="198"/>
      <c r="N26" s="199"/>
      <c r="O26" s="202"/>
      <c r="P26" s="203"/>
      <c r="Q26" s="66"/>
      <c r="R26" s="66"/>
      <c r="S26" s="66"/>
      <c r="T26" s="66"/>
      <c r="U26" s="66"/>
      <c r="V26" s="66"/>
    </row>
    <row r="27" spans="1:22" ht="11.45" customHeight="1" x14ac:dyDescent="0.2">
      <c r="A27" s="142" t="s">
        <v>142</v>
      </c>
      <c r="B27" s="143" t="s">
        <v>143</v>
      </c>
      <c r="C27" s="150">
        <v>170.77500000000001</v>
      </c>
      <c r="D27" s="137">
        <v>-31.7</v>
      </c>
      <c r="E27" s="307">
        <v>132.29</v>
      </c>
      <c r="F27" s="305">
        <v>-22.535499926804277</v>
      </c>
      <c r="G27" s="307">
        <v>192.16</v>
      </c>
      <c r="H27" s="305">
        <v>45.3</v>
      </c>
      <c r="I27" s="51"/>
      <c r="J27" s="204"/>
      <c r="K27" s="198"/>
      <c r="L27" s="199"/>
      <c r="M27" s="198"/>
      <c r="N27" s="199"/>
      <c r="O27" s="202"/>
      <c r="P27" s="203"/>
      <c r="Q27" s="66"/>
      <c r="R27" s="66"/>
      <c r="S27" s="66"/>
      <c r="T27" s="66"/>
      <c r="U27" s="66"/>
      <c r="V27" s="66"/>
    </row>
    <row r="28" spans="1:22" s="51" customFormat="1" ht="18" customHeight="1" x14ac:dyDescent="0.2">
      <c r="A28" s="94" t="s">
        <v>144</v>
      </c>
      <c r="B28" s="70" t="s">
        <v>145</v>
      </c>
      <c r="C28" s="150">
        <v>4388.991</v>
      </c>
      <c r="D28" s="137">
        <v>-8.8000000000000007</v>
      </c>
      <c r="E28" s="307">
        <v>4849.6210000000001</v>
      </c>
      <c r="F28" s="305">
        <v>10.495122910937837</v>
      </c>
      <c r="G28" s="307">
        <v>5185.5029999999997</v>
      </c>
      <c r="H28" s="305">
        <v>6.9</v>
      </c>
      <c r="I28" s="22"/>
      <c r="J28" s="197"/>
      <c r="K28" s="198"/>
      <c r="L28" s="199"/>
      <c r="M28" s="198"/>
      <c r="N28" s="199"/>
      <c r="O28" s="202"/>
      <c r="P28" s="203"/>
      <c r="Q28" s="66"/>
      <c r="R28" s="66"/>
      <c r="S28" s="66"/>
      <c r="T28" s="66"/>
      <c r="U28" s="66"/>
      <c r="V28" s="66"/>
    </row>
    <row r="29" spans="1:22" ht="15.95" customHeight="1" x14ac:dyDescent="0.2">
      <c r="A29" s="94" t="s">
        <v>146</v>
      </c>
      <c r="B29" s="70" t="s">
        <v>147</v>
      </c>
      <c r="C29" s="150">
        <v>1081.894</v>
      </c>
      <c r="D29" s="137">
        <v>-15.5</v>
      </c>
      <c r="E29" s="307">
        <v>1157.152</v>
      </c>
      <c r="F29" s="305">
        <v>6.9561343347869524</v>
      </c>
      <c r="G29" s="307">
        <v>1071.492</v>
      </c>
      <c r="H29" s="305">
        <v>-7.4</v>
      </c>
      <c r="I29" s="51"/>
      <c r="J29" s="197"/>
      <c r="K29" s="198"/>
      <c r="L29" s="199"/>
      <c r="M29" s="198"/>
      <c r="N29" s="199"/>
      <c r="O29" s="198"/>
      <c r="P29" s="199"/>
      <c r="Q29" s="66"/>
      <c r="R29" s="66"/>
      <c r="S29" s="66"/>
      <c r="T29" s="66"/>
      <c r="U29" s="66"/>
      <c r="V29" s="66"/>
    </row>
    <row r="30" spans="1:22" ht="11.45" customHeight="1" x14ac:dyDescent="0.2">
      <c r="A30" s="94" t="s">
        <v>276</v>
      </c>
      <c r="B30" s="70" t="s">
        <v>277</v>
      </c>
      <c r="C30" s="150">
        <v>368.06799999999998</v>
      </c>
      <c r="D30" s="137">
        <v>-1.3</v>
      </c>
      <c r="E30" s="307">
        <v>350.98500000000001</v>
      </c>
      <c r="F30" s="305">
        <v>-4.6412619407283415</v>
      </c>
      <c r="G30" s="307">
        <v>374.52800000000002</v>
      </c>
      <c r="H30" s="305">
        <v>6.7</v>
      </c>
      <c r="J30" s="197"/>
      <c r="K30" s="198"/>
      <c r="L30" s="199"/>
      <c r="M30" s="198"/>
      <c r="N30" s="199"/>
      <c r="O30" s="198"/>
      <c r="P30" s="199"/>
      <c r="Q30" s="66"/>
      <c r="R30" s="66"/>
      <c r="S30" s="66"/>
      <c r="T30" s="66"/>
      <c r="U30" s="66"/>
      <c r="V30" s="66"/>
    </row>
    <row r="31" spans="1:22" ht="23.1" customHeight="1" x14ac:dyDescent="0.2">
      <c r="A31" s="95" t="s">
        <v>148</v>
      </c>
      <c r="B31" s="70" t="s">
        <v>149</v>
      </c>
      <c r="C31" s="150">
        <v>25.081</v>
      </c>
      <c r="D31" s="137">
        <v>16.899999999999999</v>
      </c>
      <c r="E31" s="307">
        <v>30.940999999999999</v>
      </c>
      <c r="F31" s="305">
        <v>23.36429966907221</v>
      </c>
      <c r="G31" s="307">
        <v>24.289000000000001</v>
      </c>
      <c r="H31" s="305">
        <v>-21.5</v>
      </c>
      <c r="J31" s="197"/>
      <c r="K31" s="198"/>
      <c r="L31" s="199"/>
      <c r="M31" s="198"/>
      <c r="N31" s="199"/>
      <c r="O31" s="198"/>
      <c r="P31" s="199"/>
      <c r="Q31" s="66"/>
      <c r="R31" s="66"/>
      <c r="S31" s="66"/>
      <c r="T31" s="66"/>
      <c r="U31" s="66"/>
      <c r="V31" s="66"/>
    </row>
    <row r="32" spans="1:22" ht="11.45" customHeight="1" x14ac:dyDescent="0.2">
      <c r="A32" s="94" t="s">
        <v>150</v>
      </c>
      <c r="B32" s="70" t="s">
        <v>151</v>
      </c>
      <c r="C32" s="150">
        <v>157.76300000000001</v>
      </c>
      <c r="D32" s="137">
        <v>-14</v>
      </c>
      <c r="E32" s="307">
        <v>156.32300000000001</v>
      </c>
      <c r="F32" s="305">
        <v>-0.91276154738436333</v>
      </c>
      <c r="G32" s="307">
        <v>141.333</v>
      </c>
      <c r="H32" s="305">
        <v>-9.6</v>
      </c>
      <c r="J32" s="197"/>
      <c r="K32" s="198"/>
      <c r="L32" s="199"/>
      <c r="M32" s="198"/>
      <c r="N32" s="199"/>
      <c r="O32" s="198"/>
      <c r="P32" s="199"/>
      <c r="Q32" s="66"/>
      <c r="R32" s="66"/>
      <c r="S32" s="66"/>
      <c r="T32" s="66"/>
      <c r="U32" s="66"/>
      <c r="V32" s="66"/>
    </row>
    <row r="33" spans="1:22" ht="15.95" customHeight="1" x14ac:dyDescent="0.2">
      <c r="A33" s="94" t="s">
        <v>154</v>
      </c>
      <c r="B33" s="70" t="s">
        <v>155</v>
      </c>
      <c r="C33" s="150">
        <v>3307.0970000000002</v>
      </c>
      <c r="D33" s="137">
        <v>-6.4</v>
      </c>
      <c r="E33" s="307">
        <v>3692.4690000000001</v>
      </c>
      <c r="F33" s="305">
        <v>11.652878642507318</v>
      </c>
      <c r="G33" s="307">
        <v>4114.0110000000004</v>
      </c>
      <c r="H33" s="305">
        <v>11.4</v>
      </c>
      <c r="I33" s="51"/>
      <c r="J33" s="197"/>
      <c r="K33" s="198"/>
      <c r="L33" s="199"/>
      <c r="M33" s="198"/>
      <c r="N33" s="199"/>
      <c r="O33" s="198"/>
      <c r="P33" s="199"/>
      <c r="Q33" s="66"/>
      <c r="R33" s="66"/>
      <c r="S33" s="66"/>
      <c r="T33" s="66"/>
      <c r="U33" s="66"/>
      <c r="V33" s="66"/>
    </row>
    <row r="34" spans="1:22" ht="11.45" customHeight="1" x14ac:dyDescent="0.2">
      <c r="A34" s="94" t="s">
        <v>156</v>
      </c>
      <c r="B34" s="70" t="s">
        <v>157</v>
      </c>
      <c r="C34" s="150">
        <v>320.387</v>
      </c>
      <c r="D34" s="137">
        <v>23.544609357225767</v>
      </c>
      <c r="E34" s="307">
        <v>329.721</v>
      </c>
      <c r="F34" s="305">
        <v>2.913351665329742</v>
      </c>
      <c r="G34" s="307">
        <v>395.32799999999997</v>
      </c>
      <c r="H34" s="305">
        <v>19.89773171863483</v>
      </c>
      <c r="J34" s="197"/>
      <c r="K34" s="198"/>
      <c r="L34" s="199"/>
      <c r="M34" s="198"/>
      <c r="N34" s="199"/>
      <c r="O34" s="198"/>
      <c r="P34" s="199"/>
      <c r="Q34" s="66"/>
      <c r="R34" s="66"/>
      <c r="S34" s="66"/>
      <c r="T34" s="66"/>
      <c r="U34" s="66"/>
      <c r="V34" s="66"/>
    </row>
    <row r="35" spans="1:22" ht="11.45" customHeight="1" x14ac:dyDescent="0.2">
      <c r="A35" s="94" t="s">
        <v>158</v>
      </c>
      <c r="B35" s="70" t="s">
        <v>159</v>
      </c>
      <c r="C35" s="150">
        <v>233.291</v>
      </c>
      <c r="D35" s="137">
        <v>-10</v>
      </c>
      <c r="E35" s="307">
        <v>226.42699999999999</v>
      </c>
      <c r="F35" s="305">
        <v>-2.9422480935826911</v>
      </c>
      <c r="G35" s="307">
        <v>231.49799999999999</v>
      </c>
      <c r="H35" s="305">
        <v>2.2000000000000002</v>
      </c>
      <c r="J35" s="197"/>
      <c r="K35" s="198"/>
      <c r="L35" s="199"/>
      <c r="M35" s="198"/>
      <c r="N35" s="199"/>
      <c r="O35" s="198"/>
      <c r="P35" s="199"/>
      <c r="Q35" s="66"/>
      <c r="R35" s="66"/>
      <c r="S35" s="66"/>
      <c r="T35" s="66"/>
      <c r="U35" s="66"/>
      <c r="V35" s="66"/>
    </row>
    <row r="36" spans="1:22" ht="23.1" customHeight="1" x14ac:dyDescent="0.2">
      <c r="A36" s="95" t="s">
        <v>160</v>
      </c>
      <c r="B36" s="70" t="s">
        <v>161</v>
      </c>
      <c r="C36" s="150">
        <v>216.45500000000001</v>
      </c>
      <c r="D36" s="137">
        <v>-42.744043084476047</v>
      </c>
      <c r="E36" s="307">
        <v>215.976</v>
      </c>
      <c r="F36" s="305">
        <v>-0.22129310942229097</v>
      </c>
      <c r="G36" s="307">
        <v>253.55699999999999</v>
      </c>
      <c r="H36" s="305">
        <v>17.400544504944975</v>
      </c>
      <c r="J36" s="197"/>
      <c r="K36" s="198"/>
      <c r="L36" s="199"/>
      <c r="M36" s="198"/>
      <c r="N36" s="199"/>
      <c r="O36" s="198"/>
      <c r="P36" s="199"/>
      <c r="Q36" s="66"/>
      <c r="R36" s="66"/>
      <c r="S36" s="66"/>
      <c r="T36" s="66"/>
      <c r="U36" s="66"/>
      <c r="V36" s="66"/>
    </row>
    <row r="37" spans="1:22" ht="11.45" customHeight="1" x14ac:dyDescent="0.2">
      <c r="A37" s="94" t="s">
        <v>162</v>
      </c>
      <c r="B37" s="70" t="s">
        <v>163</v>
      </c>
      <c r="C37" s="150">
        <v>35.828000000000003</v>
      </c>
      <c r="D37" s="137">
        <v>14.5</v>
      </c>
      <c r="E37" s="307">
        <v>34.255000000000003</v>
      </c>
      <c r="F37" s="305">
        <v>-4.3904208998548597</v>
      </c>
      <c r="G37" s="307">
        <v>51.862000000000002</v>
      </c>
      <c r="H37" s="305">
        <v>51.4</v>
      </c>
      <c r="J37" s="197"/>
      <c r="K37" s="198"/>
      <c r="L37" s="199"/>
      <c r="M37" s="198"/>
      <c r="N37" s="199"/>
      <c r="O37" s="198"/>
      <c r="P37" s="199"/>
      <c r="Q37" s="66"/>
      <c r="R37" s="66"/>
      <c r="S37" s="66"/>
      <c r="T37" s="66"/>
      <c r="U37" s="66"/>
      <c r="V37" s="66"/>
    </row>
    <row r="38" spans="1:22" ht="11.45" customHeight="1" x14ac:dyDescent="0.2">
      <c r="A38" s="94" t="s">
        <v>164</v>
      </c>
      <c r="B38" s="70" t="s">
        <v>165</v>
      </c>
      <c r="C38" s="150">
        <v>254.80699999999999</v>
      </c>
      <c r="D38" s="137">
        <v>-4.7101367977801232</v>
      </c>
      <c r="E38" s="307">
        <v>320.50099999999998</v>
      </c>
      <c r="F38" s="305">
        <v>25.781866275259318</v>
      </c>
      <c r="G38" s="307">
        <v>324.38900000000001</v>
      </c>
      <c r="H38" s="305">
        <v>1.2131007391552657</v>
      </c>
      <c r="J38" s="197"/>
      <c r="K38" s="198"/>
      <c r="L38" s="199"/>
      <c r="M38" s="198"/>
      <c r="N38" s="199"/>
      <c r="O38" s="198"/>
      <c r="P38" s="199"/>
      <c r="Q38" s="66"/>
      <c r="R38" s="66"/>
      <c r="S38" s="66"/>
      <c r="T38" s="66"/>
      <c r="U38" s="66"/>
      <c r="V38" s="66"/>
    </row>
    <row r="39" spans="1:22" ht="23.1" customHeight="1" x14ac:dyDescent="0.2">
      <c r="A39" s="95" t="s">
        <v>166</v>
      </c>
      <c r="B39" s="70" t="s">
        <v>167</v>
      </c>
      <c r="C39" s="150">
        <v>375.17700000000002</v>
      </c>
      <c r="D39" s="137">
        <v>29.8</v>
      </c>
      <c r="E39" s="307">
        <v>403.53199999999998</v>
      </c>
      <c r="F39" s="305">
        <v>7.5577660677493554</v>
      </c>
      <c r="G39" s="307">
        <v>518.15300000000002</v>
      </c>
      <c r="H39" s="305">
        <v>28.4</v>
      </c>
      <c r="J39" s="197"/>
      <c r="K39" s="198"/>
      <c r="L39" s="199"/>
      <c r="M39" s="198"/>
      <c r="N39" s="199"/>
      <c r="O39" s="198"/>
      <c r="P39" s="199"/>
      <c r="Q39" s="66"/>
      <c r="R39" s="66"/>
      <c r="S39" s="66"/>
      <c r="T39" s="66"/>
      <c r="U39" s="66"/>
      <c r="V39" s="66"/>
    </row>
    <row r="40" spans="1:22" ht="11.45" customHeight="1" x14ac:dyDescent="0.2">
      <c r="A40" s="94" t="s">
        <v>168</v>
      </c>
      <c r="B40" s="70" t="s">
        <v>169</v>
      </c>
      <c r="C40" s="150">
        <v>34.289000000000001</v>
      </c>
      <c r="D40" s="137">
        <v>-83.6</v>
      </c>
      <c r="E40" s="307">
        <v>427.77800000000002</v>
      </c>
      <c r="F40" s="305" t="s">
        <v>313</v>
      </c>
      <c r="G40" s="307">
        <v>123.44199999999999</v>
      </c>
      <c r="H40" s="305">
        <v>-71.099999999999994</v>
      </c>
      <c r="J40" s="197"/>
      <c r="K40" s="198"/>
      <c r="L40" s="199"/>
      <c r="M40" s="198"/>
      <c r="N40" s="199"/>
      <c r="O40" s="202"/>
      <c r="P40" s="203"/>
      <c r="Q40" s="66"/>
      <c r="R40" s="66"/>
      <c r="S40" s="66"/>
      <c r="T40" s="66"/>
      <c r="U40" s="66"/>
      <c r="V40" s="66"/>
    </row>
    <row r="41" spans="1:22" ht="34.5" customHeight="1" x14ac:dyDescent="0.2">
      <c r="A41" s="95" t="s">
        <v>170</v>
      </c>
      <c r="B41" s="70" t="s">
        <v>171</v>
      </c>
      <c r="C41" s="150">
        <v>57.612000000000002</v>
      </c>
      <c r="D41" s="137">
        <v>-10.6</v>
      </c>
      <c r="E41" s="307">
        <v>54.65</v>
      </c>
      <c r="F41" s="305">
        <v>-5.1412900090258944</v>
      </c>
      <c r="G41" s="307">
        <v>65.451999999999998</v>
      </c>
      <c r="H41" s="305">
        <v>19.8</v>
      </c>
      <c r="I41" s="51"/>
      <c r="J41" s="197"/>
      <c r="K41" s="198"/>
      <c r="L41" s="199"/>
      <c r="M41" s="198"/>
      <c r="N41" s="199"/>
      <c r="O41" s="198"/>
      <c r="P41" s="199"/>
      <c r="Q41" s="66"/>
      <c r="R41" s="66"/>
      <c r="S41" s="66"/>
      <c r="T41" s="66"/>
      <c r="U41" s="66"/>
      <c r="V41" s="66"/>
    </row>
    <row r="42" spans="1:22" ht="23.1" customHeight="1" x14ac:dyDescent="0.2">
      <c r="A42" s="95" t="s">
        <v>278</v>
      </c>
      <c r="B42" s="70" t="s">
        <v>279</v>
      </c>
      <c r="C42" s="150">
        <v>250.066</v>
      </c>
      <c r="D42" s="137">
        <v>13.7</v>
      </c>
      <c r="E42" s="307">
        <v>319.43299999999999</v>
      </c>
      <c r="F42" s="305">
        <v>27.73947677813058</v>
      </c>
      <c r="G42" s="307">
        <v>369.85500000000002</v>
      </c>
      <c r="H42" s="305">
        <v>15.8</v>
      </c>
      <c r="J42" s="197"/>
      <c r="K42" s="198"/>
      <c r="L42" s="199"/>
      <c r="M42" s="198"/>
      <c r="N42" s="199"/>
      <c r="O42" s="198"/>
      <c r="P42" s="199"/>
      <c r="Q42" s="66"/>
      <c r="R42" s="66"/>
      <c r="S42" s="66"/>
      <c r="T42" s="66"/>
      <c r="U42" s="66"/>
      <c r="V42" s="66"/>
    </row>
    <row r="43" spans="1:22" s="51" customFormat="1" ht="30" customHeight="1" x14ac:dyDescent="0.2">
      <c r="A43" s="96" t="s">
        <v>172</v>
      </c>
      <c r="B43" s="65" t="s">
        <v>332</v>
      </c>
      <c r="C43" s="149">
        <v>576.43399999999997</v>
      </c>
      <c r="D43" s="136">
        <v>34.5</v>
      </c>
      <c r="E43" s="306">
        <v>518.29100000000005</v>
      </c>
      <c r="F43" s="304">
        <v>-10.086670807065516</v>
      </c>
      <c r="G43" s="306">
        <v>368.846</v>
      </c>
      <c r="H43" s="304">
        <v>-28.8</v>
      </c>
      <c r="J43" s="194"/>
      <c r="K43" s="198"/>
      <c r="L43" s="199"/>
      <c r="M43" s="198"/>
      <c r="N43" s="199"/>
      <c r="O43" s="198"/>
      <c r="P43" s="199"/>
      <c r="Q43" s="66"/>
      <c r="R43" s="66"/>
      <c r="S43" s="66"/>
      <c r="T43" s="66"/>
      <c r="U43" s="66"/>
      <c r="V43" s="66"/>
    </row>
    <row r="44" spans="1:22" ht="11.45" customHeight="1" x14ac:dyDescent="0.2">
      <c r="A44" s="74"/>
      <c r="J44" s="205"/>
      <c r="K44" s="195"/>
      <c r="L44" s="196"/>
      <c r="M44" s="195"/>
      <c r="N44" s="196"/>
      <c r="O44" s="195"/>
      <c r="P44" s="196"/>
    </row>
    <row r="45" spans="1:22" ht="11.45" customHeight="1" x14ac:dyDescent="0.2">
      <c r="A45" s="74"/>
    </row>
    <row r="46" spans="1:22" ht="11.45" customHeight="1" x14ac:dyDescent="0.2">
      <c r="A46" s="74"/>
    </row>
    <row r="47" spans="1:22" ht="11.45" customHeight="1" x14ac:dyDescent="0.2">
      <c r="A47" s="74"/>
    </row>
    <row r="48" spans="1:22" ht="11.45" customHeight="1" x14ac:dyDescent="0.2">
      <c r="A48" s="74"/>
    </row>
    <row r="49" spans="1:1" ht="11.45" customHeight="1" x14ac:dyDescent="0.2">
      <c r="A49" s="74"/>
    </row>
    <row r="50" spans="1:1" ht="11.45" customHeight="1" x14ac:dyDescent="0.2">
      <c r="A50" s="74"/>
    </row>
    <row r="51" spans="1:1" ht="11.45" customHeight="1" x14ac:dyDescent="0.2">
      <c r="A51" s="74"/>
    </row>
    <row r="52" spans="1:1" ht="11.45" customHeight="1" x14ac:dyDescent="0.2">
      <c r="A52" s="74"/>
    </row>
    <row r="53" spans="1:1" ht="11.45" customHeight="1" x14ac:dyDescent="0.2">
      <c r="A53" s="74"/>
    </row>
    <row r="54" spans="1:1" ht="11.45" customHeight="1" x14ac:dyDescent="0.2">
      <c r="A54" s="74"/>
    </row>
    <row r="55" spans="1:1" ht="11.45" customHeight="1" x14ac:dyDescent="0.2">
      <c r="A55" s="74"/>
    </row>
    <row r="56" spans="1:1" ht="11.45" customHeight="1" x14ac:dyDescent="0.2">
      <c r="A56" s="74"/>
    </row>
    <row r="57" spans="1:1" ht="11.45" customHeight="1" x14ac:dyDescent="0.2">
      <c r="A57" s="74"/>
    </row>
    <row r="58" spans="1:1" ht="11.45" customHeight="1" x14ac:dyDescent="0.2">
      <c r="A58" s="74"/>
    </row>
    <row r="59" spans="1:1" ht="11.45" customHeight="1" x14ac:dyDescent="0.2">
      <c r="A59" s="74"/>
    </row>
    <row r="60" spans="1:1" ht="11.45" customHeight="1" x14ac:dyDescent="0.2">
      <c r="A60" s="74"/>
    </row>
    <row r="61" spans="1:1" ht="11.45" customHeight="1" x14ac:dyDescent="0.2">
      <c r="A61" s="74"/>
    </row>
    <row r="62" spans="1:1" ht="11.45" customHeight="1" x14ac:dyDescent="0.2">
      <c r="A62" s="74"/>
    </row>
    <row r="63" spans="1:1" ht="11.45" customHeight="1" x14ac:dyDescent="0.2">
      <c r="A63" s="74"/>
    </row>
    <row r="64" spans="1:1" ht="11.45" customHeight="1" x14ac:dyDescent="0.2">
      <c r="A64" s="74"/>
    </row>
    <row r="65" spans="1:1" ht="11.45" customHeight="1" x14ac:dyDescent="0.2">
      <c r="A65" s="74"/>
    </row>
    <row r="66" spans="1:1" ht="11.45" customHeight="1" x14ac:dyDescent="0.2">
      <c r="A66" s="74"/>
    </row>
    <row r="67" spans="1:1" ht="11.45" customHeight="1" x14ac:dyDescent="0.2">
      <c r="A67" s="74"/>
    </row>
    <row r="68" spans="1:1" ht="11.45" customHeight="1" x14ac:dyDescent="0.2">
      <c r="A68" s="74"/>
    </row>
    <row r="69" spans="1:1" ht="11.45" customHeight="1" x14ac:dyDescent="0.2">
      <c r="A69" s="74"/>
    </row>
    <row r="70" spans="1:1" ht="11.45" customHeight="1" x14ac:dyDescent="0.2">
      <c r="A70" s="74"/>
    </row>
    <row r="71" spans="1:1" ht="11.45" customHeight="1" x14ac:dyDescent="0.2">
      <c r="A71" s="74"/>
    </row>
    <row r="72" spans="1:1" ht="11.45" customHeight="1" x14ac:dyDescent="0.2">
      <c r="A72" s="74"/>
    </row>
    <row r="73" spans="1:1" ht="11.45" customHeight="1" x14ac:dyDescent="0.2">
      <c r="A73" s="74"/>
    </row>
    <row r="74" spans="1:1" ht="11.45" customHeight="1" x14ac:dyDescent="0.2">
      <c r="A74" s="74"/>
    </row>
    <row r="75" spans="1:1" ht="11.45" customHeight="1" x14ac:dyDescent="0.2">
      <c r="A75" s="74"/>
    </row>
    <row r="76" spans="1:1" ht="11.45" customHeight="1" x14ac:dyDescent="0.2">
      <c r="A76" s="74"/>
    </row>
    <row r="77" spans="1:1" ht="11.45" customHeight="1" x14ac:dyDescent="0.2">
      <c r="A77" s="74"/>
    </row>
    <row r="78" spans="1:1" ht="11.45" customHeight="1" x14ac:dyDescent="0.2">
      <c r="A78" s="74"/>
    </row>
    <row r="79" spans="1:1" ht="11.45" customHeight="1" x14ac:dyDescent="0.2">
      <c r="A79" s="74"/>
    </row>
    <row r="80" spans="1:1" ht="11.45" customHeight="1" x14ac:dyDescent="0.2">
      <c r="A80" s="74"/>
    </row>
    <row r="81" spans="1:1" ht="11.45" customHeight="1" x14ac:dyDescent="0.2">
      <c r="A81" s="74"/>
    </row>
    <row r="82" spans="1:1" ht="11.45" customHeight="1" x14ac:dyDescent="0.2">
      <c r="A82" s="74"/>
    </row>
    <row r="83" spans="1:1" ht="11.45" customHeight="1" x14ac:dyDescent="0.2">
      <c r="A83" s="74"/>
    </row>
    <row r="84" spans="1:1" ht="11.45" customHeight="1" x14ac:dyDescent="0.2">
      <c r="A84" s="74"/>
    </row>
    <row r="85" spans="1:1" ht="11.45" customHeight="1" x14ac:dyDescent="0.2">
      <c r="A85" s="74"/>
    </row>
    <row r="86" spans="1:1" ht="11.45" customHeight="1" x14ac:dyDescent="0.2">
      <c r="A86" s="74"/>
    </row>
    <row r="87" spans="1:1" ht="11.45" customHeight="1" x14ac:dyDescent="0.2">
      <c r="A87" s="74"/>
    </row>
    <row r="88" spans="1:1" ht="11.45" customHeight="1" x14ac:dyDescent="0.2">
      <c r="A88" s="74"/>
    </row>
    <row r="89" spans="1:1" ht="11.45" customHeight="1" x14ac:dyDescent="0.2">
      <c r="A89" s="74"/>
    </row>
    <row r="90" spans="1:1" ht="11.45" customHeight="1" x14ac:dyDescent="0.2">
      <c r="A90" s="74"/>
    </row>
    <row r="91" spans="1:1" ht="11.45" customHeight="1" x14ac:dyDescent="0.2">
      <c r="A91" s="74"/>
    </row>
    <row r="92" spans="1:1" ht="11.45" customHeight="1" x14ac:dyDescent="0.2">
      <c r="A92" s="74"/>
    </row>
    <row r="93" spans="1:1" ht="11.45" customHeight="1" x14ac:dyDescent="0.2">
      <c r="A93" s="74"/>
    </row>
    <row r="94" spans="1:1" ht="11.45" customHeight="1" x14ac:dyDescent="0.2">
      <c r="A94" s="74"/>
    </row>
    <row r="95" spans="1:1" ht="11.45" customHeight="1" x14ac:dyDescent="0.2">
      <c r="A95" s="74"/>
    </row>
    <row r="96" spans="1:1" ht="11.45" customHeight="1" x14ac:dyDescent="0.2">
      <c r="A96" s="74"/>
    </row>
    <row r="97" spans="1:1" ht="11.45" customHeight="1" x14ac:dyDescent="0.2">
      <c r="A97" s="74"/>
    </row>
    <row r="98" spans="1:1" ht="11.45" customHeight="1" x14ac:dyDescent="0.2">
      <c r="A98" s="74"/>
    </row>
    <row r="99" spans="1:1" ht="11.45" customHeight="1" x14ac:dyDescent="0.2">
      <c r="A99" s="74"/>
    </row>
    <row r="100" spans="1:1" ht="11.45" customHeight="1" x14ac:dyDescent="0.2">
      <c r="A100" s="74"/>
    </row>
    <row r="101" spans="1:1" ht="11.45" customHeight="1" x14ac:dyDescent="0.2">
      <c r="A101" s="74"/>
    </row>
    <row r="102" spans="1:1" ht="11.45" customHeight="1" x14ac:dyDescent="0.2">
      <c r="A102" s="74"/>
    </row>
    <row r="103" spans="1:1" ht="11.45" customHeight="1" x14ac:dyDescent="0.2">
      <c r="A103" s="74"/>
    </row>
    <row r="104" spans="1:1" ht="11.45" customHeight="1" x14ac:dyDescent="0.2">
      <c r="A104" s="74"/>
    </row>
    <row r="105" spans="1:1" ht="11.45" customHeight="1" x14ac:dyDescent="0.2">
      <c r="A105" s="74"/>
    </row>
    <row r="106" spans="1:1" ht="11.45" customHeight="1" x14ac:dyDescent="0.2">
      <c r="A106" s="74"/>
    </row>
    <row r="107" spans="1:1" ht="11.45" customHeight="1" x14ac:dyDescent="0.2">
      <c r="A107" s="74"/>
    </row>
    <row r="108" spans="1:1" ht="11.45" customHeight="1" x14ac:dyDescent="0.2">
      <c r="A108" s="74"/>
    </row>
    <row r="109" spans="1:1" ht="11.45" customHeight="1" x14ac:dyDescent="0.2">
      <c r="A109" s="74"/>
    </row>
    <row r="110" spans="1:1" ht="11.45" customHeight="1" x14ac:dyDescent="0.2">
      <c r="A110" s="74"/>
    </row>
    <row r="111" spans="1:1" ht="11.45" customHeight="1" x14ac:dyDescent="0.2">
      <c r="A111" s="74"/>
    </row>
    <row r="112" spans="1:1" ht="11.45" customHeight="1" x14ac:dyDescent="0.2">
      <c r="A112" s="74"/>
    </row>
    <row r="113" spans="1:1" ht="11.45" customHeight="1" x14ac:dyDescent="0.2">
      <c r="A113" s="74"/>
    </row>
    <row r="114" spans="1:1" ht="11.45" customHeight="1" x14ac:dyDescent="0.2">
      <c r="A114" s="74"/>
    </row>
    <row r="115" spans="1:1" ht="11.45" customHeight="1" x14ac:dyDescent="0.2">
      <c r="A115" s="74"/>
    </row>
    <row r="116" spans="1:1" ht="11.45" customHeight="1" x14ac:dyDescent="0.2">
      <c r="A116" s="74"/>
    </row>
    <row r="117" spans="1:1" ht="11.45" customHeight="1" x14ac:dyDescent="0.2">
      <c r="A117" s="74"/>
    </row>
    <row r="118" spans="1:1" ht="11.45" customHeight="1" x14ac:dyDescent="0.2">
      <c r="A118" s="74"/>
    </row>
    <row r="119" spans="1:1" ht="11.45" customHeight="1" x14ac:dyDescent="0.2">
      <c r="A119" s="74"/>
    </row>
    <row r="120" spans="1:1" ht="11.45" customHeight="1" x14ac:dyDescent="0.2">
      <c r="A120" s="74"/>
    </row>
    <row r="121" spans="1:1" ht="11.45" customHeight="1" x14ac:dyDescent="0.2">
      <c r="A121" s="74"/>
    </row>
    <row r="122" spans="1:1" ht="11.45" customHeight="1" x14ac:dyDescent="0.2">
      <c r="A122" s="74"/>
    </row>
    <row r="123" spans="1:1" ht="11.45" customHeight="1" x14ac:dyDescent="0.2">
      <c r="A123" s="74"/>
    </row>
    <row r="124" spans="1:1" ht="11.45" customHeight="1" x14ac:dyDescent="0.2">
      <c r="A124" s="74"/>
    </row>
    <row r="125" spans="1:1" ht="11.45" customHeight="1" x14ac:dyDescent="0.2">
      <c r="A125" s="74"/>
    </row>
    <row r="126" spans="1:1" ht="11.45" customHeight="1" x14ac:dyDescent="0.2">
      <c r="A126" s="74"/>
    </row>
    <row r="127" spans="1:1" ht="11.45" customHeight="1" x14ac:dyDescent="0.2">
      <c r="A127" s="74"/>
    </row>
    <row r="128" spans="1:1" ht="11.45" customHeight="1" x14ac:dyDescent="0.2">
      <c r="A128" s="74"/>
    </row>
    <row r="129" spans="1:1" ht="11.45" customHeight="1" x14ac:dyDescent="0.2">
      <c r="A129" s="74"/>
    </row>
    <row r="130" spans="1:1" ht="11.45" customHeight="1" x14ac:dyDescent="0.2">
      <c r="A130" s="74"/>
    </row>
    <row r="131" spans="1:1" ht="11.45" customHeight="1" x14ac:dyDescent="0.2">
      <c r="A131" s="74"/>
    </row>
    <row r="132" spans="1:1" ht="11.45" customHeight="1" x14ac:dyDescent="0.2">
      <c r="A132" s="74"/>
    </row>
    <row r="133" spans="1:1" ht="11.45" customHeight="1" x14ac:dyDescent="0.2">
      <c r="A133" s="74"/>
    </row>
    <row r="134" spans="1:1" ht="11.45" customHeight="1" x14ac:dyDescent="0.2">
      <c r="A134" s="74"/>
    </row>
    <row r="135" spans="1:1" ht="11.45" customHeight="1" x14ac:dyDescent="0.2">
      <c r="A135" s="74"/>
    </row>
    <row r="136" spans="1:1" ht="11.45" customHeight="1" x14ac:dyDescent="0.2">
      <c r="A136" s="74"/>
    </row>
    <row r="137" spans="1:1" ht="11.45" customHeight="1" x14ac:dyDescent="0.2">
      <c r="A137" s="74"/>
    </row>
    <row r="138" spans="1:1" ht="11.45" customHeight="1" x14ac:dyDescent="0.2">
      <c r="A138" s="74"/>
    </row>
    <row r="139" spans="1:1" ht="11.45" customHeight="1" x14ac:dyDescent="0.2">
      <c r="A139" s="74"/>
    </row>
    <row r="140" spans="1:1" ht="11.45" customHeight="1" x14ac:dyDescent="0.2">
      <c r="A140" s="74"/>
    </row>
    <row r="141" spans="1:1" ht="11.45" customHeight="1" x14ac:dyDescent="0.2">
      <c r="A141" s="74"/>
    </row>
    <row r="142" spans="1:1" ht="11.45" customHeight="1" x14ac:dyDescent="0.2">
      <c r="A142" s="74"/>
    </row>
    <row r="143" spans="1:1" ht="11.45" customHeight="1" x14ac:dyDescent="0.2">
      <c r="A143" s="74"/>
    </row>
    <row r="144" spans="1:1" ht="11.45" customHeight="1" x14ac:dyDescent="0.2">
      <c r="A144" s="74"/>
    </row>
    <row r="145" spans="1:1" ht="11.45" customHeight="1" x14ac:dyDescent="0.2">
      <c r="A145" s="74"/>
    </row>
    <row r="146" spans="1:1" ht="11.45" customHeight="1" x14ac:dyDescent="0.2">
      <c r="A146" s="74"/>
    </row>
    <row r="147" spans="1:1" ht="11.45" customHeight="1" x14ac:dyDescent="0.2">
      <c r="A147" s="74"/>
    </row>
    <row r="148" spans="1:1" ht="11.45" customHeight="1" x14ac:dyDescent="0.2">
      <c r="A148" s="74"/>
    </row>
    <row r="149" spans="1:1" ht="11.45" customHeight="1" x14ac:dyDescent="0.2">
      <c r="A149" s="74"/>
    </row>
    <row r="150" spans="1:1" ht="11.45" customHeight="1" x14ac:dyDescent="0.2">
      <c r="A150" s="74"/>
    </row>
    <row r="151" spans="1:1" ht="11.45" customHeight="1" x14ac:dyDescent="0.2">
      <c r="A151" s="74"/>
    </row>
    <row r="152" spans="1:1" ht="11.45" customHeight="1" x14ac:dyDescent="0.2">
      <c r="A152" s="74"/>
    </row>
    <row r="153" spans="1:1" ht="11.45" customHeight="1" x14ac:dyDescent="0.2">
      <c r="A153" s="74"/>
    </row>
    <row r="154" spans="1:1" ht="11.45" customHeight="1" x14ac:dyDescent="0.2">
      <c r="A154" s="74"/>
    </row>
    <row r="155" spans="1:1" ht="11.45" customHeight="1" x14ac:dyDescent="0.2">
      <c r="A155" s="74"/>
    </row>
    <row r="156" spans="1:1" ht="11.45" customHeight="1" x14ac:dyDescent="0.2">
      <c r="A156" s="74"/>
    </row>
    <row r="157" spans="1:1" ht="11.45" customHeight="1" x14ac:dyDescent="0.2">
      <c r="A157" s="74"/>
    </row>
    <row r="158" spans="1:1" ht="11.45" customHeight="1" x14ac:dyDescent="0.2">
      <c r="A158" s="74"/>
    </row>
    <row r="159" spans="1:1" ht="11.45" customHeight="1" x14ac:dyDescent="0.2">
      <c r="A159" s="74"/>
    </row>
    <row r="160" spans="1:1" ht="11.45" customHeight="1" x14ac:dyDescent="0.2">
      <c r="A160" s="74"/>
    </row>
    <row r="161" spans="1:1" ht="11.45" customHeight="1" x14ac:dyDescent="0.2">
      <c r="A161" s="74"/>
    </row>
    <row r="162" spans="1:1" ht="11.45" customHeight="1" x14ac:dyDescent="0.2">
      <c r="A162" s="74"/>
    </row>
    <row r="163" spans="1:1" ht="11.45" customHeight="1" x14ac:dyDescent="0.2">
      <c r="A163" s="74"/>
    </row>
    <row r="164" spans="1:1" ht="11.45" customHeight="1" x14ac:dyDescent="0.2">
      <c r="A164" s="74"/>
    </row>
    <row r="165" spans="1:1" ht="11.45" customHeight="1" x14ac:dyDescent="0.2">
      <c r="A165" s="74"/>
    </row>
    <row r="166" spans="1:1" ht="11.45" customHeight="1" x14ac:dyDescent="0.2">
      <c r="A166" s="74"/>
    </row>
    <row r="167" spans="1:1" ht="11.45" customHeight="1" x14ac:dyDescent="0.2">
      <c r="A167" s="74"/>
    </row>
    <row r="168" spans="1:1" ht="11.45" customHeight="1" x14ac:dyDescent="0.2">
      <c r="A168" s="74"/>
    </row>
    <row r="169" spans="1:1" ht="11.45" customHeight="1" x14ac:dyDescent="0.2">
      <c r="A169" s="74"/>
    </row>
    <row r="170" spans="1:1" ht="11.45" customHeight="1" x14ac:dyDescent="0.2">
      <c r="A170" s="74"/>
    </row>
    <row r="171" spans="1:1" ht="11.45" customHeight="1" x14ac:dyDescent="0.2">
      <c r="A171" s="74"/>
    </row>
    <row r="172" spans="1:1" ht="11.45" customHeight="1" x14ac:dyDescent="0.2">
      <c r="A172" s="74"/>
    </row>
    <row r="173" spans="1:1" ht="11.45" customHeight="1" x14ac:dyDescent="0.2">
      <c r="A173" s="74"/>
    </row>
    <row r="174" spans="1:1" ht="11.45" customHeight="1" x14ac:dyDescent="0.2">
      <c r="A174" s="74"/>
    </row>
    <row r="175" spans="1:1" ht="11.45" customHeight="1" x14ac:dyDescent="0.2">
      <c r="A175" s="74"/>
    </row>
    <row r="176" spans="1:1" ht="11.45" customHeight="1" x14ac:dyDescent="0.2">
      <c r="A176" s="74"/>
    </row>
    <row r="177" spans="1:1" ht="11.45" customHeight="1" x14ac:dyDescent="0.2">
      <c r="A177" s="74"/>
    </row>
    <row r="178" spans="1:1" ht="11.45" customHeight="1" x14ac:dyDescent="0.2">
      <c r="A178" s="74"/>
    </row>
    <row r="179" spans="1:1" ht="11.45" customHeight="1" x14ac:dyDescent="0.2">
      <c r="A179" s="74"/>
    </row>
    <row r="180" spans="1:1" ht="11.45" customHeight="1" x14ac:dyDescent="0.2">
      <c r="A180" s="74"/>
    </row>
    <row r="181" spans="1:1" ht="11.45" customHeight="1" x14ac:dyDescent="0.2">
      <c r="A181" s="74"/>
    </row>
    <row r="182" spans="1:1" ht="11.45" customHeight="1" x14ac:dyDescent="0.2">
      <c r="A182" s="74"/>
    </row>
    <row r="183" spans="1:1" ht="11.45" customHeight="1" x14ac:dyDescent="0.2">
      <c r="A183" s="74"/>
    </row>
    <row r="184" spans="1:1" ht="11.45" customHeight="1" x14ac:dyDescent="0.2">
      <c r="A184" s="74"/>
    </row>
    <row r="185" spans="1:1" ht="11.45" customHeight="1" x14ac:dyDescent="0.2">
      <c r="A185" s="74"/>
    </row>
    <row r="186" spans="1:1" ht="11.45" customHeight="1" x14ac:dyDescent="0.2">
      <c r="A186" s="74"/>
    </row>
    <row r="187" spans="1:1" ht="11.45" customHeight="1" x14ac:dyDescent="0.2">
      <c r="A187" s="74"/>
    </row>
    <row r="188" spans="1:1" ht="11.45" customHeight="1" x14ac:dyDescent="0.2">
      <c r="A188" s="74"/>
    </row>
    <row r="189" spans="1:1" ht="11.45" customHeight="1" x14ac:dyDescent="0.2">
      <c r="A189" s="74"/>
    </row>
    <row r="190" spans="1:1" ht="11.45" customHeight="1" x14ac:dyDescent="0.2">
      <c r="A190" s="74"/>
    </row>
    <row r="191" spans="1:1" ht="11.45" customHeight="1" x14ac:dyDescent="0.2">
      <c r="A191" s="74"/>
    </row>
    <row r="192" spans="1:1" ht="11.45" customHeight="1" x14ac:dyDescent="0.2">
      <c r="A192" s="74"/>
    </row>
    <row r="193" spans="1:1" ht="11.45" customHeight="1" x14ac:dyDescent="0.2">
      <c r="A193" s="74"/>
    </row>
    <row r="194" spans="1:1" ht="11.45" customHeight="1" x14ac:dyDescent="0.2">
      <c r="A194" s="74"/>
    </row>
    <row r="195" spans="1:1" ht="11.45" customHeight="1" x14ac:dyDescent="0.2">
      <c r="A195" s="74"/>
    </row>
    <row r="196" spans="1:1" ht="11.45" customHeight="1" x14ac:dyDescent="0.2">
      <c r="A196" s="74"/>
    </row>
    <row r="197" spans="1:1" ht="11.45" customHeight="1" x14ac:dyDescent="0.2">
      <c r="A197" s="74"/>
    </row>
    <row r="198" spans="1:1" ht="11.45" customHeight="1" x14ac:dyDescent="0.2">
      <c r="A198" s="74"/>
    </row>
    <row r="199" spans="1:1" ht="11.45" customHeight="1" x14ac:dyDescent="0.2">
      <c r="A199" s="74"/>
    </row>
    <row r="200" spans="1:1" ht="11.45" customHeight="1" x14ac:dyDescent="0.2">
      <c r="A200" s="74"/>
    </row>
    <row r="201" spans="1:1" ht="11.45" customHeight="1" x14ac:dyDescent="0.2">
      <c r="A201" s="74"/>
    </row>
    <row r="202" spans="1:1" ht="11.45" customHeight="1" x14ac:dyDescent="0.2">
      <c r="A202" s="74"/>
    </row>
    <row r="203" spans="1:1" ht="11.45" customHeight="1" x14ac:dyDescent="0.2">
      <c r="A203" s="74"/>
    </row>
    <row r="204" spans="1:1" ht="11.45" customHeight="1" x14ac:dyDescent="0.2">
      <c r="A204" s="74"/>
    </row>
    <row r="205" spans="1:1" ht="11.45" customHeight="1" x14ac:dyDescent="0.2">
      <c r="A205" s="74"/>
    </row>
    <row r="206" spans="1:1" ht="11.45" customHeight="1" x14ac:dyDescent="0.2">
      <c r="A206" s="74"/>
    </row>
  </sheetData>
  <hyperlinks>
    <hyperlink ref="A1" location="Inhalt!A13" display="Link zum Inhaltsverzeichnis" xr:uid="{00000000-0004-0000-0900-000000000000}"/>
  </hyperlinks>
  <pageMargins left="0.59055118110236227" right="0.59055118110236227" top="0.59055118110236227" bottom="0.59055118110236227" header="0.39370078740157483" footer="0.39370078740157483"/>
  <pageSetup paperSize="9" firstPageNumber="63" orientation="portrait" r:id="rId1"/>
  <headerFooter differentOddEven="1" differentFirst="1">
    <oddHeader>&amp;C&amp;"-,Standard"&amp;7 17 Außenhandel</oddHeader>
    <oddFooter>&amp;L&amp;"-,Standard"&amp;7StatA MV, Statistisches Jahrbuch 2026&amp;R&amp;"-,Standard"&amp;7&amp;P</oddFooter>
    <evenHeader>&amp;C&amp;"-,Standard"&amp;7 17 Außenhandel</evenHeader>
    <evenFooter>&amp;L&amp;"-,Standard"&amp;7&amp;P&amp;R&amp;"-,Standard"&amp;7StatA MV, Statistisches Jahrbuch 2026</evenFooter>
  </headerFooter>
  <ignoredErrors>
    <ignoredError sqref="A25 A26:A43 A8:A23" numberStoredAsText="1"/>
  </ignoredErrors>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U81"/>
  <sheetViews>
    <sheetView zoomScale="160" zoomScaleNormal="160" workbookViewId="0"/>
  </sheetViews>
  <sheetFormatPr baseColWidth="10" defaultColWidth="9.7109375" defaultRowHeight="11.45" customHeight="1" x14ac:dyDescent="0.2"/>
  <cols>
    <col min="1" max="1" width="21.7109375" style="22" customWidth="1"/>
    <col min="2" max="7" width="11.7109375" style="22" customWidth="1"/>
    <col min="8" max="8" width="2.7109375" style="22" customWidth="1"/>
    <col min="9" max="9" width="17.7109375" style="22" customWidth="1"/>
    <col min="10" max="15" width="8.7109375" style="22" customWidth="1"/>
    <col min="16" max="16384" width="9.7109375" style="22"/>
  </cols>
  <sheetData>
    <row r="1" spans="1:21" ht="11.45" customHeight="1" x14ac:dyDescent="0.2">
      <c r="A1" s="1" t="s">
        <v>49</v>
      </c>
      <c r="L1" s="23"/>
    </row>
    <row r="2" spans="1:21" s="40" customFormat="1" ht="30" customHeight="1" x14ac:dyDescent="0.2">
      <c r="A2" s="61" t="s">
        <v>264</v>
      </c>
      <c r="B2" s="75"/>
      <c r="C2" s="75"/>
      <c r="D2"/>
      <c r="E2" s="75"/>
      <c r="F2" s="75"/>
      <c r="G2" s="75"/>
    </row>
    <row r="3" spans="1:21" ht="30" customHeight="1" x14ac:dyDescent="0.2">
      <c r="A3" s="62" t="s">
        <v>280</v>
      </c>
      <c r="B3" s="76"/>
      <c r="C3" s="76"/>
      <c r="D3" s="76"/>
      <c r="E3" s="76"/>
      <c r="F3" s="76"/>
      <c r="G3" s="76"/>
    </row>
    <row r="4" spans="1:21" ht="36" customHeight="1" x14ac:dyDescent="0.2">
      <c r="A4" s="182" t="s">
        <v>281</v>
      </c>
      <c r="B4" s="178" t="s">
        <v>338</v>
      </c>
      <c r="C4" s="178" t="s">
        <v>328</v>
      </c>
      <c r="D4" s="311" t="s">
        <v>361</v>
      </c>
      <c r="E4" s="312" t="s">
        <v>337</v>
      </c>
      <c r="F4" s="311" t="s">
        <v>362</v>
      </c>
      <c r="G4" s="312" t="s">
        <v>363</v>
      </c>
    </row>
    <row r="5" spans="1:21" ht="20.100000000000001" customHeight="1" x14ac:dyDescent="0.2">
      <c r="A5" s="77" t="s">
        <v>105</v>
      </c>
      <c r="B5" s="210">
        <v>9049.6830000000009</v>
      </c>
      <c r="C5" s="140">
        <v>-12.6</v>
      </c>
      <c r="D5" s="313">
        <v>9012.6280000000006</v>
      </c>
      <c r="E5" s="308">
        <v>-0.40946185628823173</v>
      </c>
      <c r="F5" s="313">
        <v>9743.0589999999993</v>
      </c>
      <c r="G5" s="308">
        <v>8.1</v>
      </c>
      <c r="I5" s="218"/>
      <c r="J5" s="219"/>
      <c r="K5" s="218"/>
      <c r="L5" s="80"/>
      <c r="M5" s="79"/>
      <c r="N5" s="80"/>
      <c r="P5" s="97"/>
      <c r="Q5" s="97"/>
      <c r="R5" s="97"/>
      <c r="S5" s="97"/>
      <c r="T5" s="97"/>
      <c r="U5" s="97"/>
    </row>
    <row r="6" spans="1:21" ht="11.45" customHeight="1" x14ac:dyDescent="0.2">
      <c r="A6" s="77" t="s">
        <v>175</v>
      </c>
      <c r="B6" s="210">
        <v>6665.6440000000002</v>
      </c>
      <c r="C6" s="140">
        <v>-18.2</v>
      </c>
      <c r="D6" s="313">
        <v>6738.33</v>
      </c>
      <c r="E6" s="308">
        <v>1.0904572761461537</v>
      </c>
      <c r="F6" s="313">
        <v>7143.6480000000001</v>
      </c>
      <c r="G6" s="308">
        <v>6</v>
      </c>
      <c r="I6" s="206"/>
      <c r="J6" s="207"/>
      <c r="K6" s="208"/>
      <c r="L6" s="207"/>
      <c r="M6" s="208"/>
      <c r="N6" s="207"/>
      <c r="O6" s="208"/>
      <c r="P6" s="97"/>
      <c r="Q6" s="97"/>
      <c r="R6" s="97"/>
      <c r="S6" s="97"/>
      <c r="T6" s="97"/>
      <c r="U6" s="97"/>
    </row>
    <row r="7" spans="1:21" ht="11.45" customHeight="1" x14ac:dyDescent="0.2">
      <c r="A7" s="82" t="s">
        <v>176</v>
      </c>
      <c r="B7" s="211">
        <v>5633.2929999999997</v>
      </c>
      <c r="C7" s="141">
        <v>-12.9</v>
      </c>
      <c r="D7" s="314">
        <v>5719.991</v>
      </c>
      <c r="E7" s="309">
        <v>1.5390287705610177</v>
      </c>
      <c r="F7" s="314">
        <v>5814.54</v>
      </c>
      <c r="G7" s="309">
        <v>1.7</v>
      </c>
      <c r="I7" s="206"/>
      <c r="J7" s="207"/>
      <c r="K7" s="208"/>
      <c r="L7" s="207"/>
      <c r="M7" s="208"/>
      <c r="N7" s="207"/>
      <c r="O7" s="208"/>
      <c r="P7" s="97"/>
      <c r="Q7" s="97"/>
      <c r="R7" s="97"/>
      <c r="S7" s="97"/>
      <c r="T7" s="97"/>
      <c r="U7" s="97"/>
    </row>
    <row r="8" spans="1:21" ht="11.45" customHeight="1" x14ac:dyDescent="0.2">
      <c r="A8" s="82" t="s">
        <v>177</v>
      </c>
      <c r="B8" s="211"/>
      <c r="C8" s="144"/>
      <c r="D8" s="314"/>
      <c r="E8" s="310"/>
      <c r="F8" s="314"/>
      <c r="G8" s="310"/>
      <c r="I8" s="204"/>
      <c r="J8" s="209"/>
      <c r="K8" s="144"/>
      <c r="L8" s="209"/>
      <c r="M8" s="144"/>
      <c r="N8" s="209"/>
      <c r="O8" s="144"/>
      <c r="P8" s="97"/>
      <c r="Q8" s="97"/>
      <c r="R8" s="97"/>
      <c r="S8" s="97"/>
      <c r="T8" s="97"/>
      <c r="U8" s="97"/>
    </row>
    <row r="9" spans="1:21" ht="11.45" customHeight="1" x14ac:dyDescent="0.2">
      <c r="A9" s="82" t="s">
        <v>178</v>
      </c>
      <c r="B9" s="211">
        <v>372.01499999999999</v>
      </c>
      <c r="C9" s="141">
        <v>23.7</v>
      </c>
      <c r="D9" s="314">
        <v>363.16300000000001</v>
      </c>
      <c r="E9" s="309">
        <v>-2.3794739459430332</v>
      </c>
      <c r="F9" s="314">
        <v>330.363</v>
      </c>
      <c r="G9" s="309">
        <v>-9</v>
      </c>
      <c r="I9" s="204"/>
      <c r="J9" s="209"/>
      <c r="K9" s="144"/>
      <c r="L9" s="209"/>
      <c r="M9" s="144"/>
      <c r="N9" s="209"/>
      <c r="O9" s="144"/>
      <c r="P9" s="97"/>
      <c r="Q9" s="97"/>
      <c r="R9" s="97"/>
      <c r="S9" s="97"/>
      <c r="T9" s="97"/>
      <c r="U9" s="97"/>
    </row>
    <row r="10" spans="1:21" ht="11.45" customHeight="1" x14ac:dyDescent="0.2">
      <c r="A10" s="82" t="s">
        <v>179</v>
      </c>
      <c r="B10" s="211">
        <v>19.454999999999998</v>
      </c>
      <c r="C10" s="141">
        <v>9.5</v>
      </c>
      <c r="D10" s="314">
        <v>15.247999999999999</v>
      </c>
      <c r="E10" s="309">
        <v>-21.624261115394503</v>
      </c>
      <c r="F10" s="314">
        <v>17.795000000000002</v>
      </c>
      <c r="G10" s="309">
        <v>16.7</v>
      </c>
      <c r="I10" s="204"/>
      <c r="J10" s="209"/>
      <c r="K10" s="144"/>
      <c r="L10" s="209"/>
      <c r="M10" s="144"/>
      <c r="N10" s="209"/>
      <c r="O10" s="144"/>
      <c r="P10" s="97"/>
      <c r="Q10" s="97"/>
      <c r="R10" s="97"/>
      <c r="S10" s="97"/>
      <c r="T10" s="97"/>
      <c r="U10" s="97"/>
    </row>
    <row r="11" spans="1:21" ht="11.45" customHeight="1" x14ac:dyDescent="0.2">
      <c r="A11" s="82" t="s">
        <v>180</v>
      </c>
      <c r="B11" s="211">
        <v>639.79300000000001</v>
      </c>
      <c r="C11" s="141">
        <v>-44.9</v>
      </c>
      <c r="D11" s="314">
        <v>735.61599999999999</v>
      </c>
      <c r="E11" s="309">
        <v>14.977187934222471</v>
      </c>
      <c r="F11" s="314">
        <v>683.72400000000005</v>
      </c>
      <c r="G11" s="309">
        <v>-7.1</v>
      </c>
      <c r="I11" s="204"/>
      <c r="J11" s="209"/>
      <c r="K11" s="144"/>
      <c r="L11" s="209"/>
      <c r="M11" s="144"/>
      <c r="N11" s="209"/>
      <c r="O11" s="144"/>
      <c r="P11" s="97"/>
      <c r="Q11" s="97"/>
      <c r="R11" s="97"/>
      <c r="S11" s="97"/>
      <c r="T11" s="97"/>
      <c r="U11" s="97"/>
    </row>
    <row r="12" spans="1:21" ht="11.45" customHeight="1" x14ac:dyDescent="0.2">
      <c r="A12" s="82" t="s">
        <v>181</v>
      </c>
      <c r="B12" s="211">
        <v>13.212999999999999</v>
      </c>
      <c r="C12" s="141">
        <v>-38.799999999999997</v>
      </c>
      <c r="D12" s="314">
        <v>15.773999999999999</v>
      </c>
      <c r="E12" s="309">
        <v>19.382426398244149</v>
      </c>
      <c r="F12" s="314">
        <v>20.617000000000001</v>
      </c>
      <c r="G12" s="309">
        <v>30.7</v>
      </c>
      <c r="I12" s="204"/>
      <c r="J12" s="209"/>
      <c r="K12" s="144"/>
      <c r="L12" s="209"/>
      <c r="M12" s="144"/>
      <c r="N12" s="209"/>
      <c r="O12" s="144"/>
      <c r="P12" s="97"/>
      <c r="Q12" s="97"/>
      <c r="R12" s="97"/>
      <c r="S12" s="97"/>
      <c r="T12" s="97"/>
      <c r="U12" s="97"/>
    </row>
    <row r="13" spans="1:21" ht="11.45" customHeight="1" x14ac:dyDescent="0.2">
      <c r="A13" s="82" t="s">
        <v>182</v>
      </c>
      <c r="B13" s="211">
        <v>495.00799999999998</v>
      </c>
      <c r="C13" s="141">
        <v>30</v>
      </c>
      <c r="D13" s="314">
        <v>436.35300000000001</v>
      </c>
      <c r="E13" s="309">
        <v>-11.849303445600881</v>
      </c>
      <c r="F13" s="314">
        <v>438.67</v>
      </c>
      <c r="G13" s="309">
        <v>0.5</v>
      </c>
      <c r="I13" s="204"/>
      <c r="J13" s="209"/>
      <c r="K13" s="144"/>
      <c r="L13" s="209"/>
      <c r="M13" s="144"/>
      <c r="N13" s="209"/>
      <c r="O13" s="144"/>
      <c r="P13" s="97"/>
      <c r="Q13" s="97"/>
      <c r="R13" s="97"/>
      <c r="S13" s="97"/>
      <c r="T13" s="97"/>
      <c r="U13" s="97"/>
    </row>
    <row r="14" spans="1:21" ht="11.45" customHeight="1" x14ac:dyDescent="0.2">
      <c r="A14" s="82" t="s">
        <v>183</v>
      </c>
      <c r="B14" s="211">
        <v>389.40199999999999</v>
      </c>
      <c r="C14" s="141">
        <v>-34.5</v>
      </c>
      <c r="D14" s="314">
        <v>409.38099999999997</v>
      </c>
      <c r="E14" s="309">
        <v>5.1306875670900496</v>
      </c>
      <c r="F14" s="314">
        <v>393.35700000000003</v>
      </c>
      <c r="G14" s="309">
        <v>-3.9</v>
      </c>
      <c r="H14" s="98"/>
      <c r="I14" s="204"/>
      <c r="J14" s="209"/>
      <c r="K14" s="144"/>
      <c r="L14" s="209"/>
      <c r="M14" s="144"/>
      <c r="N14" s="209"/>
      <c r="O14" s="144"/>
      <c r="P14" s="97"/>
      <c r="Q14" s="97"/>
      <c r="R14" s="97"/>
      <c r="S14" s="97"/>
      <c r="T14" s="97"/>
      <c r="U14" s="97"/>
    </row>
    <row r="15" spans="1:21" ht="11.45" customHeight="1" x14ac:dyDescent="0.2">
      <c r="A15" s="82" t="s">
        <v>184</v>
      </c>
      <c r="B15" s="211">
        <v>37.174999999999997</v>
      </c>
      <c r="C15" s="141">
        <v>46</v>
      </c>
      <c r="D15" s="314">
        <v>69.552999999999997</v>
      </c>
      <c r="E15" s="309">
        <v>87.096166778749165</v>
      </c>
      <c r="F15" s="314">
        <v>160.12700000000001</v>
      </c>
      <c r="G15" s="309">
        <v>130.19999999999999</v>
      </c>
      <c r="H15" s="98"/>
      <c r="I15" s="204"/>
      <c r="J15" s="209"/>
      <c r="K15" s="144"/>
      <c r="L15" s="209"/>
      <c r="M15" s="144"/>
      <c r="N15" s="209"/>
      <c r="O15" s="144"/>
      <c r="P15" s="97"/>
      <c r="Q15" s="97"/>
      <c r="R15" s="97"/>
      <c r="S15" s="97"/>
      <c r="T15" s="97"/>
      <c r="U15" s="97"/>
    </row>
    <row r="16" spans="1:21" ht="11.45" customHeight="1" x14ac:dyDescent="0.2">
      <c r="A16" s="82" t="s">
        <v>185</v>
      </c>
      <c r="B16" s="211">
        <v>36.137</v>
      </c>
      <c r="C16" s="141">
        <v>-10.4</v>
      </c>
      <c r="D16" s="314">
        <v>43.454000000000001</v>
      </c>
      <c r="E16" s="309">
        <v>20.247945319201932</v>
      </c>
      <c r="F16" s="314">
        <v>41.817999999999998</v>
      </c>
      <c r="G16" s="309">
        <v>-3.8</v>
      </c>
      <c r="H16" s="98"/>
      <c r="I16" s="204"/>
      <c r="J16" s="209"/>
      <c r="K16" s="144"/>
      <c r="L16" s="209"/>
      <c r="M16" s="144"/>
      <c r="N16" s="209"/>
      <c r="O16" s="144"/>
      <c r="P16" s="97"/>
      <c r="Q16" s="97"/>
      <c r="R16" s="97"/>
      <c r="S16" s="97"/>
      <c r="T16" s="97"/>
      <c r="U16" s="97"/>
    </row>
    <row r="17" spans="1:21" ht="11.45" customHeight="1" x14ac:dyDescent="0.2">
      <c r="A17" s="82" t="s">
        <v>186</v>
      </c>
      <c r="B17" s="211">
        <v>260.58100000000002</v>
      </c>
      <c r="C17" s="141">
        <v>-5.6</v>
      </c>
      <c r="D17" s="314">
        <v>323.87200000000001</v>
      </c>
      <c r="E17" s="309">
        <v>24.288417037312769</v>
      </c>
      <c r="F17" s="314">
        <v>309.68099999999998</v>
      </c>
      <c r="G17" s="309">
        <v>-4.4000000000000004</v>
      </c>
      <c r="H17" s="98"/>
      <c r="I17" s="204"/>
      <c r="J17" s="209"/>
      <c r="K17" s="144"/>
      <c r="L17" s="209"/>
      <c r="M17" s="144"/>
      <c r="N17" s="209"/>
      <c r="O17" s="144"/>
      <c r="P17" s="97"/>
      <c r="Q17" s="97"/>
      <c r="R17" s="97"/>
      <c r="S17" s="97"/>
      <c r="T17" s="97"/>
      <c r="U17" s="97"/>
    </row>
    <row r="18" spans="1:21" ht="11.45" customHeight="1" x14ac:dyDescent="0.2">
      <c r="A18" s="82" t="s">
        <v>187</v>
      </c>
      <c r="B18" s="211">
        <v>7.5110000000000001</v>
      </c>
      <c r="C18" s="141">
        <v>-20.6</v>
      </c>
      <c r="D18" s="314">
        <v>5.7160000000000002</v>
      </c>
      <c r="E18" s="309">
        <v>-23.898282518972181</v>
      </c>
      <c r="F18" s="314">
        <v>12.243</v>
      </c>
      <c r="G18" s="309">
        <v>114.2</v>
      </c>
      <c r="H18" s="98"/>
      <c r="I18" s="204"/>
      <c r="J18" s="209"/>
      <c r="K18" s="144"/>
      <c r="L18" s="209"/>
      <c r="M18" s="144"/>
      <c r="N18" s="209"/>
      <c r="O18" s="144"/>
      <c r="P18" s="97"/>
      <c r="Q18" s="97"/>
      <c r="R18" s="97"/>
      <c r="S18" s="97"/>
      <c r="T18" s="97"/>
      <c r="U18" s="97"/>
    </row>
    <row r="19" spans="1:21" ht="11.45" customHeight="1" x14ac:dyDescent="0.2">
      <c r="A19" s="82" t="s">
        <v>188</v>
      </c>
      <c r="B19" s="211">
        <v>29.495000000000001</v>
      </c>
      <c r="C19" s="141">
        <v>-41.9</v>
      </c>
      <c r="D19" s="314">
        <v>21.056000000000001</v>
      </c>
      <c r="E19" s="309">
        <v>-28.611629089676214</v>
      </c>
      <c r="F19" s="314">
        <v>19.623000000000001</v>
      </c>
      <c r="G19" s="309">
        <v>-6.8</v>
      </c>
      <c r="H19" s="98"/>
      <c r="I19" s="204"/>
      <c r="J19" s="209"/>
      <c r="K19" s="144"/>
      <c r="L19" s="209"/>
      <c r="M19" s="144"/>
      <c r="N19" s="209"/>
      <c r="O19" s="144"/>
      <c r="P19" s="97"/>
      <c r="Q19" s="97"/>
      <c r="R19" s="97"/>
      <c r="S19" s="97"/>
      <c r="T19" s="97"/>
      <c r="U19" s="97"/>
    </row>
    <row r="20" spans="1:21" ht="11.45" customHeight="1" x14ac:dyDescent="0.2">
      <c r="A20" s="82" t="s">
        <v>189</v>
      </c>
      <c r="B20" s="211">
        <v>120.577</v>
      </c>
      <c r="C20" s="141">
        <v>-29.6</v>
      </c>
      <c r="D20" s="314">
        <v>153.00299999999999</v>
      </c>
      <c r="E20" s="309">
        <v>26.89235923932425</v>
      </c>
      <c r="F20" s="314">
        <v>61.991999999999997</v>
      </c>
      <c r="G20" s="309">
        <v>-59.5</v>
      </c>
      <c r="H20" s="98"/>
      <c r="I20" s="204"/>
      <c r="J20" s="209"/>
      <c r="K20" s="144"/>
      <c r="L20" s="209"/>
      <c r="M20" s="144"/>
      <c r="N20" s="209"/>
      <c r="O20" s="144"/>
      <c r="P20" s="97"/>
      <c r="Q20" s="97"/>
      <c r="R20" s="97"/>
      <c r="S20" s="97"/>
      <c r="T20" s="97"/>
      <c r="U20" s="97"/>
    </row>
    <row r="21" spans="1:21" ht="11.45" customHeight="1" x14ac:dyDescent="0.2">
      <c r="A21" s="82" t="s">
        <v>190</v>
      </c>
      <c r="B21" s="211">
        <v>15.816000000000001</v>
      </c>
      <c r="C21" s="141">
        <v>-27.1</v>
      </c>
      <c r="D21" s="314">
        <v>10.374000000000001</v>
      </c>
      <c r="E21" s="309">
        <v>-34.408194233687411</v>
      </c>
      <c r="F21" s="314">
        <v>9.9830000000000005</v>
      </c>
      <c r="G21" s="309">
        <v>-3.8</v>
      </c>
      <c r="H21" s="98"/>
      <c r="I21" s="204"/>
      <c r="J21" s="209"/>
      <c r="K21" s="144"/>
      <c r="L21" s="209"/>
      <c r="M21" s="144"/>
      <c r="N21" s="209"/>
      <c r="O21" s="144"/>
      <c r="P21" s="97"/>
      <c r="Q21" s="97"/>
      <c r="R21" s="97"/>
      <c r="S21" s="97"/>
      <c r="T21" s="97"/>
      <c r="U21" s="97"/>
    </row>
    <row r="22" spans="1:21" ht="11.45" customHeight="1" x14ac:dyDescent="0.2">
      <c r="A22" s="82" t="s">
        <v>191</v>
      </c>
      <c r="B22" s="211">
        <v>1.113</v>
      </c>
      <c r="C22" s="141">
        <v>301.89999999999998</v>
      </c>
      <c r="D22" s="314">
        <v>0.23400000000000001</v>
      </c>
      <c r="E22" s="309">
        <v>-78.975741239892187</v>
      </c>
      <c r="F22" s="314">
        <v>0.34</v>
      </c>
      <c r="G22" s="309">
        <v>45.4</v>
      </c>
      <c r="H22" s="98"/>
      <c r="I22" s="204"/>
      <c r="J22" s="209"/>
      <c r="K22" s="144"/>
      <c r="L22" s="209"/>
      <c r="M22" s="144"/>
      <c r="N22" s="209"/>
      <c r="O22" s="144"/>
      <c r="P22" s="97"/>
      <c r="Q22" s="97"/>
      <c r="R22" s="97"/>
      <c r="S22" s="97"/>
      <c r="T22" s="97"/>
      <c r="U22" s="97"/>
    </row>
    <row r="23" spans="1:21" ht="11.45" customHeight="1" x14ac:dyDescent="0.2">
      <c r="A23" s="82" t="s">
        <v>192</v>
      </c>
      <c r="B23" s="211">
        <v>626.68600000000004</v>
      </c>
      <c r="C23" s="141">
        <v>-21.4</v>
      </c>
      <c r="D23" s="314">
        <v>580.90599999999995</v>
      </c>
      <c r="E23" s="309">
        <v>-7.3050937790217176</v>
      </c>
      <c r="F23" s="314">
        <v>627.9</v>
      </c>
      <c r="G23" s="309">
        <v>8.1</v>
      </c>
      <c r="H23" s="98"/>
      <c r="I23" s="204"/>
      <c r="J23" s="209"/>
      <c r="K23" s="144"/>
      <c r="L23" s="209"/>
      <c r="M23" s="144"/>
      <c r="N23" s="209"/>
      <c r="O23" s="144"/>
      <c r="P23" s="97"/>
      <c r="Q23" s="97"/>
      <c r="R23" s="97"/>
      <c r="S23" s="97"/>
      <c r="T23" s="97"/>
      <c r="U23" s="97"/>
    </row>
    <row r="24" spans="1:21" ht="11.45" customHeight="1" x14ac:dyDescent="0.2">
      <c r="A24" s="82" t="s">
        <v>193</v>
      </c>
      <c r="B24" s="211">
        <v>252.76900000000001</v>
      </c>
      <c r="C24" s="141">
        <v>-15.8</v>
      </c>
      <c r="D24" s="314">
        <v>288.221</v>
      </c>
      <c r="E24" s="309">
        <v>14.025454070712783</v>
      </c>
      <c r="F24" s="314">
        <v>283.815</v>
      </c>
      <c r="G24" s="309">
        <v>-1.5</v>
      </c>
      <c r="H24" s="98"/>
      <c r="I24" s="204"/>
      <c r="J24" s="209"/>
      <c r="K24" s="144"/>
      <c r="L24" s="209"/>
      <c r="M24" s="144"/>
      <c r="N24" s="209"/>
      <c r="O24" s="144"/>
      <c r="P24" s="97"/>
      <c r="Q24" s="97"/>
      <c r="R24" s="97"/>
      <c r="S24" s="97"/>
      <c r="T24" s="97"/>
      <c r="U24" s="97"/>
    </row>
    <row r="25" spans="1:21" ht="11.45" customHeight="1" x14ac:dyDescent="0.2">
      <c r="A25" s="82" t="s">
        <v>194</v>
      </c>
      <c r="B25" s="211">
        <v>1009.538</v>
      </c>
      <c r="C25" s="141">
        <v>3.6</v>
      </c>
      <c r="D25" s="314">
        <v>924.99</v>
      </c>
      <c r="E25" s="309">
        <v>-8.3749200129168031</v>
      </c>
      <c r="F25" s="314">
        <v>826.03800000000001</v>
      </c>
      <c r="G25" s="309">
        <v>-10.7</v>
      </c>
      <c r="H25" s="98"/>
      <c r="I25" s="204"/>
      <c r="J25" s="209"/>
      <c r="K25" s="144"/>
      <c r="L25" s="209"/>
      <c r="M25" s="144"/>
      <c r="N25" s="209"/>
      <c r="O25" s="144"/>
      <c r="P25" s="97"/>
      <c r="Q25" s="97"/>
      <c r="R25" s="97"/>
      <c r="S25" s="97"/>
      <c r="T25" s="97"/>
      <c r="U25" s="97"/>
    </row>
    <row r="26" spans="1:21" ht="11.45" customHeight="1" x14ac:dyDescent="0.2">
      <c r="A26" s="82" t="s">
        <v>195</v>
      </c>
      <c r="B26" s="211">
        <v>17.024999999999999</v>
      </c>
      <c r="C26" s="141">
        <v>11.7</v>
      </c>
      <c r="D26" s="314">
        <v>19.757000000000001</v>
      </c>
      <c r="E26" s="309">
        <v>16.046989720998525</v>
      </c>
      <c r="F26" s="314">
        <v>21.709</v>
      </c>
      <c r="G26" s="309">
        <v>9.9</v>
      </c>
      <c r="H26" s="98"/>
      <c r="I26" s="204"/>
      <c r="J26" s="209"/>
      <c r="K26" s="144"/>
      <c r="L26" s="209"/>
      <c r="M26" s="144"/>
      <c r="N26" s="209"/>
      <c r="O26" s="144"/>
      <c r="P26" s="97"/>
      <c r="Q26" s="97"/>
      <c r="R26" s="97"/>
      <c r="S26" s="97"/>
      <c r="T26" s="97"/>
      <c r="U26" s="97"/>
    </row>
    <row r="27" spans="1:21" ht="11.45" customHeight="1" x14ac:dyDescent="0.2">
      <c r="A27" s="82" t="s">
        <v>196</v>
      </c>
      <c r="B27" s="211">
        <v>91.23</v>
      </c>
      <c r="C27" s="141">
        <v>29.3</v>
      </c>
      <c r="D27" s="314">
        <v>81.156000000000006</v>
      </c>
      <c r="E27" s="309">
        <v>-11.04242025649458</v>
      </c>
      <c r="F27" s="314">
        <v>81.212000000000003</v>
      </c>
      <c r="G27" s="309">
        <v>0.1</v>
      </c>
      <c r="H27" s="98"/>
      <c r="I27" s="204"/>
      <c r="J27" s="209"/>
      <c r="K27" s="144"/>
      <c r="L27" s="209"/>
      <c r="M27" s="144"/>
      <c r="N27" s="209"/>
      <c r="O27" s="144"/>
      <c r="P27" s="97"/>
      <c r="Q27" s="97"/>
      <c r="R27" s="97"/>
      <c r="S27" s="97"/>
      <c r="T27" s="97"/>
      <c r="U27" s="97"/>
    </row>
    <row r="28" spans="1:21" ht="11.45" customHeight="1" x14ac:dyDescent="0.2">
      <c r="A28" s="82" t="s">
        <v>197</v>
      </c>
      <c r="B28" s="211">
        <v>361.29</v>
      </c>
      <c r="C28" s="141">
        <v>0.1</v>
      </c>
      <c r="D28" s="314">
        <v>351.69400000000002</v>
      </c>
      <c r="E28" s="309">
        <v>-2.6560380857482926</v>
      </c>
      <c r="F28" s="314">
        <v>427.21899999999999</v>
      </c>
      <c r="G28" s="309">
        <v>21.5</v>
      </c>
      <c r="H28" s="98"/>
      <c r="I28" s="204"/>
      <c r="J28" s="209"/>
      <c r="K28" s="144"/>
      <c r="L28" s="209"/>
      <c r="M28" s="144"/>
      <c r="N28" s="209"/>
      <c r="O28" s="144"/>
      <c r="P28" s="97"/>
      <c r="Q28" s="97"/>
      <c r="R28" s="97"/>
      <c r="S28" s="97"/>
      <c r="T28" s="97"/>
      <c r="U28" s="97"/>
    </row>
    <row r="29" spans="1:21" ht="11.45" customHeight="1" x14ac:dyDescent="0.2">
      <c r="A29" s="82" t="s">
        <v>198</v>
      </c>
      <c r="B29" s="211">
        <v>34.387999999999998</v>
      </c>
      <c r="C29" s="141">
        <v>-15.5</v>
      </c>
      <c r="D29" s="314">
        <v>37.898000000000003</v>
      </c>
      <c r="E29" s="309">
        <v>10.207048970571122</v>
      </c>
      <c r="F29" s="314">
        <v>30.960999999999999</v>
      </c>
      <c r="G29" s="309">
        <v>-18.3</v>
      </c>
      <c r="H29" s="98"/>
      <c r="I29" s="204"/>
      <c r="J29" s="209"/>
      <c r="K29" s="144"/>
      <c r="L29" s="209"/>
      <c r="M29" s="144"/>
      <c r="N29" s="209"/>
      <c r="O29" s="144"/>
      <c r="P29" s="97"/>
      <c r="Q29" s="97"/>
      <c r="R29" s="97"/>
      <c r="S29" s="97"/>
      <c r="T29" s="97"/>
      <c r="U29" s="97"/>
    </row>
    <row r="30" spans="1:21" ht="11.45" customHeight="1" x14ac:dyDescent="0.2">
      <c r="A30" s="82" t="s">
        <v>199</v>
      </c>
      <c r="B30" s="211">
        <v>8.593</v>
      </c>
      <c r="C30" s="141">
        <v>22.7</v>
      </c>
      <c r="D30" s="314">
        <v>8.7390000000000008</v>
      </c>
      <c r="E30" s="309">
        <v>1.6990573722797677</v>
      </c>
      <c r="F30" s="314">
        <v>17.405000000000001</v>
      </c>
      <c r="G30" s="309">
        <v>99.2</v>
      </c>
      <c r="H30" s="98"/>
      <c r="I30" s="204"/>
      <c r="J30" s="209"/>
      <c r="K30" s="144"/>
      <c r="L30" s="209"/>
      <c r="M30" s="144"/>
      <c r="N30" s="209"/>
      <c r="O30" s="144"/>
      <c r="P30" s="97"/>
      <c r="Q30" s="97"/>
      <c r="R30" s="97"/>
      <c r="S30" s="97"/>
      <c r="T30" s="97"/>
      <c r="U30" s="97"/>
    </row>
    <row r="31" spans="1:21" ht="11.45" customHeight="1" x14ac:dyDescent="0.2">
      <c r="A31" s="82" t="s">
        <v>200</v>
      </c>
      <c r="B31" s="211">
        <v>278.97300000000001</v>
      </c>
      <c r="C31" s="141">
        <v>3.7</v>
      </c>
      <c r="D31" s="314">
        <v>247.80500000000001</v>
      </c>
      <c r="E31" s="309">
        <v>-11.172407365587347</v>
      </c>
      <c r="F31" s="314">
        <v>316.65499999999997</v>
      </c>
      <c r="G31" s="309">
        <v>27.8</v>
      </c>
      <c r="H31" s="98"/>
      <c r="I31" s="204"/>
      <c r="J31" s="209"/>
      <c r="K31" s="144"/>
      <c r="L31" s="209"/>
      <c r="M31" s="144"/>
      <c r="N31" s="209"/>
      <c r="O31" s="144"/>
      <c r="P31" s="97"/>
      <c r="Q31" s="97"/>
      <c r="R31" s="97"/>
      <c r="S31" s="97"/>
      <c r="T31" s="97"/>
      <c r="U31" s="97"/>
    </row>
    <row r="32" spans="1:21" ht="11.45" customHeight="1" x14ac:dyDescent="0.2">
      <c r="A32" s="82" t="s">
        <v>201</v>
      </c>
      <c r="B32" s="211">
        <v>439.66699999999997</v>
      </c>
      <c r="C32" s="141">
        <v>6.8</v>
      </c>
      <c r="D32" s="314">
        <v>482.834</v>
      </c>
      <c r="E32" s="309">
        <v>9.8181123441149794</v>
      </c>
      <c r="F32" s="314">
        <v>534.83799999999997</v>
      </c>
      <c r="G32" s="309">
        <v>10.8</v>
      </c>
      <c r="H32" s="98"/>
      <c r="I32" s="204"/>
      <c r="J32" s="209"/>
      <c r="K32" s="144"/>
      <c r="L32" s="209"/>
      <c r="M32" s="144"/>
      <c r="N32" s="209"/>
      <c r="O32" s="144"/>
      <c r="P32" s="97"/>
      <c r="Q32" s="97"/>
      <c r="R32" s="97"/>
      <c r="S32" s="97"/>
      <c r="T32" s="97"/>
      <c r="U32" s="97"/>
    </row>
    <row r="33" spans="1:21" ht="11.45" customHeight="1" x14ac:dyDescent="0.2">
      <c r="A33" s="82" t="s">
        <v>202</v>
      </c>
      <c r="B33" s="211">
        <v>74.042000000000002</v>
      </c>
      <c r="C33" s="141">
        <v>-50.1</v>
      </c>
      <c r="D33" s="314">
        <v>92.724999999999994</v>
      </c>
      <c r="E33" s="309">
        <v>25.232975878555408</v>
      </c>
      <c r="F33" s="314">
        <v>146.352</v>
      </c>
      <c r="G33" s="309">
        <v>57.8</v>
      </c>
      <c r="H33" s="98"/>
      <c r="I33" s="204"/>
      <c r="J33" s="209"/>
      <c r="K33" s="144"/>
      <c r="L33" s="209"/>
      <c r="M33" s="144"/>
      <c r="N33" s="209"/>
      <c r="O33" s="144"/>
      <c r="P33" s="97"/>
      <c r="Q33" s="97"/>
      <c r="R33" s="97"/>
      <c r="S33" s="97"/>
      <c r="T33" s="97"/>
      <c r="U33" s="97"/>
    </row>
    <row r="34" spans="1:21" ht="11.45" customHeight="1" x14ac:dyDescent="0.2">
      <c r="A34" s="82" t="s">
        <v>204</v>
      </c>
      <c r="B34" s="211">
        <v>1.8</v>
      </c>
      <c r="C34" s="141">
        <v>-33.1</v>
      </c>
      <c r="D34" s="314">
        <v>0.46899999999999997</v>
      </c>
      <c r="E34" s="309">
        <v>-73.944444444444443</v>
      </c>
      <c r="F34" s="314">
        <v>0.10100000000000001</v>
      </c>
      <c r="G34" s="309">
        <v>-78.400000000000006</v>
      </c>
      <c r="I34" s="204"/>
      <c r="J34" s="209"/>
      <c r="K34" s="144"/>
      <c r="L34" s="209"/>
      <c r="M34" s="144"/>
      <c r="N34" s="209"/>
      <c r="O34" s="144"/>
      <c r="P34" s="97"/>
      <c r="Q34" s="97"/>
      <c r="R34" s="97"/>
      <c r="S34" s="97"/>
      <c r="T34" s="97"/>
      <c r="U34" s="97"/>
    </row>
    <row r="35" spans="1:21" ht="11.45" customHeight="1" x14ac:dyDescent="0.2">
      <c r="A35" s="82" t="s">
        <v>205</v>
      </c>
      <c r="B35" s="211">
        <v>1032.3499999999999</v>
      </c>
      <c r="C35" s="141">
        <v>-38.5</v>
      </c>
      <c r="D35" s="314">
        <v>1018.3390000000001</v>
      </c>
      <c r="E35" s="309">
        <v>-1.3571947498425914</v>
      </c>
      <c r="F35" s="314">
        <v>1329.1089999999999</v>
      </c>
      <c r="G35" s="309">
        <v>30.5</v>
      </c>
      <c r="I35" s="204"/>
      <c r="J35" s="209"/>
      <c r="K35" s="144"/>
      <c r="L35" s="209"/>
      <c r="M35" s="144"/>
      <c r="N35" s="209"/>
      <c r="O35" s="144"/>
      <c r="P35" s="97"/>
      <c r="Q35" s="97"/>
      <c r="R35" s="97"/>
      <c r="S35" s="97"/>
      <c r="T35" s="97"/>
      <c r="U35" s="97"/>
    </row>
    <row r="36" spans="1:21" ht="11.45" customHeight="1" x14ac:dyDescent="0.2">
      <c r="A36" s="82" t="s">
        <v>206</v>
      </c>
      <c r="B36" s="211"/>
      <c r="C36" s="141"/>
      <c r="D36" s="314"/>
      <c r="E36" s="309"/>
      <c r="F36" s="314"/>
      <c r="G36" s="309"/>
      <c r="I36" s="204"/>
      <c r="J36" s="209"/>
      <c r="K36" s="144"/>
      <c r="L36" s="209"/>
      <c r="M36" s="144"/>
      <c r="N36" s="209"/>
      <c r="O36" s="144"/>
      <c r="P36" s="97"/>
      <c r="Q36" s="97"/>
      <c r="R36" s="97"/>
      <c r="S36" s="97"/>
      <c r="T36" s="97"/>
      <c r="U36" s="97"/>
    </row>
    <row r="37" spans="1:21" ht="11.45" customHeight="1" x14ac:dyDescent="0.2">
      <c r="A37" s="82" t="s">
        <v>203</v>
      </c>
      <c r="B37" s="211">
        <v>203.34899999999999</v>
      </c>
      <c r="C37" s="141">
        <v>-8.4</v>
      </c>
      <c r="D37" s="314">
        <v>249.44200000000001</v>
      </c>
      <c r="E37" s="309">
        <v>22.666942055284267</v>
      </c>
      <c r="F37" s="314">
        <v>191.48599999999999</v>
      </c>
      <c r="G37" s="309">
        <v>-23.2</v>
      </c>
      <c r="I37" s="204"/>
      <c r="J37" s="209"/>
      <c r="K37" s="144"/>
      <c r="L37" s="209"/>
      <c r="M37" s="144"/>
      <c r="N37" s="209"/>
      <c r="O37" s="144"/>
      <c r="P37" s="97"/>
      <c r="Q37" s="97"/>
      <c r="R37" s="97"/>
      <c r="S37" s="97"/>
      <c r="T37" s="97"/>
      <c r="U37" s="97"/>
    </row>
    <row r="38" spans="1:21" ht="11.45" customHeight="1" x14ac:dyDescent="0.2">
      <c r="A38" s="82" t="s">
        <v>207</v>
      </c>
      <c r="B38" s="211">
        <v>203.09899999999999</v>
      </c>
      <c r="C38" s="141">
        <v>-39.700000000000003</v>
      </c>
      <c r="D38" s="314">
        <v>265.32600000000002</v>
      </c>
      <c r="E38" s="309">
        <v>30.638752529554552</v>
      </c>
      <c r="F38" s="314">
        <v>501.19600000000003</v>
      </c>
      <c r="G38" s="309">
        <v>88.9</v>
      </c>
      <c r="I38" s="204"/>
      <c r="J38" s="209"/>
      <c r="K38" s="144"/>
      <c r="L38" s="209"/>
      <c r="M38" s="144"/>
      <c r="N38" s="209"/>
      <c r="O38" s="144"/>
      <c r="P38" s="97"/>
      <c r="Q38" s="97"/>
      <c r="R38" s="97"/>
      <c r="S38" s="97"/>
      <c r="T38" s="97"/>
      <c r="U38" s="97"/>
    </row>
    <row r="39" spans="1:21" ht="11.45" customHeight="1" x14ac:dyDescent="0.2">
      <c r="A39" s="82" t="s">
        <v>208</v>
      </c>
      <c r="B39" s="211">
        <v>142.44200000000001</v>
      </c>
      <c r="C39" s="141">
        <v>-77.8</v>
      </c>
      <c r="D39" s="314">
        <v>77.733000000000004</v>
      </c>
      <c r="E39" s="309">
        <v>-45.428314682467253</v>
      </c>
      <c r="F39" s="314">
        <v>99.578999999999994</v>
      </c>
      <c r="G39" s="309">
        <v>28.1</v>
      </c>
      <c r="I39" s="204"/>
      <c r="J39" s="209"/>
      <c r="K39" s="144"/>
      <c r="L39" s="209"/>
      <c r="M39" s="144"/>
      <c r="N39" s="209"/>
      <c r="O39" s="144"/>
      <c r="P39" s="97"/>
      <c r="Q39" s="97"/>
      <c r="R39" s="97"/>
      <c r="S39" s="97"/>
      <c r="T39" s="97"/>
      <c r="U39" s="97"/>
    </row>
    <row r="40" spans="1:21" ht="11.45" customHeight="1" x14ac:dyDescent="0.2">
      <c r="A40" s="82" t="s">
        <v>209</v>
      </c>
      <c r="B40" s="211">
        <v>160.10499999999999</v>
      </c>
      <c r="C40" s="141">
        <v>-30.3</v>
      </c>
      <c r="D40" s="314">
        <v>177.69200000000001</v>
      </c>
      <c r="E40" s="309">
        <v>10.984666312732273</v>
      </c>
      <c r="F40" s="314">
        <v>193.667</v>
      </c>
      <c r="G40" s="309">
        <v>9</v>
      </c>
      <c r="I40" s="204"/>
      <c r="J40" s="209"/>
      <c r="K40" s="144"/>
      <c r="L40" s="209"/>
      <c r="M40" s="144"/>
      <c r="N40" s="209"/>
      <c r="O40" s="144"/>
      <c r="P40" s="97"/>
      <c r="Q40" s="97"/>
      <c r="R40" s="97"/>
      <c r="S40" s="97"/>
      <c r="T40" s="97"/>
      <c r="U40" s="97"/>
    </row>
    <row r="41" spans="1:21" ht="11.45" customHeight="1" x14ac:dyDescent="0.2">
      <c r="A41" s="82" t="s">
        <v>282</v>
      </c>
      <c r="B41" s="211">
        <v>74.287000000000006</v>
      </c>
      <c r="C41" s="141">
        <v>88.2</v>
      </c>
      <c r="D41" s="314">
        <v>116</v>
      </c>
      <c r="E41" s="309">
        <v>56.15114353790031</v>
      </c>
      <c r="F41" s="314">
        <v>153.459</v>
      </c>
      <c r="G41" s="309">
        <v>32.299999999999997</v>
      </c>
      <c r="I41" s="204"/>
      <c r="J41" s="209"/>
      <c r="K41" s="144"/>
      <c r="L41" s="209"/>
      <c r="M41" s="144"/>
      <c r="N41" s="209"/>
      <c r="O41" s="144"/>
      <c r="P41" s="97"/>
      <c r="Q41" s="97"/>
      <c r="R41" s="97"/>
      <c r="S41" s="97"/>
      <c r="T41" s="97"/>
      <c r="U41" s="97"/>
    </row>
    <row r="42" spans="1:21" ht="11.45" customHeight="1" x14ac:dyDescent="0.2">
      <c r="A42" s="77" t="s">
        <v>211</v>
      </c>
      <c r="B42" s="210">
        <v>204.31200000000001</v>
      </c>
      <c r="C42" s="140">
        <v>-5.5</v>
      </c>
      <c r="D42" s="313">
        <v>64.841999999999999</v>
      </c>
      <c r="E42" s="308">
        <v>-68.263244449665223</v>
      </c>
      <c r="F42" s="313">
        <v>136.654</v>
      </c>
      <c r="G42" s="308">
        <v>110.8</v>
      </c>
      <c r="I42" s="206"/>
      <c r="J42" s="207"/>
      <c r="K42" s="208"/>
      <c r="L42" s="207"/>
      <c r="M42" s="208"/>
      <c r="N42" s="207"/>
      <c r="O42" s="208"/>
      <c r="P42" s="97"/>
      <c r="Q42" s="97"/>
      <c r="R42" s="97"/>
      <c r="S42" s="97"/>
      <c r="T42" s="97"/>
      <c r="U42" s="97"/>
    </row>
    <row r="43" spans="1:21" ht="11.45" customHeight="1" x14ac:dyDescent="0.2">
      <c r="A43" s="82" t="s">
        <v>212</v>
      </c>
      <c r="B43" s="211"/>
      <c r="C43" s="141"/>
      <c r="D43" s="314"/>
      <c r="E43" s="309"/>
      <c r="F43" s="314"/>
      <c r="G43" s="309"/>
      <c r="I43" s="204"/>
      <c r="J43" s="209"/>
      <c r="K43" s="144"/>
      <c r="L43" s="209"/>
      <c r="M43" s="144"/>
      <c r="N43" s="209"/>
      <c r="O43" s="144"/>
      <c r="P43" s="97"/>
      <c r="Q43" s="97"/>
      <c r="R43" s="97"/>
      <c r="S43" s="97"/>
      <c r="T43" s="97"/>
      <c r="U43" s="97"/>
    </row>
    <row r="44" spans="1:21" ht="11.45" customHeight="1" x14ac:dyDescent="0.2">
      <c r="A44" s="82" t="s">
        <v>283</v>
      </c>
      <c r="B44" s="211">
        <v>2.956</v>
      </c>
      <c r="C44" s="141">
        <v>18.399999999999999</v>
      </c>
      <c r="D44" s="314">
        <v>2.7789999999999999</v>
      </c>
      <c r="E44" s="309">
        <v>-5.9878213802435738</v>
      </c>
      <c r="F44" s="314">
        <v>3.742</v>
      </c>
      <c r="G44" s="309">
        <v>34.6</v>
      </c>
      <c r="I44" s="204"/>
      <c r="J44" s="209"/>
      <c r="K44" s="144"/>
      <c r="L44" s="209"/>
      <c r="M44" s="144"/>
      <c r="N44" s="209"/>
      <c r="O44" s="144"/>
      <c r="P44" s="97"/>
      <c r="Q44" s="97"/>
      <c r="R44" s="97"/>
      <c r="S44" s="97"/>
      <c r="T44" s="97"/>
      <c r="U44" s="97"/>
    </row>
    <row r="45" spans="1:21" ht="11.45" customHeight="1" x14ac:dyDescent="0.2">
      <c r="A45" s="82" t="s">
        <v>284</v>
      </c>
      <c r="B45" s="211">
        <v>2.6920000000000002</v>
      </c>
      <c r="C45" s="141">
        <v>46.9</v>
      </c>
      <c r="D45" s="314">
        <v>7.5650000000000004</v>
      </c>
      <c r="E45" s="309">
        <v>181.01783060921247</v>
      </c>
      <c r="F45" s="314">
        <v>18.312000000000001</v>
      </c>
      <c r="G45" s="309">
        <v>142</v>
      </c>
      <c r="I45" s="204"/>
      <c r="J45" s="209"/>
      <c r="K45" s="144"/>
      <c r="L45" s="209"/>
      <c r="M45" s="144"/>
      <c r="N45" s="209"/>
      <c r="O45" s="144"/>
      <c r="P45" s="97"/>
      <c r="Q45" s="97"/>
      <c r="R45" s="97"/>
      <c r="S45" s="97"/>
      <c r="T45" s="97"/>
      <c r="U45" s="97"/>
    </row>
    <row r="46" spans="1:21" ht="11.45" customHeight="1" x14ac:dyDescent="0.2">
      <c r="A46" s="82" t="s">
        <v>214</v>
      </c>
      <c r="B46" s="211">
        <v>7.9489999999999998</v>
      </c>
      <c r="C46" s="141">
        <v>-78.599999999999994</v>
      </c>
      <c r="D46" s="314">
        <v>13.76</v>
      </c>
      <c r="E46" s="309">
        <v>73.103535035853554</v>
      </c>
      <c r="F46" s="314">
        <v>25.61</v>
      </c>
      <c r="G46" s="309">
        <v>86.1</v>
      </c>
      <c r="I46" s="204"/>
      <c r="J46" s="209"/>
      <c r="K46" s="144"/>
      <c r="L46" s="209"/>
      <c r="M46" s="144"/>
      <c r="N46" s="209"/>
      <c r="O46" s="144"/>
      <c r="P46" s="97"/>
      <c r="Q46" s="97"/>
      <c r="R46" s="97"/>
      <c r="S46" s="97"/>
      <c r="T46" s="97"/>
      <c r="U46" s="97"/>
    </row>
    <row r="47" spans="1:21" ht="11.45" customHeight="1" x14ac:dyDescent="0.2">
      <c r="A47" s="77" t="s">
        <v>215</v>
      </c>
      <c r="B47" s="210">
        <v>985.072</v>
      </c>
      <c r="C47" s="140">
        <v>29.5</v>
      </c>
      <c r="D47" s="313">
        <v>1113.6010000000001</v>
      </c>
      <c r="E47" s="308">
        <v>13.047675702892789</v>
      </c>
      <c r="F47" s="313">
        <v>1181.846</v>
      </c>
      <c r="G47" s="308">
        <v>6.1</v>
      </c>
      <c r="I47" s="206"/>
      <c r="J47" s="207"/>
      <c r="K47" s="208"/>
      <c r="L47" s="207"/>
      <c r="M47" s="208"/>
      <c r="N47" s="207"/>
      <c r="O47" s="208"/>
      <c r="P47" s="97"/>
      <c r="Q47" s="97"/>
      <c r="R47" s="97"/>
      <c r="S47" s="97"/>
      <c r="T47" s="97"/>
      <c r="U47" s="97"/>
    </row>
    <row r="48" spans="1:21" ht="11.45" customHeight="1" x14ac:dyDescent="0.2">
      <c r="A48" s="82" t="s">
        <v>212</v>
      </c>
      <c r="B48" s="211"/>
      <c r="C48" s="141"/>
      <c r="D48" s="314"/>
      <c r="E48" s="309"/>
      <c r="F48" s="314"/>
      <c r="G48" s="309"/>
      <c r="I48" s="204"/>
      <c r="J48" s="209"/>
      <c r="K48" s="144"/>
      <c r="L48" s="209"/>
      <c r="M48" s="144"/>
      <c r="N48" s="209"/>
      <c r="O48" s="144"/>
      <c r="P48" s="97"/>
      <c r="Q48" s="97"/>
      <c r="R48" s="97"/>
      <c r="S48" s="97"/>
      <c r="T48" s="97"/>
      <c r="U48" s="97"/>
    </row>
    <row r="49" spans="1:21" ht="11.45" customHeight="1" x14ac:dyDescent="0.2">
      <c r="A49" s="82" t="s">
        <v>285</v>
      </c>
      <c r="B49" s="211">
        <v>56.110999999999997</v>
      </c>
      <c r="C49" s="141">
        <v>63.3</v>
      </c>
      <c r="D49" s="314">
        <v>52.308999999999997</v>
      </c>
      <c r="E49" s="309">
        <v>-6.7758550016930741</v>
      </c>
      <c r="F49" s="314">
        <v>46.216999999999999</v>
      </c>
      <c r="G49" s="309">
        <v>-11.6</v>
      </c>
      <c r="I49" s="204"/>
      <c r="J49" s="209"/>
      <c r="K49" s="144"/>
      <c r="L49" s="209"/>
      <c r="M49" s="144"/>
      <c r="N49" s="209"/>
      <c r="O49" s="144"/>
      <c r="P49" s="97"/>
      <c r="Q49" s="97"/>
      <c r="R49" s="97"/>
      <c r="S49" s="97"/>
      <c r="T49" s="97"/>
      <c r="U49" s="97"/>
    </row>
    <row r="50" spans="1:21" ht="11.45" customHeight="1" x14ac:dyDescent="0.2">
      <c r="A50" s="82" t="s">
        <v>216</v>
      </c>
      <c r="B50" s="211">
        <v>12.176</v>
      </c>
      <c r="C50" s="141">
        <v>-32.700000000000003</v>
      </c>
      <c r="D50" s="314">
        <v>17.686</v>
      </c>
      <c r="E50" s="309">
        <v>45.252956636005251</v>
      </c>
      <c r="F50" s="314">
        <v>14.723000000000001</v>
      </c>
      <c r="G50" s="309">
        <v>-16.8</v>
      </c>
      <c r="I50" s="204"/>
      <c r="J50" s="209"/>
      <c r="K50" s="144"/>
      <c r="L50" s="209"/>
      <c r="M50" s="144"/>
      <c r="N50" s="209"/>
      <c r="O50" s="144"/>
      <c r="P50" s="97"/>
      <c r="Q50" s="97"/>
      <c r="R50" s="97"/>
      <c r="S50" s="97"/>
      <c r="T50" s="97"/>
      <c r="U50" s="97"/>
    </row>
    <row r="51" spans="1:21" ht="11.45" customHeight="1" x14ac:dyDescent="0.2">
      <c r="A51" s="82" t="s">
        <v>218</v>
      </c>
      <c r="B51" s="211">
        <v>690.24400000000003</v>
      </c>
      <c r="C51" s="141">
        <v>20.399999999999999</v>
      </c>
      <c r="D51" s="314">
        <v>872.50900000000001</v>
      </c>
      <c r="E51" s="309">
        <v>26.405879659946336</v>
      </c>
      <c r="F51" s="314">
        <v>1016.054</v>
      </c>
      <c r="G51" s="309">
        <v>16.5</v>
      </c>
      <c r="I51" s="204"/>
      <c r="J51" s="209"/>
      <c r="K51" s="144"/>
      <c r="L51" s="209"/>
      <c r="M51" s="144"/>
      <c r="N51" s="209"/>
      <c r="O51" s="144"/>
      <c r="P51" s="97"/>
      <c r="Q51" s="97"/>
      <c r="R51" s="97"/>
      <c r="S51" s="97"/>
      <c r="T51" s="97"/>
      <c r="U51" s="97"/>
    </row>
    <row r="52" spans="1:21" ht="11.45" customHeight="1" x14ac:dyDescent="0.2">
      <c r="A52" s="77" t="s">
        <v>219</v>
      </c>
      <c r="B52" s="210">
        <v>1078.463</v>
      </c>
      <c r="C52" s="140">
        <v>7.7</v>
      </c>
      <c r="D52" s="313">
        <v>1067.8109999999999</v>
      </c>
      <c r="E52" s="308">
        <v>-0.98770194248666598</v>
      </c>
      <c r="F52" s="313">
        <v>1190.8779999999999</v>
      </c>
      <c r="G52" s="308">
        <v>11.5</v>
      </c>
      <c r="I52" s="206"/>
      <c r="J52" s="207"/>
      <c r="K52" s="208"/>
      <c r="L52" s="207"/>
      <c r="M52" s="208"/>
      <c r="N52" s="207"/>
      <c r="O52" s="208"/>
      <c r="P52" s="97"/>
      <c r="Q52" s="97"/>
      <c r="R52" s="97"/>
      <c r="S52" s="97"/>
      <c r="T52" s="97"/>
      <c r="U52" s="97"/>
    </row>
    <row r="53" spans="1:21" ht="11.45" customHeight="1" x14ac:dyDescent="0.2">
      <c r="A53" s="82" t="s">
        <v>212</v>
      </c>
      <c r="B53" s="211"/>
      <c r="C53" s="141"/>
      <c r="D53" s="314"/>
      <c r="E53" s="309"/>
      <c r="F53" s="314"/>
      <c r="G53" s="309"/>
      <c r="I53" s="204"/>
      <c r="J53" s="209"/>
      <c r="K53" s="144"/>
      <c r="L53" s="209"/>
      <c r="M53" s="144"/>
      <c r="N53" s="209"/>
      <c r="O53" s="144"/>
      <c r="P53" s="97"/>
      <c r="Q53" s="97"/>
      <c r="R53" s="97"/>
      <c r="S53" s="97"/>
      <c r="T53" s="97"/>
      <c r="U53" s="97"/>
    </row>
    <row r="54" spans="1:21" ht="11.45" customHeight="1" x14ac:dyDescent="0.2">
      <c r="A54" s="82" t="s">
        <v>286</v>
      </c>
      <c r="B54" s="211">
        <v>28.355</v>
      </c>
      <c r="C54" s="141">
        <v>-18.100000000000001</v>
      </c>
      <c r="D54" s="314">
        <v>100.28</v>
      </c>
      <c r="E54" s="309">
        <v>253.65896667254452</v>
      </c>
      <c r="F54" s="314">
        <v>54.348999999999997</v>
      </c>
      <c r="G54" s="309">
        <v>-45.8</v>
      </c>
      <c r="I54" s="204"/>
      <c r="J54" s="209"/>
      <c r="K54" s="144"/>
      <c r="L54" s="209"/>
      <c r="M54" s="144"/>
      <c r="N54" s="209"/>
      <c r="O54" s="144"/>
      <c r="P54" s="97"/>
      <c r="Q54" s="97"/>
      <c r="R54" s="97"/>
      <c r="S54" s="97"/>
      <c r="T54" s="97"/>
      <c r="U54" s="97"/>
    </row>
    <row r="55" spans="1:21" ht="11.45" customHeight="1" x14ac:dyDescent="0.2">
      <c r="A55" s="82" t="s">
        <v>221</v>
      </c>
      <c r="B55" s="211">
        <v>94.510999999999996</v>
      </c>
      <c r="C55" s="141">
        <v>104.4</v>
      </c>
      <c r="D55" s="314">
        <v>78.793000000000006</v>
      </c>
      <c r="E55" s="309">
        <v>-16.630868364528993</v>
      </c>
      <c r="F55" s="314">
        <v>56.948</v>
      </c>
      <c r="G55" s="309">
        <v>-27.7</v>
      </c>
      <c r="I55" s="204"/>
      <c r="J55" s="209"/>
      <c r="K55" s="144"/>
      <c r="L55" s="209"/>
      <c r="M55" s="144"/>
      <c r="N55" s="209"/>
      <c r="O55" s="144"/>
      <c r="P55" s="97"/>
      <c r="Q55" s="97"/>
      <c r="R55" s="97"/>
      <c r="S55" s="97"/>
      <c r="T55" s="97"/>
      <c r="U55" s="97"/>
    </row>
    <row r="56" spans="1:21" ht="11.45" customHeight="1" x14ac:dyDescent="0.2">
      <c r="A56" s="82" t="s">
        <v>287</v>
      </c>
      <c r="B56" s="211">
        <v>28.841999999999999</v>
      </c>
      <c r="C56" s="141">
        <v>13.2</v>
      </c>
      <c r="D56" s="314">
        <v>48.536000000000001</v>
      </c>
      <c r="E56" s="309">
        <v>68.282365994036468</v>
      </c>
      <c r="F56" s="314">
        <v>77.021000000000001</v>
      </c>
      <c r="G56" s="309">
        <v>58.7</v>
      </c>
      <c r="I56" s="204"/>
      <c r="J56" s="209"/>
      <c r="K56" s="144"/>
      <c r="L56" s="209"/>
      <c r="M56" s="144"/>
      <c r="N56" s="209"/>
      <c r="O56" s="144"/>
      <c r="P56" s="97"/>
      <c r="Q56" s="97"/>
      <c r="R56" s="97"/>
      <c r="S56" s="97"/>
      <c r="T56" s="97"/>
      <c r="U56" s="97"/>
    </row>
    <row r="57" spans="1:21" ht="11.45" customHeight="1" x14ac:dyDescent="0.2">
      <c r="A57" s="82" t="s">
        <v>223</v>
      </c>
      <c r="B57" s="211">
        <v>669.00800000000004</v>
      </c>
      <c r="C57" s="141">
        <v>-1.7</v>
      </c>
      <c r="D57" s="314">
        <v>604.77499999999998</v>
      </c>
      <c r="E57" s="309">
        <v>-9.6012304785593017</v>
      </c>
      <c r="F57" s="314">
        <v>689.702</v>
      </c>
      <c r="G57" s="309">
        <v>14</v>
      </c>
      <c r="I57" s="204"/>
      <c r="J57" s="209"/>
      <c r="K57" s="144"/>
      <c r="L57" s="209"/>
      <c r="M57" s="144"/>
      <c r="N57" s="209"/>
      <c r="O57" s="144"/>
      <c r="P57" s="97"/>
      <c r="Q57" s="97"/>
      <c r="R57" s="97"/>
      <c r="S57" s="97"/>
      <c r="T57" s="97"/>
      <c r="U57" s="97"/>
    </row>
    <row r="58" spans="1:21" ht="11.45" customHeight="1" x14ac:dyDescent="0.2">
      <c r="A58" s="77" t="s">
        <v>224</v>
      </c>
      <c r="B58" s="210">
        <v>107.884</v>
      </c>
      <c r="C58" s="140">
        <v>-52.4</v>
      </c>
      <c r="D58" s="313">
        <v>19.097999999999999</v>
      </c>
      <c r="E58" s="308">
        <v>-82.297653034741018</v>
      </c>
      <c r="F58" s="313">
        <v>76.507000000000005</v>
      </c>
      <c r="G58" s="308">
        <v>300.60000000000002</v>
      </c>
      <c r="I58" s="206"/>
      <c r="J58" s="207"/>
      <c r="K58" s="208"/>
      <c r="L58" s="207"/>
      <c r="M58" s="208"/>
      <c r="N58" s="207"/>
      <c r="O58" s="208"/>
      <c r="P58" s="97"/>
      <c r="Q58" s="97"/>
      <c r="R58" s="97"/>
      <c r="S58" s="97"/>
      <c r="T58" s="97"/>
      <c r="U58" s="97"/>
    </row>
    <row r="59" spans="1:21" ht="11.45" customHeight="1" x14ac:dyDescent="0.2">
      <c r="A59" s="82" t="s">
        <v>212</v>
      </c>
      <c r="B59" s="211"/>
      <c r="C59" s="141"/>
      <c r="D59" s="314"/>
      <c r="E59" s="309"/>
      <c r="F59" s="314"/>
      <c r="G59" s="309"/>
      <c r="I59" s="204"/>
      <c r="J59" s="209"/>
      <c r="K59" s="144"/>
      <c r="L59" s="209"/>
      <c r="M59" s="144"/>
      <c r="N59" s="209"/>
      <c r="O59" s="144"/>
      <c r="P59" s="97"/>
      <c r="Q59" s="97"/>
      <c r="R59" s="97"/>
      <c r="S59" s="97"/>
      <c r="T59" s="97"/>
      <c r="U59" s="97"/>
    </row>
    <row r="60" spans="1:21" ht="11.45" customHeight="1" x14ac:dyDescent="0.2">
      <c r="A60" s="82" t="s">
        <v>225</v>
      </c>
      <c r="B60" s="211">
        <v>102.94499999999999</v>
      </c>
      <c r="C60" s="141">
        <v>-47.6</v>
      </c>
      <c r="D60" s="314">
        <v>15.65</v>
      </c>
      <c r="E60" s="309">
        <v>-84.797707513720923</v>
      </c>
      <c r="F60" s="314">
        <v>71.372</v>
      </c>
      <c r="G60" s="309">
        <v>356.1</v>
      </c>
      <c r="I60" s="204"/>
      <c r="J60" s="209"/>
      <c r="K60" s="144"/>
      <c r="L60" s="209"/>
      <c r="M60" s="144"/>
      <c r="N60" s="209"/>
      <c r="O60" s="144"/>
      <c r="P60" s="97"/>
      <c r="Q60" s="97"/>
      <c r="R60" s="97"/>
      <c r="S60" s="97"/>
      <c r="T60" s="97"/>
      <c r="U60" s="97"/>
    </row>
    <row r="61" spans="1:21" ht="11.45" customHeight="1" x14ac:dyDescent="0.2">
      <c r="A61" s="74"/>
      <c r="P61" s="97"/>
      <c r="Q61" s="97"/>
      <c r="R61" s="97"/>
      <c r="S61" s="97"/>
      <c r="T61" s="97"/>
      <c r="U61" s="97"/>
    </row>
    <row r="62" spans="1:21" ht="11.45" customHeight="1" x14ac:dyDescent="0.2">
      <c r="A62" s="74"/>
      <c r="P62" s="97"/>
      <c r="Q62" s="97"/>
      <c r="R62" s="97"/>
      <c r="S62" s="97"/>
      <c r="T62" s="97"/>
      <c r="U62" s="97"/>
    </row>
    <row r="63" spans="1:21" ht="11.45" customHeight="1" x14ac:dyDescent="0.2">
      <c r="A63" s="74"/>
      <c r="P63" s="97"/>
      <c r="Q63" s="97"/>
      <c r="R63" s="97"/>
      <c r="S63" s="97"/>
      <c r="T63" s="97"/>
      <c r="U63" s="97"/>
    </row>
    <row r="64" spans="1:21" ht="11.45" customHeight="1" x14ac:dyDescent="0.2">
      <c r="A64" s="74"/>
      <c r="P64" s="97"/>
      <c r="Q64" s="97"/>
      <c r="R64" s="97"/>
      <c r="S64" s="97"/>
      <c r="T64" s="97"/>
      <c r="U64" s="97"/>
    </row>
    <row r="65" spans="1:21" ht="11.45" customHeight="1" x14ac:dyDescent="0.2">
      <c r="A65" s="74"/>
      <c r="P65" s="97"/>
      <c r="Q65" s="97"/>
      <c r="R65" s="97"/>
      <c r="S65" s="97"/>
      <c r="T65" s="97"/>
      <c r="U65" s="97"/>
    </row>
    <row r="66" spans="1:21" ht="11.45" customHeight="1" x14ac:dyDescent="0.2">
      <c r="A66" s="74"/>
      <c r="P66" s="97"/>
      <c r="Q66" s="97"/>
      <c r="R66" s="97"/>
      <c r="S66" s="97"/>
      <c r="T66" s="97"/>
      <c r="U66" s="97"/>
    </row>
    <row r="67" spans="1:21" ht="11.45" customHeight="1" x14ac:dyDescent="0.2">
      <c r="A67" s="74"/>
      <c r="P67" s="97"/>
      <c r="Q67" s="97"/>
      <c r="R67" s="97"/>
      <c r="S67" s="97"/>
      <c r="T67" s="97"/>
      <c r="U67" s="97"/>
    </row>
    <row r="68" spans="1:21" ht="11.45" customHeight="1" x14ac:dyDescent="0.2">
      <c r="A68" s="74"/>
      <c r="P68" s="97"/>
      <c r="Q68" s="97"/>
      <c r="R68" s="97"/>
      <c r="S68" s="97"/>
      <c r="T68" s="97"/>
      <c r="U68" s="97"/>
    </row>
    <row r="69" spans="1:21" ht="11.45" customHeight="1" x14ac:dyDescent="0.2">
      <c r="A69" s="74"/>
      <c r="P69" s="97"/>
      <c r="Q69" s="97"/>
      <c r="R69" s="97"/>
      <c r="S69" s="97"/>
      <c r="T69" s="97"/>
      <c r="U69" s="97"/>
    </row>
    <row r="70" spans="1:21" ht="11.45" customHeight="1" x14ac:dyDescent="0.2">
      <c r="A70" s="74"/>
      <c r="P70" s="97"/>
      <c r="Q70" s="97"/>
      <c r="R70" s="97"/>
      <c r="S70" s="97"/>
      <c r="T70" s="97"/>
      <c r="U70" s="97"/>
    </row>
    <row r="71" spans="1:21" ht="11.45" customHeight="1" x14ac:dyDescent="0.2">
      <c r="A71" s="74"/>
      <c r="P71" s="97"/>
      <c r="Q71" s="97"/>
      <c r="R71" s="97"/>
      <c r="S71" s="97"/>
      <c r="T71" s="97"/>
      <c r="U71" s="97"/>
    </row>
    <row r="72" spans="1:21" ht="11.45" customHeight="1" x14ac:dyDescent="0.2">
      <c r="A72" s="74"/>
      <c r="P72" s="97"/>
      <c r="Q72" s="97"/>
      <c r="R72" s="97"/>
      <c r="S72" s="97"/>
      <c r="T72" s="97"/>
      <c r="U72" s="97"/>
    </row>
    <row r="73" spans="1:21" ht="11.45" customHeight="1" x14ac:dyDescent="0.2">
      <c r="A73" s="74"/>
      <c r="P73" s="97"/>
      <c r="Q73" s="97"/>
      <c r="R73" s="97"/>
      <c r="S73" s="97"/>
      <c r="T73" s="97"/>
      <c r="U73" s="97"/>
    </row>
    <row r="74" spans="1:21" ht="11.45" customHeight="1" x14ac:dyDescent="0.2">
      <c r="A74" s="74"/>
      <c r="P74" s="97"/>
      <c r="Q74" s="97"/>
      <c r="R74" s="97"/>
      <c r="S74" s="97"/>
      <c r="T74" s="97"/>
      <c r="U74" s="97"/>
    </row>
    <row r="75" spans="1:21" ht="11.45" customHeight="1" x14ac:dyDescent="0.2">
      <c r="A75" s="74"/>
      <c r="P75" s="97"/>
      <c r="Q75" s="97"/>
      <c r="R75" s="97"/>
      <c r="S75" s="97"/>
      <c r="T75" s="97"/>
      <c r="U75" s="97"/>
    </row>
    <row r="76" spans="1:21" ht="11.45" customHeight="1" x14ac:dyDescent="0.2">
      <c r="A76" s="74"/>
      <c r="P76" s="97"/>
      <c r="Q76" s="97"/>
      <c r="R76" s="97"/>
      <c r="S76" s="97"/>
      <c r="T76" s="97"/>
      <c r="U76" s="97"/>
    </row>
    <row r="77" spans="1:21" ht="11.45" customHeight="1" x14ac:dyDescent="0.2">
      <c r="A77" s="74"/>
      <c r="P77" s="97"/>
      <c r="Q77" s="97"/>
      <c r="R77" s="97"/>
      <c r="S77" s="97"/>
      <c r="T77" s="97"/>
      <c r="U77" s="97"/>
    </row>
    <row r="78" spans="1:21" ht="11.45" customHeight="1" x14ac:dyDescent="0.2">
      <c r="A78" s="74"/>
      <c r="P78" s="97"/>
      <c r="Q78" s="97"/>
      <c r="R78" s="97"/>
      <c r="S78" s="97"/>
      <c r="T78" s="97"/>
      <c r="U78" s="97"/>
    </row>
    <row r="79" spans="1:21" ht="11.45" customHeight="1" x14ac:dyDescent="0.2">
      <c r="A79" s="74"/>
      <c r="P79" s="97"/>
      <c r="Q79" s="97"/>
      <c r="R79" s="97"/>
      <c r="S79" s="97"/>
      <c r="T79" s="97"/>
      <c r="U79" s="97"/>
    </row>
    <row r="80" spans="1:21" ht="11.45" customHeight="1" x14ac:dyDescent="0.2">
      <c r="A80" s="74"/>
      <c r="P80" s="97"/>
      <c r="Q80" s="97"/>
      <c r="R80" s="97"/>
      <c r="S80" s="97"/>
      <c r="T80" s="97"/>
      <c r="U80" s="97"/>
    </row>
    <row r="81" spans="1:1" ht="11.45" customHeight="1" x14ac:dyDescent="0.2">
      <c r="A81" s="74"/>
    </row>
  </sheetData>
  <hyperlinks>
    <hyperlink ref="A1" location="Inhalt!A14" display="Link zum Inhaltsverzeichnis" xr:uid="{00000000-0004-0000-0A00-000000000000}"/>
  </hyperlinks>
  <pageMargins left="0.59055118110236227" right="0.59055118110236227" top="0.59055118110236227" bottom="0.59055118110236227" header="0.39370078740157483" footer="0.39370078740157483"/>
  <pageSetup paperSize="9" firstPageNumber="63" orientation="portrait" r:id="rId1"/>
  <headerFooter differentOddEven="1" differentFirst="1">
    <oddHeader>&amp;C&amp;"-,Standard"&amp;7 17 Außenhandel</oddHeader>
    <oddFooter>&amp;L&amp;"-,Standard"&amp;7StatA MV, Statistisches Jahrbuch 2026&amp;R&amp;"-,Standard"&amp;7&amp;P</oddFooter>
    <evenHeader>&amp;C&amp;"-,Standard"&amp;7 17 Außenhandel</evenHeader>
    <evenFooter>&amp;L&amp;"-,Standard"&amp;7&amp;P&amp;R&amp;"-,Standard"&amp;7StatA MV, Statistisches Jahrbuch 2026</evenFooter>
  </headerFooter>
  <tableParts count="1">
    <tablePart r:id="rId2"/>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66"/>
  <sheetViews>
    <sheetView zoomScale="160" zoomScaleNormal="160" workbookViewId="0"/>
  </sheetViews>
  <sheetFormatPr baseColWidth="10" defaultColWidth="9.7109375" defaultRowHeight="11.45" customHeight="1" x14ac:dyDescent="0.2"/>
  <cols>
    <col min="1" max="1" width="32.7109375" style="22" customWidth="1"/>
    <col min="2" max="4" width="19.7109375" style="22" customWidth="1"/>
    <col min="5" max="5" width="2.7109375" style="22" customWidth="1"/>
    <col min="6" max="6" width="18.85546875" style="22" customWidth="1"/>
    <col min="7" max="7" width="10.85546875" style="58" customWidth="1"/>
    <col min="8" max="16384" width="9.7109375" style="22"/>
  </cols>
  <sheetData>
    <row r="1" spans="1:12" ht="11.45" customHeight="1" x14ac:dyDescent="0.2">
      <c r="A1" s="1" t="s">
        <v>49</v>
      </c>
      <c r="L1" s="23"/>
    </row>
    <row r="2" spans="1:12" s="40" customFormat="1" ht="30" customHeight="1" x14ac:dyDescent="0.2">
      <c r="A2" s="90" t="s">
        <v>264</v>
      </c>
      <c r="B2" s="39"/>
      <c r="C2" s="39"/>
      <c r="D2"/>
      <c r="G2" s="87"/>
    </row>
    <row r="3" spans="1:12" ht="30" customHeight="1" x14ac:dyDescent="0.2">
      <c r="A3" s="231" t="s">
        <v>348</v>
      </c>
      <c r="B3" s="42"/>
      <c r="C3" s="42"/>
      <c r="D3" s="42"/>
    </row>
    <row r="4" spans="1:12" ht="48" customHeight="1" x14ac:dyDescent="0.2">
      <c r="A4" s="182" t="s">
        <v>226</v>
      </c>
      <c r="B4" s="285" t="s">
        <v>366</v>
      </c>
      <c r="C4" s="178" t="s">
        <v>312</v>
      </c>
      <c r="D4" s="181" t="s">
        <v>329</v>
      </c>
    </row>
    <row r="5" spans="1:12" ht="20.100000000000001" customHeight="1" x14ac:dyDescent="0.2">
      <c r="A5" s="72" t="s">
        <v>227</v>
      </c>
      <c r="B5" s="256">
        <v>1373093.341</v>
      </c>
      <c r="C5" s="317">
        <v>4.3679377224716376</v>
      </c>
      <c r="D5" s="255">
        <v>100</v>
      </c>
      <c r="E5" s="99"/>
      <c r="F5" s="252"/>
      <c r="G5" s="227"/>
      <c r="H5" s="228"/>
    </row>
    <row r="6" spans="1:12" ht="11.45" customHeight="1" x14ac:dyDescent="0.2">
      <c r="A6" s="72" t="s">
        <v>228</v>
      </c>
      <c r="B6" s="256">
        <v>218181.61799999999</v>
      </c>
      <c r="C6" s="317">
        <v>0.994040053444877</v>
      </c>
      <c r="D6" s="317">
        <v>15.889787786830437</v>
      </c>
      <c r="E6" s="99"/>
      <c r="F6" s="166"/>
      <c r="G6" s="166"/>
    </row>
    <row r="7" spans="1:12" ht="11.45" customHeight="1" x14ac:dyDescent="0.2">
      <c r="A7" s="72" t="s">
        <v>229</v>
      </c>
      <c r="B7" s="256">
        <v>228911.709</v>
      </c>
      <c r="C7" s="317">
        <v>0.68987510713091638</v>
      </c>
      <c r="D7" s="317">
        <v>16.671241653046515</v>
      </c>
      <c r="E7" s="99"/>
      <c r="F7" s="117"/>
      <c r="G7" s="185"/>
      <c r="H7" s="118"/>
    </row>
    <row r="8" spans="1:12" ht="11.45" customHeight="1" x14ac:dyDescent="0.2">
      <c r="A8" s="72" t="s">
        <v>230</v>
      </c>
      <c r="B8" s="256">
        <v>21996.577000000001</v>
      </c>
      <c r="C8" s="317">
        <v>12.678625334291382</v>
      </c>
      <c r="D8" s="317">
        <v>1.6019724474069823</v>
      </c>
      <c r="E8" s="99"/>
      <c r="F8" s="117"/>
      <c r="G8" s="185"/>
      <c r="H8" s="118"/>
    </row>
    <row r="9" spans="1:12" ht="11.45" customHeight="1" x14ac:dyDescent="0.2">
      <c r="A9" s="72" t="s">
        <v>231</v>
      </c>
      <c r="B9" s="256">
        <v>26198.082999999999</v>
      </c>
      <c r="C9" s="317">
        <v>7.3312044146997835</v>
      </c>
      <c r="D9" s="317">
        <v>1.9079608223080007</v>
      </c>
      <c r="E9" s="99"/>
      <c r="F9" s="117"/>
      <c r="G9" s="185"/>
      <c r="H9" s="118"/>
    </row>
    <row r="10" spans="1:12" ht="11.45" customHeight="1" x14ac:dyDescent="0.2">
      <c r="A10" s="72" t="s">
        <v>232</v>
      </c>
      <c r="B10" s="256">
        <v>18405.534</v>
      </c>
      <c r="C10" s="317">
        <v>1.6176530994886633</v>
      </c>
      <c r="D10" s="317">
        <v>1.3404430311049043</v>
      </c>
      <c r="E10" s="99"/>
      <c r="F10" s="117"/>
      <c r="G10" s="185"/>
      <c r="H10" s="118"/>
    </row>
    <row r="11" spans="1:12" ht="11.45" customHeight="1" x14ac:dyDescent="0.2">
      <c r="A11" s="72" t="s">
        <v>233</v>
      </c>
      <c r="B11" s="256">
        <v>76737.703999999998</v>
      </c>
      <c r="C11" s="317">
        <v>3.8844736516169576</v>
      </c>
      <c r="D11" s="317">
        <v>5.5886735233974161</v>
      </c>
      <c r="E11" s="99"/>
      <c r="F11" s="117"/>
      <c r="G11" s="185"/>
      <c r="H11" s="118"/>
    </row>
    <row r="12" spans="1:12" ht="11.45" customHeight="1" x14ac:dyDescent="0.2">
      <c r="A12" s="72" t="s">
        <v>234</v>
      </c>
      <c r="B12" s="256">
        <v>128664.65300000001</v>
      </c>
      <c r="C12" s="317">
        <v>8.0955933080376212</v>
      </c>
      <c r="D12" s="317">
        <v>9.3704229099454928</v>
      </c>
      <c r="E12" s="100"/>
      <c r="F12" s="186"/>
      <c r="G12" s="187"/>
      <c r="H12" s="188"/>
    </row>
    <row r="13" spans="1:12" s="51" customFormat="1" ht="11.45" customHeight="1" x14ac:dyDescent="0.2">
      <c r="A13" s="73" t="s">
        <v>235</v>
      </c>
      <c r="B13" s="254">
        <v>9745.7080000000005</v>
      </c>
      <c r="C13" s="318">
        <v>8.1339205390481055</v>
      </c>
      <c r="D13" s="318">
        <v>0.70976296432275832</v>
      </c>
      <c r="E13" s="99"/>
      <c r="F13" s="117"/>
      <c r="G13" s="185"/>
      <c r="H13" s="118"/>
    </row>
    <row r="14" spans="1:12" ht="11.45" customHeight="1" x14ac:dyDescent="0.2">
      <c r="A14" s="72" t="s">
        <v>236</v>
      </c>
      <c r="B14" s="256">
        <v>129525.79700000001</v>
      </c>
      <c r="C14" s="317">
        <v>5.9245369537666193</v>
      </c>
      <c r="D14" s="317">
        <v>9.433138529800793</v>
      </c>
      <c r="E14" s="99"/>
      <c r="F14" s="117"/>
      <c r="G14" s="185"/>
      <c r="H14" s="118"/>
    </row>
    <row r="15" spans="1:12" ht="11.45" customHeight="1" x14ac:dyDescent="0.2">
      <c r="A15" s="72" t="s">
        <v>237</v>
      </c>
      <c r="B15" s="256">
        <v>281686.99400000001</v>
      </c>
      <c r="C15" s="317">
        <v>0.79365482340213589</v>
      </c>
      <c r="D15" s="317">
        <v>20.514773875085016</v>
      </c>
      <c r="E15" s="99"/>
      <c r="F15" s="117"/>
      <c r="G15" s="185"/>
      <c r="H15" s="118"/>
    </row>
    <row r="16" spans="1:12" ht="11.45" customHeight="1" x14ac:dyDescent="0.2">
      <c r="A16" s="72" t="s">
        <v>238</v>
      </c>
      <c r="B16" s="256">
        <v>44434.027999999998</v>
      </c>
      <c r="C16" s="317">
        <v>2.1919203255861817</v>
      </c>
      <c r="D16" s="317">
        <v>3.2360529814848182</v>
      </c>
      <c r="E16" s="99"/>
      <c r="F16" s="117"/>
      <c r="G16" s="185"/>
      <c r="H16" s="118"/>
    </row>
    <row r="17" spans="1:10" ht="11.45" customHeight="1" x14ac:dyDescent="0.2">
      <c r="A17" s="72" t="s">
        <v>239</v>
      </c>
      <c r="B17" s="256">
        <v>20218.528999999999</v>
      </c>
      <c r="C17" s="317">
        <v>7.9132536350384726</v>
      </c>
      <c r="D17" s="317">
        <v>1.4724803038717817</v>
      </c>
      <c r="E17" s="99"/>
      <c r="F17" s="117"/>
      <c r="G17" s="185"/>
      <c r="H17" s="118"/>
    </row>
    <row r="18" spans="1:10" ht="11.45" customHeight="1" x14ac:dyDescent="0.2">
      <c r="A18" s="72" t="s">
        <v>240</v>
      </c>
      <c r="B18" s="256">
        <v>39025.391000000003</v>
      </c>
      <c r="C18" s="317">
        <v>12.240060807187348</v>
      </c>
      <c r="D18" s="317">
        <v>2.8421513552442463</v>
      </c>
      <c r="E18" s="99"/>
      <c r="F18" s="117"/>
      <c r="G18" s="185"/>
      <c r="H18" s="118"/>
    </row>
    <row r="19" spans="1:10" ht="11.45" customHeight="1" x14ac:dyDescent="0.2">
      <c r="A19" s="72" t="s">
        <v>241</v>
      </c>
      <c r="B19" s="256">
        <v>27373.15</v>
      </c>
      <c r="C19" s="317">
        <v>6.7631571813947744</v>
      </c>
      <c r="D19" s="317">
        <v>1.9935389082918873</v>
      </c>
      <c r="E19" s="99"/>
      <c r="F19" s="117"/>
      <c r="G19" s="185"/>
      <c r="H19" s="118"/>
    </row>
    <row r="20" spans="1:10" ht="11.45" customHeight="1" x14ac:dyDescent="0.2">
      <c r="A20" s="72" t="s">
        <v>242</v>
      </c>
      <c r="B20" s="256">
        <v>32017.146000000001</v>
      </c>
      <c r="C20" s="317">
        <v>3.3422480691965433</v>
      </c>
      <c r="D20" s="317">
        <v>2.3317530603332814</v>
      </c>
      <c r="E20" s="99"/>
      <c r="F20" s="117"/>
      <c r="G20" s="185"/>
      <c r="H20" s="118"/>
    </row>
    <row r="21" spans="1:10" ht="11.45" customHeight="1" x14ac:dyDescent="0.2">
      <c r="A21" s="72" t="s">
        <v>243</v>
      </c>
      <c r="B21" s="256">
        <v>17888.807000000001</v>
      </c>
      <c r="C21" s="317">
        <v>1.7709728463308352</v>
      </c>
      <c r="D21" s="317">
        <v>1.3028107023643341</v>
      </c>
      <c r="E21" s="101"/>
      <c r="F21" s="117"/>
      <c r="G21" s="185"/>
      <c r="H21" s="118"/>
    </row>
    <row r="22" spans="1:10" ht="15.95" customHeight="1" x14ac:dyDescent="0.2">
      <c r="A22" s="72" t="s">
        <v>244</v>
      </c>
      <c r="B22" s="256">
        <v>17053.592000000001</v>
      </c>
      <c r="C22" s="317" t="s">
        <v>401</v>
      </c>
      <c r="D22" s="317">
        <v>1.2419834464844295</v>
      </c>
      <c r="F22" s="117"/>
      <c r="G22" s="185"/>
      <c r="H22" s="118"/>
    </row>
    <row r="23" spans="1:10" ht="18" customHeight="1" x14ac:dyDescent="0.2">
      <c r="A23" s="72" t="s">
        <v>288</v>
      </c>
      <c r="B23" s="256">
        <v>35028.321000000004</v>
      </c>
      <c r="C23" s="317">
        <v>4.5903934934315771E-2</v>
      </c>
      <c r="D23" s="317">
        <v>2.5510516986769072</v>
      </c>
    </row>
    <row r="24" spans="1:10" ht="11.45" customHeight="1" x14ac:dyDescent="0.2">
      <c r="A24" s="123"/>
      <c r="B24" s="117"/>
      <c r="C24" s="118"/>
      <c r="D24" s="118"/>
      <c r="F24" s="322"/>
    </row>
    <row r="25" spans="1:10" ht="11.45" customHeight="1" x14ac:dyDescent="0.2">
      <c r="A25" s="133" t="s">
        <v>289</v>
      </c>
      <c r="B25" s="117"/>
      <c r="C25" s="118"/>
      <c r="D25" s="118"/>
      <c r="F25" s="234" t="s">
        <v>367</v>
      </c>
      <c r="G25" s="316"/>
    </row>
    <row r="26" spans="1:10" ht="11.45" customHeight="1" x14ac:dyDescent="0.2">
      <c r="A26" s="74"/>
      <c r="F26" s="315" t="s">
        <v>247</v>
      </c>
      <c r="G26" s="116" t="s">
        <v>303</v>
      </c>
      <c r="I26" s="148"/>
      <c r="J26" s="148"/>
    </row>
    <row r="27" spans="1:10" ht="11.45" customHeight="1" x14ac:dyDescent="0.2">
      <c r="A27" s="74"/>
      <c r="F27" s="315" t="s">
        <v>248</v>
      </c>
      <c r="G27" s="316">
        <f>D6</f>
        <v>15.889787786830437</v>
      </c>
      <c r="I27" s="148"/>
      <c r="J27" s="148"/>
    </row>
    <row r="28" spans="1:10" ht="11.45" customHeight="1" x14ac:dyDescent="0.2">
      <c r="A28" s="74"/>
      <c r="F28" s="315" t="s">
        <v>249</v>
      </c>
      <c r="G28" s="316">
        <f t="shared" ref="G28:G42" si="0">D7</f>
        <v>16.671241653046515</v>
      </c>
      <c r="I28" s="148"/>
      <c r="J28" s="148"/>
    </row>
    <row r="29" spans="1:10" ht="11.45" customHeight="1" x14ac:dyDescent="0.2">
      <c r="A29" s="74"/>
      <c r="F29" s="315" t="s">
        <v>250</v>
      </c>
      <c r="G29" s="316">
        <f t="shared" si="0"/>
        <v>1.6019724474069823</v>
      </c>
      <c r="I29" s="148"/>
      <c r="J29" s="148"/>
    </row>
    <row r="30" spans="1:10" ht="11.45" customHeight="1" x14ac:dyDescent="0.2">
      <c r="A30" s="74"/>
      <c r="F30" s="315" t="s">
        <v>251</v>
      </c>
      <c r="G30" s="316">
        <f t="shared" si="0"/>
        <v>1.9079608223080007</v>
      </c>
      <c r="I30" s="148"/>
      <c r="J30" s="148"/>
    </row>
    <row r="31" spans="1:10" ht="11.45" customHeight="1" x14ac:dyDescent="0.2">
      <c r="A31" s="74"/>
      <c r="F31" s="315" t="s">
        <v>252</v>
      </c>
      <c r="G31" s="316">
        <f t="shared" si="0"/>
        <v>1.3404430311049043</v>
      </c>
      <c r="I31" s="148"/>
      <c r="J31" s="148"/>
    </row>
    <row r="32" spans="1:10" ht="11.45" customHeight="1" x14ac:dyDescent="0.2">
      <c r="A32" s="74"/>
      <c r="F32" s="315" t="s">
        <v>253</v>
      </c>
      <c r="G32" s="316">
        <f t="shared" si="0"/>
        <v>5.5886735233974161</v>
      </c>
      <c r="I32" s="148"/>
      <c r="J32" s="148"/>
    </row>
    <row r="33" spans="1:10" ht="11.45" customHeight="1" x14ac:dyDescent="0.2">
      <c r="A33" s="74"/>
      <c r="F33" s="315" t="s">
        <v>254</v>
      </c>
      <c r="G33" s="316">
        <f t="shared" si="0"/>
        <v>9.3704229099454928</v>
      </c>
      <c r="I33" s="148"/>
      <c r="J33" s="148"/>
    </row>
    <row r="34" spans="1:10" ht="11.45" customHeight="1" x14ac:dyDescent="0.2">
      <c r="A34" s="74"/>
      <c r="F34" s="315" t="s">
        <v>255</v>
      </c>
      <c r="G34" s="316">
        <f t="shared" si="0"/>
        <v>0.70976296432275832</v>
      </c>
      <c r="I34" s="148"/>
      <c r="J34" s="148"/>
    </row>
    <row r="35" spans="1:10" ht="11.45" customHeight="1" x14ac:dyDescent="0.2">
      <c r="A35" s="74"/>
      <c r="F35" s="315" t="s">
        <v>256</v>
      </c>
      <c r="G35" s="316">
        <f t="shared" si="0"/>
        <v>9.433138529800793</v>
      </c>
      <c r="I35" s="148"/>
      <c r="J35" s="148"/>
    </row>
    <row r="36" spans="1:10" ht="11.45" customHeight="1" x14ac:dyDescent="0.2">
      <c r="A36" s="74"/>
      <c r="F36" s="315" t="s">
        <v>257</v>
      </c>
      <c r="G36" s="316">
        <f t="shared" si="0"/>
        <v>20.514773875085016</v>
      </c>
      <c r="I36" s="148"/>
      <c r="J36" s="148"/>
    </row>
    <row r="37" spans="1:10" ht="11.45" customHeight="1" x14ac:dyDescent="0.2">
      <c r="A37" s="74"/>
      <c r="F37" s="315" t="s">
        <v>258</v>
      </c>
      <c r="G37" s="316">
        <f t="shared" si="0"/>
        <v>3.2360529814848182</v>
      </c>
      <c r="I37" s="148"/>
      <c r="J37" s="148"/>
    </row>
    <row r="38" spans="1:10" ht="11.45" customHeight="1" x14ac:dyDescent="0.2">
      <c r="A38" s="74"/>
      <c r="F38" s="315" t="s">
        <v>259</v>
      </c>
      <c r="G38" s="316">
        <f t="shared" si="0"/>
        <v>1.4724803038717817</v>
      </c>
      <c r="I38" s="148"/>
      <c r="J38" s="148"/>
    </row>
    <row r="39" spans="1:10" ht="11.45" customHeight="1" x14ac:dyDescent="0.2">
      <c r="A39" s="74"/>
      <c r="F39" s="315" t="s">
        <v>260</v>
      </c>
      <c r="G39" s="316">
        <f t="shared" si="0"/>
        <v>2.8421513552442463</v>
      </c>
      <c r="I39" s="148"/>
      <c r="J39" s="148"/>
    </row>
    <row r="40" spans="1:10" ht="11.45" customHeight="1" x14ac:dyDescent="0.2">
      <c r="A40" s="74"/>
      <c r="F40" s="315" t="s">
        <v>261</v>
      </c>
      <c r="G40" s="316">
        <f t="shared" si="0"/>
        <v>1.9935389082918873</v>
      </c>
      <c r="I40" s="148"/>
      <c r="J40" s="148"/>
    </row>
    <row r="41" spans="1:10" ht="11.45" customHeight="1" x14ac:dyDescent="0.2">
      <c r="A41" s="74"/>
      <c r="F41" s="315" t="s">
        <v>262</v>
      </c>
      <c r="G41" s="316">
        <f t="shared" si="0"/>
        <v>2.3317530603332814</v>
      </c>
      <c r="I41" s="148"/>
      <c r="J41" s="148"/>
    </row>
    <row r="42" spans="1:10" ht="11.45" customHeight="1" x14ac:dyDescent="0.2">
      <c r="A42" s="74"/>
      <c r="F42" s="315" t="s">
        <v>263</v>
      </c>
      <c r="G42" s="316">
        <f t="shared" si="0"/>
        <v>1.3028107023643341</v>
      </c>
      <c r="I42" s="148"/>
      <c r="J42" s="148"/>
    </row>
    <row r="43" spans="1:10" ht="11.45" customHeight="1" x14ac:dyDescent="0.2">
      <c r="A43" s="74"/>
      <c r="F43" s="315"/>
      <c r="G43" s="316"/>
    </row>
    <row r="44" spans="1:10" ht="11.45" customHeight="1" x14ac:dyDescent="0.2">
      <c r="A44" s="74"/>
      <c r="F44" s="124"/>
      <c r="G44" s="238"/>
      <c r="H44" s="166"/>
    </row>
    <row r="45" spans="1:10" ht="11.45" customHeight="1" x14ac:dyDescent="0.2">
      <c r="A45" s="74"/>
      <c r="F45" s="315"/>
      <c r="G45" s="316"/>
      <c r="H45" s="315"/>
    </row>
    <row r="46" spans="1:10" ht="11.45" customHeight="1" x14ac:dyDescent="0.2">
      <c r="A46" s="74"/>
      <c r="F46" s="256"/>
      <c r="G46" s="317"/>
      <c r="H46" s="255"/>
    </row>
    <row r="47" spans="1:10" ht="11.45" customHeight="1" x14ac:dyDescent="0.2">
      <c r="A47" s="74"/>
      <c r="F47" s="256"/>
      <c r="G47" s="317"/>
      <c r="H47" s="317"/>
    </row>
    <row r="48" spans="1:10" ht="11.45" customHeight="1" x14ac:dyDescent="0.2">
      <c r="A48" s="74"/>
      <c r="F48" s="256"/>
      <c r="G48" s="317"/>
      <c r="H48" s="317"/>
    </row>
    <row r="49" spans="1:8" ht="11.45" customHeight="1" x14ac:dyDescent="0.2">
      <c r="A49" s="74"/>
      <c r="F49" s="256"/>
      <c r="G49" s="317"/>
      <c r="H49" s="317"/>
    </row>
    <row r="50" spans="1:8" ht="11.45" customHeight="1" x14ac:dyDescent="0.2">
      <c r="A50" s="74"/>
      <c r="F50" s="256"/>
      <c r="G50" s="317"/>
      <c r="H50" s="317"/>
    </row>
    <row r="51" spans="1:8" ht="11.45" customHeight="1" x14ac:dyDescent="0.2">
      <c r="A51" s="74"/>
      <c r="F51" s="256"/>
      <c r="G51" s="317"/>
      <c r="H51" s="317"/>
    </row>
    <row r="52" spans="1:8" ht="11.45" customHeight="1" x14ac:dyDescent="0.2">
      <c r="A52" s="74"/>
      <c r="F52" s="256"/>
      <c r="G52" s="317"/>
      <c r="H52" s="317"/>
    </row>
    <row r="53" spans="1:8" ht="11.45" customHeight="1" x14ac:dyDescent="0.2">
      <c r="A53" s="74"/>
      <c r="F53" s="256"/>
      <c r="G53" s="317"/>
      <c r="H53" s="317"/>
    </row>
    <row r="54" spans="1:8" ht="11.45" customHeight="1" x14ac:dyDescent="0.2">
      <c r="A54" s="74"/>
      <c r="F54" s="254"/>
      <c r="G54" s="318"/>
      <c r="H54" s="318"/>
    </row>
    <row r="55" spans="1:8" ht="11.45" customHeight="1" x14ac:dyDescent="0.2">
      <c r="A55" s="74"/>
      <c r="F55" s="256"/>
      <c r="G55" s="317"/>
      <c r="H55" s="317"/>
    </row>
    <row r="56" spans="1:8" ht="11.45" customHeight="1" x14ac:dyDescent="0.2">
      <c r="A56" s="74"/>
      <c r="F56" s="256"/>
      <c r="G56" s="317"/>
      <c r="H56" s="317"/>
    </row>
    <row r="57" spans="1:8" ht="11.45" customHeight="1" x14ac:dyDescent="0.2">
      <c r="A57" s="74"/>
      <c r="F57" s="256"/>
      <c r="G57" s="317"/>
      <c r="H57" s="317"/>
    </row>
    <row r="58" spans="1:8" ht="11.45" customHeight="1" x14ac:dyDescent="0.2">
      <c r="A58" s="74"/>
      <c r="F58" s="256"/>
      <c r="G58" s="317"/>
      <c r="H58" s="317"/>
    </row>
    <row r="59" spans="1:8" ht="11.45" customHeight="1" x14ac:dyDescent="0.2">
      <c r="A59" s="334"/>
      <c r="F59" s="256"/>
      <c r="G59" s="317"/>
      <c r="H59" s="317"/>
    </row>
    <row r="60" spans="1:8" ht="11.45" customHeight="1" x14ac:dyDescent="0.2">
      <c r="A60" s="74"/>
      <c r="F60" s="256"/>
      <c r="G60" s="317"/>
      <c r="H60" s="317"/>
    </row>
    <row r="61" spans="1:8" ht="11.45" customHeight="1" x14ac:dyDescent="0.2">
      <c r="A61" s="74"/>
      <c r="F61" s="256"/>
      <c r="G61" s="317"/>
      <c r="H61" s="317"/>
    </row>
    <row r="62" spans="1:8" ht="11.45" customHeight="1" x14ac:dyDescent="0.2">
      <c r="A62" s="74"/>
      <c r="F62" s="256"/>
      <c r="G62" s="317"/>
      <c r="H62" s="317"/>
    </row>
    <row r="63" spans="1:8" ht="11.45" customHeight="1" x14ac:dyDescent="0.2">
      <c r="A63" s="74"/>
      <c r="F63" s="256"/>
      <c r="G63" s="317"/>
      <c r="H63" s="317"/>
    </row>
    <row r="64" spans="1:8" ht="11.45" customHeight="1" x14ac:dyDescent="0.2">
      <c r="A64" s="74"/>
      <c r="F64" s="256"/>
      <c r="G64" s="317"/>
      <c r="H64" s="317"/>
    </row>
    <row r="65" spans="1:1" ht="11.45" customHeight="1" x14ac:dyDescent="0.2">
      <c r="A65" s="74"/>
    </row>
    <row r="66" spans="1:1" ht="11.45" customHeight="1" x14ac:dyDescent="0.2">
      <c r="A66" s="74"/>
    </row>
  </sheetData>
  <conditionalFormatting sqref="J27:J42">
    <cfRule type="cellIs" dxfId="14" priority="3" operator="notEqual">
      <formula>0</formula>
    </cfRule>
  </conditionalFormatting>
  <conditionalFormatting sqref="G27:G42">
    <cfRule type="top10" dxfId="13" priority="2" rank="1"/>
    <cfRule type="top10" dxfId="12" priority="1" bottom="1" rank="1"/>
  </conditionalFormatting>
  <hyperlinks>
    <hyperlink ref="A1" location="Inhalt!A15" display="Link zum Inhaltsverzeichnis" xr:uid="{00000000-0004-0000-0B00-000000000000}"/>
    <hyperlink ref="A25" location="_GrafikDaten_17.10" display="Grafik 17.10" xr:uid="{00000000-0004-0000-0B00-000001000000}"/>
  </hyperlinks>
  <pageMargins left="0.59055118110236227" right="0.59055118110236227" top="0.59055118110236227" bottom="0.59055118110236227" header="0.39370078740157483" footer="0.39370078740157483"/>
  <pageSetup paperSize="9" firstPageNumber="63" orientation="portrait" r:id="rId1"/>
  <headerFooter differentOddEven="1" differentFirst="1">
    <oddHeader>&amp;C&amp;"-,Standard"&amp;7 17 Außenhandel</oddHeader>
    <oddFooter>&amp;L&amp;"-,Standard"&amp;7StatA MV, Statistisches Jahrbuch 2026&amp;R&amp;"-,Standard"&amp;7&amp;P</oddFooter>
    <evenHeader>&amp;C&amp;"-,Standard"&amp;7 17 Außenhandel</evenHeader>
    <evenFooter>&amp;L&amp;"-,Standard"&amp;7&amp;P&amp;R&amp;"-,Standard"&amp;7StatA MV, Statistisches Jahrbuch 2026</evenFooter>
  </headerFooter>
  <drawing r:id="rId2"/>
  <legacyDrawing r:id="rId3"/>
  <tableParts count="2">
    <tablePart r:id="rId4"/>
    <tablePart r:id="rId5"/>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51"/>
  <sheetViews>
    <sheetView zoomScale="160" zoomScaleNormal="160" workbookViewId="0"/>
  </sheetViews>
  <sheetFormatPr baseColWidth="10" defaultRowHeight="11.45" customHeight="1" x14ac:dyDescent="0.2"/>
  <cols>
    <col min="1" max="1" width="95.7109375" style="102" customWidth="1"/>
    <col min="2" max="16384" width="11.42578125" style="102"/>
  </cols>
  <sheetData>
    <row r="1" spans="1:12" s="22" customFormat="1" ht="11.45" customHeight="1" x14ac:dyDescent="0.2">
      <c r="A1" s="1" t="s">
        <v>49</v>
      </c>
      <c r="G1" s="58"/>
      <c r="L1" s="23"/>
    </row>
    <row r="2" spans="1:12" s="24" customFormat="1" ht="30" customHeight="1" thickBot="1" x14ac:dyDescent="0.3">
      <c r="A2" s="15" t="s">
        <v>290</v>
      </c>
      <c r="B2" s="17"/>
      <c r="D2" s="111"/>
    </row>
    <row r="3" spans="1:12" ht="60" customHeight="1" x14ac:dyDescent="0.2">
      <c r="A3" s="160" t="s">
        <v>314</v>
      </c>
    </row>
    <row r="4" spans="1:12" ht="36" customHeight="1" x14ac:dyDescent="0.2">
      <c r="A4" s="160" t="s">
        <v>315</v>
      </c>
    </row>
    <row r="5" spans="1:12" ht="24" customHeight="1" x14ac:dyDescent="0.2">
      <c r="A5" s="160" t="s">
        <v>316</v>
      </c>
    </row>
    <row r="6" spans="1:12" ht="36" customHeight="1" x14ac:dyDescent="0.2">
      <c r="A6" s="160" t="s">
        <v>317</v>
      </c>
    </row>
    <row r="7" spans="1:12" ht="72" customHeight="1" x14ac:dyDescent="0.2">
      <c r="A7" s="160" t="s">
        <v>327</v>
      </c>
    </row>
    <row r="8" spans="1:12" ht="48" customHeight="1" x14ac:dyDescent="0.2">
      <c r="A8" s="160" t="s">
        <v>402</v>
      </c>
    </row>
    <row r="9" spans="1:12" ht="36" customHeight="1" x14ac:dyDescent="0.2">
      <c r="A9" s="160" t="s">
        <v>318</v>
      </c>
    </row>
    <row r="10" spans="1:12" ht="72" customHeight="1" x14ac:dyDescent="0.2">
      <c r="A10" s="160" t="s">
        <v>319</v>
      </c>
    </row>
    <row r="11" spans="1:12" ht="36" customHeight="1" x14ac:dyDescent="0.2">
      <c r="A11" s="160" t="s">
        <v>320</v>
      </c>
    </row>
    <row r="12" spans="1:12" ht="36" customHeight="1" x14ac:dyDescent="0.2">
      <c r="A12" s="160" t="s">
        <v>321</v>
      </c>
    </row>
    <row r="13" spans="1:12" ht="48" customHeight="1" x14ac:dyDescent="0.2">
      <c r="A13" s="160" t="s">
        <v>322</v>
      </c>
    </row>
    <row r="14" spans="1:12" ht="24" customHeight="1" x14ac:dyDescent="0.2">
      <c r="A14" s="160" t="s">
        <v>323</v>
      </c>
    </row>
    <row r="15" spans="1:12" ht="36" customHeight="1" x14ac:dyDescent="0.2">
      <c r="A15" s="160" t="s">
        <v>324</v>
      </c>
    </row>
    <row r="16" spans="1:12" ht="36" customHeight="1" x14ac:dyDescent="0.2">
      <c r="A16" s="248" t="s">
        <v>349</v>
      </c>
    </row>
    <row r="17" spans="1:1" ht="60" customHeight="1" x14ac:dyDescent="0.2">
      <c r="A17" s="160" t="s">
        <v>325</v>
      </c>
    </row>
    <row r="18" spans="1:1" s="160" customFormat="1" ht="11.45" customHeight="1" x14ac:dyDescent="0.2"/>
    <row r="19" spans="1:1" s="160" customFormat="1" ht="11.45" customHeight="1" x14ac:dyDescent="0.2"/>
    <row r="20" spans="1:1" s="160" customFormat="1" ht="11.45" customHeight="1" x14ac:dyDescent="0.2"/>
    <row r="21" spans="1:1" s="160" customFormat="1" ht="11.45" customHeight="1" x14ac:dyDescent="0.2"/>
    <row r="22" spans="1:1" s="160" customFormat="1" ht="11.45" customHeight="1" x14ac:dyDescent="0.2"/>
    <row r="23" spans="1:1" s="160" customFormat="1" ht="11.45" customHeight="1" x14ac:dyDescent="0.2"/>
    <row r="24" spans="1:1" s="160" customFormat="1" ht="11.45" customHeight="1" x14ac:dyDescent="0.2"/>
    <row r="25" spans="1:1" s="160" customFormat="1" ht="11.45" customHeight="1" x14ac:dyDescent="0.2"/>
    <row r="26" spans="1:1" s="160" customFormat="1" ht="11.45" customHeight="1" x14ac:dyDescent="0.2"/>
    <row r="27" spans="1:1" s="160" customFormat="1" ht="11.45" customHeight="1" x14ac:dyDescent="0.2"/>
    <row r="28" spans="1:1" s="160" customFormat="1" ht="11.45" customHeight="1" x14ac:dyDescent="0.2"/>
    <row r="29" spans="1:1" s="160" customFormat="1" ht="11.45" customHeight="1" x14ac:dyDescent="0.2"/>
    <row r="30" spans="1:1" s="160" customFormat="1" ht="11.45" customHeight="1" x14ac:dyDescent="0.2"/>
    <row r="31" spans="1:1" s="160" customFormat="1" ht="11.45" customHeight="1" x14ac:dyDescent="0.2"/>
    <row r="32" spans="1:1" s="160" customFormat="1" ht="11.45" customHeight="1" x14ac:dyDescent="0.2"/>
    <row r="33" s="160" customFormat="1" ht="11.45" customHeight="1" x14ac:dyDescent="0.2"/>
    <row r="34" s="160" customFormat="1" ht="11.45" customHeight="1" x14ac:dyDescent="0.2"/>
    <row r="35" s="160" customFormat="1" ht="11.45" customHeight="1" x14ac:dyDescent="0.2"/>
    <row r="36" s="160" customFormat="1" ht="11.45" customHeight="1" x14ac:dyDescent="0.2"/>
    <row r="37" s="160" customFormat="1" ht="11.45" customHeight="1" x14ac:dyDescent="0.2"/>
    <row r="38" s="160" customFormat="1" ht="11.45" customHeight="1" x14ac:dyDescent="0.2"/>
    <row r="39" s="160" customFormat="1" ht="11.45" customHeight="1" x14ac:dyDescent="0.2"/>
    <row r="40" s="160" customFormat="1" ht="11.45" customHeight="1" x14ac:dyDescent="0.2"/>
    <row r="41" s="160" customFormat="1" ht="11.45" customHeight="1" x14ac:dyDescent="0.2"/>
    <row r="42" s="160" customFormat="1" ht="11.45" customHeight="1" x14ac:dyDescent="0.2"/>
    <row r="43" s="160" customFormat="1" ht="11.45" customHeight="1" x14ac:dyDescent="0.2"/>
    <row r="44" s="160" customFormat="1" ht="11.45" customHeight="1" x14ac:dyDescent="0.2"/>
    <row r="45" s="160" customFormat="1" ht="11.45" customHeight="1" x14ac:dyDescent="0.2"/>
    <row r="46" s="160" customFormat="1" ht="11.45" customHeight="1" x14ac:dyDescent="0.2"/>
    <row r="47" s="160" customFormat="1" ht="11.45" customHeight="1" x14ac:dyDescent="0.2"/>
    <row r="48" s="160" customFormat="1" ht="11.45" customHeight="1" x14ac:dyDescent="0.2"/>
    <row r="49" s="160" customFormat="1" ht="11.45" customHeight="1" x14ac:dyDescent="0.2"/>
    <row r="50" s="160" customFormat="1" ht="11.45" customHeight="1" x14ac:dyDescent="0.2"/>
    <row r="51" s="160" customFormat="1" ht="11.45" customHeight="1" x14ac:dyDescent="0.2"/>
  </sheetData>
  <hyperlinks>
    <hyperlink ref="A1" location="Inhalt!A28" display="Link zum Inhaltsverzeichnis" xr:uid="{00000000-0004-0000-0C00-000000000000}"/>
  </hyperlinks>
  <pageMargins left="0.59055118110236227" right="0.59055118110236227" top="0.59055118110236227" bottom="0.59055118110236227" header="0.39370078740157483" footer="0.39370078740157483"/>
  <pageSetup paperSize="9" firstPageNumber="63" orientation="portrait" r:id="rId1"/>
  <headerFooter differentOddEven="1" differentFirst="1">
    <oddHeader>&amp;C&amp;"-,Standard"&amp;7 17 Außenhandel</oddHeader>
    <oddFooter>&amp;L&amp;"-,Standard"&amp;7StatA MV, Statistisches Jahrbuch 2026&amp;R&amp;"-,Standard"&amp;7&amp;P</oddFooter>
    <evenHeader>&amp;C&amp;"-,Standard"&amp;7 17 Außenhandel</evenHeader>
    <evenFooter>&amp;L&amp;"-,Standard"&amp;7&amp;P&amp;R&amp;"-,Standard"&amp;7StatA MV, Statistisches Jahrbuch 2026</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16"/>
  <sheetViews>
    <sheetView zoomScale="160" zoomScaleNormal="160" workbookViewId="0"/>
  </sheetViews>
  <sheetFormatPr baseColWidth="10" defaultRowHeight="11.45" customHeight="1" x14ac:dyDescent="0.2"/>
  <cols>
    <col min="1" max="1" width="7.7109375" style="12" customWidth="1"/>
    <col min="2" max="2" width="84.42578125" style="12" customWidth="1"/>
    <col min="3" max="16384" width="11.42578125" style="12"/>
  </cols>
  <sheetData>
    <row r="1" spans="1:12" s="22" customFormat="1" ht="11.45" customHeight="1" x14ac:dyDescent="0.2">
      <c r="A1" s="1" t="s">
        <v>291</v>
      </c>
      <c r="G1" s="58"/>
      <c r="L1" s="23"/>
    </row>
    <row r="2" spans="1:12" s="103" customFormat="1" ht="30" customHeight="1" thickBot="1" x14ac:dyDescent="0.3">
      <c r="A2" s="15" t="s">
        <v>292</v>
      </c>
      <c r="B2" s="16"/>
      <c r="D2"/>
    </row>
    <row r="3" spans="1:12" s="105" customFormat="1" ht="24" customHeight="1" x14ac:dyDescent="0.2">
      <c r="A3" s="104" t="s">
        <v>309</v>
      </c>
      <c r="B3" s="104"/>
    </row>
    <row r="4" spans="1:12" s="105" customFormat="1" ht="12" customHeight="1" x14ac:dyDescent="0.2">
      <c r="A4" s="251" t="s">
        <v>353</v>
      </c>
      <c r="B4" s="14"/>
    </row>
    <row r="5" spans="1:12" s="105" customFormat="1" ht="36" customHeight="1" x14ac:dyDescent="0.2">
      <c r="A5" s="21" t="s">
        <v>293</v>
      </c>
      <c r="B5" s="21"/>
    </row>
    <row r="6" spans="1:12" ht="12" customHeight="1" x14ac:dyDescent="0.2">
      <c r="A6" s="8" t="s">
        <v>294</v>
      </c>
      <c r="B6" s="8" t="s">
        <v>295</v>
      </c>
    </row>
    <row r="7" spans="1:12" ht="12" customHeight="1" x14ac:dyDescent="0.2">
      <c r="A7" s="8" t="s">
        <v>296</v>
      </c>
      <c r="B7" s="8" t="s">
        <v>297</v>
      </c>
    </row>
    <row r="8" spans="1:12" s="105" customFormat="1" ht="36" customHeight="1" x14ac:dyDescent="0.2">
      <c r="A8" s="21" t="s">
        <v>298</v>
      </c>
      <c r="B8" s="21"/>
    </row>
    <row r="9" spans="1:12" s="106" customFormat="1" ht="12" customHeight="1" x14ac:dyDescent="0.2">
      <c r="A9" s="37" t="s">
        <v>299</v>
      </c>
      <c r="B9" s="37"/>
    </row>
    <row r="10" spans="1:12" ht="36" customHeight="1" x14ac:dyDescent="0.2">
      <c r="A10" s="107" t="s">
        <v>300</v>
      </c>
      <c r="B10" s="107"/>
    </row>
    <row r="11" spans="1:12" ht="12" customHeight="1" x14ac:dyDescent="0.2">
      <c r="A11" s="108" t="s">
        <v>334</v>
      </c>
      <c r="B11" s="108"/>
    </row>
    <row r="12" spans="1:12" ht="36" customHeight="1" x14ac:dyDescent="0.2">
      <c r="A12" s="107" t="s">
        <v>301</v>
      </c>
      <c r="B12" s="107"/>
    </row>
    <row r="13" spans="1:12" ht="12" customHeight="1" x14ac:dyDescent="0.2">
      <c r="A13" s="109" t="s">
        <v>340</v>
      </c>
      <c r="B13" s="110"/>
    </row>
    <row r="14" spans="1:12" ht="12" customHeight="1" x14ac:dyDescent="0.2">
      <c r="A14" s="250" t="s">
        <v>350</v>
      </c>
      <c r="B14" s="249"/>
    </row>
    <row r="15" spans="1:12" ht="12" customHeight="1" x14ac:dyDescent="0.2"/>
    <row r="16" spans="1:12" ht="12" customHeight="1" x14ac:dyDescent="0.2"/>
  </sheetData>
  <hyperlinks>
    <hyperlink ref="A6" r:id="rId1" tooltip="Zahlen &amp; Fakten - Thema: Außenhandel" xr:uid="{00000000-0004-0000-0D00-000000000000}"/>
    <hyperlink ref="A7" r:id="rId2" display="&gt; G313J - Aus- und Einfuhr (Jahresbericht)" xr:uid="{00000000-0004-0000-0D00-000001000000}"/>
    <hyperlink ref="A11" r:id="rId3" display="Dr. Detlef Thofern, Telefon: 0385 588-56433, E-Mail: detlef.thofern@statistik-mv.de" xr:uid="{00000000-0004-0000-0D00-000002000000}"/>
    <hyperlink ref="B6" r:id="rId4" display="&gt; G313 - Aus- und Einfuhr" xr:uid="{00000000-0004-0000-0D00-000003000000}"/>
    <hyperlink ref="B7" r:id="rId5" display="&gt; G313J - Aus- und Einfuhr (Jahresbericht)" xr:uid="{00000000-0004-0000-0D00-000004000000}"/>
    <hyperlink ref="A4" r:id="rId6" xr:uid="{00000000-0004-0000-0D00-000005000000}"/>
    <hyperlink ref="A6:B7" r:id="rId7" display="&gt; G313" xr:uid="{00000000-0004-0000-0D00-000006000000}"/>
    <hyperlink ref="A9:B9" r:id="rId8" tooltip="Qualitätsberichte Statistisches Bundesamt - Thema: Außenhandel" display="&gt; Außenhandel" xr:uid="{00000000-0004-0000-0D00-000007000000}"/>
    <hyperlink ref="A11:B11" r:id="rId9" display="Steffen Schubert, Telefon: 0385 588-56431, steffen.schubert@statistik-mv.de" xr:uid="{00000000-0004-0000-0D00-000008000000}"/>
    <hyperlink ref="A1" location="Inhalt!A29" display="Link zum Inhaltsverzeichnis – Inhalt dieser Seite sind interne und externe Links." xr:uid="{00000000-0004-0000-0D00-000009000000}"/>
  </hyperlinks>
  <pageMargins left="0.59055118110236227" right="0.59055118110236227" top="0.59055118110236227" bottom="0.59055118110236227" header="0.39370078740157483" footer="0.39370078740157483"/>
  <pageSetup paperSize="9" orientation="portrait" r:id="rId10"/>
  <headerFooter differentOddEven="1" differentFirst="1">
    <oddHeader>&amp;C&amp;"-,Standard"&amp;7 17 Außenhandel</oddHeader>
    <oddFooter>&amp;L&amp;"-,Standard"&amp;7StatA MV, Statistisches Jahrbuch 2026&amp;R&amp;"-,Standard"&amp;7&amp;P</oddFooter>
    <evenHeader>&amp;C&amp;"-,Standard"&amp;7 17 Außenhandel</evenHeader>
    <evenFooter>&amp;L&amp;"-,Standard"&amp;7&amp;P&amp;R&amp;"-,Standard"&amp;7StatA MV, Statistisches Jahrbuch 2026</evenFooter>
  </headerFooter>
  <drawing r:id="rId1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RowHeight="12.75" x14ac:dyDescent="0.2"/>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32</vt:i4>
      </vt:variant>
    </vt:vector>
  </HeadingPairs>
  <TitlesOfParts>
    <vt:vector size="47" baseType="lpstr">
      <vt:lpstr>Titelblatt</vt:lpstr>
      <vt:lpstr>Inhalt</vt:lpstr>
      <vt:lpstr>Überblick in Grafiken</vt:lpstr>
      <vt:lpstr>Überblick in Worten</vt:lpstr>
      <vt:lpstr>17.1.1</vt:lpstr>
      <vt:lpstr>17.1.2</vt:lpstr>
      <vt:lpstr>17.1.3</vt:lpstr>
      <vt:lpstr>17.1.4</vt:lpstr>
      <vt:lpstr>17.2.1</vt:lpstr>
      <vt:lpstr>17.2.2</vt:lpstr>
      <vt:lpstr>17.2.3</vt:lpstr>
      <vt:lpstr>17.2.4</vt:lpstr>
      <vt:lpstr>Methodik und Glossar</vt:lpstr>
      <vt:lpstr>Mehr zum Thema</vt:lpstr>
      <vt:lpstr>Tabelle1</vt:lpstr>
      <vt:lpstr>_GrafikDaten_17.1</vt:lpstr>
      <vt:lpstr>_GrafikDaten_17.10</vt:lpstr>
      <vt:lpstr>_GrafikDaten_17.2</vt:lpstr>
      <vt:lpstr>_GrafikDaten_17.3</vt:lpstr>
      <vt:lpstr>_GrafikDaten_17.4</vt:lpstr>
      <vt:lpstr>_GrafikDaten_17.5</vt:lpstr>
      <vt:lpstr>_GrafikDaten_17.6</vt:lpstr>
      <vt:lpstr>_GrafikDaten_17.7</vt:lpstr>
      <vt:lpstr>_GrafikDaten_17.8</vt:lpstr>
      <vt:lpstr>_GrafikDaten_17.9</vt:lpstr>
      <vt:lpstr>_Tabelle_17.1.1</vt:lpstr>
      <vt:lpstr>_Tabelle_17.1.2</vt:lpstr>
      <vt:lpstr>_Tabelle_17.1.3</vt:lpstr>
      <vt:lpstr>_Tabelle_17.1.4</vt:lpstr>
      <vt:lpstr>_Tabelle_17.2.1</vt:lpstr>
      <vt:lpstr>_Tabelle_17.2.2</vt:lpstr>
      <vt:lpstr>_Tabelle_17.2.3</vt:lpstr>
      <vt:lpstr>_Tabelle_17.2.4</vt:lpstr>
      <vt:lpstr>'17.1.1'!Druckbereich</vt:lpstr>
      <vt:lpstr>'17.1.2'!Druckbereich</vt:lpstr>
      <vt:lpstr>'17.1.3'!Druckbereich</vt:lpstr>
      <vt:lpstr>'17.1.4'!Druckbereich</vt:lpstr>
      <vt:lpstr>'17.2.1'!Druckbereich</vt:lpstr>
      <vt:lpstr>'17.2.2'!Druckbereich</vt:lpstr>
      <vt:lpstr>'17.2.3'!Druckbereich</vt:lpstr>
      <vt:lpstr>'17.2.4'!Druckbereich</vt:lpstr>
      <vt:lpstr>Inhalt!Druckbereich</vt:lpstr>
      <vt:lpstr>'Mehr zum Thema'!Druckbereich</vt:lpstr>
      <vt:lpstr>'Methodik und Glossar'!Druckbereich</vt:lpstr>
      <vt:lpstr>Titelblatt!Druckbereich</vt:lpstr>
      <vt:lpstr>'Überblick in Grafiken'!Druckbereich</vt:lpstr>
      <vt:lpstr>'Überblick in Worten'!Druckbereich</vt:lpstr>
    </vt:vector>
  </TitlesOfParts>
  <Company>Statistisches Amt Mecklenburg-Vorpommern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Kapitel 17: Außenhandel</dc:title>
  <dc:subject>Statistisches Jahrbuch Mecklenburg-Vorpommern</dc:subject>
  <dc:creator>FB 431</dc:creator>
  <cp:lastModifiedBy>Wank, Annett</cp:lastModifiedBy>
  <cp:lastPrinted>2026-08-14T07:08:55Z</cp:lastPrinted>
  <dcterms:created xsi:type="dcterms:W3CDTF">2023-02-13T12:10:32Z</dcterms:created>
  <dcterms:modified xsi:type="dcterms:W3CDTF">2026-09-09T10:37:54Z</dcterms:modified>
</cp:coreProperties>
</file>