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ables/table5.xml" ContentType="application/vnd.openxmlformats-officedocument.spreadsheetml.table+xml"/>
  <Override PartName="/xl/comments2.xml" ContentType="application/vnd.openxmlformats-officedocument.spreadsheetml.comments+xml"/>
  <Override PartName="/xl/tables/table6.xml" ContentType="application/vnd.openxmlformats-officedocument.spreadsheetml.table+xml"/>
  <Override PartName="/xl/comments3.xml" ContentType="application/vnd.openxmlformats-officedocument.spreadsheetml.comments+xml"/>
  <Override PartName="/xl/drawings/drawing3.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comments4.xml" ContentType="application/vnd.openxmlformats-officedocument.spreadsheetml.comments+xml"/>
  <Override PartName="/xl/drawings/drawing4.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comments5.xml" ContentType="application/vnd.openxmlformats-officedocument.spreadsheetml.comments+xml"/>
  <Override PartName="/xl/tables/table11.xml" ContentType="application/vnd.openxmlformats-officedocument.spreadsheetml.table+xml"/>
  <Override PartName="/xl/comments6.xml" ContentType="application/vnd.openxmlformats-officedocument.spreadsheetml.comments+xml"/>
  <Override PartName="/xl/drawings/drawing5.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comments7.xml" ContentType="application/vnd.openxmlformats-officedocument.spreadsheetml.comments+xml"/>
  <Override PartName="/xl/tables/table14.xml" ContentType="application/vnd.openxmlformats-officedocument.spreadsheetml.table+xml"/>
  <Override PartName="/xl/tables/table15.xml" ContentType="application/vnd.openxmlformats-officedocument.spreadsheetml.table+xml"/>
  <Override PartName="/xl/comments8.xml" ContentType="application/vnd.openxmlformats-officedocument.spreadsheetml.comments+xml"/>
  <Override PartName="/xl/drawings/drawing6.xml" ContentType="application/vnd.openxmlformats-officedocument.drawing+xml"/>
  <Override PartName="/xl/tables/table16.xml" ContentType="application/vnd.openxmlformats-officedocument.spreadsheetml.table+xml"/>
  <Override PartName="/xl/tables/table17.xml" ContentType="application/vnd.openxmlformats-officedocument.spreadsheetml.table+xml"/>
  <Override PartName="/xl/drawings/drawing7.xml" ContentType="application/vnd.openxmlformats-officedocument.drawing+xml"/>
  <Override PartName="/xl/tables/table18.xml" ContentType="application/vnd.openxmlformats-officedocument.spreadsheetml.table+xml"/>
  <Override PartName="/xl/tables/table19.xml" ContentType="application/vnd.openxmlformats-officedocument.spreadsheetml.table+xml"/>
  <Override PartName="/xl/comments9.xml" ContentType="application/vnd.openxmlformats-officedocument.spreadsheetml.comments+xml"/>
  <Override PartName="/xl/drawings/drawing8.xml" ContentType="application/vnd.openxmlformats-officedocument.drawing+xml"/>
  <Override PartName="/xl/tables/table20.xml" ContentType="application/vnd.openxmlformats-officedocument.spreadsheetml.table+xml"/>
  <Override PartName="/xl/tables/table21.xml" ContentType="application/vnd.openxmlformats-officedocument.spreadsheetml.table+xml"/>
  <Override PartName="/xl/comments10.xml" ContentType="application/vnd.openxmlformats-officedocument.spreadsheetml.comments+xml"/>
  <Override PartName="/xl/drawings/drawing9.xml" ContentType="application/vnd.openxmlformats-officedocument.drawing+xml"/>
  <Override PartName="/xl/tables/table22.xml" ContentType="application/vnd.openxmlformats-officedocument.spreadsheetml.table+xml"/>
  <Override PartName="/xl/tables/table23.xml" ContentType="application/vnd.openxmlformats-officedocument.spreadsheetml.table+xml"/>
  <Override PartName="/xl/comments11.xml" ContentType="application/vnd.openxmlformats-officedocument.spreadsheetml.comments+xml"/>
  <Override PartName="/xl/tables/table24.xml" ContentType="application/vnd.openxmlformats-officedocument.spreadsheetml.table+xml"/>
  <Override PartName="/xl/comments12.xml" ContentType="application/vnd.openxmlformats-officedocument.spreadsheetml.comments+xml"/>
  <Override PartName="/xl/tables/table25.xml" ContentType="application/vnd.openxmlformats-officedocument.spreadsheetml.table+xml"/>
  <Override PartName="/xl/comments13.xml" ContentType="application/vnd.openxmlformats-officedocument.spreadsheetml.comments+xml"/>
  <Override PartName="/xl/drawings/drawing10.xml" ContentType="application/vnd.openxmlformats-officedocument.drawing+xml"/>
  <Override PartName="/xl/tables/table26.xml" ContentType="application/vnd.openxmlformats-officedocument.spreadsheetml.table+xml"/>
  <Override PartName="/xl/tables/table27.xml" ContentType="application/vnd.openxmlformats-officedocument.spreadsheetml.table+xml"/>
  <Override PartName="/xl/comments14.xml" ContentType="application/vnd.openxmlformats-officedocument.spreadsheetml.comments+xml"/>
  <Override PartName="/xl/tables/table28.xml" ContentType="application/vnd.openxmlformats-officedocument.spreadsheetml.table+xml"/>
  <Override PartName="/xl/comments15.xml" ContentType="application/vnd.openxmlformats-officedocument.spreadsheetml.comments+xml"/>
  <Override PartName="/xl/tables/table29.xml" ContentType="application/vnd.openxmlformats-officedocument.spreadsheetml.table+xml"/>
  <Override PartName="/xl/comments16.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C7844566-BF77-45FA-98A3-857EC75FD7B3}" xr6:coauthVersionLast="47" xr6:coauthVersionMax="47" xr10:uidLastSave="{00000000-0000-0000-0000-000000000000}"/>
  <bookViews>
    <workbookView xWindow="345" yWindow="4680" windowWidth="38700" windowHeight="15345" tabRatio="793" xr2:uid="{00000000-000D-0000-FFFF-FFFF00000000}"/>
  </bookViews>
  <sheets>
    <sheet name="Titelblatt" sheetId="17" r:id="rId1"/>
    <sheet name="Inhalt" sheetId="18" r:id="rId2"/>
    <sheet name="Überblick in Grafiken" sheetId="19" r:id="rId3"/>
    <sheet name="Überblick in Worten" sheetId="20" r:id="rId4"/>
    <sheet name="13.1.1" sheetId="21" r:id="rId5"/>
    <sheet name="13.1.2" sheetId="22" r:id="rId6"/>
    <sheet name="13.1.3" sheetId="23" r:id="rId7"/>
    <sheet name="13.1.4" sheetId="24" r:id="rId8"/>
    <sheet name="13.2.1" sheetId="25" r:id="rId9"/>
    <sheet name="13.2.2" sheetId="26" r:id="rId10"/>
    <sheet name="13.2.3" sheetId="27" r:id="rId11"/>
    <sheet name="13.3.1+13.3.2" sheetId="28" r:id="rId12"/>
    <sheet name="13.3.3" sheetId="29" r:id="rId13"/>
    <sheet name="13.3.4" sheetId="30" r:id="rId14"/>
    <sheet name="13.3.5" sheetId="31" r:id="rId15"/>
    <sheet name="13.4.1" sheetId="32" r:id="rId16"/>
    <sheet name="13.4.2" sheetId="33" r:id="rId17"/>
    <sheet name="13.4.3" sheetId="34" r:id="rId18"/>
    <sheet name="13.4.4" sheetId="35" r:id="rId19"/>
    <sheet name="13.4.5" sheetId="36" r:id="rId20"/>
    <sheet name="13.4.6" sheetId="37" r:id="rId21"/>
    <sheet name="Fußnotenerläuterungen" sheetId="38" r:id="rId22"/>
    <sheet name="Methodik" sheetId="42" r:id="rId23"/>
    <sheet name="Glossar" sheetId="43" r:id="rId24"/>
    <sheet name="Mehr zum Thema" sheetId="41" r:id="rId25"/>
  </sheets>
  <definedNames>
    <definedName name="_GrafikDaten_13.1">Titelblatt!$C$20:$D$30</definedName>
    <definedName name="_GrafikDaten_13.10">'13.4.1'!$I$29:$K$38</definedName>
    <definedName name="_GrafikDaten_13.11">'13.4.4'!$J$23:$K$41</definedName>
    <definedName name="_GrafikDaten_13.2">'Überblick in Grafiken'!$C$3:$D$21</definedName>
    <definedName name="_GrafikDaten_13.3">'Überblick in Grafiken'!$C$42:$E$50</definedName>
    <definedName name="_GrafikDaten_13.4">'13.1.4'!$G$23:$H$40</definedName>
    <definedName name="_GrafikDaten_13.5">'13.2.1'!$H$39:$J$47</definedName>
    <definedName name="_GrafikDaten_13.6">'13.2.3'!$K$23:$M$41</definedName>
    <definedName name="_GrafikDaten_13.7">'13.3.3'!$J$25:$L$52</definedName>
    <definedName name="_GrafikDaten_13.8">'13.3.4'!$H$23:$I$41</definedName>
    <definedName name="_GrafikDaten_13.9">'13.3.5'!$G$23:$H$41</definedName>
    <definedName name="_Tabelle_13.1.1">'13.1.1'!$A$3:$H$40</definedName>
    <definedName name="_Tabelle_13.1.2">'13.1.2'!$A$3:$J$27</definedName>
    <definedName name="_Tabelle_13.1.3">'13.1.3'!$A$3:$J$27</definedName>
    <definedName name="_Tabelle_13.1.4">'13.1.4'!$A$3:$E$21</definedName>
    <definedName name="_Tabelle_13.2.1">'13.2.1'!$A$3:$F$36</definedName>
    <definedName name="_Tabelle_13.2.2">'13.2.2'!$A$3:$J$46</definedName>
    <definedName name="_Tabelle_13.2.3">'13.2.3'!$A$3:$I$21</definedName>
    <definedName name="_Tabelle_13.3.1">'13.3.1+13.3.2'!$A$3:$I$14</definedName>
    <definedName name="_Tabelle_13.3.2">'13.3.1+13.3.2'!$A$16:$F$47</definedName>
    <definedName name="_Tabelle_13.3.3">'13.3.3'!$A$3:$H$23</definedName>
    <definedName name="_Tabelle_13.3.4">'13.3.4'!$A$3:$F$21</definedName>
    <definedName name="_Tabelle_13.3.5">'13.3.5'!$A$3:$E$21</definedName>
    <definedName name="_Tabelle_13.4.1">'13.4.1'!$A$3:$G$28</definedName>
    <definedName name="_Tabelle_13.4.2">'13.4.2'!$A$3:$F$46</definedName>
    <definedName name="_Tabelle_13.4.3">'13.4.3'!$A$3:$G$56</definedName>
    <definedName name="_Tabelle_13.4.4">'13.4.4'!$A$3:$H$21</definedName>
    <definedName name="_Tabelle_13.4.5">'13.4.5'!$A$3:$F$42</definedName>
    <definedName name="_Tabelle_13.4.6">'13.4.6'!$A$3:$F$33</definedName>
    <definedName name="_xlnm.Print_Area" localSheetId="4">'13.1.1'!$A$2:$H$40</definedName>
    <definedName name="_xlnm.Print_Area" localSheetId="5">'13.1.2'!$A$2:$J$27</definedName>
    <definedName name="_xlnm.Print_Area" localSheetId="6">'13.1.3'!$A$2:$J$27</definedName>
    <definedName name="_xlnm.Print_Area" localSheetId="7">'13.1.4'!$A$2:$E$58</definedName>
    <definedName name="_xlnm.Print_Area" localSheetId="8">'13.2.1'!$A$2:$F$54</definedName>
    <definedName name="_xlnm.Print_Area" localSheetId="9">'13.2.2'!$A$2:$J$46</definedName>
    <definedName name="_xlnm.Print_Area" localSheetId="10">'13.2.3'!$A$2:$I$57</definedName>
    <definedName name="_xlnm.Print_Area" localSheetId="11">'13.3.1+13.3.2'!$A$2:$I$47</definedName>
    <definedName name="_xlnm.Print_Area" localSheetId="12">'13.3.3'!$A$2:$H$49</definedName>
    <definedName name="_xlnm.Print_Area" localSheetId="13">'13.3.4'!$A$2:$F$58</definedName>
    <definedName name="_xlnm.Print_Area" localSheetId="14">'13.3.5'!$A$2:$E$58</definedName>
    <definedName name="_xlnm.Print_Area" localSheetId="15">'13.4.1'!$A$2:$G$56</definedName>
    <definedName name="_xlnm.Print_Area" localSheetId="16">'13.4.2'!$A$2:$F$46</definedName>
    <definedName name="_xlnm.Print_Area" localSheetId="17">'13.4.3'!$A$2:$G$56</definedName>
    <definedName name="_xlnm.Print_Area" localSheetId="18">'13.4.4'!$A$2:$H$58</definedName>
    <definedName name="_xlnm.Print_Area" localSheetId="19">'13.4.5'!$A$2:$F$42</definedName>
    <definedName name="_xlnm.Print_Area" localSheetId="20">'13.4.6'!$A$2:$F$33</definedName>
    <definedName name="_xlnm.Print_Area" localSheetId="21">Fußnotenerläuterungen!$A$2:$B$18</definedName>
    <definedName name="_xlnm.Print_Area" localSheetId="23">Glossar!$A$2:$A$14</definedName>
    <definedName name="_xlnm.Print_Area" localSheetId="1">Inhalt!$A$2:$C$44</definedName>
    <definedName name="_xlnm.Print_Area" localSheetId="24">'Mehr zum Thema'!$A$2:$B$23</definedName>
    <definedName name="_xlnm.Print_Area" localSheetId="22">Methodik!$A$2:$A$62</definedName>
    <definedName name="_xlnm.Print_Area" localSheetId="0">Titelblatt!$A$2:$A$50</definedName>
    <definedName name="_xlnm.Print_Area" localSheetId="2">'Überblick in Grafiken'!$A$2:$A$65</definedName>
    <definedName name="_xlnm.Print_Area" localSheetId="3">'Überblick in Worten'!$A$2:$B$16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7" i="18"/>
  <c r="C8" i="18"/>
  <c r="C9" i="18"/>
  <c r="C10" i="18"/>
  <c r="C12" i="18"/>
  <c r="C13" i="18"/>
  <c r="C14" i="18"/>
  <c r="C16" i="18"/>
  <c r="C17" i="18"/>
  <c r="C18" i="18"/>
  <c r="C19" i="18"/>
  <c r="C20" i="18"/>
  <c r="C22" i="18"/>
  <c r="C23" i="18"/>
  <c r="C24" i="18"/>
  <c r="C25" i="18"/>
  <c r="C26" i="18"/>
  <c r="C27" i="18"/>
  <c r="C29" i="18"/>
  <c r="C30" i="18"/>
  <c r="C31" i="18"/>
  <c r="C32" i="18"/>
  <c r="C33" i="18"/>
  <c r="C34" i="18"/>
  <c r="C35" i="18"/>
  <c r="C36" i="18"/>
  <c r="C37" i="18"/>
  <c r="C38" i="18"/>
  <c r="C39" i="18"/>
  <c r="C41" i="18"/>
  <c r="C42" i="18"/>
  <c r="C43" i="18"/>
  <c r="C44" i="18"/>
  <c r="C3" i="18"/>
  <c r="L52" i="29"/>
  <c r="K52" i="29"/>
  <c r="K41" i="35" l="1"/>
  <c r="K26" i="35"/>
  <c r="K27" i="35"/>
  <c r="K28" i="35"/>
  <c r="K29" i="35"/>
  <c r="K30" i="35"/>
  <c r="K31" i="35"/>
  <c r="K32" i="35"/>
  <c r="K33" i="35"/>
  <c r="K34" i="35"/>
  <c r="K35" i="35"/>
  <c r="K36" i="35"/>
  <c r="K37" i="35"/>
  <c r="K38" i="35"/>
  <c r="K39" i="35"/>
  <c r="K40" i="35"/>
  <c r="K25" i="35"/>
  <c r="K33" i="32"/>
  <c r="K34" i="32"/>
  <c r="K35" i="32"/>
  <c r="K36" i="32"/>
  <c r="K37" i="32"/>
  <c r="K38" i="32"/>
  <c r="K32" i="32"/>
  <c r="J33" i="32"/>
  <c r="J34" i="32"/>
  <c r="J35" i="32"/>
  <c r="J36" i="32"/>
  <c r="J37" i="32"/>
  <c r="J38" i="32"/>
  <c r="J32" i="32"/>
  <c r="H41" i="31"/>
  <c r="H26" i="31"/>
  <c r="H27" i="31"/>
  <c r="H28" i="31"/>
  <c r="H29" i="31"/>
  <c r="H30" i="31"/>
  <c r="H31" i="31"/>
  <c r="H32" i="31"/>
  <c r="H33" i="31"/>
  <c r="H34" i="31"/>
  <c r="H35" i="31"/>
  <c r="H36" i="31"/>
  <c r="H37" i="31"/>
  <c r="H38" i="31"/>
  <c r="H39" i="31"/>
  <c r="H40" i="31"/>
  <c r="H25" i="31"/>
  <c r="I41" i="30"/>
  <c r="I26" i="30"/>
  <c r="I27" i="30"/>
  <c r="I28" i="30"/>
  <c r="I29" i="30"/>
  <c r="I30" i="30"/>
  <c r="I31" i="30"/>
  <c r="I32" i="30"/>
  <c r="I33" i="30"/>
  <c r="I34" i="30"/>
  <c r="I35" i="30"/>
  <c r="I36" i="30"/>
  <c r="I37" i="30"/>
  <c r="I38" i="30"/>
  <c r="I39" i="30"/>
  <c r="I40" i="30"/>
  <c r="I25" i="30"/>
  <c r="M41" i="27"/>
  <c r="L41" i="27"/>
  <c r="L27" i="27"/>
  <c r="M27" i="27"/>
  <c r="L28" i="27"/>
  <c r="M28" i="27"/>
  <c r="L29" i="27"/>
  <c r="M29" i="27"/>
  <c r="L30" i="27"/>
  <c r="M30" i="27"/>
  <c r="L31" i="27"/>
  <c r="M31" i="27"/>
  <c r="L32" i="27"/>
  <c r="M32" i="27"/>
  <c r="L33" i="27"/>
  <c r="M33" i="27"/>
  <c r="L34" i="27"/>
  <c r="M34" i="27"/>
  <c r="L35" i="27"/>
  <c r="M35" i="27"/>
  <c r="L36" i="27"/>
  <c r="M36" i="27"/>
  <c r="L37" i="27"/>
  <c r="M37" i="27"/>
  <c r="L38" i="27"/>
  <c r="M38" i="27"/>
  <c r="L39" i="27"/>
  <c r="M39" i="27"/>
  <c r="L40" i="27"/>
  <c r="M40" i="27"/>
  <c r="L26" i="27"/>
  <c r="M26" i="27"/>
  <c r="M25" i="27"/>
  <c r="L25" i="27"/>
  <c r="I47" i="25"/>
  <c r="I41" i="25"/>
  <c r="I46" i="25"/>
  <c r="I45" i="25"/>
  <c r="I44" i="25"/>
  <c r="I43" i="25"/>
  <c r="I42" i="25"/>
  <c r="H32" i="24" l="1"/>
  <c r="H36" i="24"/>
  <c r="H40" i="24"/>
  <c r="H27" i="24"/>
  <c r="H28" i="24"/>
  <c r="H29" i="24"/>
  <c r="H30" i="24"/>
  <c r="H31" i="24"/>
  <c r="H33" i="24"/>
  <c r="H34" i="24"/>
  <c r="H35" i="24"/>
  <c r="H37" i="24"/>
  <c r="H38" i="24"/>
  <c r="H39" i="24"/>
  <c r="H26" i="24"/>
  <c r="H25" i="24"/>
  <c r="E50" i="19"/>
  <c r="E49" i="19"/>
  <c r="E48" i="19"/>
  <c r="E47" i="19"/>
  <c r="E46" i="19"/>
  <c r="E45" i="19"/>
  <c r="E44" i="19"/>
  <c r="D50" i="19"/>
  <c r="D49" i="19"/>
  <c r="D48" i="19"/>
  <c r="D47" i="19"/>
  <c r="D46" i="19"/>
  <c r="D45" i="19"/>
  <c r="D44" i="19"/>
  <c r="D21" i="19" l="1"/>
  <c r="D20" i="19"/>
  <c r="D19" i="19"/>
  <c r="D18" i="19"/>
  <c r="D17" i="19"/>
  <c r="D16" i="19"/>
  <c r="D15" i="19"/>
  <c r="D14" i="19"/>
  <c r="D13" i="19"/>
  <c r="D12" i="19"/>
  <c r="D11" i="19"/>
  <c r="D10" i="19"/>
  <c r="D9" i="19"/>
  <c r="D8" i="19"/>
  <c r="D7" i="19"/>
  <c r="D6" i="19"/>
  <c r="D5" i="19"/>
  <c r="D30" i="17"/>
  <c r="D29" i="17"/>
  <c r="D28" i="17"/>
  <c r="D27" i="17"/>
  <c r="D26" i="17"/>
  <c r="D25" i="17"/>
  <c r="D24" i="17"/>
  <c r="D23" i="17"/>
  <c r="D2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s>
  <commentList>
    <comment ref="A2" authorId="0" shapeId="0" xr:uid="{00000000-0006-0000-0400-000001000000}">
      <text>
        <r>
          <rPr>
            <sz val="7"/>
            <color indexed="81"/>
            <rFont val="Calibri"/>
            <family val="2"/>
            <scheme val="minor"/>
          </rPr>
          <t>URS-Stand: 30.09.2025.</t>
        </r>
      </text>
    </comment>
    <comment ref="C4" authorId="0" shapeId="0" xr:uid="{00000000-0006-0000-0400-000002000000}">
      <text>
        <r>
          <rPr>
            <sz val="7"/>
            <color indexed="81"/>
            <rFont val="Calibri"/>
            <family val="2"/>
            <scheme val="minor"/>
          </rPr>
          <t>Rechtliche Einheiten mit Umsatzsteuervoranmeldungen und/oder abhängig Beschäftigten im Berichtsjahr 2024 sowie Sitz in Deutschland.
(URS - Stand: 30.09.2025)
Niederlassungen von rechtlichen Einheiten mit Sitz in Deutschland, in denen im Berichtsjahr 2024 abhängig Beschäftigte tätig waren.
(URS - Stand: 30.09.2025)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 xml:space="preserve"> </author>
  </authors>
  <commentList>
    <comment ref="A2" authorId="0" shapeId="0" xr:uid="{00000000-0006-0000-0500-000001000000}">
      <text>
        <r>
          <rPr>
            <sz val="7"/>
            <color indexed="81"/>
            <rFont val="Calibri"/>
            <family val="2"/>
            <scheme val="minor"/>
          </rPr>
          <t>URS-Stand: 30.09.2025.</t>
        </r>
      </text>
    </comment>
    <comment ref="A5" authorId="1" shapeId="0" xr:uid="{00000000-0006-0000-0500-000002000000}">
      <text>
        <r>
          <rPr>
            <sz val="7"/>
            <color indexed="81"/>
            <rFont val="Calibri"/>
            <family val="2"/>
            <scheme val="minor"/>
          </rPr>
          <t xml:space="preserve"> Rechtliche Einheiten mit Umsatzsteuervoranmeldungen und/oder abhängig Beschäftigten im Berichtsjahr 2024 sowie Sitz in Deutschland.
(URS - Stand: 30.09.2025)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 xml:space="preserve"> </author>
  </authors>
  <commentList>
    <comment ref="A2" authorId="0" shapeId="0" xr:uid="{00000000-0006-0000-0600-000001000000}">
      <text>
        <r>
          <rPr>
            <sz val="7"/>
            <color indexed="81"/>
            <rFont val="Calibri"/>
            <family val="2"/>
            <scheme val="minor"/>
          </rPr>
          <t>URS-Stand: 30.09.2025.</t>
        </r>
      </text>
    </comment>
    <comment ref="A5" authorId="1" shapeId="0" xr:uid="{00000000-0006-0000-0600-000002000000}">
      <text>
        <r>
          <rPr>
            <sz val="7"/>
            <color indexed="81"/>
            <rFont val="Calibri"/>
            <family val="2"/>
            <scheme val="minor"/>
          </rPr>
          <t xml:space="preserve"> Niederlassungen von rechtlichen Einheiten mit Sitz in Deutschland, in denen im Berichtsjahr 2024 abhängig Beschäftigte tätig waren.
(URS - Stand: 30.09.2025)</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 xml:space="preserve"> </author>
    <author>Lange, Christina</author>
  </authors>
  <commentList>
    <comment ref="A2" authorId="0" shapeId="0" xr:uid="{00000000-0006-0000-0700-000001000000}">
      <text>
        <r>
          <rPr>
            <sz val="7"/>
            <color indexed="81"/>
            <rFont val="Calibri"/>
            <family val="2"/>
            <scheme val="minor"/>
          </rPr>
          <t>URS-Stand: 30.09.2025.</t>
        </r>
      </text>
    </comment>
    <comment ref="A3" authorId="1" shapeId="0" xr:uid="{00000000-0006-0000-0700-000002000000}">
      <text>
        <r>
          <rPr>
            <sz val="7"/>
            <color indexed="81"/>
            <rFont val="Calibri"/>
            <family val="2"/>
          </rPr>
          <t>Quelle: Statistische Ämter des Bundes und der Länder</t>
        </r>
      </text>
    </comment>
    <comment ref="B4" authorId="2" shapeId="0" xr:uid="{00000000-0006-0000-0700-000003000000}">
      <text>
        <r>
          <rPr>
            <sz val="7"/>
            <color indexed="81"/>
            <rFont val="Calibri"/>
            <family val="2"/>
            <scheme val="minor"/>
          </rPr>
          <t>Rechtliche Einheiten mit Umsatzsteuervoranmeldungen und/oder abhängig Beschäftigten im Berichtsjahr 2024 
sowie Sitz in Deutschland.
(URS - Stand: 30.09.2025)</t>
        </r>
      </text>
    </comment>
    <comment ref="G23" authorId="1" shapeId="0" xr:uid="{00000000-0006-0000-0700-000004000000}">
      <text>
        <r>
          <rPr>
            <sz val="7"/>
            <color indexed="81"/>
            <rFont val="Calibri"/>
            <family val="2"/>
            <scheme val="minor"/>
          </rPr>
          <t>Quelle: Statistische Ämter des Bundes und der Länder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Wank, Annett</author>
    <author>USER  für Installationen</author>
    <author xml:space="preserve"> </author>
  </authors>
  <commentList>
    <comment ref="A2" authorId="0" shapeId="0" xr:uid="{00000000-0006-0000-0800-000001000000}">
      <text>
        <r>
          <rPr>
            <sz val="7"/>
            <color indexed="81"/>
            <rFont val="Calibri"/>
            <family val="2"/>
            <scheme val="minor"/>
          </rPr>
          <t>Ohne Automatenaufsteller und Reisegewerbe.</t>
        </r>
      </text>
    </comment>
    <comment ref="D4" authorId="1" shapeId="0" xr:uid="{00000000-0006-0000-0800-000002000000}">
      <text>
        <r>
          <rPr>
            <sz val="7"/>
            <color indexed="81"/>
            <rFont val="Calibri"/>
            <family val="2"/>
            <scheme val="minor"/>
          </rPr>
          <t>Ohne Verlagerung (Zuzug).</t>
        </r>
      </text>
    </comment>
    <comment ref="F4" authorId="1" shapeId="0" xr:uid="{00000000-0006-0000-0800-000003000000}">
      <text>
        <r>
          <rPr>
            <sz val="7"/>
            <color indexed="81"/>
            <rFont val="Calibri"/>
            <family val="2"/>
            <scheme val="minor"/>
          </rPr>
          <t>Aufgabe (ohne Verlagerung) und teilweise Aufgabe eines weiterhin bestehenden Betriebes.</t>
        </r>
      </text>
    </comment>
    <comment ref="H39" authorId="2" shapeId="0" xr:uid="{00000000-0006-0000-0800-000004000000}">
      <text>
        <r>
          <rPr>
            <sz val="7"/>
            <color indexed="81"/>
            <rFont val="Calibri"/>
            <family val="2"/>
            <scheme val="minor"/>
          </rPr>
          <t xml:space="preserve">Quelle: Regionaldatenbank Deutschland, Gewerbeanzeigenstatistik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Wank, Annett</author>
  </authors>
  <commentList>
    <comment ref="A2" authorId="0" shapeId="0" xr:uid="{00000000-0006-0000-0900-000001000000}">
      <text>
        <r>
          <rPr>
            <sz val="7"/>
            <color indexed="81"/>
            <rFont val="Calibri"/>
            <family val="2"/>
            <scheme val="minor"/>
          </rPr>
          <t>Ohne Automatenaufsteller und Reisegewerbe.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Wank, Annett</author>
    <author xml:space="preserve"> </author>
  </authors>
  <commentList>
    <comment ref="A2" authorId="0" shapeId="0" xr:uid="{00000000-0006-0000-0A00-000001000000}">
      <text>
        <r>
          <rPr>
            <sz val="7"/>
            <color indexed="81"/>
            <rFont val="Calibri"/>
            <family val="2"/>
            <scheme val="minor"/>
          </rPr>
          <t>Ohne Automatenaufsteller und Reisegewerbe.</t>
        </r>
      </text>
    </comment>
    <comment ref="A3" authorId="1" shapeId="0" xr:uid="{00000000-0006-0000-0A00-000002000000}">
      <text>
        <r>
          <rPr>
            <sz val="7"/>
            <color indexed="81"/>
            <rFont val="Calibri"/>
            <family val="2"/>
          </rPr>
          <t>Quelle: Regionaldatenbank Deutschland, Gewerbeanzeigenstatistik</t>
        </r>
      </text>
    </comment>
    <comment ref="K23" authorId="1" shapeId="0" xr:uid="{00000000-0006-0000-0A00-000003000000}">
      <text>
        <r>
          <rPr>
            <sz val="7"/>
            <color indexed="81"/>
            <rFont val="Calibri"/>
            <family val="2"/>
            <scheme val="minor"/>
          </rPr>
          <t>Quelle: Regionaldatenbank Deutschland, Gewerbeanzeigenstatistik</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A27" authorId="0" shapeId="0" xr:uid="{00000000-0006-0000-0B00-000001000000}">
      <text>
        <r>
          <rPr>
            <sz val="7"/>
            <color indexed="81"/>
            <rFont val="Calibri"/>
            <family val="2"/>
            <scheme val="minor"/>
          </rPr>
          <t>Schuldnerinnen und Schuldner mit Sitz/Wohnort in Deutschland, aber außerhalb Mecklenburg-Vorpommerns bzw. mit Sitz/Wohnort außerhalb Deutschlands.</t>
        </r>
      </text>
    </comment>
    <comment ref="A37" authorId="0" shapeId="0" xr:uid="{00000000-0006-0000-0B00-000002000000}">
      <text>
        <r>
          <rPr>
            <sz val="7"/>
            <color indexed="81"/>
            <rFont val="Calibri"/>
            <family val="2"/>
            <scheme val="minor"/>
          </rPr>
          <t>Schuldnerinnen und Schuldner mit Sitz/Wohnort in Deutschland, aber außerhalb Mecklenburg-Vorpommerns bzw. mit Sitz/Wohnort außerhalb Deutschlands.</t>
        </r>
      </text>
    </comment>
    <comment ref="A47" authorId="0" shapeId="0" xr:uid="{00000000-0006-0000-0B00-000003000000}">
      <text>
        <r>
          <rPr>
            <sz val="7"/>
            <color indexed="81"/>
            <rFont val="Calibri"/>
            <family val="2"/>
            <scheme val="minor"/>
          </rPr>
          <t>Schuldnerinnen und Schuldner mit Sitz/Wohnort in Deutschland, aber außerhalb Mecklenburg-Vorpommerns bzw. mit Sitz/Wohnort außerhalb Deutschlands.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00000000-0006-0000-0D00-000001000000}">
      <text>
        <r>
          <rPr>
            <sz val="7"/>
            <color indexed="81"/>
            <rFont val="Calibri"/>
            <family val="2"/>
          </rPr>
          <t>Quelle: Statistisches Bundesamt, GENESIS-Online, Code 52411</t>
        </r>
      </text>
    </comment>
    <comment ref="H23" authorId="0" shapeId="0" xr:uid="{00000000-0006-0000-0D00-000002000000}">
      <text>
        <r>
          <rPr>
            <sz val="7"/>
            <color indexed="81"/>
            <rFont val="Calibri"/>
            <family val="2"/>
            <scheme val="minor"/>
          </rPr>
          <t>Quelle: Statistisches Bundesamt, GENESIS-Online, Code 52411</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00000000-0006-0000-0E00-000001000000}">
      <text>
        <r>
          <rPr>
            <sz val="7"/>
            <color indexed="81"/>
            <rFont val="Calibri"/>
            <family val="2"/>
            <scheme val="minor"/>
          </rPr>
          <t>Quelle: Statistisches Bundesamt, GENESIS-Online, Code 52411</t>
        </r>
      </text>
    </comment>
    <comment ref="G23" authorId="0" shapeId="0" xr:uid="{00000000-0006-0000-0E00-000002000000}">
      <text>
        <r>
          <rPr>
            <sz val="7"/>
            <color indexed="81"/>
            <rFont val="Calibri"/>
            <family val="2"/>
            <scheme val="minor"/>
          </rPr>
          <t>Quelle: Statistisches Bundesamt, GENESIS-Online, Code 52411</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Angelika Etzien</author>
    <author>Lange, Christina</author>
  </authors>
  <commentList>
    <comment ref="A3" authorId="0" shapeId="0" xr:uid="{00000000-0006-0000-0F00-000001000000}">
      <text>
        <r>
          <rPr>
            <sz val="7"/>
            <color indexed="81"/>
            <rFont val="Calibri"/>
            <family val="2"/>
            <scheme val="minor"/>
          </rPr>
          <t>Ergebnisse der Handwerkszählung.</t>
        </r>
      </text>
    </comment>
    <comment ref="C4" authorId="0" shapeId="0" xr:uid="{00000000-0006-0000-0F00-000002000000}">
      <text>
        <r>
          <rPr>
            <sz val="7"/>
            <color indexed="81"/>
            <rFont val="Calibri"/>
            <family val="2"/>
            <scheme val="minor"/>
          </rPr>
          <t>Nur Handwerksunternehmen (einschließlich der inzwischen inaktiven) mit steuerbarem Umsatz aus Lieferungen und Leistungen und/oder mit sozialversicherungspflichtig Beschäftigten oder geringfügig entlohnten Beschäftigten im Berichtsjahr.</t>
        </r>
      </text>
    </comment>
    <comment ref="D4" authorId="0" shapeId="0" xr:uid="{00000000-0006-0000-0F00-000003000000}">
      <text>
        <r>
          <rPr>
            <sz val="7"/>
            <color indexed="81"/>
            <rFont val="Calibri"/>
            <family val="2"/>
            <scheme val="minor"/>
          </rPr>
          <t>Einschließlich tätiger Unternehmerinnen und Unternehmer (geschätzt).</t>
        </r>
      </text>
    </comment>
    <comment ref="F4" authorId="0" shapeId="0" xr:uid="{00000000-0006-0000-0F00-000004000000}">
      <text>
        <r>
          <rPr>
            <sz val="7"/>
            <color indexed="81"/>
            <rFont val="Calibri"/>
            <family val="2"/>
            <scheme val="minor"/>
          </rPr>
          <t>Mit geschätzten Umsätzen bei Organschaftsmitgliedern; ohne Umsatzsteuer.</t>
        </r>
      </text>
    </comment>
    <comment ref="G4" authorId="0" shapeId="0" xr:uid="{00000000-0006-0000-0F00-000005000000}">
      <text>
        <r>
          <rPr>
            <sz val="7"/>
            <color indexed="81"/>
            <rFont val="Calibri"/>
            <family val="2"/>
            <scheme val="minor"/>
          </rPr>
          <t>Mit geschätzten Umsätzen bei Organschaftsmitgliedern; ohne Umsatzsteuer.</t>
        </r>
      </text>
    </comment>
    <comment ref="B13" authorId="1" shapeId="0" xr:uid="{00000000-0006-0000-0F00-000006000000}">
      <text>
        <r>
          <rPr>
            <sz val="7"/>
            <color indexed="81"/>
            <rFont val="Calibri"/>
            <family val="2"/>
            <scheme val="minor"/>
          </rPr>
          <t>Gewerbe, die in der Anlage A der Handwerksordnung (HwO) aufgeführt sind.</t>
        </r>
      </text>
    </comment>
    <comment ref="B21" authorId="1" shapeId="0" xr:uid="{00000000-0006-0000-0F00-000007000000}">
      <text>
        <r>
          <rPr>
            <sz val="7"/>
            <color indexed="81"/>
            <rFont val="Calibri"/>
            <family val="2"/>
            <scheme val="minor"/>
          </rPr>
          <t>Gewerbe, die in der Anlage B Abschnitt 1 der Handwerksordnung (HwO) aufgeführt sind.</t>
        </r>
      </text>
    </comment>
    <comment ref="B23" authorId="1" shapeId="0" xr:uid="{00000000-0006-0000-0F00-000008000000}">
      <text>
        <r>
          <rPr>
            <sz val="7"/>
            <color indexed="81"/>
            <rFont val="Calibri"/>
            <family val="2"/>
            <scheme val="minor"/>
          </rPr>
          <t>Zuordnungswechsel der bislang zulassungsfreien Handwerksunternehmen des Ausbaugewerbes zu den zulassungspflichtigen HW-Unternehmen Ausbaugewerbe nach Änderung der Handwerksordnung (HWO) im Februar 2020.</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3" authorId="0" shapeId="0" xr:uid="{00000000-0006-0000-1000-000001000000}">
      <text>
        <r>
          <rPr>
            <sz val="7"/>
            <color indexed="81"/>
            <rFont val="Calibri"/>
            <family val="2"/>
            <scheme val="minor"/>
          </rPr>
          <t>Ergebnisse der Handwerkszählung.</t>
        </r>
      </text>
    </comment>
    <comment ref="B5" authorId="0" shapeId="0" xr:uid="{00000000-0006-0000-1000-000002000000}">
      <text>
        <r>
          <rPr>
            <sz val="7"/>
            <color indexed="81"/>
            <rFont val="Calibri"/>
            <family val="2"/>
            <scheme val="minor"/>
          </rPr>
          <t>Nur Handwerksunternehmen (einschließlich der inzwischen inaktiven) mit steuerbarem Umsatz aus Lieferungen und Leistungen und/oder mit sozialversicherungspflichtig Beschäftigten oder geringfügig entlohnten Beschäftigten im Berichtsjahr.
Gewerbe, die in der Anlage A der Handwerksordnung (HwO) aufgeführt sind.</t>
        </r>
      </text>
    </comment>
    <comment ref="C5" authorId="0" shapeId="0" xr:uid="{00000000-0006-0000-1000-000003000000}">
      <text>
        <r>
          <rPr>
            <sz val="7"/>
            <color indexed="81"/>
            <rFont val="Calibri"/>
            <family val="2"/>
            <scheme val="minor"/>
          </rPr>
          <t>Einschließlich tätiger Unternehmerinnen und Unternehmer (geschätzt).</t>
        </r>
      </text>
    </comment>
    <comment ref="E5" authorId="0" shapeId="0" xr:uid="{00000000-0006-0000-1000-000004000000}">
      <text>
        <r>
          <rPr>
            <sz val="7"/>
            <color indexed="81"/>
            <rFont val="Calibri"/>
            <family val="2"/>
            <scheme val="minor"/>
          </rPr>
          <t>Mit geschätzten Umsätzen bei Organschaftsmitgliedern; ohne Umsatzsteuer.</t>
        </r>
      </text>
    </comment>
    <comment ref="F5" authorId="0" shapeId="0" xr:uid="{00000000-0006-0000-1000-000005000000}">
      <text>
        <r>
          <rPr>
            <sz val="7"/>
            <color indexed="81"/>
            <rFont val="Calibri"/>
            <family val="2"/>
            <scheme val="minor"/>
          </rPr>
          <t>Mit geschätzten Umsätzen bei Organschaftsmitgliedern; ohne Umsatzsteuer.</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3" authorId="0" shapeId="0" xr:uid="{00000000-0006-0000-1100-000001000000}">
      <text>
        <r>
          <rPr>
            <sz val="7"/>
            <color indexed="81"/>
            <rFont val="Calibri"/>
            <family val="2"/>
            <scheme val="minor"/>
          </rPr>
          <t>Ergebnisse der Handwerkszählung.</t>
        </r>
      </text>
    </comment>
    <comment ref="C5" authorId="0" shapeId="0" xr:uid="{00000000-0006-0000-1100-000002000000}">
      <text>
        <r>
          <rPr>
            <sz val="7"/>
            <color indexed="81"/>
            <rFont val="Calibri"/>
            <family val="2"/>
            <scheme val="minor"/>
          </rPr>
          <t>Nur Handwerksunternehmen (einschließlich der inzwischen inaktiven) mit steuerbarem Umsatz aus Lieferungen und Leistungen und/oder mit sozialversicherungspflichtig Beschäftigten oder geringfügig entlohnten Beschäftigten im Berichtsjahr.
Gewerbe, die in der Anlage A der Handwerksordnung (HwO) aufgeführt sind.</t>
        </r>
      </text>
    </comment>
    <comment ref="D5" authorId="0" shapeId="0" xr:uid="{00000000-0006-0000-1100-000003000000}">
      <text>
        <r>
          <rPr>
            <sz val="7"/>
            <color indexed="81"/>
            <rFont val="Calibri"/>
            <family val="2"/>
            <scheme val="minor"/>
          </rPr>
          <t>Einschließlich tätiger Unternehmerinnen und Unternehmer (geschätzt).</t>
        </r>
      </text>
    </comment>
    <comment ref="F5" authorId="0" shapeId="0" xr:uid="{00000000-0006-0000-1100-000004000000}">
      <text>
        <r>
          <rPr>
            <sz val="7"/>
            <color indexed="81"/>
            <rFont val="Calibri"/>
            <family val="2"/>
            <scheme val="minor"/>
          </rPr>
          <t>Mit geschätzten Umsätzen bei Organschaftsmitgliedern; ohne Umsatzsteuer.</t>
        </r>
      </text>
    </comment>
    <comment ref="G5" authorId="0" shapeId="0" xr:uid="{00000000-0006-0000-1100-000005000000}">
      <text>
        <r>
          <rPr>
            <sz val="7"/>
            <color indexed="81"/>
            <rFont val="Calibri"/>
            <family val="2"/>
            <scheme val="minor"/>
          </rPr>
          <t>Mit geschätzten Umsätzen bei Organschaftsmitgliedern; ohne Umsatzsteuer.</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Wank, Annett</author>
    <author>Etzien, Angelika</author>
    <author>Lange, Christina</author>
    <author xml:space="preserve"> </author>
  </authors>
  <commentList>
    <comment ref="A3" authorId="0" shapeId="0" xr:uid="{00000000-0006-0000-1200-000001000000}">
      <text>
        <r>
          <rPr>
            <sz val="7"/>
            <color indexed="81"/>
            <rFont val="Calibri"/>
            <family val="2"/>
            <scheme val="minor"/>
          </rPr>
          <t>Quelle: Statistisches Bundesamt, GENESIS-Online, Code 53111-0011
Ergebnisse der Handwerkszählung.</t>
        </r>
      </text>
    </comment>
    <comment ref="B4" authorId="0" shapeId="0" xr:uid="{00000000-0006-0000-1200-000002000000}">
      <text>
        <r>
          <rPr>
            <sz val="7"/>
            <color indexed="81"/>
            <rFont val="Calibri"/>
            <family val="2"/>
            <scheme val="minor"/>
          </rPr>
          <t>Nur Handwerksunternehmen (einschließlich der inzwischen inaktiven) mit steuerbarem Umsatz aus Lieferungen und Leistungen und/oder mit sozialversicherungspflichtig Beschäftigten oder geringfügig entlohnten Beschäftigten im Berichtsjahr.</t>
        </r>
      </text>
    </comment>
    <comment ref="C4" authorId="1" shapeId="0" xr:uid="{00000000-0006-0000-1200-000003000000}">
      <text>
        <r>
          <rPr>
            <sz val="7"/>
            <color indexed="81"/>
            <rFont val="Calibri"/>
            <family val="2"/>
            <scheme val="minor"/>
          </rPr>
          <t>Einschließlich tätiger Unternehmerinnen und Unternehmer (geschätzt).</t>
        </r>
      </text>
    </comment>
    <comment ref="E4" authorId="2" shapeId="0" xr:uid="{00000000-0006-0000-1200-000004000000}">
      <text>
        <r>
          <rPr>
            <sz val="7"/>
            <color indexed="81"/>
            <rFont val="Calibri"/>
            <family val="2"/>
            <scheme val="minor"/>
          </rPr>
          <t>Mit geschätzten Umsätzen bei Organschaftsmitgliedern; ohne Umsatzsteuer.</t>
        </r>
      </text>
    </comment>
    <comment ref="F4" authorId="1" shapeId="0" xr:uid="{00000000-0006-0000-1200-000005000000}">
      <text>
        <r>
          <rPr>
            <sz val="7"/>
            <color indexed="81"/>
            <rFont val="Calibri"/>
            <family val="2"/>
            <scheme val="minor"/>
          </rPr>
          <t>Mit geschätzten Umsätzen bei Organschaftsmitgliedern; ohne Umsatzsteuer.</t>
        </r>
      </text>
    </comment>
    <comment ref="J23" authorId="3" shapeId="0" xr:uid="{00000000-0006-0000-1200-000006000000}">
      <text>
        <r>
          <rPr>
            <sz val="7"/>
            <color indexed="81"/>
            <rFont val="Calibri"/>
            <family val="2"/>
            <scheme val="minor"/>
          </rPr>
          <t>Quelle: Statistisches Bundesamt, GENESIS-Online, Code 53111-0011</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3" authorId="0" shapeId="0" xr:uid="{00000000-0006-0000-1300-000001000000}">
      <text>
        <r>
          <rPr>
            <sz val="7"/>
            <color indexed="81"/>
            <rFont val="Calibri"/>
            <family val="2"/>
            <scheme val="minor"/>
          </rPr>
          <t>Gewerbe, die in der Anlage A der Handwerksordnung (HwO) aufgeführt sind.
Ergebnisse der vierteljährlichen Handwerksberichterstattung.</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3" authorId="0" shapeId="0" xr:uid="{00000000-0006-0000-1400-000001000000}">
      <text>
        <r>
          <rPr>
            <sz val="7"/>
            <color indexed="81"/>
            <rFont val="Calibri"/>
            <family val="2"/>
            <scheme val="minor"/>
          </rPr>
          <t>Gewerbe, die in der Anlage A der Handwerksordnung (HwO) aufgeführt sind.
Ergebnisse der vierteljährlichen Handwerksberichterstattung.</t>
        </r>
      </text>
    </comment>
    <comment ref="B20" authorId="0" shapeId="0" xr:uid="{00000000-0006-0000-1400-000002000000}">
      <text>
        <r>
          <rPr>
            <sz val="7"/>
            <color indexed="81"/>
            <rFont val="Calibri"/>
            <family val="2"/>
            <scheme val="minor"/>
          </rPr>
          <t>Folgende Wirtschaftszweige sind hier einbezogen: 41.2 Bau von Gebäuden, 42 Tiefbau, 43.1 Abbrucharbeiten und vorbereitende Baustellenarbeiten, 43.9 Sonstige spezialisierte Bautätigkeiten.</t>
        </r>
      </text>
    </comment>
  </commentList>
</comments>
</file>

<file path=xl/sharedStrings.xml><?xml version="1.0" encoding="utf-8"?>
<sst xmlns="http://schemas.openxmlformats.org/spreadsheetml/2006/main" count="1285" uniqueCount="698">
  <si>
    <t>Titelblatt des Kapitels 13 "Unternehmen und Handwerk": Link zum Inhaltsverzeichnis</t>
  </si>
  <si>
    <t>Kreisfreie Stadt/Landkreis</t>
  </si>
  <si>
    <t>Anteil in %</t>
  </si>
  <si>
    <t>Rostock</t>
  </si>
  <si>
    <t>Schwerin</t>
  </si>
  <si>
    <t>Mecklenburgische Seenplatte</t>
  </si>
  <si>
    <t>Landkreis Rostock</t>
  </si>
  <si>
    <t>Vorpommern-Rügen</t>
  </si>
  <si>
    <t>Nordwestmecklenburg</t>
  </si>
  <si>
    <t>Vorpommern-Greifswald</t>
  </si>
  <si>
    <t>Ludwigslust-Parchim</t>
  </si>
  <si>
    <t>Inhaltsverzeichnis</t>
  </si>
  <si>
    <t>Seite</t>
  </si>
  <si>
    <t>Überblick</t>
  </si>
  <si>
    <t>Überblick in Grafiken</t>
  </si>
  <si>
    <t>Überblick in Worten</t>
  </si>
  <si>
    <t>Ergebnisse in Tabellen</t>
  </si>
  <si>
    <t xml:space="preserve">  13.1</t>
  </si>
  <si>
    <t>Rechtliche Einheiten und Niederlassungen</t>
  </si>
  <si>
    <t xml:space="preserve">  13.1.1</t>
  </si>
  <si>
    <t xml:space="preserve">  13.1.2</t>
  </si>
  <si>
    <t xml:space="preserve">  13.1.3</t>
  </si>
  <si>
    <t xml:space="preserve">  13.1.4</t>
  </si>
  <si>
    <t xml:space="preserve">  13.2</t>
  </si>
  <si>
    <t>Gewerbeanzeigen</t>
  </si>
  <si>
    <t xml:space="preserve">  13.2.1</t>
  </si>
  <si>
    <t xml:space="preserve">  13.2.3</t>
  </si>
  <si>
    <t xml:space="preserve">  13.3</t>
  </si>
  <si>
    <t>Insolvenzen</t>
  </si>
  <si>
    <t xml:space="preserve">  13.3.1</t>
  </si>
  <si>
    <t xml:space="preserve">   Insolvenzverfahren im Zeitvergleich</t>
  </si>
  <si>
    <t xml:space="preserve">  13.3.2</t>
  </si>
  <si>
    <t xml:space="preserve">  13.3.3</t>
  </si>
  <si>
    <t xml:space="preserve">  13.3.4</t>
  </si>
  <si>
    <t xml:space="preserve">  13.3.5</t>
  </si>
  <si>
    <t xml:space="preserve">  13.4</t>
  </si>
  <si>
    <t>Handwerk</t>
  </si>
  <si>
    <t xml:space="preserve">  13.4.1</t>
  </si>
  <si>
    <t xml:space="preserve">  13.4.4</t>
  </si>
  <si>
    <t>Ergebnisse in Grafiken</t>
  </si>
  <si>
    <t xml:space="preserve">  13.5</t>
  </si>
  <si>
    <t xml:space="preserve">  13.6</t>
  </si>
  <si>
    <t xml:space="preserve">  13.7</t>
  </si>
  <si>
    <t>Unternehmens- und Verbraucherinsolvenzen im Zeitvergleich</t>
  </si>
  <si>
    <t xml:space="preserve">  13.8</t>
  </si>
  <si>
    <t xml:space="preserve">  13.9</t>
  </si>
  <si>
    <t xml:space="preserve">  13.11</t>
  </si>
  <si>
    <t>Erläuterungen</t>
  </si>
  <si>
    <t xml:space="preserve">  Fußnotenerläuterungen</t>
  </si>
  <si>
    <t xml:space="preserve">  Methodik</t>
  </si>
  <si>
    <t xml:space="preserve">  Glossar</t>
  </si>
  <si>
    <t xml:space="preserve">  Mehr zum Thema</t>
  </si>
  <si>
    <t>Gewerbeanmeldungen</t>
  </si>
  <si>
    <t>Gewerbeabmeldungen</t>
  </si>
  <si>
    <t>§</t>
  </si>
  <si>
    <r>
      <t xml:space="preserve">13.1 Rechtliche Einheiten und Niederlassungen </t>
    </r>
    <r>
      <rPr>
        <b/>
        <sz val="6"/>
        <rFont val="Calibri"/>
        <family val="2"/>
        <scheme val="minor"/>
      </rPr>
      <t>1)</t>
    </r>
  </si>
  <si>
    <t>Nr. der
Klassi-
fikation</t>
  </si>
  <si>
    <t>Wirtschaftsgliederung</t>
  </si>
  <si>
    <t>Rechtliche Einheiten</t>
  </si>
  <si>
    <t>B-N, P-S</t>
  </si>
  <si>
    <t xml:space="preserve">Insgesamt </t>
  </si>
  <si>
    <t>B</t>
  </si>
  <si>
    <t xml:space="preserve">   Bergbau und Gewinnung von Steinen und Erden </t>
  </si>
  <si>
    <t>C</t>
  </si>
  <si>
    <t xml:space="preserve">   Verarbeitendes Gewerbe </t>
  </si>
  <si>
    <t>D</t>
  </si>
  <si>
    <t xml:space="preserve">   Energieversorgung </t>
  </si>
  <si>
    <t xml:space="preserve">E
</t>
  </si>
  <si>
    <t xml:space="preserve">   Wasserversorgung; Abwasser- und Abfallentsorgung
      und Beseitigung von Umweltverschmutzungen </t>
  </si>
  <si>
    <t>F</t>
  </si>
  <si>
    <t xml:space="preserve">   Baugewerbe </t>
  </si>
  <si>
    <t xml:space="preserve">G
</t>
  </si>
  <si>
    <t xml:space="preserve">   Handel; Instandhaltung und Reparatur von Kraftfahr-
      zeugen </t>
  </si>
  <si>
    <t>H</t>
  </si>
  <si>
    <t xml:space="preserve">   Verkehr und Lagerei </t>
  </si>
  <si>
    <t>I</t>
  </si>
  <si>
    <t xml:space="preserve">   Gastgewerbe </t>
  </si>
  <si>
    <t>J</t>
  </si>
  <si>
    <t xml:space="preserve">   Information und Kommunikation </t>
  </si>
  <si>
    <t xml:space="preserve">K
</t>
  </si>
  <si>
    <t xml:space="preserve">   Erbringung von Finanz- und Versicherungsdienst-
      leistungen </t>
  </si>
  <si>
    <t>L</t>
  </si>
  <si>
    <t xml:space="preserve">   Grundstücks- und Wohnungswesen </t>
  </si>
  <si>
    <t xml:space="preserve">M
</t>
  </si>
  <si>
    <t xml:space="preserve">   Erbringung von freiberuflichen, wissenschaftlichen
      und technischen Dienstleistungen </t>
  </si>
  <si>
    <t xml:space="preserve">N
</t>
  </si>
  <si>
    <t xml:space="preserve">   Erbringung von sonstigen wirtschaftlichen Dienst-
      leistungen </t>
  </si>
  <si>
    <t>P</t>
  </si>
  <si>
    <t xml:space="preserve">   Erziehung und Unterricht </t>
  </si>
  <si>
    <t>Q</t>
  </si>
  <si>
    <t xml:space="preserve">   Gesundheits- und Sozialwesen </t>
  </si>
  <si>
    <t>R</t>
  </si>
  <si>
    <t xml:space="preserve">   Kunst, Unterhaltung und Erholung </t>
  </si>
  <si>
    <t>S</t>
  </si>
  <si>
    <t xml:space="preserve">   Erbringung von sonstigen Dienstleistungen </t>
  </si>
  <si>
    <t>Niederlassungen</t>
  </si>
  <si>
    <t>Beschäftigtengrößenklassen
Wirtschaftsgliederung</t>
  </si>
  <si>
    <t>-</t>
  </si>
  <si>
    <t xml:space="preserve">   Bergbau und Gewinnung von
      Steinen und Erden</t>
  </si>
  <si>
    <t xml:space="preserve">   Verarbeitendes Gewerbe</t>
  </si>
  <si>
    <t xml:space="preserve">   Energieversorgung</t>
  </si>
  <si>
    <t xml:space="preserve">   Wasserversorgung; Abwasser-
      und Abfallentsorgung und
      Beseitigung von Umwelt-
      verschmutzungen</t>
  </si>
  <si>
    <t xml:space="preserve">   Baugewerbe</t>
  </si>
  <si>
    <t xml:space="preserve">   Handel; Instandhaltung und Re-
      paratur von Kraftfahrzeugen</t>
  </si>
  <si>
    <t xml:space="preserve">   Verkehr und Lagerei</t>
  </si>
  <si>
    <t xml:space="preserve">   Gastgewerbe</t>
  </si>
  <si>
    <t xml:space="preserve">   Information und Kommuni-
      kation</t>
  </si>
  <si>
    <t xml:space="preserve">   Erbringung von Finanz- und Ver-
      sicherungsdienstleistungen</t>
  </si>
  <si>
    <t xml:space="preserve">   Grundstücks- und Wohnungs-
      wesen</t>
  </si>
  <si>
    <t xml:space="preserve">   Erbringung von freiberuflichen, 
      wissenschaftlichen und tech-
      nischen Dienstleistungen</t>
  </si>
  <si>
    <t xml:space="preserve">   Erbringung von sonstigen wirt-
      schaftlichen Dienstleistungen</t>
  </si>
  <si>
    <t xml:space="preserve">   Erziehung und Unterricht</t>
  </si>
  <si>
    <t xml:space="preserve">   Gesundheits- und Sozialwesen</t>
  </si>
  <si>
    <t xml:space="preserve">   Kunst, Unterhaltung und Er-
      holung</t>
  </si>
  <si>
    <t xml:space="preserve">   Erbringung von sonstigen
      Dienstleistungen</t>
  </si>
  <si>
    <t>Land</t>
  </si>
  <si>
    <t>Anzahl</t>
  </si>
  <si>
    <t>Deutschland</t>
  </si>
  <si>
    <t xml:space="preserve">   Baden-Württemberg </t>
  </si>
  <si>
    <t xml:space="preserve">   Bayern </t>
  </si>
  <si>
    <t xml:space="preserve">   Berlin </t>
  </si>
  <si>
    <t xml:space="preserve">   Brandenburg </t>
  </si>
  <si>
    <t xml:space="preserve">   Bremen </t>
  </si>
  <si>
    <t xml:space="preserve">   Hamburg </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</si>
  <si>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</si>
  <si>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</si>
  <si>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</si>
  <si>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</si>
  <si>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</si>
  <si>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</si>
  <si>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</si>
  <si>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</si>
  <si>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</si>
  <si>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</si>
  <si>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Bundesland</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</si>
  <si>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</si>
  <si>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</si>
  <si>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</si>
  <si>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</si>
  <si>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</si>
  <si>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</si>
  <si>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</si>
  <si>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</si>
  <si>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</si>
  <si>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</si>
  <si>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</si>
  <si>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</si>
  <si>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</si>
  <si>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</si>
  <si>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</si>
  <si>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</si>
  <si>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r>
      <t xml:space="preserve">13.2 Gewerbeanzeigen </t>
    </r>
    <r>
      <rPr>
        <b/>
        <sz val="6"/>
        <rFont val="Calibri"/>
        <family val="2"/>
        <scheme val="minor"/>
      </rPr>
      <t>4)</t>
    </r>
  </si>
  <si>
    <t>Merkmal</t>
  </si>
  <si>
    <t>A</t>
  </si>
  <si>
    <t xml:space="preserve">   Land- und Forstwirtschaft, Fischerei </t>
  </si>
  <si>
    <t xml:space="preserve">   Bergbau und Gewinnung von Steinen und Erden</t>
  </si>
  <si>
    <t xml:space="preserve">E
</t>
  </si>
  <si>
    <t xml:space="preserve">   Wasserversorgung, Abwasser- und Abfallent-
      sorgung und Beseitigung von Umweltver-
      schmutzungen</t>
  </si>
  <si>
    <t xml:space="preserve">   Handel; Instandhaltung und Reparatur von 
      Kraftfahrzeugen </t>
  </si>
  <si>
    <t xml:space="preserve">   Kunst, Unterhaltung und Erholung</t>
  </si>
  <si>
    <t xml:space="preserve">O, S
</t>
  </si>
  <si>
    <t xml:space="preserve">   Öffentliche Verwaltung, Verteidigung; Sozialver-
      sicherung;  Erbringung von sonstigen Dienst-
      leistungen</t>
  </si>
  <si>
    <t xml:space="preserve">   darunter</t>
  </si>
  <si>
    <t xml:space="preserve">Deutschland </t>
  </si>
  <si>
    <t xml:space="preserve">   Bremen</t>
  </si>
  <si>
    <t>13.3 Insolvenzen</t>
  </si>
  <si>
    <t>13.3.1 Insolvenzverfahren im Zeitvergleich</t>
  </si>
  <si>
    <t>Insolvenzverfahren</t>
  </si>
  <si>
    <t xml:space="preserve">  Unternehmen</t>
  </si>
  <si>
    <t xml:space="preserve">  Übrige Schuldnerinnen und Schuldner</t>
  </si>
  <si>
    <t xml:space="preserve">    davon</t>
  </si>
  <si>
    <t xml:space="preserve">    natürliche Personen als Gesellschafter u. Ä.</t>
  </si>
  <si>
    <t xml:space="preserve">    ehemals selbstständig Tätige mit</t>
  </si>
  <si>
    <t xml:space="preserve">       Regelinsolvenzverfahren</t>
  </si>
  <si>
    <t xml:space="preserve">       vereinfachtem Verfahren</t>
  </si>
  <si>
    <t xml:space="preserve">    Verbraucherinnen und Verbraucher</t>
  </si>
  <si>
    <t xml:space="preserve">    Nachlässe und Gesamtgut</t>
  </si>
  <si>
    <t>Land
Kreisfreie Stadt
Landkreis</t>
  </si>
  <si>
    <t>Insgesamt</t>
  </si>
  <si>
    <t xml:space="preserve">   Rostock </t>
  </si>
  <si>
    <t xml:space="preserve">   Schwerin </t>
  </si>
  <si>
    <t xml:space="preserve">   Mecklenburgische Seenplatte </t>
  </si>
  <si>
    <t xml:space="preserve">   Landkreis Rostock </t>
  </si>
  <si>
    <t xml:space="preserve">   Vorpommern-Rügen </t>
  </si>
  <si>
    <t xml:space="preserve">   Nordwestmecklenburg </t>
  </si>
  <si>
    <t xml:space="preserve">   Vorpommern-Greifswald </t>
  </si>
  <si>
    <t xml:space="preserve">   Ludwigslust-Parchim </t>
  </si>
  <si>
    <t>Nr. der
Klassi-
fika-
tion</t>
  </si>
  <si>
    <t xml:space="preserve">   Wasserversorgung; Abwasser- und Abfallent-
      sorgung und Beseitigung von Umweltver-
      schmutzungen </t>
  </si>
  <si>
    <t xml:space="preserve">   Information und Kommunikation</t>
  </si>
  <si>
    <t xml:space="preserve">   Erbringung von freiberuflichen, wissenschaft-
      lichen und technischen Dienstleistungen </t>
  </si>
  <si>
    <t>13.4 Handwerk</t>
  </si>
  <si>
    <t>Gewerbegruppe</t>
  </si>
  <si>
    <t xml:space="preserve">   Bauhauptgewerbe </t>
  </si>
  <si>
    <t>II</t>
  </si>
  <si>
    <t xml:space="preserve">   Ausbaugewerbe </t>
  </si>
  <si>
    <t>III</t>
  </si>
  <si>
    <t xml:space="preserve">   Handwerke für den gewerblichen Bedarf</t>
  </si>
  <si>
    <t>IV</t>
  </si>
  <si>
    <t xml:space="preserve">   Kraftfahrzeuggewerbe </t>
  </si>
  <si>
    <t>V</t>
  </si>
  <si>
    <t xml:space="preserve">   Lebensmittelgewerbe </t>
  </si>
  <si>
    <t>VI</t>
  </si>
  <si>
    <t xml:space="preserve">   Gesundheitsgewerbe </t>
  </si>
  <si>
    <t>VII</t>
  </si>
  <si>
    <t xml:space="preserve">   Handwerke für den privaten Bedarf </t>
  </si>
  <si>
    <r>
      <t xml:space="preserve">Zulassungspflichtiges Handwerk </t>
    </r>
    <r>
      <rPr>
        <b/>
        <sz val="6"/>
        <rFont val="Calibri"/>
        <family val="2"/>
        <scheme val="minor"/>
      </rPr>
      <t>12)</t>
    </r>
  </si>
  <si>
    <r>
      <t xml:space="preserve">Zulassungsfreies Handwerk </t>
    </r>
    <r>
      <rPr>
        <b/>
        <sz val="6"/>
        <rFont val="Calibri"/>
        <family val="2"/>
        <scheme val="minor"/>
      </rPr>
      <t>13)</t>
    </r>
  </si>
  <si>
    <t>Tätige Personen</t>
  </si>
  <si>
    <t xml:space="preserve">       unter  5</t>
  </si>
  <si>
    <t>Nr. der
Klas-
si­
fika-
tion</t>
  </si>
  <si>
    <t>Gewerbegruppe
Gewerbezweig</t>
  </si>
  <si>
    <t xml:space="preserve">  Bauhauptgewerbe </t>
  </si>
  <si>
    <t>01</t>
  </si>
  <si>
    <t xml:space="preserve">    Maurer/in und Betonbauer/in </t>
  </si>
  <si>
    <t>03</t>
  </si>
  <si>
    <t xml:space="preserve">    Zimmerin und Zimmerer </t>
  </si>
  <si>
    <t>04</t>
  </si>
  <si>
    <t xml:space="preserve">    Dachdecker/in</t>
  </si>
  <si>
    <t>05</t>
  </si>
  <si>
    <t xml:space="preserve">    Straßenbauer/in</t>
  </si>
  <si>
    <t>07</t>
  </si>
  <si>
    <t xml:space="preserve">    Brunnenbauer/in</t>
  </si>
  <si>
    <t xml:space="preserve">    Gerüstbauer/in</t>
  </si>
  <si>
    <t xml:space="preserve">  Ausbaugewerbe </t>
  </si>
  <si>
    <t>02</t>
  </si>
  <si>
    <t xml:space="preserve">    Ofen- und Luftheizungsbauer/in </t>
  </si>
  <si>
    <t>09</t>
  </si>
  <si>
    <t xml:space="preserve">    Maler/in und Lackierer/in</t>
  </si>
  <si>
    <t xml:space="preserve">    Klempner/in</t>
  </si>
  <si>
    <t xml:space="preserve">    Installateur/in und Heizungsbauer/in</t>
  </si>
  <si>
    <t xml:space="preserve">    Elektrotechniker/in </t>
  </si>
  <si>
    <t xml:space="preserve">    Tischler/in</t>
  </si>
  <si>
    <t xml:space="preserve">    Glaser/in</t>
  </si>
  <si>
    <t xml:space="preserve">  Handwerke für den gewerblichen Bedarf </t>
  </si>
  <si>
    <t xml:space="preserve">    Metallbauer/in</t>
  </si>
  <si>
    <t xml:space="preserve">    Feinwerkmechaniker/in</t>
  </si>
  <si>
    <t xml:space="preserve">    Kälteanlagenbauer/in</t>
  </si>
  <si>
    <t xml:space="preserve">    Informationstechniker/in</t>
  </si>
  <si>
    <t xml:space="preserve">    Elektromaschinenbauer/in</t>
  </si>
  <si>
    <t xml:space="preserve">  Kraftfahrzeuggewerbe </t>
  </si>
  <si>
    <t xml:space="preserve">    Karosserie- und Fahrzeugbauer/in</t>
  </si>
  <si>
    <t xml:space="preserve">    Zweiradmechaniker/in</t>
  </si>
  <si>
    <t xml:space="preserve">    Kraftfahrzeugtechniker/in</t>
  </si>
  <si>
    <t xml:space="preserve">  Lebensmittelgewerbe </t>
  </si>
  <si>
    <t xml:space="preserve">    Bäcker/in</t>
  </si>
  <si>
    <t xml:space="preserve">    Konditor/in</t>
  </si>
  <si>
    <t xml:space="preserve">    Fleischer/in</t>
  </si>
  <si>
    <t xml:space="preserve">  Gesundheitsgewerbe </t>
  </si>
  <si>
    <t xml:space="preserve">    Augenoptiker/in</t>
  </si>
  <si>
    <t xml:space="preserve">    Orthopädietechniker/in</t>
  </si>
  <si>
    <t xml:space="preserve">    Orthopädieschuhmacher/in</t>
  </si>
  <si>
    <t xml:space="preserve">    Zahntechniker/in</t>
  </si>
  <si>
    <t xml:space="preserve">  Handwerke für den privaten Bedarf </t>
  </si>
  <si>
    <t>08</t>
  </si>
  <si>
    <t xml:space="preserve">    Steinmetz/in und Steinbildhauer/in</t>
  </si>
  <si>
    <t xml:space="preserve">    Schornsteinfeger/in </t>
  </si>
  <si>
    <t xml:space="preserve">    Boots- und Schiffbauer/in</t>
  </si>
  <si>
    <t xml:space="preserve">    Friseur/in</t>
  </si>
  <si>
    <t>Nr. der
Klassi­
fikation</t>
  </si>
  <si>
    <t>I - VII</t>
  </si>
  <si>
    <t xml:space="preserve">      darunter</t>
  </si>
  <si>
    <t xml:space="preserve">      Zimmerin und Zimmerer </t>
  </si>
  <si>
    <t xml:space="preserve">      Dachdecker/in</t>
  </si>
  <si>
    <t xml:space="preserve">      Stuckateur/in</t>
  </si>
  <si>
    <t xml:space="preserve">      Maler/in und Lackierer/in</t>
  </si>
  <si>
    <t>23, 24</t>
  </si>
  <si>
    <t xml:space="preserve">      Elektrotechniker/in</t>
  </si>
  <si>
    <t xml:space="preserve">      Tischler/in</t>
  </si>
  <si>
    <t xml:space="preserve">      Glaser/in</t>
  </si>
  <si>
    <t xml:space="preserve">   Handwerke für den gewerblichen Bedarf </t>
  </si>
  <si>
    <t xml:space="preserve">      Metallbauer/in</t>
  </si>
  <si>
    <t xml:space="preserve">      Feinwerkmechaniker/in</t>
  </si>
  <si>
    <t xml:space="preserve">      Informationstechniker/in</t>
  </si>
  <si>
    <t xml:space="preserve">      Kraftfahrzeugtechniker/in</t>
  </si>
  <si>
    <t xml:space="preserve">      davon</t>
  </si>
  <si>
    <t xml:space="preserve">      Bäcker/in</t>
  </si>
  <si>
    <t xml:space="preserve">      Konditor/in</t>
  </si>
  <si>
    <t xml:space="preserve">      Fleischer/in</t>
  </si>
  <si>
    <t xml:space="preserve">      Augenoptiker/in</t>
  </si>
  <si>
    <t xml:space="preserve">      Orthopädietechniker/in</t>
  </si>
  <si>
    <t xml:space="preserve">      Zahntechniker/in</t>
  </si>
  <si>
    <t xml:space="preserve">      Steinmetz/in und Steinbildhauer/in</t>
  </si>
  <si>
    <t xml:space="preserve">      Friseur/in</t>
  </si>
  <si>
    <t>Zulassungspflichtiges Handwerk</t>
  </si>
  <si>
    <t xml:space="preserve">      Herstellung von Nahrungs- und Futtermitteln </t>
  </si>
  <si>
    <t xml:space="preserve">23
</t>
  </si>
  <si>
    <t xml:space="preserve">      Herstellung von Glas und Glaswaren, Keramik,
         Verarbeitung von Steinen und Erden </t>
  </si>
  <si>
    <t xml:space="preserve">      Herstellung von Metallerzeugnissen </t>
  </si>
  <si>
    <t xml:space="preserve">         darunter</t>
  </si>
  <si>
    <t>25.1</t>
  </si>
  <si>
    <t xml:space="preserve">         Stahl- und Leichtmetallbau </t>
  </si>
  <si>
    <t xml:space="preserve">      Maschinenbau </t>
  </si>
  <si>
    <t xml:space="preserve">      Herstellung von Möbeln </t>
  </si>
  <si>
    <t xml:space="preserve">      Herstellung von sonstigen Waren </t>
  </si>
  <si>
    <t>43.2</t>
  </si>
  <si>
    <t xml:space="preserve">      Bauinstallation </t>
  </si>
  <si>
    <t>43.21</t>
  </si>
  <si>
    <t xml:space="preserve">         Elektroinstallation </t>
  </si>
  <si>
    <t xml:space="preserve">43.22
</t>
  </si>
  <si>
    <t>43.3</t>
  </si>
  <si>
    <t xml:space="preserve">      Sonstiger Ausbau </t>
  </si>
  <si>
    <t xml:space="preserve">43.31
</t>
  </si>
  <si>
    <t xml:space="preserve">         Anbringen von Stuckaturen, Gipserei und
            Verputzerei </t>
  </si>
  <si>
    <t>43.34</t>
  </si>
  <si>
    <t xml:space="preserve">         Malerei und Glaserei </t>
  </si>
  <si>
    <t xml:space="preserve">96
</t>
  </si>
  <si>
    <t>96.02</t>
  </si>
  <si>
    <t xml:space="preserve">      Friseur- und Kosmetiksalons </t>
  </si>
  <si>
    <t>Fußnotenerläuterungen</t>
  </si>
  <si>
    <t xml:space="preserve">4)  </t>
  </si>
  <si>
    <t>Ohne Automatenaufsteller und Reisegewerbe.</t>
  </si>
  <si>
    <t xml:space="preserve">5)  </t>
  </si>
  <si>
    <t>Ohne Verlagerung (Zuzug).</t>
  </si>
  <si>
    <t xml:space="preserve">6)  </t>
  </si>
  <si>
    <t>Aufgabe (ohne Verlagerung) und teilweise Aufgabe eines weiterhin bestehenden Betriebes.</t>
  </si>
  <si>
    <t xml:space="preserve">8) </t>
  </si>
  <si>
    <t>Ergebnisse der Handwerkszählung.</t>
  </si>
  <si>
    <t xml:space="preserve">10) </t>
  </si>
  <si>
    <t>Mit geschätzten Umsätzen bei Organschaftsmitgliedern; ohne Umsatzsteuer.</t>
  </si>
  <si>
    <t xml:space="preserve">11) </t>
  </si>
  <si>
    <t>Einschließlich tätiger Unternehmerinnen und Unternehmer (geschätzt).</t>
  </si>
  <si>
    <t xml:space="preserve">12) </t>
  </si>
  <si>
    <t>Gewerbe, die in der Anlage A der Handwerksordnung (HwO) aufgeführt sind.</t>
  </si>
  <si>
    <t xml:space="preserve">13) </t>
  </si>
  <si>
    <t>Gewerbe, die in der Anlage B Abschnitt 1 der Handwerksordnung (HwO) aufgeführt sind.</t>
  </si>
  <si>
    <t xml:space="preserve">14) </t>
  </si>
  <si>
    <t>Ergebnisse der vierteljährlichen Handwerksberichterstattung.</t>
  </si>
  <si>
    <t>Methodik</t>
  </si>
  <si>
    <t>EU-Einheitenverordnung (EU-Verordnung 696/93)</t>
  </si>
  <si>
    <t>Glossar</t>
  </si>
  <si>
    <t>Mehr zum Thema</t>
  </si>
  <si>
    <t>Statistische Berichte Mecklenburg-Vorpommern</t>
  </si>
  <si>
    <t>&gt; D123</t>
  </si>
  <si>
    <t>&gt; D213</t>
  </si>
  <si>
    <t>Rechtliche Einheiten und Niederlassungen – Unternehmensregister –</t>
  </si>
  <si>
    <t>&gt; J113</t>
  </si>
  <si>
    <t>Qualitätsberichte Statistisches Bundesamt</t>
  </si>
  <si>
    <t>&gt; Unternehmen</t>
  </si>
  <si>
    <t>&gt; Handwerk</t>
  </si>
  <si>
    <t>Fachliche Informationen</t>
  </si>
  <si>
    <t>Unternehmensregister</t>
  </si>
  <si>
    <t>Gewerbeanzeigen, Insolvenzen</t>
  </si>
  <si>
    <t xml:space="preserve">   Frauke Kusenack, Telefon: 0385 588-56043, frauke.kusenack@statistik-mv.de</t>
  </si>
  <si>
    <t>Quellenangaben</t>
  </si>
  <si>
    <t>Grafik 13.2</t>
  </si>
  <si>
    <t>Grafik 13.3</t>
  </si>
  <si>
    <t xml:space="preserve">
§</t>
  </si>
  <si>
    <t xml:space="preserve">2)  
</t>
  </si>
  <si>
    <t xml:space="preserve">3)  
</t>
  </si>
  <si>
    <t xml:space="preserve">7) 
</t>
  </si>
  <si>
    <t xml:space="preserve">9)
</t>
  </si>
  <si>
    <t>Link zum Inhaltsverzeichnis</t>
  </si>
  <si>
    <t>Link zum Inhaltsverzeichnis – Inhalt dieser Seite sind interne und externe Links.</t>
  </si>
  <si>
    <t>Tabelle 13.1.4: Statistische Ämter des Bundes und der Länder</t>
  </si>
  <si>
    <t xml:space="preserve">   davon mit … bis unter … 
      abhängig Beschäftigten</t>
  </si>
  <si>
    <t xml:space="preserve">   250 und mehr</t>
  </si>
  <si>
    <t xml:space="preserve">     50 bis unter 250</t>
  </si>
  <si>
    <t xml:space="preserve">     10 bis unter   50</t>
  </si>
  <si>
    <t xml:space="preserve">       0 bis unter   10</t>
  </si>
  <si>
    <r>
      <t xml:space="preserve">Aktive rechtliche Einheiten 
   (B-N, P-S) </t>
    </r>
    <r>
      <rPr>
        <b/>
        <sz val="6"/>
        <rFont val="Calibri"/>
        <family val="2"/>
        <scheme val="minor"/>
      </rPr>
      <t>2)</t>
    </r>
  </si>
  <si>
    <r>
      <t xml:space="preserve">Aktive Niederlassungen 
   (B-N, P-S) </t>
    </r>
    <r>
      <rPr>
        <b/>
        <sz val="6"/>
        <rFont val="Calibri"/>
        <family val="2"/>
        <scheme val="minor"/>
      </rPr>
      <t>3)</t>
    </r>
  </si>
  <si>
    <t xml:space="preserve">            Grafik 13.4</t>
  </si>
  <si>
    <t>Grafik 13.5</t>
  </si>
  <si>
    <t xml:space="preserve">  2005</t>
  </si>
  <si>
    <t xml:space="preserve">  2010</t>
  </si>
  <si>
    <t xml:space="preserve">  2015</t>
  </si>
  <si>
    <t xml:space="preserve">  2016</t>
  </si>
  <si>
    <t xml:space="preserve">  2017</t>
  </si>
  <si>
    <t xml:space="preserve">  2018</t>
  </si>
  <si>
    <t xml:space="preserve">  2019</t>
  </si>
  <si>
    <t xml:space="preserve">  2020</t>
  </si>
  <si>
    <t xml:space="preserve">  2021</t>
  </si>
  <si>
    <t xml:space="preserve">  2022</t>
  </si>
  <si>
    <t xml:space="preserve">    darunter</t>
  </si>
  <si>
    <t xml:space="preserve">    Verarbeitendes Gewerbe</t>
  </si>
  <si>
    <t xml:space="preserve">    Baugewerbe</t>
  </si>
  <si>
    <t xml:space="preserve">    Handel; Instandhaltung und Re-
      paratur von Kraftfahrzeugen</t>
  </si>
  <si>
    <t xml:space="preserve">    Gastgewerbe</t>
  </si>
  <si>
    <t xml:space="preserve">    Erbringung von freiberuflichen,
      wissenschaftlichen und tech-
      nischen Dienstleistungen </t>
  </si>
  <si>
    <t xml:space="preserve">    Erbringung von sonstigen wirt-
      schaftlichen Dienstleistungen</t>
  </si>
  <si>
    <t xml:space="preserve">            Grafik 13.6</t>
  </si>
  <si>
    <t>Mecklenburg-Vorpommern insgesamt</t>
  </si>
  <si>
    <t>Mecklenburg-Vorpommern
   (Unternehmen)</t>
  </si>
  <si>
    <t>Mecklenburg-Vorpommern 
   (Verbraucherinnen und Verbraucher)</t>
  </si>
  <si>
    <r>
      <t xml:space="preserve">   außerhalb Mecklenburg-Vorpommerns
      bzw. Deutschlands </t>
    </r>
    <r>
      <rPr>
        <sz val="6"/>
        <rFont val="Calibri"/>
        <family val="2"/>
        <scheme val="minor"/>
      </rPr>
      <t>7)</t>
    </r>
  </si>
  <si>
    <t>Grafik 13.7</t>
  </si>
  <si>
    <t xml:space="preserve">            Grafik 13.8</t>
  </si>
  <si>
    <t xml:space="preserve">            Grafik 13.9</t>
  </si>
  <si>
    <t>Nr.</t>
  </si>
  <si>
    <t>Grafik 13.10</t>
  </si>
  <si>
    <t>Darunter eröffnet</t>
  </si>
  <si>
    <t xml:space="preserve">  Insgesamt</t>
  </si>
  <si>
    <t xml:space="preserve">     5 bis   9</t>
  </si>
  <si>
    <t xml:space="preserve">    10 bis 19</t>
  </si>
  <si>
    <t xml:space="preserve">    20 bis 49</t>
  </si>
  <si>
    <t xml:space="preserve">    50 und mehr</t>
  </si>
  <si>
    <t xml:space="preserve">    Ostmecklenburg-Vorpommern</t>
  </si>
  <si>
    <t xml:space="preserve">    Schwerin </t>
  </si>
  <si>
    <t xml:space="preserve">       5 bis   9</t>
  </si>
  <si>
    <t xml:space="preserve">      10 bis 19</t>
  </si>
  <si>
    <t xml:space="preserve">      20 bis 49</t>
  </si>
  <si>
    <t xml:space="preserve">      50 und mehr</t>
  </si>
  <si>
    <r>
      <t xml:space="preserve">Umsatzgrößenklassen
  </t>
    </r>
    <r>
      <rPr>
        <sz val="8.5"/>
        <rFont val="Calibri"/>
        <family val="2"/>
        <scheme val="minor"/>
      </rPr>
      <t>Umsatz von … bis unter … EUR</t>
    </r>
  </si>
  <si>
    <t xml:space="preserve">    5 Mill. und mehr</t>
  </si>
  <si>
    <t xml:space="preserve">     unter  5</t>
  </si>
  <si>
    <t xml:space="preserve">    Schwerin</t>
  </si>
  <si>
    <t xml:space="preserve">      5 Mill. und mehr</t>
  </si>
  <si>
    <t xml:space="preserve">            Grafik 13.11</t>
  </si>
  <si>
    <t xml:space="preserve">      Maurer/in und Betonbauer/in; Straßen-
         bauer/in</t>
  </si>
  <si>
    <t xml:space="preserve">01, 05
</t>
  </si>
  <si>
    <t xml:space="preserve">   Handel; Instandhaltung und Reparatur von
      Kraftfahrzeugen </t>
  </si>
  <si>
    <t xml:space="preserve">   Erbringung von sonstigen überwiegend persön-
      lichen Dienstleistungen</t>
  </si>
  <si>
    <t xml:space="preserve">            Grafik 13.1</t>
  </si>
  <si>
    <r>
      <t xml:space="preserve">Inhaltsverzeichnis des Kapitels 13 "Unternehmen und Handwerk": </t>
    </r>
    <r>
      <rPr>
        <sz val="7"/>
        <rFont val="Calibri"/>
        <family val="2"/>
        <scheme val="minor"/>
      </rPr>
      <t>Die Gliederungen und Überschriften auf dieser Seite sind Links zum Inhalt.</t>
    </r>
  </si>
  <si>
    <t xml:space="preserve">H Verkehr und Lagerei </t>
  </si>
  <si>
    <t xml:space="preserve">G Handel; Instandhaltung und Reparatur von Kraftfahr-
      zeugen </t>
  </si>
  <si>
    <t xml:space="preserve">F Baugewerbe </t>
  </si>
  <si>
    <t xml:space="preserve">E Wasserversorgung; Abwasser- und Abfallentsorgung
      und Beseitigung von Umweltverschmutzungen </t>
  </si>
  <si>
    <t xml:space="preserve">D Energieversorgung </t>
  </si>
  <si>
    <t xml:space="preserve">C Verarbeitendes Gewerbe </t>
  </si>
  <si>
    <t xml:space="preserve">B Bergbau und Gewinnung von Steinen und Erden </t>
  </si>
  <si>
    <t xml:space="preserve">I Gastgewerbe </t>
  </si>
  <si>
    <t xml:space="preserve">J Information und Kommunikation </t>
  </si>
  <si>
    <t xml:space="preserve">K Erbringung von Finanz- und Versicherungsdienst-
      leistungen </t>
  </si>
  <si>
    <t xml:space="preserve">L Grundstücks- und Wohnungswesen </t>
  </si>
  <si>
    <t xml:space="preserve">M Erbringung von freiberuflichen, wissenschaftlichen
      und technischen Dienstleistungen </t>
  </si>
  <si>
    <t xml:space="preserve">N Erbringung von sonstigen wirtschaftlichen Dienst-
      leistungen </t>
  </si>
  <si>
    <t xml:space="preserve">Q Gesundheits- und Sozialwesen </t>
  </si>
  <si>
    <t xml:space="preserve">R Kunst, Unterhaltung und Erholung </t>
  </si>
  <si>
    <t xml:space="preserve">S Erbringung von sonstigen Dienstleistungen </t>
  </si>
  <si>
    <t xml:space="preserve">P Erziehung und Unterricht </t>
  </si>
  <si>
    <t>Verarbeitendes Gewerbe</t>
  </si>
  <si>
    <t>Baugewerbe</t>
  </si>
  <si>
    <t>Gastgewerbe</t>
  </si>
  <si>
    <t>Sonstiges</t>
  </si>
  <si>
    <t>Handel; Instandhaltung und Reparatur von Kraftfahrzeugen</t>
  </si>
  <si>
    <t>Freiberufliche, wissenschaftliche und technische Dienstleistungen</t>
  </si>
  <si>
    <t>Sonstige wirtschaftliche Dienstleistungen</t>
  </si>
  <si>
    <t>Dienstleistungen</t>
  </si>
  <si>
    <t>Sonstige</t>
  </si>
  <si>
    <t>Information und Kommunikation</t>
  </si>
  <si>
    <t>Verarbeitendes Gewerbe einschl. Bergbau und Gewinnung von Steinen und Erden</t>
  </si>
  <si>
    <t>Deutschland = 100</t>
  </si>
  <si>
    <t>M-V = 100</t>
  </si>
  <si>
    <t>Anteil der Gewerbeanmeldungen am Insgesamt</t>
  </si>
  <si>
    <t>Anteil der Gewerbeabmeldungen am Insgesamt</t>
  </si>
  <si>
    <t>Jahr</t>
  </si>
  <si>
    <t>Unternehmensinsolvenzen</t>
  </si>
  <si>
    <t>Verbraucherinsolvenzen</t>
  </si>
  <si>
    <t>Bauhauptgewerbe</t>
  </si>
  <si>
    <t>Ausbaugewerbe</t>
  </si>
  <si>
    <t>Kraftfahrzeuggewerbe</t>
  </si>
  <si>
    <t>Lebensmittelgewerbe</t>
  </si>
  <si>
    <t>Gesundheitsgewerbe</t>
  </si>
  <si>
    <t>Umsatz in 1.000 EUR</t>
  </si>
  <si>
    <t>Handwerke für den gewerblichen Bedarf</t>
  </si>
  <si>
    <t>Handwerke für den privaten Bedarf</t>
  </si>
  <si>
    <t>Umsatz je tätige Person in EUR</t>
  </si>
  <si>
    <t xml:space="preserve"> </t>
  </si>
  <si>
    <t xml:space="preserve">
1)</t>
  </si>
  <si>
    <r>
      <t xml:space="preserve">Insolvenzverfahren
</t>
    </r>
    <r>
      <rPr>
        <i/>
        <sz val="8.5"/>
        <rFont val="Calibri"/>
        <family val="2"/>
        <scheme val="minor"/>
      </rPr>
      <t>davon…</t>
    </r>
  </si>
  <si>
    <t xml:space="preserve">         Gas-, Wasser-, Heizungs- sowie Lüftungs-
            und Klimainstallation </t>
  </si>
  <si>
    <t>Schuldnerinnen und Schuldner mit Sitz/Wohnort in Deutschland, aber außerhalb Mecklenburg-Vorpommerns bzw. mit Sitz/Wohnort außerhalb Deutschlands.</t>
  </si>
  <si>
    <t>Folgende Wirtschaftszweige sind hier einbezogen: 41.2 Bau von Gebäuden, 42 Tiefbau, 43.1 Abbrucharbeiten und vorbereitende Baustellenarbeiten, 43.9 Sonstige spezialisierte Bautätigkeiten.</t>
  </si>
  <si>
    <t xml:space="preserve">  13.2.2
</t>
  </si>
  <si>
    <t xml:space="preserve">  13.4.2
</t>
  </si>
  <si>
    <t xml:space="preserve">  13.4.3
</t>
  </si>
  <si>
    <t xml:space="preserve">  13.4.5
</t>
  </si>
  <si>
    <t xml:space="preserve">  13.4.6
</t>
  </si>
  <si>
    <t xml:space="preserve">  13.1
</t>
  </si>
  <si>
    <t xml:space="preserve">  13.2
</t>
  </si>
  <si>
    <t xml:space="preserve">  13.10
</t>
  </si>
  <si>
    <t>Weitere Informationen zum Thema finden Sie auf der Website des Statistischen Amtes Mecklenburg-Vorpommern</t>
  </si>
  <si>
    <r>
      <t xml:space="preserve">Beschäftigtengrößenklassen
  </t>
    </r>
    <r>
      <rPr>
        <sz val="8.5"/>
        <rFont val="Calibri"/>
        <family val="2"/>
        <scheme val="minor"/>
      </rPr>
      <t>Handwerksunternehmen mit … tätigen Personen</t>
    </r>
  </si>
  <si>
    <t xml:space="preserve">    Wärme-, Kälte- und Schallschutzisolierer/in </t>
  </si>
  <si>
    <t>06</t>
  </si>
  <si>
    <t xml:space="preserve">      Klempner/in; Installateur/in und Heizungs-
         bauer/in</t>
  </si>
  <si>
    <r>
      <t xml:space="preserve">   Ausbaugewerbe </t>
    </r>
    <r>
      <rPr>
        <sz val="6"/>
        <rFont val="Calibri"/>
        <family val="2"/>
        <scheme val="minor"/>
      </rPr>
      <t>14)</t>
    </r>
  </si>
  <si>
    <t>Zuordnungswechsel der bislang zulassungsfreien Handwerksunternehmen des Ausbaugewerbes zu den zulassungs-
pflichtigen HW-Unternehmen Ausbaugewerbe nach Änderung der Handwerksordnung (HWO) im Februar 2020.</t>
  </si>
  <si>
    <r>
      <t xml:space="preserve">      Bauhauptgewerbe insgesamt </t>
    </r>
    <r>
      <rPr>
        <sz val="6"/>
        <rFont val="Calibri"/>
        <family val="2"/>
        <scheme val="minor"/>
      </rPr>
      <t>16)</t>
    </r>
  </si>
  <si>
    <t xml:space="preserve">15) </t>
  </si>
  <si>
    <t xml:space="preserve">16) 
</t>
  </si>
  <si>
    <t>Nur Handwerksunternehmen (einschließlich der inzwischen inaktiven) mit steuerbarem Umsatz aus Lieferungen und 
Leistungen und/oder mit sozialversicherungspflichtig Beschäftigten oder geringfügig entlohnten Beschäftigten im Berichts-
jahr.</t>
  </si>
  <si>
    <t>...Zuzug</t>
  </si>
  <si>
    <t>...Fortzug</t>
  </si>
  <si>
    <t>...Übergabe</t>
  </si>
  <si>
    <r>
      <t xml:space="preserve">Umsatz </t>
    </r>
    <r>
      <rPr>
        <sz val="6"/>
        <rFont val="Calibri"/>
        <family val="2"/>
        <scheme val="minor"/>
      </rPr>
      <t xml:space="preserve">10) </t>
    </r>
    <r>
      <rPr>
        <sz val="8.5"/>
        <rFont val="Calibri"/>
        <family val="2"/>
        <scheme val="minor"/>
      </rPr>
      <t xml:space="preserve">
in 1.000 EUR</t>
    </r>
  </si>
  <si>
    <r>
      <t xml:space="preserve">Umsatz </t>
    </r>
    <r>
      <rPr>
        <sz val="6"/>
        <rFont val="Calibri"/>
        <family val="2"/>
        <scheme val="minor"/>
      </rPr>
      <t>10)</t>
    </r>
    <r>
      <rPr>
        <sz val="8.5"/>
        <rFont val="Calibri"/>
        <family val="2"/>
        <scheme val="minor"/>
      </rPr>
      <t xml:space="preserve"> 
in 1.000 EUR</t>
    </r>
  </si>
  <si>
    <t xml:space="preserve">      unter 50.000</t>
  </si>
  <si>
    <t xml:space="preserve">      50.000 bis unter 125.000</t>
  </si>
  <si>
    <t xml:space="preserve">    125.000 bis unter 250.000</t>
  </si>
  <si>
    <t xml:space="preserve">    250.000 bis unter 500.000</t>
  </si>
  <si>
    <t xml:space="preserve">    500.000 bis unter 5 Mill.</t>
  </si>
  <si>
    <t xml:space="preserve">        unter 50.000</t>
  </si>
  <si>
    <t xml:space="preserve">        50.000 bis unter 125.000</t>
  </si>
  <si>
    <t xml:space="preserve">      125.000 bis unter 250.000</t>
  </si>
  <si>
    <t xml:space="preserve">      250.000 bis unter 500.000</t>
  </si>
  <si>
    <t xml:space="preserve">      500.000 bis unter 5 Mill.</t>
  </si>
  <si>
    <t xml:space="preserve">
Das statistische Unternehmensregister (Unternehmensregister) ist eine regelmäßig aktualisierte Datenbank mit Informationen zu Unter-
nehmen, rechtlichen Einheiten und Niederlassungen aus nahezu allen Wirtschaftsbereichen mit steuerbarem Umsatz aus Lieferungen und 
Leistungen und/oder Beschäftigten. In den hier veröffentlichten Tabellen bleiben rechtliche Einheiten ohne Umsatzsteuervoranmeldung 
und ohne Beschäftigte unberücksichtigt. Quellen zur Pflege des Unternehmensregisters sind zum einen Dateien aus Verwaltungsbereichen, 
wie die Bundesagentur für Arbeit oder die Finanzbehörden, und zum anderen Angaben aus einzelnen Bereichsstatistiken, wie z. B. aus Er-
hebungen des Produzierenden Gewerbes, des Handels oder des Dienstleistungsbereichs. Das Unternehmensregister wird von den Statis-
tischen Ämtern der Länder und dem Statistischen Bundesamt gemeinsam geführt. Das Register ermöglicht eigenständige Auswertungen 
und dient als wichtiges Instrument zur rationellen Unterstützung statistischer Erhebungen. Es trägt dadurch zur Entlastung der Wirtschaft 
bei.</t>
  </si>
  <si>
    <t>Aus dem Unternehmensregister wurden für diese Veröffentlichung Tabellen zu rechtlichen Einheiten und Niederlassungen erstellt (siehe 
unten Hinweis zu 13.1). Dabei werden Ergebnisse nahezu über alle Wirtschaftszweige hinweg ausgewiesen. Land- und Forstwirtschaft, 
Fischerei (Abschnitt A der WZ 2008) sowie öffentliche Verwaltungen, Verteidigung; Sozialversicherung (Abschnitt O der WZ 2008) sind 
derzeit ausgenommen.</t>
  </si>
  <si>
    <t>Besonderheiten bei der Veröffentlichung von Daten zu rechtlichen Einheiten: Bei rechtlichen Einheiten mit mehreren Niederlassungen ent-
spricht die Wirtschaftszweigzuordnung dem Schwerpunkt der rechtlichen Einheit. Die Anzahl der abhängig Beschäftigten der zugehörigen 
Niederlassungen wird bei der rechtlichen Einheit summiert.</t>
  </si>
  <si>
    <t>Abweichungen von Angaben des Unternehmensregisters gegenüber einzelnen Fachstatistiken sind durch methodische Unterschiede be-
dingt. Sie können unter anderem darauf zurückgeführt werden, dass bei den Tabellen der rechtlichen Einheiten zusätzlich rechtliche Einhei-
ten ohne Umsatzsteuerpflicht, aber mit Beschäftigten berücksichtigt werden, während bei den Niederlassungstabellen auch rechtliche Ein-
heiten mit nur einer Niederlassung ohne Beschäftigte, jedoch mit Umsatzsteuerpflicht gezählt werden. Dadurch weist das Unternehmens-
register tendenziell mehr rechtliche Einheiten als die Umsatzsteuerstatistik und mehr Niederlassungen als die Bundesagentur für Arbeit 
aus.</t>
  </si>
  <si>
    <r>
      <rPr>
        <b/>
        <sz val="9"/>
        <color theme="1"/>
        <rFont val="Calibri"/>
        <family val="2"/>
        <scheme val="minor"/>
      </rPr>
      <t>Hinweis zu 13.1</t>
    </r>
    <r>
      <rPr>
        <sz val="9"/>
        <color theme="1"/>
        <rFont val="Calibri"/>
        <family val="2"/>
        <scheme val="minor"/>
      </rPr>
      <t xml:space="preserve">
Ab dem Berichtsjahr 2018 gibt es bei den Auswertungen aus dem statistischen Unternehmensregister folgende Anpassungen: </t>
    </r>
  </si>
  <si>
    <t>Tabellen zu "Unternehmen" werden als Tabellen zu "rechtlichen Einheiten" bezeichnet, 
Tabellen zu "Betrieben" werden in Tabellen zu "Niederlassungen" umbenannt.</t>
  </si>
  <si>
    <t>Hintergrund ist die Umsetzung des EU-Unternehmensbegriffs. Die EU-Einheitenverordnung definiert das Unternehmen als "kleinste Kom-
bination rechtlicher Einheiten, die eine organisatorische Einheit zur Erzeugung von Waren und Dienstleistungen bildet und […] über eine 
gewisse Entscheidungsfreiheit verfügt". Somit kann ein Unternehmen auch aus mehreren rechtlichen Einheiten bestehen.</t>
  </si>
  <si>
    <t xml:space="preserve">Bis einschließlich Berichtsjahr 2017 wurde in der amtlichen Statistik die "rechtliche Einheit" mit dem Unternehmen gleichgesetzt und beide 
Begriffe synonym verwendet. Mit der Anwendung der EU-Unternehmensdefinition müssen diese Begriffe künftig klar voneinander unter-
schieden werden. Aus dem Unternehmensregister werden (wie in der Vergangenheit auch) Tabellen zu "rechtlichen Einheiten" sowie Ta-
bellen zu "Niederlassungen" veröffentlicht. </t>
  </si>
  <si>
    <t>Die Änderungen betreffen somit lediglich die Bezeichnungen und nicht das Datenangebot.</t>
  </si>
  <si>
    <r>
      <rPr>
        <b/>
        <sz val="9"/>
        <color theme="1"/>
        <rFont val="Calibri"/>
        <family val="2"/>
        <scheme val="minor"/>
      </rPr>
      <t xml:space="preserve">Insolvenzen: </t>
    </r>
    <r>
      <rPr>
        <sz val="9"/>
        <color theme="1"/>
        <rFont val="Calibri"/>
        <family val="2"/>
        <scheme val="minor"/>
      </rPr>
      <t>Die Insolvenzstatistik gibt einen Überblick über Anzahl und finanziellen Umfang der Insolvenzen von Unternehmen und übri-
gen Schuldnerinnen und Schuldnern. Die Meldung der Insolvenzen erfolgt durch die Gerichte. Die Zuständigkeit des Gerichtes richtet sich 
nach dem Bereich, in dem die Schuldnerin bzw. der Schuldner seinen Sitz oder Wohnsitz hat.</t>
    </r>
  </si>
  <si>
    <r>
      <rPr>
        <b/>
        <sz val="9"/>
        <color theme="1"/>
        <rFont val="Calibri"/>
        <family val="2"/>
        <scheme val="minor"/>
      </rPr>
      <t>Handwerk:</t>
    </r>
    <r>
      <rPr>
        <sz val="9"/>
        <color theme="1"/>
        <rFont val="Calibri"/>
        <family val="2"/>
        <scheme val="minor"/>
      </rPr>
      <t xml:space="preserve"> Die hier nachgewiesenen Ergebnisse stammen aus der Handwerkszählung und der vierteljährlichen Handwerksberichterstat­
tung, die auf der Grundlage des Handwerkstatistikgesetzes (HwStatG) durchgeführt werden.</t>
    </r>
  </si>
  <si>
    <r>
      <t xml:space="preserve">Für die </t>
    </r>
    <r>
      <rPr>
        <b/>
        <sz val="9"/>
        <color theme="1"/>
        <rFont val="Calibri"/>
        <family val="2"/>
        <scheme val="minor"/>
      </rPr>
      <t>vierteljährliche Handwerksberichterstattung</t>
    </r>
    <r>
      <rPr>
        <sz val="9"/>
        <color theme="1"/>
        <rFont val="Calibri"/>
        <family val="2"/>
        <scheme val="minor"/>
      </rPr>
      <t xml:space="preserve"> werden, ebenfalls ab 2008, unterjährige Verwaltungsdaten ausgewertet. Dabei 
handelt es sich zum einen um Informationen zu den sozialversicherungspflichtig und geringfügig Beschäftigten aus den Meldungen zur 
Sozialversicherung (Quelle: Bundesagentur für Arbeit) sowie zum anderen um die Umsatzsteuer-Voranmeldungen der Unternehmen 
(Quelle: Finanzverwaltungen der Länder). Die Auswertungen dienen der laufenden Beobachtung der konjunkturellen Entwicklung im 
Handwerk. Ausgewiesen werden ausschließlich Veränderungsraten und Messzahlen für Umsätze und Beschäftigte im Handwerk.</t>
    </r>
  </si>
  <si>
    <t>Bei der Interpretation des Merkmals "Beschäftigte" ist zu beachten, dass alle im Unternehmen sozialversicherungspflichtig und geringfügig 
entlohnten Personen erfasst werden, also auch diejenigen, die nicht im handwerklichen Bereich tätig sind (z. B. Verkaufs- und/oder Ver-
waltungspersonal).</t>
  </si>
  <si>
    <t>Bei der Interpretation des Merkmals "Umsatz" aus der vierteljährlichen Handwerksberichterstattung ist zu beachten, dass die Umsätze 
einiger Unternehmen nicht enthalten sind. So fehlen die Umsätze von Unternehmen mit Umsätzen bis zu 17.500 EUR im Vorjahr und vor-
aussichtlich nicht über 50.000 EUR im Berichtsjahr sowie von jenen Unternehmen, die nahezu ausschließlich steuerfreie Umsätze erzielen 
oder bei denen keine Steuerlast entsteht. Letzteres gilt nur, sofern die Unternehmen nicht auf die Steuerbefreiung verzichten.</t>
  </si>
  <si>
    <t>Die Zuordnung der zulassungspflichtigen Handwerksunternehmen zu Gewerbegruppen und Gewerbezweigen erfolgt nach dem Verzeich-
nis gemäß Anlage A, die der zulassungsfreien Handwerksunternehmen nach Anlage B, Abschnitt 1 der Handwerksordnung (Stand: 1. Ja-
nuar 2004).</t>
  </si>
  <si>
    <t>Die wirtschaftssystematische Zuordnung erfolgt nach der Klassifikation der Wirtschaftszweige, Ausgabe 2008 (WZ 2008).</t>
  </si>
  <si>
    <r>
      <t xml:space="preserve">
</t>
    </r>
    <r>
      <rPr>
        <b/>
        <sz val="9"/>
        <color theme="1"/>
        <rFont val="Calibri"/>
        <family val="2"/>
        <scheme val="minor"/>
      </rPr>
      <t>Abhängig Beschäftigte:</t>
    </r>
    <r>
      <rPr>
        <sz val="9"/>
        <color theme="1"/>
        <rFont val="Calibri"/>
        <family val="2"/>
        <scheme val="minor"/>
      </rPr>
      <t xml:space="preserve"> Die aus dem Unternehmensregister veröffentlichten abhängig Beschäftigten umfassen die sozialversicherungs-
pflichtig Beschäftigten und die ausschließlich geringfügig entlohnt Beschäftigten. Kurzfristig Beschäftigte werden nicht nachgewiesen. Die 
Anzahl der abhängig Beschäftigten wird als Jahresdurchschnittswert abgebildet.</t>
    </r>
  </si>
  <si>
    <r>
      <rPr>
        <b/>
        <sz val="9"/>
        <color theme="1"/>
        <rFont val="Calibri"/>
        <family val="2"/>
        <scheme val="minor"/>
      </rPr>
      <t>Geringfügig entlohnt Beschäftigte:</t>
    </r>
    <r>
      <rPr>
        <sz val="9"/>
        <color theme="1"/>
        <rFont val="Calibri"/>
        <family val="2"/>
        <scheme val="minor"/>
      </rPr>
      <t xml:space="preserve"> Eine geringfügig entlohnte Beschäftigung nach § 8 Absatz 1 Nummer 1 SGB IV liegt vor, wenn das Ar-
beitsentgelt aus dieser Beschäftigung (§ 14 SGB IV) regelmäßig im Monat 450,- EUR nicht überschreitet. Geringfügig entlohnt Beschäftigte 
im Nebenjob sind bei Auswertungen aus dem Unternehmensregister nicht enthalten. Angaben über Niederlassungen mit geringfügig ent-
lohnt Beschäftigten werden von der Bundesagentur für Arbeit aus dem Kontext der Beschäftigtenstatistik übermittelt.</t>
    </r>
  </si>
  <si>
    <r>
      <rPr>
        <b/>
        <sz val="9"/>
        <color theme="1"/>
        <rFont val="Calibri"/>
        <family val="2"/>
        <scheme val="minor"/>
      </rPr>
      <t>Gewerbeanmeldung:</t>
    </r>
    <r>
      <rPr>
        <sz val="9"/>
        <color theme="1"/>
        <rFont val="Calibri"/>
        <family val="2"/>
        <scheme val="minor"/>
      </rPr>
      <t xml:space="preserve"> Die Anmeldung ist abzugeben bei Beginn eines Gewerbes durch Neugründung eines Betriebes, einer Zweigniederlas­
sung oder einer unselbstständigen Zweigstelle, der Übernahme eines bereits bestehenden Betriebes durch eine andere Gewerbetreibende 
bzw. einen anderen Gewerbetreibenden (z. B. durch Kauf, Pacht, Erbfolge), der Änderung der Rechtsform, einem Gesellschaftereintritt, 
der Wiedereröffnung nach Verlegung (Zuzug eines Gewerbebetriebes aus einem anderen Meldebezirk) oder der Gründung nach dem Um-
wandlungsgesetz.</t>
    </r>
  </si>
  <si>
    <r>
      <rPr>
        <b/>
        <sz val="9"/>
        <color theme="1"/>
        <rFont val="Calibri"/>
        <family val="2"/>
        <scheme val="minor"/>
      </rPr>
      <t>Gewerbeabmeldung:</t>
    </r>
    <r>
      <rPr>
        <sz val="9"/>
        <color theme="1"/>
        <rFont val="Calibri"/>
        <family val="2"/>
        <scheme val="minor"/>
      </rPr>
      <t xml:space="preserve"> Die Abmeldung ist abzugeben bei vollständiger Aufgabe eines Betriebes, einer Zweigniederlassung oder einer un­
selbstständigen Zweigstelle (z. B. Betriebsteil), der Verlegung in einen anderen Meldebezirk (Fortzug) oder der Gründung nach dem Um-
wandlungsgesetz. Zu den Gewerbeabmeldungen zählt auch die Aufgabe eines weiterhin bestehenden Betriebes (z. B. Erbfolge, Verkauf, 
Verpachtung), die Änderung der Rechtsform lt. § 14 Absatz 1 Satz 3 GewO oder der Austritt als Gesellschafter.</t>
    </r>
  </si>
  <si>
    <r>
      <t>Allgemeiner Eröffnungsgrund für ein</t>
    </r>
    <r>
      <rPr>
        <b/>
        <sz val="9"/>
        <color theme="1"/>
        <rFont val="Calibri"/>
        <family val="2"/>
        <scheme val="minor"/>
      </rPr>
      <t xml:space="preserve"> Insolvenzverfahren</t>
    </r>
    <r>
      <rPr>
        <sz val="9"/>
        <color theme="1"/>
        <rFont val="Calibri"/>
        <family val="2"/>
        <scheme val="minor"/>
      </rPr>
      <t xml:space="preserve"> ist die Zahlungsunfähigkeit. Das Insolvenzverfahren dient dazu, die Gläubige-
rinnen bzw. Gläubiger einer Schuldnerin bzw. eines Schuldners gemeinschaftlich zu befriedigen, indem das Vermögen der Schuldnerin 
bzw. des Schuldners verwertet und der Erlös verteilt oder in einem Insolvenzplan eine abweichende Regelung insbesondere zum Erhalt 
des Unternehmens getroffen wird.</t>
    </r>
  </si>
  <si>
    <r>
      <rPr>
        <b/>
        <sz val="9"/>
        <color theme="1"/>
        <rFont val="Calibri"/>
        <family val="2"/>
        <scheme val="minor"/>
      </rPr>
      <t>Niederlassung:</t>
    </r>
    <r>
      <rPr>
        <sz val="9"/>
        <color theme="1"/>
        <rFont val="Calibri"/>
        <family val="2"/>
        <scheme val="minor"/>
      </rPr>
      <t xml:space="preserve"> Eine Niederlassung ist eine örtliche Einheit, die einer rechtlichen Einheit zugeordnet ist. Zur Niederlassung gehören auch 
örtlich und organisatorisch angegliederte Teile.</t>
    </r>
  </si>
  <si>
    <r>
      <rPr>
        <b/>
        <sz val="9"/>
        <color theme="1"/>
        <rFont val="Calibri"/>
        <family val="2"/>
        <scheme val="minor"/>
      </rPr>
      <t xml:space="preserve">Rechtliche Einheit: </t>
    </r>
    <r>
      <rPr>
        <sz val="9"/>
        <color theme="1"/>
        <rFont val="Calibri"/>
        <family val="2"/>
        <scheme val="minor"/>
      </rPr>
      <t>Eine rechtliche Einheit wird in der amtlichen Statistik als kleinste rechtlich selbstständige Einheit definiert, die aus han-
dels- bzw. steuerrechtlichen Gründen Bücher führt und eine jährliche Feststellung des Vermögensbestandes bzw. des Erfolgs der wirt-
schaftlichen Tätigkeit vornehmen muss. Die rechtliche Einheit umfasst alle zugehörigen Niederlassungen. Auch freiberuflich Tätige werden 
als eigenständige rechtliche Einheit registriert.</t>
    </r>
  </si>
  <si>
    <r>
      <t xml:space="preserve">Zu den </t>
    </r>
    <r>
      <rPr>
        <b/>
        <sz val="9"/>
        <color theme="1"/>
        <rFont val="Calibri"/>
        <family val="2"/>
        <scheme val="minor"/>
      </rPr>
      <t>sozialversicherungspflichtig Beschäftigten</t>
    </r>
    <r>
      <rPr>
        <sz val="9"/>
        <color theme="1"/>
        <rFont val="Calibri"/>
        <family val="2"/>
        <scheme val="minor"/>
      </rPr>
      <t xml:space="preserve"> zählen alle Arbeitnehmerinnen und Arbeitnehmer einschließlich der Auszubildenden, 
die kranken-, renten-, pflegeversicherungspflichtig und/oder beitragspflichtig nach dem Recht der Arbeitsförderung sind oder für die von 
den Arbeitgeberinnen bzw. Arbeitgebern Beitragsanteile nach dem Recht der Arbeitsförderung zu entrichten sind.</t>
    </r>
  </si>
  <si>
    <r>
      <rPr>
        <b/>
        <sz val="9"/>
        <color theme="1"/>
        <rFont val="Calibri"/>
        <family val="2"/>
        <scheme val="minor"/>
      </rPr>
      <t>Tätige Personen in der Handwerkszählung:</t>
    </r>
    <r>
      <rPr>
        <sz val="9"/>
        <color theme="1"/>
        <rFont val="Calibri"/>
        <family val="2"/>
        <scheme val="minor"/>
      </rPr>
      <t xml:space="preserve"> Tätige Personen umfassen die sozialversicherungspflichtig Beschäftigten, die geringfügig ent-
lohnten Beschäftigten und die tätigen Unternehmerinnen und Unternehmer. Die Anzahl der tätigen Unternehmerinnen und Unternehmer 
wird geschätzt. Erfasst sind auch diejenigen Personen, die nicht im handwerklichen Bereich tätig sind (z. B. Verkaufs- und/oder Verwal­
tungspersonal).</t>
    </r>
  </si>
  <si>
    <r>
      <rPr>
        <b/>
        <sz val="9"/>
        <color theme="1"/>
        <rFont val="Calibri"/>
        <family val="2"/>
        <scheme val="minor"/>
      </rPr>
      <t>Unternehmen:</t>
    </r>
    <r>
      <rPr>
        <sz val="9"/>
        <color theme="1"/>
        <rFont val="Calibri"/>
        <family val="2"/>
        <scheme val="minor"/>
      </rPr>
      <t xml:space="preserve"> Ein Unternehmen wird nach der EU-Einheitenverordnung (EU-Verordnung 696/93) als kleinste Kombination rechtlicher Ein-
heiten, die eine organisatorische Einheit zur Erzeugung von Waren und Dienstleistungen bildet und insbesondere in Bezug auf die Verwen-
dung der ihr zufließenden laufenden Mittel über eine gewisse Entscheidungsfreiheit verfügt, definiert. Ein Unternehmen übt eine Tätigkeit 
oder mehrere Tätigkeiten an einem oder an mehreren Standorten aus. Ein Unternehmen kann einer einzigen rechtlichen Einheit ent-
sprechen.</t>
    </r>
  </si>
  <si>
    <t xml:space="preserve">  2023</t>
  </si>
  <si>
    <t xml:space="preserve">   Martin Axnick, Telefon: 0385 588-56420, martin.axnick@statistik-mv.de</t>
  </si>
  <si>
    <r>
      <t xml:space="preserve">
</t>
    </r>
    <r>
      <rPr>
        <b/>
        <sz val="9"/>
        <color theme="1"/>
        <rFont val="Calibri"/>
        <family val="2"/>
        <scheme val="minor"/>
      </rPr>
      <t>Gewerbeanzeigen:</t>
    </r>
    <r>
      <rPr>
        <sz val="9"/>
        <color theme="1"/>
        <rFont val="Calibri"/>
        <family val="2"/>
        <scheme val="minor"/>
      </rPr>
      <t xml:space="preserve"> Grundlage der Ergebnisse sind die von den Gewerbeämtern in Mecklenburg-Vorpommern an das Statistische Amt 
Mecklenburg-Vorpommern übergebenen Daten für Gewerbeanmeldungen und -abmeldungen. 
Mit der Gewerbeanmeldung wird die Absicht zur Gründung eines Gewerbes bzw. zur Übernahme eines bereits bestehenden Betriebes an-
gezeigt. Diese Anzeige liegt der statistischen Erfassung zugrunde. Ob oder zu welchem Zeitpunkt die Gewerbetätigkeit begonnen wird, 
bleibt dabei unberücksichtigt.</t>
    </r>
  </si>
  <si>
    <r>
      <t xml:space="preserve">Für die jährlichen </t>
    </r>
    <r>
      <rPr>
        <b/>
        <sz val="9"/>
        <color theme="1"/>
        <rFont val="Calibri"/>
        <family val="2"/>
        <scheme val="minor"/>
      </rPr>
      <t>Handwerkszählungen</t>
    </r>
    <r>
      <rPr>
        <sz val="9"/>
        <color theme="1"/>
        <rFont val="Calibri"/>
        <family val="2"/>
        <scheme val="minor"/>
      </rPr>
      <t xml:space="preserve"> ab 2008 werden das statistische Unternehmensregister (URS) und andere Verwaltungsdaten aus-
gewertet. Bei der Auswertung des Unternehmensregisters für Zwecke der Handwerkszählung werden alle Unternehmen einbezogen, die 
im Berichtsjahr steuerbare Umsätze aus Lieferungen und Leistungen aufwiesen und/oder zum 31. Dezember des Berichtsjahres sozialver-
sicherungspflichtig oder geringfügig Beschäftigte hatten.</t>
    </r>
  </si>
  <si>
    <t>Handwerksunternehmen sind Unternehmen, die in die Handwerksrolle oder in das Verzeichnis der Gewerbe, die als zulassungsfreie Hand-
werke betrieben werden können, eingetragen sind. Einbezogen in die Handwerkszählung sind ausschließlich die selbstständigen Hand-
werksunternehmen. Handwerkliche Nebenbetriebe und innerbetriebliche handwerkliche Abteilungen sind nicht Bestandteil der Auswer-
tungen.</t>
  </si>
  <si>
    <r>
      <t xml:space="preserve">Die Hauptquelle für den </t>
    </r>
    <r>
      <rPr>
        <b/>
        <sz val="9"/>
        <color theme="1"/>
        <rFont val="Calibri"/>
        <family val="2"/>
        <scheme val="minor"/>
      </rPr>
      <t>Umsatz</t>
    </r>
    <r>
      <rPr>
        <sz val="9"/>
        <color theme="1"/>
        <rFont val="Calibri"/>
        <family val="2"/>
        <scheme val="minor"/>
      </rPr>
      <t xml:space="preserve"> im Unternehmensregister sind die Angaben zu den jährlichen Lieferungen und Leistungen aus den monat-
lichen bzw. vierteljährlichen Umsatzsteuer-Voranmeldungen, die von den umsatzsteuerpflichtigen rechtlichen Einheiten abgegeben und 
von den Finanzbehörden an die amtliche Statistik übermittelt werden (steuerbare Umsätze aus Lieferungen und Leistungen). In dem Lie-
fermaterial sind alle umsatzsteuerpflichtigen rechtlichen Einheiten enthalten, die im jeweiligen Berichtsjahr Umsatzsteuer-Voranmel-
dungen in Deutschland abgegeben haben und deren Jahresumsatz im Berichtsjahr mindestens 22.000 EUR beträgt. Umsätze für Organ-
kreismitglieder werden aus Erhebungen, Jahresabschlüssen und anderen Quellen übernommen oder geschätzt.</t>
    </r>
  </si>
  <si>
    <r>
      <t xml:space="preserve">Aktive
rechtliche
Einheiten
und Nieder-
lassun-
gen </t>
    </r>
    <r>
      <rPr>
        <sz val="6"/>
        <rFont val="Calibri"/>
        <family val="2"/>
        <scheme val="minor"/>
      </rPr>
      <t>2) 3)</t>
    </r>
    <r>
      <rPr>
        <sz val="8.5"/>
        <rFont val="Calibri"/>
        <family val="2"/>
        <scheme val="minor"/>
      </rPr>
      <t xml:space="preserve"> ins-
gesamt</t>
    </r>
  </si>
  <si>
    <t>Davon mit
0 bis unter
10 abhän-
gig Be-
schäftig-
ten</t>
  </si>
  <si>
    <t>10 bis
unter 50</t>
  </si>
  <si>
    <t>50 bis
unter 250</t>
  </si>
  <si>
    <t>250 und
mehr</t>
  </si>
  <si>
    <t xml:space="preserve">Darin
abhängig
Beschäftigte
(vom Ins-
gesamt) </t>
  </si>
  <si>
    <t xml:space="preserve">Mecklen-
burg-Vor-
pommern </t>
  </si>
  <si>
    <t>Kreisfreie
Stadt
Rostock</t>
  </si>
  <si>
    <t>Kreisfreie
Stadt
Schwerin</t>
  </si>
  <si>
    <t xml:space="preserve">Mecklen-
burgische
Seenplatte </t>
  </si>
  <si>
    <t>Landkreis
Rostock</t>
  </si>
  <si>
    <t>Vor-
pommern-
Rügen</t>
  </si>
  <si>
    <t>Nordwest-
mecklen-
burg</t>
  </si>
  <si>
    <t>Vor-
pommern-
Greifswald</t>
  </si>
  <si>
    <t>Ludwigs-
lust-
Parchim</t>
  </si>
  <si>
    <r>
      <t xml:space="preserve">Aktive rechtliche
Einheiten </t>
    </r>
    <r>
      <rPr>
        <sz val="6"/>
        <rFont val="Calibri"/>
        <family val="2"/>
        <scheme val="minor"/>
      </rPr>
      <t>2)</t>
    </r>
  </si>
  <si>
    <t>Darin
abhängig Beschäftigte</t>
  </si>
  <si>
    <t>Anteil der aktiven
rechtlichen Einheiten
an Deutschland
in %</t>
  </si>
  <si>
    <t>Anteil der darin
abhängig Beschäftigten
an Deutschland
in %</t>
  </si>
  <si>
    <t>Gewerbe-
anmeldungen</t>
  </si>
  <si>
    <r>
      <t xml:space="preserve">Darunter
Neuerrichtungen </t>
    </r>
    <r>
      <rPr>
        <sz val="6"/>
        <rFont val="Calibri"/>
        <family val="2"/>
        <scheme val="minor"/>
      </rPr>
      <t>5)</t>
    </r>
  </si>
  <si>
    <t>Gewerbe-
abmeldungen</t>
  </si>
  <si>
    <r>
      <t>Darunter
Aufgabe </t>
    </r>
    <r>
      <rPr>
        <sz val="6"/>
        <rFont val="Calibri"/>
        <family val="2"/>
        <scheme val="minor"/>
      </rPr>
      <t>6)</t>
    </r>
  </si>
  <si>
    <r>
      <t xml:space="preserve">Gewerbe-
anmel-
dungen
</t>
    </r>
    <r>
      <rPr>
        <i/>
        <sz val="8.5"/>
        <rFont val="Calibri"/>
        <family val="2"/>
        <scheme val="minor"/>
      </rPr>
      <t>davon…</t>
    </r>
  </si>
  <si>
    <t>...Neu-
errichtung</t>
  </si>
  <si>
    <t>...Über-
nahme</t>
  </si>
  <si>
    <r>
      <t xml:space="preserve">Gewerbe-
abmel-
dungen
</t>
    </r>
    <r>
      <rPr>
        <i/>
        <sz val="8.5"/>
        <rFont val="Calibri"/>
        <family val="2"/>
        <scheme val="minor"/>
      </rPr>
      <t>darunter...</t>
    </r>
  </si>
  <si>
    <t>...Betriebs-
aufgabe</t>
  </si>
  <si>
    <t>Insolvenz-
verfahren
2005</t>
  </si>
  <si>
    <t>Insolvenz-
verfahren
2010</t>
  </si>
  <si>
    <t>Insolvenz-
verfahren
2015</t>
  </si>
  <si>
    <t>Insolvenz-
verfahren
2020</t>
  </si>
  <si>
    <t>…eröffnete
Verfahren</t>
  </si>
  <si>
    <t>...Abweisung
mangels Masse</t>
  </si>
  <si>
    <t>Veränderung zum
Vorjahreszeitraum 
in %</t>
  </si>
  <si>
    <t>Voraussichtliche
Forderungen 
in Mill. EUR</t>
  </si>
  <si>
    <t>Veränderung
zum Vorjahreszeitraum 
in %</t>
  </si>
  <si>
    <t>Voraussichtliche
Forderungen 
in Mill. EUR</t>
  </si>
  <si>
    <r>
      <t xml:space="preserve">Handwerksunter-
nehmen </t>
    </r>
    <r>
      <rPr>
        <sz val="6"/>
        <rFont val="Calibri"/>
        <family val="2"/>
        <scheme val="minor"/>
      </rPr>
      <t>9)</t>
    </r>
  </si>
  <si>
    <r>
      <t xml:space="preserve">Tätige
Personen </t>
    </r>
    <r>
      <rPr>
        <sz val="6"/>
        <rFont val="Calibri"/>
        <family val="2"/>
        <scheme val="minor"/>
      </rPr>
      <t>11)</t>
    </r>
  </si>
  <si>
    <t>Tätige Personen
je Handwerks-
unternehmen</t>
  </si>
  <si>
    <r>
      <t xml:space="preserve">Umsatz </t>
    </r>
    <r>
      <rPr>
        <sz val="6"/>
        <rFont val="Calibri"/>
        <family val="2"/>
        <scheme val="minor"/>
      </rPr>
      <t xml:space="preserve">10) </t>
    </r>
    <r>
      <rPr>
        <sz val="8.5"/>
        <rFont val="Calibri"/>
        <family val="2"/>
        <scheme val="minor"/>
      </rPr>
      <t>je
tätige Person 
in EUR</t>
    </r>
  </si>
  <si>
    <r>
      <t>Zulassungs-
pflichtige Hand-
werksunterneh-
men </t>
    </r>
    <r>
      <rPr>
        <sz val="6"/>
        <rFont val="Calibri"/>
        <family val="2"/>
        <scheme val="minor"/>
      </rPr>
      <t>9) 12)</t>
    </r>
  </si>
  <si>
    <r>
      <t>Tätige
Personen </t>
    </r>
    <r>
      <rPr>
        <sz val="6"/>
        <rFont val="Calibri"/>
        <family val="2"/>
        <scheme val="minor"/>
      </rPr>
      <t>11)</t>
    </r>
  </si>
  <si>
    <r>
      <t xml:space="preserve">Umsatz </t>
    </r>
    <r>
      <rPr>
        <sz val="6"/>
        <rFont val="Calibri"/>
        <family val="2"/>
        <scheme val="minor"/>
      </rPr>
      <t>10)</t>
    </r>
    <r>
      <rPr>
        <sz val="8.5"/>
        <rFont val="Calibri"/>
        <family val="2"/>
        <scheme val="minor"/>
      </rPr>
      <t xml:space="preserve"> je
tätige Person 
in EUR</t>
    </r>
  </si>
  <si>
    <t>Umsatz 
in %</t>
  </si>
  <si>
    <t>Tätige
Personen
je Handwerks-
unternehmen</t>
  </si>
  <si>
    <t>Tätige
Personen 
in %</t>
  </si>
  <si>
    <r>
      <t xml:space="preserve">Handwerks­
unter-
nehmen </t>
    </r>
    <r>
      <rPr>
        <sz val="6"/>
        <color theme="1"/>
        <rFont val="Calibri"/>
        <family val="2"/>
        <scheme val="minor"/>
      </rPr>
      <t>9)</t>
    </r>
  </si>
  <si>
    <r>
      <t xml:space="preserve">Tätige
Personen
insgesamt </t>
    </r>
    <r>
      <rPr>
        <sz val="6"/>
        <color theme="1"/>
        <rFont val="Calibri"/>
        <family val="2"/>
        <scheme val="minor"/>
      </rPr>
      <t>11)</t>
    </r>
  </si>
  <si>
    <r>
      <t xml:space="preserve">Umsatz 
insge-
samt </t>
    </r>
    <r>
      <rPr>
        <sz val="6"/>
        <color theme="1"/>
        <rFont val="Calibri"/>
        <family val="2"/>
        <scheme val="minor"/>
      </rPr>
      <t>10)</t>
    </r>
    <r>
      <rPr>
        <sz val="8.5"/>
        <color theme="1"/>
        <rFont val="Calibri"/>
        <family val="2"/>
        <scheme val="minor"/>
      </rPr>
      <t xml:space="preserve">
in 1.000 EUR</t>
    </r>
  </si>
  <si>
    <r>
      <t xml:space="preserve">Umsatz 
je tätige 
Person </t>
    </r>
    <r>
      <rPr>
        <sz val="6"/>
        <color theme="1"/>
        <rFont val="Calibri"/>
        <family val="2"/>
        <scheme val="minor"/>
      </rPr>
      <t>10)</t>
    </r>
    <r>
      <rPr>
        <sz val="8.5"/>
        <color theme="1"/>
        <rFont val="Calibri"/>
        <family val="2"/>
        <scheme val="minor"/>
      </rPr>
      <t xml:space="preserve">
in EUR</t>
    </r>
  </si>
  <si>
    <t>Daten der Grafik 13.7 "Unternehmens- und Verbraucherinsolvenzen im Zeitvergleich"</t>
  </si>
  <si>
    <t>A-N, P-S</t>
  </si>
  <si>
    <t xml:space="preserve">
URS-Stand: 30.09.2024.</t>
  </si>
  <si>
    <t xml:space="preserve">  2024</t>
  </si>
  <si>
    <t>Insolvenz-
verfahren
2024</t>
  </si>
  <si>
    <t>Voraus-
sichtliche
Forderun-
gen 2024
in 1.000
EUR</t>
  </si>
  <si>
    <t>Darunter
eröffnete
Verfahren
2024</t>
  </si>
  <si>
    <t>Abweisung
mangels
Masse
2024</t>
  </si>
  <si>
    <t>Voraussicht-
liche Forde-
rungen 2024
in 1.000 EUR</t>
  </si>
  <si>
    <t>Beschäftigte
Messzahl  
2024
30.09.2020 = 100</t>
  </si>
  <si>
    <t>Umsatz
Messzahl
2024
2020 = 100</t>
  </si>
  <si>
    <t xml:space="preserve">   Steffen Schubert, Telefon: 0385 588-56041, steffen.schubert@statistik-mv.de</t>
  </si>
  <si>
    <t>Tabellen 13.3.4, 13.3.5: Statistisches Bundesamt, GENESIS-Online, Code 52411</t>
  </si>
  <si>
    <t>Tabelle 13.4.4: Statistisches Bundesamt, GENESIS-Online, Code 53111-0011</t>
  </si>
  <si>
    <r>
      <t xml:space="preserve">                nach ausgewählten Gewerbezweigen </t>
    </r>
    <r>
      <rPr>
        <b/>
        <sz val="6"/>
        <rFont val="Calibri"/>
        <family val="2"/>
        <scheme val="minor"/>
      </rPr>
      <t>12) 15)</t>
    </r>
  </si>
  <si>
    <r>
      <t xml:space="preserve">                nach Wirtschaftsgliederung </t>
    </r>
    <r>
      <rPr>
        <b/>
        <sz val="6"/>
        <rFont val="Calibri"/>
        <family val="2"/>
        <scheme val="minor"/>
      </rPr>
      <t>12) 15)</t>
    </r>
  </si>
  <si>
    <t xml:space="preserve">    Fliesen-, Platten- und Mosaikleger/in</t>
  </si>
  <si>
    <t xml:space="preserve">    Raumausstatter/in</t>
  </si>
  <si>
    <t xml:space="preserve">    Land- und Baumaschinenmechatroniker/in</t>
  </si>
  <si>
    <t xml:space="preserve">    Schilder- und Lichtreklamehersteller/in</t>
  </si>
  <si>
    <t xml:space="preserve">    Hörakustiker/in</t>
  </si>
  <si>
    <t xml:space="preserve">    Mechaniker/in für Reifen- und Vulkanisationstechnik</t>
  </si>
  <si>
    <r>
      <t>Zulassungs-
pflichtige Hand-
werksunter-
nehmen </t>
    </r>
    <r>
      <rPr>
        <sz val="6"/>
        <rFont val="Calibri"/>
        <family val="2"/>
        <scheme val="minor"/>
      </rPr>
      <t>9) 12)</t>
    </r>
  </si>
  <si>
    <t>Tätige
Personen
je Hand-
werks-
unternehmen</t>
  </si>
  <si>
    <r>
      <t xml:space="preserve">Umsatz </t>
    </r>
    <r>
      <rPr>
        <sz val="6"/>
        <rFont val="Calibri"/>
        <family val="2"/>
        <scheme val="minor"/>
      </rPr>
      <t xml:space="preserve">10)
</t>
    </r>
    <r>
      <rPr>
        <sz val="8.5"/>
        <rFont val="Calibri"/>
        <family val="2"/>
        <scheme val="minor"/>
      </rPr>
      <t>je tätige 
Person
in EUR</t>
    </r>
  </si>
  <si>
    <r>
      <t xml:space="preserve">Umsatz </t>
    </r>
    <r>
      <rPr>
        <sz val="6"/>
        <rFont val="Calibri"/>
        <family val="2"/>
        <scheme val="minor"/>
      </rPr>
      <t>10)</t>
    </r>
    <r>
      <rPr>
        <sz val="8.5"/>
        <rFont val="Calibri"/>
        <family val="2"/>
        <scheme val="minor"/>
      </rPr>
      <t xml:space="preserve"> 
in 1.000 EUR</t>
    </r>
  </si>
  <si>
    <t xml:space="preserve">      Land- und Baumaschinenmechatroniker/in</t>
  </si>
  <si>
    <t xml:space="preserve">43.33
</t>
  </si>
  <si>
    <t xml:space="preserve">         Fußboden-, Fliesen- und Plattenlegerei,
            Tapeziererei </t>
  </si>
  <si>
    <t xml:space="preserve"> 13 | Unternehmen und Handwerk</t>
  </si>
  <si>
    <t>&gt; https://www.laiv-mv.de/statistik/</t>
  </si>
  <si>
    <t>Daten der Grafik 13.1 "Anteil der im Gesundheits- und Sozialwesen aktiven Niederlassungen an allen Niederlassungen von rechtlichen Einheiten 2024 nach Kreisen"</t>
  </si>
  <si>
    <t>Daten der Grafik 13.3 "Gewerbeanzeigen 2025 nach Wirtschaftsgliederung"</t>
  </si>
  <si>
    <t>13.1.1 Rechtliche Einheiten und Niederlassungen 2024 nach Wirtschaftsgliederung und Beschäftigtengrößenklassen</t>
  </si>
  <si>
    <t>13.1.2 Rechtliche Einheiten 2024 nach Beschäftigtengrößenklassen und Wirtschaftsgliederung sowie Kreisen</t>
  </si>
  <si>
    <t>13.1.3 Niederlassungen 2024 nach Beschäftigtengrößenklassen und Wirtschaftsgliederung sowie Kreisen</t>
  </si>
  <si>
    <t>13.1.4 Rechtliche Einheiten 2024 im Ländervergleich</t>
  </si>
  <si>
    <t>Daten der Grafik 13.4 "Anteil der in den Ländern aktiven rechtlichen Einheiten an der Gesamtzahl in Deutschland 2024" (Deutschland = 100)</t>
  </si>
  <si>
    <t>13.2.1 Gewerbeanmeldungen und -abmeldungen im Zeitvergleich sowie 2025 nach Wirtschaftsgliederung</t>
  </si>
  <si>
    <t>Daten der Grafik 13.5 "Neuerrichtungen 2025 nach Wirtschaftsgliederung"</t>
  </si>
  <si>
    <t>13.2.2 Gewerbeanmeldungen und -abmeldungen nach Kreisen im Zeitvergleich sowie 2025 nach Wirtschaftsgliederung</t>
  </si>
  <si>
    <t xml:space="preserve">  2025</t>
  </si>
  <si>
    <t>13.2.3 Gewerbeanmeldungen und -abmeldungen 2025 im Ländervergleich</t>
  </si>
  <si>
    <t>Daten der Grafik 13.6 "Gewerbeanzeigen 2025 im Ländervergleich"</t>
  </si>
  <si>
    <t>Insolvenz-
verfahren
2025</t>
  </si>
  <si>
    <t xml:space="preserve">Darunter
eröffnete
Verfahren
2025
</t>
  </si>
  <si>
    <t>Voraus-
sichtliche
Forderun-
gen 2025
in 1.000
EUR</t>
  </si>
  <si>
    <t>13.3.2 Insolvenzverfahren 2024 und 2025 nach Kreisen</t>
  </si>
  <si>
    <t>Darunter
eröffnete
Verfahren
2025</t>
  </si>
  <si>
    <t>Abweisung
mangels
Masse
2025</t>
  </si>
  <si>
    <t>Voraussicht-
liche Forde-
rungen 2025
in 1.000 EUR</t>
  </si>
  <si>
    <t>13.3.4 Unternehmensinsolvenzen 2025 im Ländervergleich</t>
  </si>
  <si>
    <t>Daten der Grafik 13.8 "Unternehmensinsolvenzen 2025 im Ländervergleich"</t>
  </si>
  <si>
    <t>13.3.5 Verbraucherinsolvenzen 2025 im Ländervergleich</t>
  </si>
  <si>
    <t>Daten der Grafik 13.9 "Verbraucherinsolvenzen 2025 im Ländervergleich"</t>
  </si>
  <si>
    <t>Beschäftigte
Messzahl  
2025
30.09.2020 = 100</t>
  </si>
  <si>
    <t>Umsatz
Messzahl
2025
2020 = 100</t>
  </si>
  <si>
    <t>Rechtliche Einheiten mit Umsatzsteuervoranmeldungen und/oder abhängig Beschäftigten im Berichtsjahr 2024 sowie Sitz in 
Deutschland. (URS - Stand: 30.09.2025)</t>
  </si>
  <si>
    <t>Niederlassungen von rechtlichen Einheiten mit Sitz in Deutschland, in denen im Berichtsjahr 2024 abhängig Beschäftigte tätig 
waren. (URS - Stand: 30.09.2025)</t>
  </si>
  <si>
    <t xml:space="preserve">   Gewerbeanmeldungen und -abmeldungen im Zeitvergleich sowie 2025 nach Wirtschaftsgliederung</t>
  </si>
  <si>
    <t xml:space="preserve">   Gewerbeanmeldungen und -abmeldungen nach Kreisen im Zeitvergleich sowie 2025 
      nach Wirtschaftsgliederung</t>
  </si>
  <si>
    <t xml:space="preserve">   Gewerbeanmeldungen und -abmeldungen 2025 im Ländervergleich</t>
  </si>
  <si>
    <t xml:space="preserve">   Insolvenzverfahren 2024 und 2025 nach Kreisen</t>
  </si>
  <si>
    <t xml:space="preserve">   Unternehmensinsolvenzen 2024 und 2025 nach Wirtschaftsgliederung</t>
  </si>
  <si>
    <t xml:space="preserve">   Unternehmensinsolvenzen 2025 im Ländervergleich</t>
  </si>
  <si>
    <t xml:space="preserve">   Verbraucherinsolvenzen 2025 im Ländervergleich</t>
  </si>
  <si>
    <t>13.3.3 Unternehmensinsolvenzen 2024 und 2025 nach Wirtschaftsgliederung</t>
  </si>
  <si>
    <t xml:space="preserve">Im Jahr 2025 stieg die Anzahl der Gewerbeanmeldungen leicht, gleichzeitig sank die Anzahl der Gewerbeabmeldungen. 
Insgesamt wurden im Land 10.772 Gewerbe angemeldet, 2,8 Prozent mehr als im Vorjahr. Gleichzeitig wurden 9.638 Ge-
werbe abgemeldet. Das ist ein Rückgang um 2,8 Prozent gegenüber dem Jahr 2024. </t>
  </si>
  <si>
    <t>Bei den Amtsgerichten in Mecklenburg-Vorpommern wurden 2025 insgesamt 2.211 Insolvenzverfahren beantragt, 
10,0 Prozent weniger als im Vorjahr. Darunter wurden 2.125 Verfahren eröffnet, 73 Anträge mangels Masse abgewiesen 
und weitere 13 Anträge über einen Schuldenbereinigungsplan geregelt. In 12,4 Prozent aller Insolvenzverfahren waren 
Unternehmen betroffen. Von den übrigen Schuldnerinnen und Schuldnern wiederum waren 78,5 Prozent Verbraucherinnen 
und Verbraucher. Die Anzahl der Unternehmensinsolvenzen blieb mit 275 Verfahren (+2 Verfahren bzw. +0,7 Prozent) 
nahezu auf Vorjahresniveau.
Einen deutlichen Rückgang gab es mit 14,9 Prozent bei den Verbraucherinsolvenzen.</t>
  </si>
  <si>
    <t xml:space="preserve">Bei 225 der 275 insolventen Unternehmen konnte ein Insolvenzverfahren eröffnet werden, deren voraussichtlichen 
Forderungen mit einem Wert von 324,6 Millionen EUR veranschlagt wurden. </t>
  </si>
  <si>
    <t xml:space="preserve">Von den insgesamt 1.520 Verbraucherinsolvenzen wurden 1.507 Verfahren eröffnet. Hier beliefen sich die voraussicht-
lichen Forderungen auf 61,8 Millionen EUR. </t>
  </si>
  <si>
    <t xml:space="preserve">Regional betrachtet wurden 2025 die meisten Insolvenzen im Landkreis Mecklenburgische Seenplatte (567 Insolvenzen), 
gefolgt von den Landkreisen Rostock (323 Insolvenzen) und Rostock Stadt (299 Insolvenzen) angemeldet. Bis auf den 
Landkreis Mecklenburgische-Seenplatte (+10,7 Prozent), konnten alle Landkreise einen Rückgang der Insolvenzen ver-
zeichnen.  
</t>
  </si>
  <si>
    <t>Gewerbeanzeigen 2025 nach Wirtschaftsgliederung</t>
  </si>
  <si>
    <t>Neuerrichtungen 2025 nach Wirtschaftsgliederung</t>
  </si>
  <si>
    <t>Gewerbeanzeigen 2025 im Ländervergleich</t>
  </si>
  <si>
    <t>Unternehmensinsolvenzen 2025 im Ländervergleich</t>
  </si>
  <si>
    <t>Verbraucherinsolvenzen 2025 im Ländervergleich</t>
  </si>
  <si>
    <t xml:space="preserve">
Im Jahr 2024 waren in der Wirtschaft des Landes (ohne Landwirtschaft und öffentliche Verwaltung, Verteidigung; Sozial-
versicherungen) 59.116 rechtliche Einheiten mit insgesamt 514.073 abhängig Beschäftigten aktiv tätig, darunter 86,2 Pro-
zent mit weniger als 10 bzw. nur 0,4 Prozent mit 250 und mehr abhängig Beschäftigten. </t>
  </si>
  <si>
    <t xml:space="preserve">15,5 Prozent aller wirtschaftlich aktiven rechtlichen Einheiten waren im Baugewerbe tätig, weitere 14,6 Prozent im Bereich 
Handel einschließlich Instandhaltung und Reparatur von Kraftfahrzeugen. </t>
  </si>
  <si>
    <t xml:space="preserve">In der Wirtschaft des Landes (ohne Landwirtschaft und öffentliche Verwaltung, Verteidigung; Sozialversicherungen) waren 
2024 insgesamt 67.497 Niederlassungen mit insgesamt 608.780 abhängig Beschäftigten wirtschaftlich aktiv, davon 83,2 Pro-
zent mit weniger als 10 bzw. 0,3 Prozent mit 250 und mehr abhängig Beschäftigten. </t>
  </si>
  <si>
    <t xml:space="preserve">   Rechtliche Einheiten und Niederlassungen 2024 nach Wirtschaftsgliederung und Beschäftigtengrößenklassen</t>
  </si>
  <si>
    <t xml:space="preserve">   Rechtliche Einheiten 2024 nach Beschäftigtengrößenklassen und Wirtschaftsgliederung sowie Kreisen</t>
  </si>
  <si>
    <t xml:space="preserve">   Niederlassungen 2024 nach Beschäftigtengrößenklassen und Wirtschaftsgliederung sowie Kreisen</t>
  </si>
  <si>
    <t xml:space="preserve">   Rechtliche Einheiten 2024 im Ländervergleich</t>
  </si>
  <si>
    <t>Anteil der im Gesundheits- und Sozialwesen aktiven Niederlassungen an allen Niederlassungen von
   rechtlichen Einheiten 2024 nach Kreisen</t>
  </si>
  <si>
    <t>Struktur der abhängig Beschäftigten in aktiven Niederlassungen sowie in rechtlichen Einheiten mit nur einer
   Niederlassung in Mecklenburg-Vorpommern 2024 nach ausgewählten Wirtschaftsabschnitten</t>
  </si>
  <si>
    <t>Anteil der in den Ländern aktiven rechtlichen Einheiten an der Gesamtzahl in Deutschland 2024</t>
  </si>
  <si>
    <t>Daten der Grafik 13.2 "Struktur der abhängig Beschäftigten in aktiven Niederlassungen sowie in rechtlichen Einheiten mit nur einer Niederlassung 2024 nach ausgewählten Wirtschaftsabschnitten": 67.497 aktive Niederlassungen mit 608.780 abhängig Beschäftigten, davon sind beschäftigt im Bereich …</t>
  </si>
  <si>
    <t xml:space="preserve">Im Jahr 2024 waren in den insgesamt 11.943 Handwerksunternehmen 92.763 Personen tätig. Insgesamt 6.565 Handwerks-
unternehmen (55,0 Prozent) waren schwerpunktmäßig im Baugewerbe tätig; die Mehrzahl im Ausbaugewerbe (4.518 
Handwerksunternehmen). In den baugewerblichen Handwerksunternehmen arbeiteten 2024 insgesamt 43.166 Personen. 
Das entsprach 46,5 Prozent aller handwerklich Tätigen. </t>
  </si>
  <si>
    <t>Die Handwerksunternehmen Mecklenburg-Vorpommerns erwirtschafteten 2024 Umsätze in Höhe von 10,6 Milliarden EUR.
Das entsprach 1,4 Prozent des 2024 in Deutschland insgesamt erzielten handwerklichen Umsatzes.</t>
  </si>
  <si>
    <t xml:space="preserve">Die in den zulassungspflichtigen Handwerksunternehmen Mecklenburg-Vorpommerns 2024 am häufigsten ausgeübten 
Berufe waren Kraftfahrzeugtechniker/in (10.357), Elektrotechniker/in (8.497), Maurer/in und Betonbauer/in (6.794),  
Installateur/in und Heizungsbauer/in (6.738), Bäcker/in (5.759), Metallbauer/in (5.566), Maler/in und Lackierer/in (4.240) 
sowie Friseur/in (3.938). </t>
  </si>
  <si>
    <t xml:space="preserve">   Handwerksunternehmen, tätige Personen im Jahresdurchschnitt und Umsatz 2024 nach Gewerbegruppen </t>
  </si>
  <si>
    <t xml:space="preserve">   Zulassungspflichtige Handwerksunternehmen, tätige Personen im Jahresdurchschnitt und Umsatz 2024 
      nach Gewerbegruppen und Gewerbezweigen </t>
  </si>
  <si>
    <t xml:space="preserve">   Handwerksunternehmen, tätige Personen im Jahresdurchschnitt und Umsatz 2024 im Ländervergleich </t>
  </si>
  <si>
    <r>
      <t xml:space="preserve">13.4.1 Handwerksunternehmen, tätige Personen im Jahresdurchschnitt und Umsatz 2024 nach Gewerbegruppen </t>
    </r>
    <r>
      <rPr>
        <b/>
        <sz val="6"/>
        <rFont val="Calibri"/>
        <family val="2"/>
        <scheme val="minor"/>
      </rPr>
      <t>8)</t>
    </r>
  </si>
  <si>
    <r>
      <t xml:space="preserve">                kammerbezirken </t>
    </r>
    <r>
      <rPr>
        <b/>
        <sz val="6"/>
        <rFont val="Calibri"/>
        <family val="2"/>
        <scheme val="minor"/>
      </rPr>
      <t>8)</t>
    </r>
  </si>
  <si>
    <t>13.4.2 Zulassungspflichtige Handwerksunternehmen, tätige Personen im Jahresdurchschnitt und Umsatz 2024 nach Handwerks-</t>
  </si>
  <si>
    <t xml:space="preserve">   Zulassungspflichtige Handwerksunternehmen, tätige Personen im Jahresdurchschnitt und Umsatz 2024 
      nach Handwerkskammerbezirken </t>
  </si>
  <si>
    <r>
      <t xml:space="preserve">                und Gewerbezweigen </t>
    </r>
    <r>
      <rPr>
        <b/>
        <sz val="6"/>
        <rFont val="Calibri"/>
        <family val="2"/>
        <scheme val="minor"/>
      </rPr>
      <t>8)</t>
    </r>
  </si>
  <si>
    <t>13.4.3 Zulassungspflichtige Handwerksunternehmen, tätige Personen im Jahresdurchschnitt und Umsatz 2024 nach Gewerbegruppen</t>
  </si>
  <si>
    <r>
      <t xml:space="preserve">13.4.4 Handwerksunternehmen, tätige Personen im Jahresdurchschnitt und Umsatz 2024 im Ländervergleich </t>
    </r>
    <r>
      <rPr>
        <b/>
        <sz val="6"/>
        <rFont val="Calibri"/>
        <family val="2"/>
        <scheme val="minor"/>
      </rPr>
      <t>8)</t>
    </r>
  </si>
  <si>
    <t>Daten der Grafik 13.10 "Tätige Personen im Jahresdurchschnitt und Umsatz 2024 in Handwerksunternehmen des zulassungspflichtigen Handwerks nach Gewerbegruppen"</t>
  </si>
  <si>
    <t>Daten der Grafik 13.11 "Umsatz je tätige Person in Handwerksunternehmen 2024 im Ländervergleich"</t>
  </si>
  <si>
    <t>Tätige Personen im Jahresdurchschnitt und Umsatz 2024 in Handwerksunternehmen des 
   zulassungspflichtigen Handwerks nach Gewerbegruppen</t>
  </si>
  <si>
    <t>Umsatz je tätige Person in Handwerksunternehmen 2024 im Ländervergleich</t>
  </si>
  <si>
    <t>.</t>
  </si>
  <si>
    <t xml:space="preserve">   Messzahlen Beschäftigte und Umsatz in zulassungspflichtigen Handwerksunternehmen 2024 und 2025 
      nach ausgewählten Gewerbezweigen</t>
  </si>
  <si>
    <t xml:space="preserve">   Messzahlen Beschäftigte und Umsatz in zulassungspflichtigen Handwerksunternehmen 2024 und 2025 
      nach Wirtschaftsgliederung</t>
  </si>
  <si>
    <t>13.4.5 Messzahlen Beschäftigte und Umsatz (ohne Umsatzsteuer) in zulassungspflichtigen Handwerksunternehmen 2024 und 2025</t>
  </si>
  <si>
    <t>13.4.6 Messzahlen Beschäftigte und Umsatz (ohne Umsatzsteuer) in zulassungspflichtigen Handwerksunternehmen 2024 und 2025</t>
  </si>
  <si>
    <t xml:space="preserve">    Werkstein- und Terrazzohersteller/in</t>
  </si>
  <si>
    <t>Tabelle 13.2.3 sowie Vergleichsdaten Deutschland der Grafik 13.5: Regionaldatenbank Deutschland, Gewerbeanzeigenstatistik      </t>
  </si>
  <si>
    <r>
      <t>Das Verarbeitende Gewerbe hatte einen Anteil von 5,3 Prozent an den wirtschaftlich aktiven rechtlichen Einheiten im Land. 
Von diesen 3.130 rechtlichen Einheiten hatten 1,5 Prozent 250 und mehr abhängig Beschäftigte. Mit 70,8 Prozent waren
aber auch hier der überwiegende Teil rechtliche Einheiten</t>
    </r>
    <r>
      <rPr>
        <i/>
        <sz val="9"/>
        <rFont val="Calibri"/>
        <family val="2"/>
        <scheme val="minor"/>
      </rPr>
      <t xml:space="preserve"> </t>
    </r>
    <r>
      <rPr>
        <sz val="9"/>
        <rFont val="Calibri"/>
        <family val="2"/>
        <scheme val="minor"/>
      </rPr>
      <t>mit weniger als 10 abhängig Beschäftigten.</t>
    </r>
    <r>
      <rPr>
        <i/>
        <sz val="9"/>
        <rFont val="Calibri"/>
        <family val="2"/>
        <scheme val="minor"/>
      </rPr>
      <t xml:space="preserve"> </t>
    </r>
  </si>
  <si>
    <t xml:space="preserve">Im Gastgewerbe waren 10,7 Prozent aller rechtlichen Einheiten wirtschaftlich tätig. Auch dort dominierten die Kleinst-
einheiten mit 82,7 Prozent. Mit 26,2 Prozent waren von den im Gastgewerbe tätigen rechtlichen Einheiten die meisten 
im Landkreis Vorpommern-Rügen aktiv. </t>
  </si>
  <si>
    <t xml:space="preserve">
Darunter
eröffnete
Verfahren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</si>
</sst>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3">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0.0"/>
    <numFmt numFmtId="165" formatCode="0;;;"/>
    <numFmt numFmtId="166" formatCode="#,##0&quot;    &quot;;\-\ #,##0&quot;    &quot;;0&quot;    &quot;;@&quot;    &quot;"/>
    <numFmt numFmtId="167" formatCode="#,##0&quot;  &quot;;\-\ #,##0&quot;  &quot;;0&quot;  &quot;;@&quot;  &quot;"/>
    <numFmt numFmtId="168" formatCode="#,##0&quot;      &quot;;\-\ #,##0&quot;      &quot;;0.0&quot;      &quot;;@&quot;      &quot;"/>
    <numFmt numFmtId="169" formatCode="#,##0&quot;          &quot;;\-\ #,##0&quot;         &quot;;0.0&quot;         &quot;;@&quot;         &quot;"/>
    <numFmt numFmtId="170" formatCode="#,##0.0&quot;       &quot;;\-\ #,##0&quot;       &quot;;0&quot;       &quot;;@&quot;       &quot;"/>
    <numFmt numFmtId="171" formatCode="#,##0&quot;   &quot;;\-\ #,##0&quot;   &quot;;0&quot;   &quot;;@&quot;   &quot;"/>
    <numFmt numFmtId="172" formatCode="#,##0&quot; &quot;;\-\ #,##0&quot; &quot;;0&quot; &quot;;@&quot; &quot;"/>
    <numFmt numFmtId="173" formatCode="#,##0&quot;      &quot;;\-\ #,##0&quot;      &quot;;0&quot;      &quot;;@&quot;      &quot;"/>
    <numFmt numFmtId="174" formatCode="#,##0&quot;          &quot;;\-\ #,##0&quot;          &quot;;0&quot;          &quot;;@&quot;          &quot;"/>
    <numFmt numFmtId="175" formatCode="#,##0.0&quot;          &quot;;\-\ #,##0.0&quot;          &quot;;0.0&quot;          &quot;;@&quot;          &quot;"/>
    <numFmt numFmtId="176" formatCode="#,##0.0&quot;      &quot;;\-\ #,##0.0&quot;      &quot;;0.0&quot;      &quot;;@&quot;      &quot;"/>
    <numFmt numFmtId="177" formatCode="#,##0&quot;          &quot;;\-\ #,##0&quot;          &quot;;0.0&quot;          &quot;;@&quot;          &quot;"/>
    <numFmt numFmtId="178" formatCode="#,##0.0&quot;            &quot;;\-\ #,##0.0&quot;            &quot;;0.0&quot;            &quot;;@&quot;            &quot;"/>
    <numFmt numFmtId="179" formatCode="#,##0.0&quot;         &quot;;\-\ #,##0.0&quot;         &quot;;0.0&quot;         &quot;;@&quot;         &quot;"/>
    <numFmt numFmtId="180" formatCode="#,##0&quot;        &quot;;\-\ #,##0&quot;        &quot;;0&quot;        &quot;;@&quot;        &quot;"/>
    <numFmt numFmtId="181" formatCode="#,##0.0&quot;   &quot;;\-\ #,##0.0&quot;   &quot;;0.0&quot;   &quot;;@&quot;   &quot;"/>
    <numFmt numFmtId="182" formatCode="#,##0&quot;   &quot;;\-#,##0&quot;   &quot;;0&quot;   &quot;;@&quot;   &quot;"/>
    <numFmt numFmtId="183" formatCode="#,##0.0&quot;          &quot;;\-#,##0.0&quot;          &quot;;0.0&quot;          &quot;;@&quot;          &quot;"/>
    <numFmt numFmtId="184" formatCode="#,##0.0&quot;            &quot;;\-#,##0.0&quot;            &quot;;0.0&quot;            &quot;;@&quot;            &quot;"/>
    <numFmt numFmtId="185" formatCode="#,##0.0&quot;       &quot;;\-\ #,##0.0&quot;       &quot;;0.0&quot;       &quot;;@&quot;       &quot;"/>
    <numFmt numFmtId="186" formatCode="#,##0&quot;  &quot;;\-#,##0&quot;  &quot;;0&quot;  &quot;;@&quot;  &quot;"/>
    <numFmt numFmtId="187" formatCode="#,##0&quot;    &quot;;\-#,##0&quot;    &quot;;0&quot;    &quot;;@&quot;    &quot;"/>
    <numFmt numFmtId="188" formatCode="#,##0&quot;      &quot;;\-#,##0&quot;      &quot;;0.0&quot;      &quot;;@&quot;      &quot;"/>
    <numFmt numFmtId="189" formatCode="#,##0.0&quot;       &quot;;\-#,##0&quot;       &quot;;0&quot;       &quot;;@&quot;       &quot;"/>
    <numFmt numFmtId="190" formatCode="#,##0&quot;          &quot;;\-#,##0&quot;         &quot;;0.0&quot;         &quot;;@&quot;         &quot;"/>
    <numFmt numFmtId="191" formatCode="#,##0&quot;        &quot;;\-#,##0&quot;        &quot;;0&quot;        &quot;;@&quot;        &quot;"/>
    <numFmt numFmtId="192" formatCode="#,##0&quot; &quot;;\-#,##0&quot; &quot;;0&quot; &quot;;@&quot; &quot;"/>
  </numFmts>
  <fonts count="6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8.5"/>
      <color theme="1"/>
      <name val="Calibri"/>
      <family val="2"/>
      <scheme val="minor"/>
    </font>
    <font>
      <sz val="10"/>
      <color theme="1"/>
      <name val="Calibri"/>
      <family val="2"/>
      <scheme val="minor"/>
    </font>
    <font>
      <sz val="20"/>
      <color theme="1"/>
      <name val="Calibri"/>
      <family val="2"/>
      <scheme val="minor"/>
    </font>
    <font>
      <b/>
      <sz val="20"/>
      <color theme="1"/>
      <name val="Calibri"/>
      <family val="2"/>
      <scheme val="minor"/>
    </font>
    <font>
      <sz val="9"/>
      <color rgb="FFFF0000"/>
      <name val="Calibri"/>
      <family val="2"/>
      <scheme val="minor"/>
    </font>
    <font>
      <sz val="8.5"/>
      <color rgb="FFFF0000"/>
      <name val="Calibri"/>
      <family val="2"/>
      <scheme val="minor"/>
    </font>
    <font>
      <sz val="7"/>
      <name val="Calibri"/>
      <family val="2"/>
      <scheme val="minor"/>
    </font>
    <font>
      <b/>
      <sz val="11"/>
      <color theme="1"/>
      <name val="Calibri"/>
      <family val="2"/>
      <scheme val="minor"/>
    </font>
    <font>
      <sz val="11"/>
      <color theme="1"/>
      <name val="Calibri"/>
      <family val="2"/>
      <scheme val="minor"/>
    </font>
    <font>
      <b/>
      <sz val="9"/>
      <color theme="1"/>
      <name val="Calibri"/>
      <family val="2"/>
      <scheme val="minor"/>
    </font>
    <font>
      <sz val="8"/>
      <color theme="1"/>
      <name val="Calibri"/>
      <family val="2"/>
      <scheme val="minor"/>
    </font>
    <font>
      <sz val="9.5"/>
      <name val="Wingdings"/>
      <charset val="2"/>
    </font>
    <font>
      <sz val="9.5"/>
      <name val="Calibri"/>
      <family val="2"/>
      <scheme val="minor"/>
    </font>
    <font>
      <sz val="11"/>
      <name val="Calibri"/>
      <family val="2"/>
      <scheme val="minor"/>
    </font>
    <font>
      <sz val="9"/>
      <color rgb="FF289B38"/>
      <name val="Wingdings"/>
      <charset val="2"/>
    </font>
    <font>
      <sz val="9.5"/>
      <color rgb="FF289B38"/>
      <name val="Wingdings"/>
      <charset val="2"/>
    </font>
    <font>
      <sz val="9.5"/>
      <color theme="1"/>
      <name val="Calibri"/>
      <family val="2"/>
      <scheme val="minor"/>
    </font>
    <font>
      <b/>
      <sz val="6"/>
      <name val="Calibri"/>
      <family val="2"/>
      <scheme val="minor"/>
    </font>
    <font>
      <sz val="10"/>
      <name val="Calibri"/>
      <family val="2"/>
      <scheme val="minor"/>
    </font>
    <font>
      <b/>
      <sz val="8.5"/>
      <color rgb="FFFF0000"/>
      <name val="Calibri"/>
      <family val="2"/>
      <scheme val="minor"/>
    </font>
    <font>
      <sz val="6"/>
      <name val="Calibri"/>
      <family val="2"/>
      <scheme val="minor"/>
    </font>
    <font>
      <sz val="7"/>
      <color indexed="81"/>
      <name val="Calibri"/>
      <family val="2"/>
      <scheme val="minor"/>
    </font>
    <font>
      <sz val="8"/>
      <name val="Arial"/>
      <family val="2"/>
    </font>
    <font>
      <b/>
      <sz val="9.5"/>
      <color theme="1"/>
      <name val="Calibri"/>
      <family val="2"/>
      <scheme val="minor"/>
    </font>
    <font>
      <b/>
      <sz val="9"/>
      <color rgb="FF000000"/>
      <name val="Calibri"/>
      <family val="2"/>
      <scheme val="minor"/>
    </font>
    <font>
      <sz val="9"/>
      <color rgb="FF000000"/>
      <name val="Calibri"/>
      <family val="2"/>
      <scheme val="minor"/>
    </font>
    <font>
      <i/>
      <sz val="8.5"/>
      <name val="Calibri"/>
      <family val="2"/>
      <scheme val="minor"/>
    </font>
    <font>
      <sz val="8.5"/>
      <color theme="0"/>
      <name val="Calibri"/>
      <family val="2"/>
      <scheme val="minor"/>
    </font>
    <font>
      <b/>
      <sz val="8.5"/>
      <color theme="3" tint="0.39997558519241921"/>
      <name val="Calibri"/>
      <family val="2"/>
      <scheme val="minor"/>
    </font>
    <font>
      <sz val="7"/>
      <color indexed="81"/>
      <name val="Calibri"/>
      <family val="2"/>
    </font>
    <font>
      <b/>
      <sz val="9"/>
      <name val="Calibri"/>
      <family val="2"/>
      <scheme val="minor"/>
    </font>
    <font>
      <sz val="9"/>
      <color theme="0"/>
      <name val="Calibri"/>
      <family val="2"/>
      <scheme val="minor"/>
    </font>
    <font>
      <b/>
      <sz val="11"/>
      <color theme="0"/>
      <name val="Calibri"/>
      <family val="2"/>
      <scheme val="minor"/>
    </font>
    <font>
      <sz val="10"/>
      <name val="Arial"/>
      <family val="2"/>
    </font>
    <font>
      <b/>
      <sz val="1"/>
      <color theme="0"/>
      <name val="Calibri"/>
      <family val="2"/>
      <scheme val="minor"/>
    </font>
    <font>
      <sz val="6"/>
      <color theme="1"/>
      <name val="Calibri"/>
      <family val="2"/>
      <scheme val="minor"/>
    </font>
    <font>
      <sz val="1"/>
      <color theme="1"/>
      <name val="Calibri"/>
      <family val="2"/>
      <scheme val="minor"/>
    </font>
    <font>
      <sz val="20"/>
      <color rgb="FF008D57"/>
      <name val="Calibri"/>
      <family val="2"/>
      <scheme val="minor"/>
    </font>
    <font>
      <sz val="20"/>
      <name val="Calibri"/>
      <family val="2"/>
      <scheme val="minor"/>
    </font>
    <font>
      <b/>
      <sz val="9"/>
      <color rgb="FF0070C0"/>
      <name val="Calibri"/>
      <family val="2"/>
      <scheme val="minor"/>
    </font>
    <font>
      <b/>
      <sz val="21"/>
      <color theme="0"/>
      <name val="Calibri"/>
      <family val="2"/>
      <scheme val="minor"/>
    </font>
    <font>
      <sz val="8.5"/>
      <name val="Calibri"/>
      <family val="2"/>
    </font>
    <font>
      <i/>
      <sz val="9"/>
      <name val="Calibri"/>
      <family val="2"/>
      <scheme val="minor"/>
    </font>
  </fonts>
  <fills count="31">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289B38"/>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289B38"/>
      </bottom>
      <diagonal/>
    </border>
    <border>
      <left/>
      <right/>
      <top style="medium">
        <color rgb="FF289B38"/>
      </top>
      <bottom/>
      <diagonal/>
    </border>
    <border>
      <left style="thin">
        <color rgb="FF289B38"/>
      </left>
      <right/>
      <top style="thin">
        <color rgb="FF289B38"/>
      </top>
      <bottom style="thin">
        <color rgb="FF289B38"/>
      </bottom>
      <diagonal/>
    </border>
    <border>
      <left/>
      <right style="thin">
        <color rgb="FF289B38"/>
      </right>
      <top/>
      <bottom/>
      <diagonal/>
    </border>
    <border>
      <left style="thin">
        <color rgb="FF289B38"/>
      </left>
      <right style="thin">
        <color rgb="FF289B38"/>
      </right>
      <top/>
      <bottom/>
      <diagonal/>
    </border>
    <border>
      <left/>
      <right/>
      <top style="thin">
        <color rgb="FF289B38"/>
      </top>
      <bottom/>
      <diagonal/>
    </border>
    <border>
      <left/>
      <right style="thin">
        <color rgb="FF289B38"/>
      </right>
      <top style="thin">
        <color rgb="FF289B38"/>
      </top>
      <bottom/>
      <diagonal/>
    </border>
    <border>
      <left style="thin">
        <color rgb="FF289B38"/>
      </left>
      <right/>
      <top style="thin">
        <color rgb="FF289B38"/>
      </top>
      <bottom/>
      <diagonal/>
    </border>
    <border>
      <left style="thin">
        <color rgb="FF289B38"/>
      </left>
      <right style="thin">
        <color rgb="FF289B38"/>
      </right>
      <top style="thin">
        <color rgb="FF289B38"/>
      </top>
      <bottom/>
      <diagonal/>
    </border>
    <border>
      <left style="thin">
        <color rgb="FF289B38"/>
      </left>
      <right/>
      <top/>
      <bottom/>
      <diagonal/>
    </border>
    <border>
      <left/>
      <right style="thin">
        <color rgb="FF289B38"/>
      </right>
      <top style="thin">
        <color rgb="FF289B38"/>
      </top>
      <bottom style="thin">
        <color rgb="FF289B38"/>
      </bottom>
      <diagonal/>
    </border>
    <border>
      <left style="thin">
        <color rgb="FF289B38"/>
      </left>
      <right style="thin">
        <color rgb="FF289B38"/>
      </right>
      <top style="thin">
        <color rgb="FF289B38"/>
      </top>
      <bottom style="thin">
        <color rgb="FF289B38"/>
      </bottom>
      <diagonal/>
    </border>
    <border>
      <left style="thin">
        <color rgb="FF289B38"/>
      </left>
      <right style="thin">
        <color rgb="FF289B38"/>
      </right>
      <top/>
      <bottom style="thin">
        <color rgb="FF289B38"/>
      </bottom>
      <diagonal/>
    </border>
    <border>
      <left style="thin">
        <color rgb="FF289B38"/>
      </left>
      <right/>
      <top/>
      <bottom style="thin">
        <color rgb="FF289B38"/>
      </bottom>
      <diagonal/>
    </border>
  </borders>
  <cellStyleXfs count="59">
    <xf numFmtId="0" fontId="0" fillId="0" borderId="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0" fillId="0" borderId="0" applyFill="0" applyBorder="0" applyAlignment="0" applyProtection="0"/>
    <xf numFmtId="0" fontId="17" fillId="0" borderId="0" applyNumberFormat="0" applyFill="0" applyBorder="0" applyAlignment="0" applyProtection="0"/>
    <xf numFmtId="0" fontId="12" fillId="0" borderId="0" applyNumberFormat="0" applyFill="0" applyBorder="0" applyAlignment="0" applyProtection="0"/>
    <xf numFmtId="0" fontId="58" fillId="0" borderId="0"/>
    <xf numFmtId="0" fontId="58" fillId="0" borderId="0"/>
  </cellStyleXfs>
  <cellXfs count="549">
    <xf numFmtId="0" fontId="0" fillId="0" borderId="0" xfId="0"/>
    <xf numFmtId="0" fontId="25" fillId="0" borderId="0" xfId="0" applyFont="1"/>
    <xf numFmtId="0" fontId="26" fillId="0" borderId="0" xfId="0" applyFont="1"/>
    <xf numFmtId="0" fontId="27" fillId="0" borderId="0" xfId="0" applyFont="1" applyAlignment="1">
      <alignment horizontal="left" vertical="center"/>
    </xf>
    <xf numFmtId="0" fontId="11" fillId="0" borderId="0" xfId="39" applyAlignment="1">
      <alignment horizontal="left" vertical="center"/>
    </xf>
    <xf numFmtId="0" fontId="25" fillId="0" borderId="0" xfId="0" applyFont="1" applyAlignment="1">
      <alignment horizontal="left" vertical="center"/>
    </xf>
    <xf numFmtId="0" fontId="28" fillId="0" borderId="0" xfId="0" applyFont="1" applyAlignment="1">
      <alignment horizontal="left" vertical="center"/>
    </xf>
    <xf numFmtId="0" fontId="12" fillId="0" borderId="0" xfId="42"/>
    <xf numFmtId="0" fontId="10" fillId="0" borderId="0" xfId="0" applyFont="1"/>
    <xf numFmtId="0" fontId="10" fillId="0" borderId="0" xfId="0" applyFont="1" applyAlignment="1">
      <alignment horizontal="left"/>
    </xf>
    <xf numFmtId="0" fontId="16" fillId="0" borderId="7" xfId="44">
      <alignment horizontal="left" vertical="center"/>
    </xf>
    <xf numFmtId="0" fontId="32" fillId="0" borderId="0" xfId="0" applyFont="1" applyBorder="1" applyAlignment="1">
      <alignment vertical="center"/>
    </xf>
    <xf numFmtId="0" fontId="33" fillId="0" borderId="0" xfId="0" applyFont="1" applyBorder="1"/>
    <xf numFmtId="0" fontId="15" fillId="0" borderId="0" xfId="43">
      <alignment horizontal="left"/>
    </xf>
    <xf numFmtId="0" fontId="10" fillId="0" borderId="0" xfId="0" applyFont="1" applyAlignment="1"/>
    <xf numFmtId="0" fontId="15" fillId="0" borderId="0" xfId="43" applyFont="1">
      <alignment horizontal="left"/>
    </xf>
    <xf numFmtId="0" fontId="15" fillId="0" borderId="0" xfId="0" applyFont="1" applyFill="1" applyBorder="1" applyAlignment="1">
      <alignment horizontal="left" vertical="top"/>
    </xf>
    <xf numFmtId="0" fontId="15" fillId="0" borderId="0" xfId="0" applyFont="1" applyBorder="1" applyAlignment="1">
      <alignment horizontal="left" vertical="top"/>
    </xf>
    <xf numFmtId="0" fontId="10" fillId="0" borderId="0" xfId="0" applyNumberFormat="1" applyFont="1" applyAlignment="1">
      <alignment horizontal="left"/>
    </xf>
    <xf numFmtId="0" fontId="35" fillId="0" borderId="0" xfId="0" applyFont="1"/>
    <xf numFmtId="0" fontId="25" fillId="0" borderId="0" xfId="0" applyFont="1" applyBorder="1"/>
    <xf numFmtId="0" fontId="29" fillId="0" borderId="0" xfId="0" applyFont="1"/>
    <xf numFmtId="0" fontId="34" fillId="0" borderId="0" xfId="0" applyFont="1" applyAlignment="1">
      <alignment horizontal="center" wrapText="1"/>
    </xf>
    <xf numFmtId="0" fontId="34" fillId="0" borderId="0" xfId="0" applyFont="1" applyAlignment="1">
      <alignment horizontal="center"/>
    </xf>
    <xf numFmtId="0" fontId="36" fillId="0" borderId="0" xfId="0" applyFont="1"/>
    <xf numFmtId="0" fontId="37" fillId="0" borderId="0" xfId="0" applyFont="1"/>
    <xf numFmtId="0" fontId="38" fillId="0" borderId="0" xfId="0" applyFont="1"/>
    <xf numFmtId="0" fontId="12" fillId="0" borderId="0" xfId="0" applyFont="1"/>
    <xf numFmtId="0" fontId="39" fillId="0" borderId="0" xfId="0" applyFont="1" applyAlignment="1">
      <alignment horizontal="center" vertical="top" wrapText="1"/>
    </xf>
    <xf numFmtId="0" fontId="39" fillId="0" borderId="0" xfId="0" applyFont="1"/>
    <xf numFmtId="0" fontId="40" fillId="0" borderId="0" xfId="0" applyFont="1"/>
    <xf numFmtId="0" fontId="41" fillId="0" borderId="0" xfId="0" applyFont="1"/>
    <xf numFmtId="0" fontId="14" fillId="0" borderId="0" xfId="0" applyFont="1" applyAlignment="1">
      <alignment horizontal="left"/>
    </xf>
    <xf numFmtId="0" fontId="14" fillId="0" borderId="0" xfId="0" applyFont="1"/>
    <xf numFmtId="164" fontId="14" fillId="0" borderId="0" xfId="0" applyNumberFormat="1" applyFont="1"/>
    <xf numFmtId="164" fontId="43" fillId="0" borderId="0" xfId="0" applyNumberFormat="1" applyFont="1"/>
    <xf numFmtId="0" fontId="43" fillId="0" borderId="0" xfId="0" applyFont="1"/>
    <xf numFmtId="164" fontId="19" fillId="0" borderId="0" xfId="0" applyNumberFormat="1" applyFont="1" applyBorder="1" applyAlignment="1">
      <alignment horizontal="left" vertical="top"/>
    </xf>
    <xf numFmtId="0" fontId="14" fillId="0" borderId="11" xfId="0" applyFont="1" applyBorder="1" applyAlignment="1">
      <alignment horizontal="left" wrapText="1"/>
    </xf>
    <xf numFmtId="0" fontId="19" fillId="0" borderId="11" xfId="0" applyFont="1" applyBorder="1" applyAlignment="1">
      <alignment horizontal="left" wrapText="1"/>
    </xf>
    <xf numFmtId="0" fontId="14" fillId="0" borderId="0" xfId="0" applyFont="1" applyAlignment="1">
      <alignment vertical="top"/>
    </xf>
    <xf numFmtId="0" fontId="19" fillId="0" borderId="0" xfId="0" applyFont="1"/>
    <xf numFmtId="0" fontId="14" fillId="0" borderId="0" xfId="0" applyFont="1" applyFill="1" applyBorder="1" applyAlignment="1">
      <alignment horizontal="left"/>
    </xf>
    <xf numFmtId="0" fontId="14" fillId="0" borderId="0" xfId="0" applyFont="1" applyFill="1" applyBorder="1"/>
    <xf numFmtId="0" fontId="18" fillId="0" borderId="0" xfId="0" applyFont="1" applyBorder="1" applyAlignment="1">
      <alignment horizontal="left" vertical="top"/>
    </xf>
    <xf numFmtId="0" fontId="18" fillId="0" borderId="0" xfId="0" applyFont="1" applyBorder="1" applyAlignment="1">
      <alignment vertical="top"/>
    </xf>
    <xf numFmtId="0" fontId="19" fillId="0" borderId="0" xfId="0" applyNumberFormat="1" applyFont="1" applyFill="1" applyBorder="1" applyAlignment="1">
      <alignment horizontal="left" vertical="top" wrapText="1"/>
    </xf>
    <xf numFmtId="0" fontId="14" fillId="0" borderId="0" xfId="0" applyFont="1" applyBorder="1" applyAlignment="1">
      <alignment horizontal="left" vertical="top"/>
    </xf>
    <xf numFmtId="0" fontId="14" fillId="0" borderId="0" xfId="0" applyFont="1" applyFill="1" applyBorder="1" applyAlignment="1">
      <alignment horizontal="center" vertical="center" wrapText="1"/>
    </xf>
    <xf numFmtId="0" fontId="14" fillId="0" borderId="10" xfId="0" applyFont="1" applyFill="1" applyBorder="1" applyAlignment="1">
      <alignment horizontal="left"/>
    </xf>
    <xf numFmtId="169" fontId="30" fillId="0" borderId="0" xfId="0" applyNumberFormat="1" applyFont="1" applyAlignment="1">
      <alignment horizontal="right"/>
    </xf>
    <xf numFmtId="170" fontId="30" fillId="0" borderId="0" xfId="0" applyNumberFormat="1" applyFont="1" applyAlignment="1">
      <alignment horizontal="right"/>
    </xf>
    <xf numFmtId="170" fontId="30" fillId="0" borderId="0" xfId="0" applyNumberFormat="1" applyFont="1" applyBorder="1" applyAlignment="1"/>
    <xf numFmtId="0" fontId="19" fillId="0" borderId="10" xfId="0" applyFont="1" applyFill="1" applyBorder="1" applyAlignment="1">
      <alignment horizontal="left"/>
    </xf>
    <xf numFmtId="170" fontId="44" fillId="0" borderId="0" xfId="0" applyNumberFormat="1" applyFont="1" applyAlignment="1">
      <alignment horizontal="right"/>
    </xf>
    <xf numFmtId="0" fontId="14" fillId="0" borderId="0" xfId="0" applyFont="1" applyAlignment="1">
      <alignment horizontal="center"/>
    </xf>
    <xf numFmtId="0" fontId="25" fillId="0" borderId="0" xfId="0" applyFont="1" applyFill="1" applyBorder="1"/>
    <xf numFmtId="164" fontId="14" fillId="0" borderId="0" xfId="0" applyNumberFormat="1" applyFont="1" applyAlignment="1">
      <alignment horizontal="center"/>
    </xf>
    <xf numFmtId="0" fontId="43" fillId="0" borderId="0" xfId="0" applyFont="1" applyAlignment="1">
      <alignment horizontal="center"/>
    </xf>
    <xf numFmtId="164" fontId="43" fillId="0" borderId="0" xfId="0" applyNumberFormat="1" applyFont="1" applyAlignment="1">
      <alignment horizontal="center"/>
    </xf>
    <xf numFmtId="0" fontId="19" fillId="0" borderId="0" xfId="0" applyFont="1" applyBorder="1" applyAlignment="1">
      <alignment horizontal="center" vertical="top"/>
    </xf>
    <xf numFmtId="166" fontId="14" fillId="0" borderId="0" xfId="0" applyNumberFormat="1" applyFont="1" applyBorder="1" applyAlignment="1">
      <alignment horizontal="right"/>
    </xf>
    <xf numFmtId="0" fontId="19" fillId="0" borderId="0" xfId="0" applyFont="1" applyAlignment="1">
      <alignment horizontal="center"/>
    </xf>
    <xf numFmtId="164" fontId="19" fillId="0" borderId="0" xfId="0" applyNumberFormat="1" applyFont="1"/>
    <xf numFmtId="164" fontId="19" fillId="0" borderId="0" xfId="0" applyNumberFormat="1" applyFont="1" applyAlignment="1">
      <alignment horizontal="center"/>
    </xf>
    <xf numFmtId="166" fontId="14" fillId="0" borderId="0" xfId="0" applyNumberFormat="1" applyFont="1" applyAlignment="1">
      <alignment horizontal="center"/>
    </xf>
    <xf numFmtId="0" fontId="14" fillId="0" borderId="0" xfId="0" applyFont="1" applyBorder="1"/>
    <xf numFmtId="0" fontId="14" fillId="0" borderId="0" xfId="0" applyFont="1" applyBorder="1" applyAlignment="1">
      <alignment horizontal="left"/>
    </xf>
    <xf numFmtId="0" fontId="25" fillId="0" borderId="0" xfId="0" applyFont="1" applyBorder="1" applyAlignment="1">
      <alignment horizontal="left"/>
    </xf>
    <xf numFmtId="0" fontId="25" fillId="0" borderId="0" xfId="0" applyFont="1" applyBorder="1" applyAlignment="1">
      <alignment horizontal="center"/>
    </xf>
    <xf numFmtId="0" fontId="13" fillId="0" borderId="0" xfId="0" applyFont="1" applyBorder="1" applyAlignment="1">
      <alignment vertical="top"/>
    </xf>
    <xf numFmtId="0" fontId="13" fillId="0" borderId="0" xfId="0" applyNumberFormat="1" applyFont="1" applyBorder="1" applyAlignment="1">
      <alignment vertical="top" wrapText="1"/>
    </xf>
    <xf numFmtId="0" fontId="25" fillId="0" borderId="0" xfId="0" applyFont="1" applyBorder="1" applyAlignment="1">
      <alignment horizontal="left" vertical="top"/>
    </xf>
    <xf numFmtId="171" fontId="30" fillId="0" borderId="0" xfId="0" applyNumberFormat="1" applyFont="1" applyAlignment="1">
      <alignment horizontal="right"/>
    </xf>
    <xf numFmtId="0" fontId="14" fillId="0" borderId="0" xfId="0" applyNumberFormat="1" applyFont="1" applyBorder="1" applyAlignment="1">
      <alignment horizontal="right"/>
    </xf>
    <xf numFmtId="0" fontId="19" fillId="0" borderId="0" xfId="0" applyNumberFormat="1" applyFont="1" applyBorder="1" applyAlignment="1">
      <alignment horizontal="right"/>
    </xf>
    <xf numFmtId="0" fontId="14" fillId="0" borderId="0" xfId="0" applyFont="1" applyBorder="1" applyAlignment="1">
      <alignment horizontal="center"/>
    </xf>
    <xf numFmtId="0" fontId="30" fillId="0" borderId="0" xfId="0" applyFont="1"/>
    <xf numFmtId="0" fontId="26" fillId="0" borderId="0" xfId="0" applyFont="1" applyBorder="1" applyAlignment="1">
      <alignment horizontal="left" vertical="top"/>
    </xf>
    <xf numFmtId="175" fontId="30" fillId="0" borderId="0" xfId="0" applyNumberFormat="1" applyFont="1" applyAlignment="1">
      <alignment horizontal="right"/>
    </xf>
    <xf numFmtId="176" fontId="30" fillId="0" borderId="0" xfId="0" applyNumberFormat="1" applyFont="1" applyAlignment="1">
      <alignment horizontal="right"/>
    </xf>
    <xf numFmtId="3" fontId="14" fillId="0" borderId="0" xfId="0" applyNumberFormat="1" applyFont="1"/>
    <xf numFmtId="0" fontId="18" fillId="0" borderId="0" xfId="0" applyFont="1" applyFill="1" applyBorder="1" applyAlignment="1">
      <alignment vertical="top"/>
    </xf>
    <xf numFmtId="0" fontId="18" fillId="0" borderId="0" xfId="0" applyFont="1"/>
    <xf numFmtId="0" fontId="19" fillId="0" borderId="0" xfId="0" applyNumberFormat="1" applyFont="1" applyFill="1" applyBorder="1" applyAlignment="1">
      <alignment vertical="top" wrapText="1"/>
    </xf>
    <xf numFmtId="0" fontId="19" fillId="0" borderId="0" xfId="0" applyFont="1" applyBorder="1" applyAlignment="1">
      <alignment horizontal="left" wrapText="1"/>
    </xf>
    <xf numFmtId="171" fontId="30" fillId="0" borderId="0" xfId="0" applyNumberFormat="1" applyFont="1" applyBorder="1" applyAlignment="1">
      <alignment horizontal="right"/>
    </xf>
    <xf numFmtId="171" fontId="14" fillId="0" borderId="0" xfId="0" applyNumberFormat="1" applyFont="1"/>
    <xf numFmtId="0" fontId="19" fillId="0" borderId="11" xfId="0" applyFont="1" applyBorder="1" applyAlignment="1">
      <alignment horizontal="left"/>
    </xf>
    <xf numFmtId="0" fontId="43" fillId="0" borderId="0" xfId="0" applyFont="1" applyBorder="1" applyAlignment="1">
      <alignment horizontal="left" vertical="top"/>
    </xf>
    <xf numFmtId="180" fontId="30" fillId="0" borderId="0" xfId="0" applyNumberFormat="1" applyFont="1" applyAlignment="1">
      <alignment horizontal="right"/>
    </xf>
    <xf numFmtId="172" fontId="30" fillId="0" borderId="0" xfId="0" applyNumberFormat="1" applyFont="1" applyAlignment="1">
      <alignment horizontal="right"/>
    </xf>
    <xf numFmtId="181" fontId="14" fillId="0" borderId="0" xfId="0" applyNumberFormat="1" applyFont="1" applyBorder="1" applyAlignment="1">
      <alignment horizontal="right"/>
    </xf>
    <xf numFmtId="0" fontId="12" fillId="0" borderId="0" xfId="0" applyFont="1" applyAlignment="1">
      <alignment horizontal="right" vertical="top" wrapText="1"/>
    </xf>
    <xf numFmtId="0" fontId="33" fillId="0" borderId="0" xfId="0" applyFont="1"/>
    <xf numFmtId="0" fontId="48" fillId="0" borderId="0" xfId="0" applyFont="1"/>
    <xf numFmtId="0" fontId="41" fillId="0" borderId="0" xfId="0" applyFont="1" applyAlignment="1">
      <alignment horizontal="left"/>
    </xf>
    <xf numFmtId="0" fontId="33" fillId="0" borderId="0" xfId="0" applyFont="1" applyAlignment="1">
      <alignment horizontal="left"/>
    </xf>
    <xf numFmtId="0" fontId="41" fillId="0" borderId="0" xfId="0" applyFont="1" applyFill="1" applyBorder="1" applyAlignment="1">
      <alignment horizontal="left"/>
    </xf>
    <xf numFmtId="0" fontId="48" fillId="0" borderId="0" xfId="0" applyFont="1" applyFill="1" applyBorder="1" applyAlignment="1">
      <alignment horizontal="left"/>
    </xf>
    <xf numFmtId="0" fontId="48" fillId="0" borderId="0" xfId="0" applyFont="1" applyAlignment="1">
      <alignment horizontal="left"/>
    </xf>
    <xf numFmtId="0" fontId="41" fillId="0" borderId="0" xfId="0" applyFont="1" applyAlignment="1">
      <alignment horizontal="left" vertical="top" wrapText="1"/>
    </xf>
    <xf numFmtId="0" fontId="37" fillId="0" borderId="0" xfId="0" applyFont="1" applyAlignment="1">
      <alignment horizontal="left"/>
    </xf>
    <xf numFmtId="0" fontId="39" fillId="0" borderId="8" xfId="0" applyFont="1" applyBorder="1" applyAlignment="1">
      <alignment horizontal="center" vertical="top" wrapText="1"/>
    </xf>
    <xf numFmtId="0" fontId="14" fillId="0" borderId="10" xfId="0" quotePrefix="1" applyFont="1" applyBorder="1" applyAlignment="1">
      <alignment horizontal="left" wrapText="1"/>
    </xf>
    <xf numFmtId="0" fontId="19" fillId="0" borderId="13" xfId="0" applyFont="1" applyBorder="1" applyAlignment="1">
      <alignment horizontal="left" wrapText="1"/>
    </xf>
    <xf numFmtId="0" fontId="12" fillId="0" borderId="0" xfId="0" applyFont="1" applyAlignment="1"/>
    <xf numFmtId="0" fontId="12" fillId="0" borderId="0" xfId="0" applyFont="1" applyAlignment="1">
      <alignment wrapText="1"/>
    </xf>
    <xf numFmtId="0" fontId="14" fillId="0" borderId="0" xfId="0" applyFont="1" applyBorder="1" applyAlignment="1">
      <alignment horizontal="left" wrapText="1"/>
    </xf>
    <xf numFmtId="0" fontId="0" fillId="0" borderId="0" xfId="0"/>
    <xf numFmtId="0" fontId="16" fillId="0" borderId="7" xfId="44" applyBorder="1">
      <alignment horizontal="left" vertical="center"/>
    </xf>
    <xf numFmtId="0" fontId="16" fillId="0" borderId="7" xfId="44" applyAlignment="1">
      <alignment vertical="center"/>
    </xf>
    <xf numFmtId="0" fontId="34" fillId="0" borderId="0" xfId="0" applyFont="1" applyAlignment="1"/>
    <xf numFmtId="0" fontId="34" fillId="0" borderId="0" xfId="0" applyFont="1" applyFill="1" applyBorder="1" applyAlignment="1"/>
    <xf numFmtId="0" fontId="49" fillId="0" borderId="0" xfId="0" applyFont="1" applyFill="1" applyBorder="1" applyAlignment="1"/>
    <xf numFmtId="0" fontId="10" fillId="0" borderId="0" xfId="0" applyFont="1" applyFill="1" applyBorder="1" applyAlignment="1"/>
    <xf numFmtId="0" fontId="10" fillId="0" borderId="0" xfId="0" applyFont="1" applyAlignment="1">
      <alignment vertical="center"/>
    </xf>
    <xf numFmtId="0" fontId="12" fillId="0" borderId="0" xfId="54" applyFont="1" applyAlignment="1">
      <alignment vertical="center"/>
    </xf>
    <xf numFmtId="0" fontId="50" fillId="0" borderId="0" xfId="0" applyFont="1" applyAlignment="1"/>
    <xf numFmtId="0" fontId="49" fillId="0" borderId="0" xfId="0" applyFont="1" applyAlignment="1"/>
    <xf numFmtId="0" fontId="12" fillId="0" borderId="0" xfId="0" applyFont="1" applyAlignment="1">
      <alignment vertical="center" wrapText="1"/>
    </xf>
    <xf numFmtId="0" fontId="12" fillId="0" borderId="0" xfId="0" applyFont="1" applyAlignment="1">
      <alignment vertical="center"/>
    </xf>
    <xf numFmtId="0" fontId="12" fillId="0" borderId="0" xfId="56"/>
    <xf numFmtId="0" fontId="18" fillId="0" borderId="0" xfId="46" applyAlignment="1">
      <alignment vertical="top"/>
    </xf>
    <xf numFmtId="0" fontId="19" fillId="0" borderId="0" xfId="47" applyAlignment="1">
      <alignment vertical="top"/>
    </xf>
    <xf numFmtId="0" fontId="19" fillId="0" borderId="0" xfId="47" applyAlignment="1">
      <alignment vertical="top" wrapText="1"/>
    </xf>
    <xf numFmtId="0" fontId="14" fillId="0" borderId="10" xfId="0" quotePrefix="1" applyNumberFormat="1" applyFont="1" applyBorder="1" applyAlignment="1">
      <alignment horizontal="left" wrapText="1"/>
    </xf>
    <xf numFmtId="0" fontId="18" fillId="0" borderId="0" xfId="46" applyNumberFormat="1" applyAlignment="1">
      <alignment vertical="top" wrapText="1"/>
    </xf>
    <xf numFmtId="0" fontId="19" fillId="0" borderId="10" xfId="0" applyFont="1" applyBorder="1" applyAlignment="1">
      <alignment horizontal="left" wrapText="1"/>
    </xf>
    <xf numFmtId="0" fontId="14" fillId="0" borderId="10" xfId="0" applyFont="1" applyBorder="1" applyAlignment="1">
      <alignment horizontal="left" wrapText="1"/>
    </xf>
    <xf numFmtId="0" fontId="19" fillId="0" borderId="10" xfId="0" applyFont="1" applyBorder="1" applyAlignment="1">
      <alignment wrapText="1"/>
    </xf>
    <xf numFmtId="180" fontId="30" fillId="0" borderId="0" xfId="0" applyNumberFormat="1" applyFont="1" applyBorder="1" applyAlignment="1">
      <alignment horizontal="right"/>
    </xf>
    <xf numFmtId="0" fontId="19" fillId="0" borderId="13" xfId="0" applyFont="1" applyBorder="1" applyAlignment="1">
      <alignment wrapText="1"/>
    </xf>
    <xf numFmtId="49" fontId="14" fillId="0" borderId="10" xfId="0" quotePrefix="1" applyNumberFormat="1" applyFont="1" applyBorder="1" applyAlignment="1">
      <alignment horizontal="left" wrapText="1"/>
    </xf>
    <xf numFmtId="0" fontId="13" fillId="0" borderId="0" xfId="40"/>
    <xf numFmtId="0" fontId="13" fillId="0" borderId="8" xfId="40" applyBorder="1" applyAlignment="1">
      <alignment horizontal="left"/>
    </xf>
    <xf numFmtId="0" fontId="14" fillId="0" borderId="0" xfId="0" applyNumberFormat="1" applyFont="1" applyAlignment="1">
      <alignment horizontal="left"/>
    </xf>
    <xf numFmtId="165" fontId="10" fillId="0" borderId="0" xfId="0" applyNumberFormat="1" applyFont="1" applyBorder="1" applyAlignment="1">
      <alignment horizontal="right"/>
    </xf>
    <xf numFmtId="0" fontId="12" fillId="0" borderId="0" xfId="0" applyFont="1" applyAlignment="1">
      <alignment horizontal="left" vertical="top" wrapText="1"/>
    </xf>
    <xf numFmtId="0" fontId="12" fillId="0" borderId="0" xfId="0" applyFont="1" applyAlignment="1">
      <alignment horizontal="right" vertical="top" wrapText="1" indent="1"/>
    </xf>
    <xf numFmtId="0" fontId="10" fillId="0" borderId="0" xfId="54"/>
    <xf numFmtId="168" fontId="30" fillId="0" borderId="0" xfId="0" applyNumberFormat="1" applyFont="1" applyFill="1" applyBorder="1" applyAlignment="1">
      <alignment horizontal="right"/>
    </xf>
    <xf numFmtId="170" fontId="30" fillId="0" borderId="0" xfId="0" applyNumberFormat="1" applyFont="1" applyFill="1" applyBorder="1" applyAlignment="1">
      <alignment horizontal="right"/>
    </xf>
    <xf numFmtId="0" fontId="13" fillId="0" borderId="0" xfId="0" applyFont="1" applyAlignment="1">
      <alignment horizontal="left" vertical="center"/>
    </xf>
    <xf numFmtId="0" fontId="53" fillId="0" borderId="0" xfId="0" applyFont="1" applyAlignment="1">
      <alignment horizontal="left" vertical="center"/>
    </xf>
    <xf numFmtId="0" fontId="44" fillId="0" borderId="0" xfId="0" applyFont="1" applyAlignment="1">
      <alignment horizontal="left" vertical="center"/>
    </xf>
    <xf numFmtId="0" fontId="14" fillId="0" borderId="12" xfId="0" applyFont="1" applyFill="1" applyBorder="1" applyAlignment="1">
      <alignment horizontal="left"/>
    </xf>
    <xf numFmtId="0" fontId="19" fillId="0" borderId="0" xfId="0" applyFont="1" applyFill="1" applyBorder="1" applyAlignment="1">
      <alignment horizontal="left"/>
    </xf>
    <xf numFmtId="0" fontId="14" fillId="0" borderId="12" xfId="0" applyFont="1" applyBorder="1" applyAlignment="1">
      <alignment horizontal="left" wrapText="1"/>
    </xf>
    <xf numFmtId="0" fontId="14" fillId="0" borderId="14" xfId="0" applyFont="1" applyBorder="1" applyAlignment="1">
      <alignment horizontal="left" wrapText="1"/>
    </xf>
    <xf numFmtId="166" fontId="14" fillId="0" borderId="14" xfId="0" applyNumberFormat="1" applyFont="1" applyBorder="1" applyAlignment="1">
      <alignment horizontal="right"/>
    </xf>
    <xf numFmtId="166" fontId="14" fillId="0" borderId="12" xfId="0" applyNumberFormat="1" applyFont="1" applyBorder="1" applyAlignment="1">
      <alignment horizontal="right"/>
    </xf>
    <xf numFmtId="0" fontId="14" fillId="0" borderId="16" xfId="0" applyFont="1" applyBorder="1" applyAlignment="1">
      <alignment horizontal="left" wrapText="1"/>
    </xf>
    <xf numFmtId="166" fontId="14" fillId="0" borderId="16" xfId="0" applyNumberFormat="1" applyFont="1" applyBorder="1" applyAlignment="1">
      <alignment horizontal="right"/>
    </xf>
    <xf numFmtId="0" fontId="12" fillId="0" borderId="0" xfId="0" applyFont="1" applyAlignment="1">
      <alignment horizontal="left"/>
    </xf>
    <xf numFmtId="0" fontId="12" fillId="0" borderId="0" xfId="0" applyFont="1" applyAlignment="1">
      <alignment vertical="top" wrapText="1"/>
    </xf>
    <xf numFmtId="0" fontId="12" fillId="0" borderId="0" xfId="0" applyFont="1" applyAlignment="1">
      <alignment vertical="top"/>
    </xf>
    <xf numFmtId="0" fontId="14" fillId="0" borderId="0" xfId="40" applyFont="1" applyFill="1" applyBorder="1" applyAlignment="1">
      <alignment horizontal="left"/>
    </xf>
    <xf numFmtId="0" fontId="14" fillId="0" borderId="0" xfId="40" applyFont="1" applyBorder="1" applyAlignment="1">
      <alignment horizontal="left" wrapText="1"/>
    </xf>
    <xf numFmtId="166" fontId="14" fillId="0" borderId="0" xfId="0" applyNumberFormat="1" applyFont="1" applyAlignment="1">
      <alignment horizontal="right"/>
    </xf>
    <xf numFmtId="174" fontId="30" fillId="0" borderId="0" xfId="0" applyNumberFormat="1" applyFont="1" applyBorder="1" applyAlignment="1">
      <alignment horizontal="right"/>
    </xf>
    <xf numFmtId="177" fontId="30" fillId="0" borderId="0" xfId="0" applyNumberFormat="1" applyFont="1" applyFill="1" applyBorder="1" applyAlignment="1">
      <alignment horizontal="right"/>
    </xf>
    <xf numFmtId="178" fontId="30" fillId="0" borderId="0" xfId="0" applyNumberFormat="1" applyFont="1" applyFill="1" applyBorder="1" applyAlignment="1">
      <alignment horizontal="right"/>
    </xf>
    <xf numFmtId="179" fontId="30" fillId="0" borderId="0" xfId="0" applyNumberFormat="1" applyFont="1" applyFill="1" applyBorder="1" applyAlignment="1">
      <alignment horizontal="right"/>
    </xf>
    <xf numFmtId="181" fontId="30" fillId="0" borderId="0" xfId="0" applyNumberFormat="1" applyFont="1" applyAlignment="1">
      <alignment horizontal="right"/>
    </xf>
    <xf numFmtId="0" fontId="55" fillId="0" borderId="0" xfId="0" quotePrefix="1" applyFont="1" applyAlignment="1">
      <alignment wrapText="1"/>
    </xf>
    <xf numFmtId="0" fontId="12" fillId="0" borderId="0" xfId="54" quotePrefix="1" applyFont="1" applyAlignment="1">
      <alignment wrapText="1"/>
    </xf>
    <xf numFmtId="170" fontId="14" fillId="0" borderId="0" xfId="0" applyNumberFormat="1" applyFont="1" applyAlignment="1">
      <alignment horizontal="right"/>
    </xf>
    <xf numFmtId="168" fontId="14" fillId="0" borderId="0" xfId="0" applyNumberFormat="1" applyFont="1" applyAlignment="1">
      <alignment horizontal="right"/>
    </xf>
    <xf numFmtId="0" fontId="26" fillId="0" borderId="0" xfId="0" applyFont="1" applyAlignment="1">
      <alignment horizontal="left"/>
    </xf>
    <xf numFmtId="168" fontId="14" fillId="0" borderId="0" xfId="0" applyNumberFormat="1" applyFont="1" applyBorder="1" applyAlignment="1">
      <alignment horizontal="right"/>
    </xf>
    <xf numFmtId="0" fontId="13" fillId="0" borderId="0" xfId="40" applyFill="1" applyBorder="1" applyAlignment="1">
      <alignment horizontal="left"/>
    </xf>
    <xf numFmtId="0" fontId="56" fillId="0" borderId="0" xfId="0" applyFont="1" applyAlignment="1">
      <alignment horizontal="left"/>
    </xf>
    <xf numFmtId="0" fontId="57" fillId="0" borderId="0" xfId="0" applyFont="1" applyBorder="1" applyAlignment="1">
      <alignment vertical="center"/>
    </xf>
    <xf numFmtId="0" fontId="56" fillId="0" borderId="0" xfId="0" applyFont="1"/>
    <xf numFmtId="164" fontId="52" fillId="0" borderId="0" xfId="0" applyNumberFormat="1" applyFont="1"/>
    <xf numFmtId="164" fontId="56" fillId="0" borderId="0" xfId="0" applyNumberFormat="1" applyFont="1"/>
    <xf numFmtId="0" fontId="13" fillId="0" borderId="0" xfId="40" applyBorder="1" applyAlignment="1">
      <alignment horizontal="left"/>
    </xf>
    <xf numFmtId="0" fontId="25" fillId="0" borderId="0" xfId="0" applyFont="1" applyAlignment="1">
      <alignment horizontal="left"/>
    </xf>
    <xf numFmtId="3" fontId="25" fillId="0" borderId="0" xfId="0" applyNumberFormat="1" applyFont="1"/>
    <xf numFmtId="0" fontId="13" fillId="0" borderId="0" xfId="40" applyBorder="1" applyAlignment="1">
      <alignment horizontal="left" wrapText="1"/>
    </xf>
    <xf numFmtId="0" fontId="19" fillId="0" borderId="12" xfId="0" applyFont="1" applyBorder="1" applyAlignment="1">
      <alignment horizontal="left" wrapText="1"/>
    </xf>
    <xf numFmtId="16" fontId="14" fillId="0" borderId="0" xfId="0" quotePrefix="1" applyNumberFormat="1" applyFont="1" applyBorder="1" applyAlignment="1">
      <alignment horizontal="left" wrapText="1"/>
    </xf>
    <xf numFmtId="0" fontId="13" fillId="0" borderId="0" xfId="40" applyAlignment="1">
      <alignment horizontal="left"/>
    </xf>
    <xf numFmtId="0" fontId="10" fillId="0" borderId="0" xfId="38"/>
    <xf numFmtId="0" fontId="19" fillId="0" borderId="15" xfId="0" applyFont="1" applyBorder="1" applyAlignment="1">
      <alignment horizontal="left" wrapText="1"/>
    </xf>
    <xf numFmtId="0" fontId="14" fillId="0" borderId="11" xfId="0" applyFont="1" applyBorder="1" applyAlignment="1">
      <alignment horizontal="left"/>
    </xf>
    <xf numFmtId="0" fontId="19" fillId="0" borderId="11" xfId="0" applyFont="1" applyBorder="1" applyAlignment="1">
      <alignment wrapText="1"/>
    </xf>
    <xf numFmtId="0" fontId="14" fillId="0" borderId="9" xfId="0" applyFont="1" applyBorder="1" applyAlignment="1">
      <alignment horizontal="center" vertical="center" wrapText="1"/>
    </xf>
    <xf numFmtId="0" fontId="12" fillId="0" borderId="0" xfId="54" applyFont="1"/>
    <xf numFmtId="0" fontId="12" fillId="0" borderId="0" xfId="54" applyFont="1" applyBorder="1" applyAlignment="1">
      <alignment vertical="top"/>
    </xf>
    <xf numFmtId="0" fontId="55" fillId="0" borderId="0" xfId="0" applyNumberFormat="1" applyFont="1" applyBorder="1" applyAlignment="1">
      <alignment horizontal="left"/>
    </xf>
    <xf numFmtId="0" fontId="55" fillId="0" borderId="0" xfId="0" applyNumberFormat="1" applyFont="1" applyBorder="1" applyAlignment="1">
      <alignment horizontal="left" vertical="top" wrapText="1"/>
    </xf>
    <xf numFmtId="0" fontId="12" fillId="0" borderId="0" xfId="54" quotePrefix="1" applyFont="1" applyBorder="1" applyAlignment="1">
      <alignment horizontal="left" wrapText="1"/>
    </xf>
    <xf numFmtId="0" fontId="12" fillId="0" borderId="0" xfId="54" applyFont="1" applyBorder="1" applyAlignment="1">
      <alignment horizontal="left" wrapText="1"/>
    </xf>
    <xf numFmtId="0" fontId="55" fillId="0" borderId="0" xfId="0" applyNumberFormat="1" applyFont="1" applyBorder="1" applyAlignment="1"/>
    <xf numFmtId="0" fontId="12" fillId="0" borderId="0" xfId="54" applyFont="1" applyAlignment="1"/>
    <xf numFmtId="0" fontId="58" fillId="0" borderId="0" xfId="0" applyFont="1"/>
    <xf numFmtId="0" fontId="12" fillId="0" borderId="0" xfId="54" applyFont="1" applyAlignment="1">
      <alignment horizontal="left"/>
    </xf>
    <xf numFmtId="0" fontId="10" fillId="0" borderId="0" xfId="0" applyFont="1" applyAlignment="1">
      <alignment horizontal="left" vertical="top" wrapText="1"/>
    </xf>
    <xf numFmtId="0" fontId="12" fillId="0" borderId="0" xfId="54" applyFont="1" applyBorder="1"/>
    <xf numFmtId="0" fontId="12" fillId="0" borderId="7" xfId="44" applyFont="1" applyBorder="1" applyAlignment="1">
      <alignment horizontal="right"/>
    </xf>
    <xf numFmtId="0" fontId="19" fillId="0" borderId="0" xfId="0" applyFont="1" applyFill="1"/>
    <xf numFmtId="0" fontId="14" fillId="0" borderId="0" xfId="0" applyFont="1" applyFill="1"/>
    <xf numFmtId="0" fontId="15" fillId="0" borderId="0" xfId="0" applyFont="1" applyAlignment="1">
      <alignment horizontal="left" vertical="center"/>
    </xf>
    <xf numFmtId="164" fontId="15" fillId="0" borderId="0" xfId="0" applyNumberFormat="1" applyFont="1" applyAlignment="1">
      <alignment horizontal="right" vertical="center"/>
    </xf>
    <xf numFmtId="164" fontId="15" fillId="0" borderId="0" xfId="0" applyNumberFormat="1" applyFont="1" applyAlignment="1">
      <alignment horizontal="left" vertical="center"/>
    </xf>
    <xf numFmtId="164" fontId="15" fillId="0" borderId="0" xfId="0" applyNumberFormat="1" applyFont="1" applyAlignment="1">
      <alignment horizontal="right"/>
    </xf>
    <xf numFmtId="164" fontId="59" fillId="0" borderId="0" xfId="0" applyNumberFormat="1" applyFont="1" applyFill="1" applyAlignment="1">
      <alignment horizontal="right"/>
    </xf>
    <xf numFmtId="0" fontId="25" fillId="0" borderId="0" xfId="0" applyFont="1" applyFill="1"/>
    <xf numFmtId="181" fontId="44" fillId="0" borderId="0" xfId="0" applyNumberFormat="1" applyFont="1" applyBorder="1" applyAlignment="1">
      <alignment horizontal="right"/>
    </xf>
    <xf numFmtId="181" fontId="30" fillId="0" borderId="0" xfId="0" applyNumberFormat="1" applyFont="1" applyBorder="1" applyAlignment="1">
      <alignment horizontal="right"/>
    </xf>
    <xf numFmtId="171" fontId="30" fillId="0" borderId="0" xfId="0" applyNumberFormat="1" applyFont="1" applyBorder="1" applyAlignment="1">
      <alignment horizontal="right"/>
    </xf>
    <xf numFmtId="180" fontId="30" fillId="0" borderId="0" xfId="0" applyNumberFormat="1" applyFont="1" applyBorder="1" applyAlignment="1">
      <alignment horizontal="right"/>
    </xf>
    <xf numFmtId="172" fontId="44" fillId="0" borderId="0" xfId="0" applyNumberFormat="1" applyFont="1" applyFill="1" applyBorder="1" applyAlignment="1">
      <alignment horizontal="right"/>
    </xf>
    <xf numFmtId="172" fontId="30" fillId="0" borderId="0" xfId="0" applyNumberFormat="1" applyFont="1" applyFill="1" applyBorder="1" applyAlignment="1">
      <alignment horizontal="right"/>
    </xf>
    <xf numFmtId="171" fontId="44" fillId="0" borderId="0" xfId="0" applyNumberFormat="1" applyFont="1" applyBorder="1" applyAlignment="1">
      <alignment horizontal="right"/>
    </xf>
    <xf numFmtId="180" fontId="44" fillId="0" borderId="0" xfId="0" applyNumberFormat="1" applyFont="1" applyBorder="1" applyAlignment="1">
      <alignment horizontal="right"/>
    </xf>
    <xf numFmtId="172" fontId="44" fillId="0" borderId="0" xfId="0" applyNumberFormat="1" applyFont="1" applyBorder="1" applyAlignment="1">
      <alignment horizontal="right"/>
    </xf>
    <xf numFmtId="172" fontId="30" fillId="0" borderId="0" xfId="0" applyNumberFormat="1" applyFont="1" applyBorder="1" applyAlignment="1">
      <alignment horizontal="right"/>
    </xf>
    <xf numFmtId="49" fontId="30" fillId="0" borderId="0" xfId="0" applyNumberFormat="1" applyFont="1" applyFill="1" applyBorder="1" applyAlignment="1">
      <alignment horizontal="right"/>
    </xf>
    <xf numFmtId="180" fontId="44" fillId="0" borderId="0" xfId="0" applyNumberFormat="1" applyFont="1" applyFill="1" applyBorder="1" applyAlignment="1">
      <alignment horizontal="right"/>
    </xf>
    <xf numFmtId="180" fontId="30" fillId="0" borderId="0" xfId="0" applyNumberFormat="1" applyFont="1" applyFill="1" applyAlignment="1">
      <alignment horizontal="right"/>
    </xf>
    <xf numFmtId="172" fontId="30" fillId="0" borderId="0" xfId="0" applyNumberFormat="1" applyFont="1" applyFill="1" applyAlignment="1">
      <alignment horizontal="right"/>
    </xf>
    <xf numFmtId="180" fontId="30" fillId="0" borderId="0" xfId="0" applyNumberFormat="1" applyFont="1" applyFill="1" applyBorder="1" applyAlignment="1">
      <alignment horizontal="right"/>
    </xf>
    <xf numFmtId="171" fontId="14" fillId="0" borderId="0" xfId="0" applyNumberFormat="1" applyFont="1" applyAlignment="1">
      <alignment horizontal="right"/>
    </xf>
    <xf numFmtId="0" fontId="30" fillId="0" borderId="0" xfId="0" applyFont="1" applyBorder="1" applyAlignment="1">
      <alignment vertical="center" wrapText="1"/>
    </xf>
    <xf numFmtId="0" fontId="52" fillId="0" borderId="0" xfId="0" applyFont="1"/>
    <xf numFmtId="0" fontId="30" fillId="0" borderId="0" xfId="0" applyFont="1" applyFill="1" applyBorder="1" applyAlignment="1">
      <alignment vertical="center" wrapText="1"/>
    </xf>
    <xf numFmtId="0" fontId="14" fillId="0" borderId="0" xfId="0" applyFont="1" applyAlignment="1">
      <alignment wrapText="1"/>
    </xf>
    <xf numFmtId="0" fontId="30" fillId="0" borderId="0" xfId="0" applyFont="1" applyBorder="1"/>
    <xf numFmtId="185" fontId="19" fillId="0" borderId="12" xfId="0" applyNumberFormat="1" applyFont="1" applyBorder="1" applyAlignment="1">
      <alignment horizontal="right"/>
    </xf>
    <xf numFmtId="185" fontId="19" fillId="0" borderId="0" xfId="0" applyNumberFormat="1" applyFont="1" applyBorder="1" applyAlignment="1">
      <alignment horizontal="right"/>
    </xf>
    <xf numFmtId="185" fontId="14" fillId="0" borderId="0" xfId="0" applyNumberFormat="1" applyFont="1" applyBorder="1" applyAlignment="1">
      <alignment horizontal="right"/>
    </xf>
    <xf numFmtId="164" fontId="14" fillId="0" borderId="0" xfId="0" applyNumberFormat="1" applyFont="1" applyFill="1" applyAlignment="1">
      <alignment horizontal="right"/>
    </xf>
    <xf numFmtId="0" fontId="26" fillId="0" borderId="0" xfId="0" applyFont="1" applyFill="1"/>
    <xf numFmtId="164" fontId="61" fillId="0" borderId="0" xfId="0" applyNumberFormat="1" applyFont="1"/>
    <xf numFmtId="0" fontId="62" fillId="0" borderId="0" xfId="0" applyFont="1" applyAlignment="1">
      <alignment horizontal="center" vertical="center"/>
    </xf>
    <xf numFmtId="0" fontId="19" fillId="0" borderId="0" xfId="0" applyFont="1" applyAlignment="1">
      <alignment horizontal="left" vertical="center"/>
    </xf>
    <xf numFmtId="0" fontId="14" fillId="0" borderId="0" xfId="0" applyFont="1" applyAlignment="1">
      <alignment horizontal="left" vertical="center"/>
    </xf>
    <xf numFmtId="0" fontId="63" fillId="0" borderId="0" xfId="0" applyFont="1" applyAlignment="1">
      <alignment horizontal="left" vertical="center"/>
    </xf>
    <xf numFmtId="49" fontId="30" fillId="0" borderId="0" xfId="0" applyNumberFormat="1" applyFont="1" applyAlignment="1">
      <alignment vertical="center"/>
    </xf>
    <xf numFmtId="49" fontId="19" fillId="0" borderId="0" xfId="0" applyNumberFormat="1" applyFont="1" applyAlignment="1">
      <alignment horizontal="left" vertical="center"/>
    </xf>
    <xf numFmtId="49" fontId="14" fillId="0" borderId="0" xfId="0" applyNumberFormat="1" applyFont="1" applyAlignment="1">
      <alignment horizontal="left" vertical="center"/>
    </xf>
    <xf numFmtId="164" fontId="14" fillId="0" borderId="0" xfId="0" applyNumberFormat="1" applyFont="1" applyAlignment="1">
      <alignment horizontal="right" vertical="center"/>
    </xf>
    <xf numFmtId="164" fontId="14" fillId="0" borderId="0" xfId="0" applyNumberFormat="1" applyFont="1" applyAlignment="1">
      <alignment horizontal="left" vertical="center"/>
    </xf>
    <xf numFmtId="0" fontId="64" fillId="0" borderId="0" xfId="0" applyNumberFormat="1" applyFont="1" applyBorder="1" applyAlignment="1">
      <alignment horizontal="left" vertical="top" wrapText="1"/>
    </xf>
    <xf numFmtId="164" fontId="35" fillId="0" borderId="0" xfId="0" applyNumberFormat="1" applyFont="1"/>
    <xf numFmtId="164" fontId="25" fillId="0" borderId="0" xfId="0" applyNumberFormat="1" applyFont="1" applyFill="1"/>
    <xf numFmtId="164" fontId="30" fillId="0" borderId="0" xfId="0" applyNumberFormat="1" applyFont="1" applyAlignment="1">
      <alignment horizontal="right"/>
    </xf>
    <xf numFmtId="0" fontId="30" fillId="0" borderId="0" xfId="0" applyFont="1" applyAlignment="1">
      <alignment horizontal="right"/>
    </xf>
    <xf numFmtId="0" fontId="44" fillId="0" borderId="0" xfId="47" applyFont="1" applyAlignment="1">
      <alignment vertical="top" wrapText="1"/>
    </xf>
    <xf numFmtId="168" fontId="30" fillId="0" borderId="0" xfId="0" applyNumberFormat="1" applyFont="1" applyAlignment="1">
      <alignment horizontal="right" vertical="center"/>
    </xf>
    <xf numFmtId="166" fontId="44" fillId="0" borderId="0" xfId="0" applyNumberFormat="1" applyFont="1" applyFill="1" applyBorder="1" applyAlignment="1">
      <alignment vertical="center"/>
    </xf>
    <xf numFmtId="49" fontId="19" fillId="0" borderId="10" xfId="0" applyNumberFormat="1" applyFont="1" applyBorder="1" applyAlignment="1">
      <alignment horizontal="left" wrapText="1"/>
    </xf>
    <xf numFmtId="0" fontId="18" fillId="0" borderId="0" xfId="46" applyFont="1" applyAlignment="1">
      <alignment vertical="top"/>
    </xf>
    <xf numFmtId="0" fontId="19" fillId="0" borderId="0" xfId="47" applyFont="1" applyAlignment="1">
      <alignment horizontal="left" vertical="top"/>
    </xf>
    <xf numFmtId="0" fontId="19" fillId="0" borderId="0" xfId="0" applyFont="1" applyBorder="1"/>
    <xf numFmtId="0" fontId="14" fillId="0" borderId="0" xfId="0" applyFont="1" applyBorder="1"/>
    <xf numFmtId="166" fontId="14" fillId="0" borderId="16" xfId="0" applyNumberFormat="1" applyFont="1" applyBorder="1" applyAlignment="1">
      <alignment horizontal="right"/>
    </xf>
    <xf numFmtId="166" fontId="30" fillId="0" borderId="0" xfId="0" applyNumberFormat="1" applyFont="1" applyBorder="1" applyAlignment="1">
      <alignment horizontal="right"/>
    </xf>
    <xf numFmtId="166" fontId="44" fillId="0" borderId="0" xfId="0" applyNumberFormat="1" applyFont="1" applyBorder="1" applyAlignment="1">
      <alignment horizontal="right"/>
    </xf>
    <xf numFmtId="0" fontId="14" fillId="0" borderId="0" xfId="0" applyFont="1" applyAlignment="1">
      <alignment horizontal="left"/>
    </xf>
    <xf numFmtId="0" fontId="14" fillId="0" borderId="0" xfId="0" applyFont="1"/>
    <xf numFmtId="0" fontId="43" fillId="0" borderId="0" xfId="0" applyFont="1"/>
    <xf numFmtId="0" fontId="19" fillId="0" borderId="0" xfId="0" applyFont="1"/>
    <xf numFmtId="166" fontId="14" fillId="0" borderId="0" xfId="0" applyNumberFormat="1" applyFont="1"/>
    <xf numFmtId="167" fontId="14" fillId="0" borderId="0" xfId="0" applyNumberFormat="1" applyFont="1" applyAlignment="1">
      <alignment horizontal="right"/>
    </xf>
    <xf numFmtId="0" fontId="14" fillId="0" borderId="0" xfId="0" applyFont="1" applyBorder="1" applyAlignment="1">
      <alignment horizontal="left" wrapText="1"/>
    </xf>
    <xf numFmtId="167" fontId="14" fillId="0" borderId="0" xfId="0" applyNumberFormat="1" applyFont="1" applyBorder="1" applyAlignment="1">
      <alignment horizontal="right"/>
    </xf>
    <xf numFmtId="0" fontId="14" fillId="0" borderId="0" xfId="0" applyFont="1" applyBorder="1"/>
    <xf numFmtId="0" fontId="14" fillId="0" borderId="0" xfId="0" applyFont="1" applyBorder="1" applyAlignment="1">
      <alignment horizontal="left"/>
    </xf>
    <xf numFmtId="0" fontId="19" fillId="0" borderId="0" xfId="0" applyFont="1" applyBorder="1" applyAlignment="1">
      <alignment vertical="center"/>
    </xf>
    <xf numFmtId="0" fontId="19" fillId="0" borderId="13" xfId="0" applyFont="1" applyBorder="1" applyAlignment="1">
      <alignment horizontal="left" wrapText="1"/>
    </xf>
    <xf numFmtId="49" fontId="14" fillId="0" borderId="10" xfId="0" applyNumberFormat="1" applyFont="1" applyBorder="1" applyAlignment="1">
      <alignment horizontal="left"/>
    </xf>
    <xf numFmtId="49" fontId="14" fillId="0" borderId="10" xfId="0" applyNumberFormat="1" applyFont="1" applyBorder="1" applyAlignment="1">
      <alignment horizontal="left" wrapText="1"/>
    </xf>
    <xf numFmtId="0" fontId="14" fillId="0" borderId="10" xfId="0" applyFont="1" applyBorder="1" applyAlignment="1">
      <alignment horizontal="left" wrapText="1"/>
    </xf>
    <xf numFmtId="0" fontId="19" fillId="0" borderId="0" xfId="47" applyFont="1" applyAlignment="1">
      <alignment vertical="top"/>
    </xf>
    <xf numFmtId="0" fontId="12" fillId="0" borderId="0" xfId="54" applyFont="1"/>
    <xf numFmtId="0" fontId="58" fillId="0" borderId="0" xfId="0" applyFont="1"/>
    <xf numFmtId="164" fontId="30" fillId="0" borderId="0" xfId="0" applyNumberFormat="1" applyFont="1" applyAlignment="1">
      <alignment horizontal="right"/>
    </xf>
    <xf numFmtId="0" fontId="30" fillId="0" borderId="0" xfId="0" applyFont="1" applyAlignment="1">
      <alignment horizontal="right"/>
    </xf>
    <xf numFmtId="172" fontId="14" fillId="0" borderId="0" xfId="0" applyNumberFormat="1" applyFont="1" applyFill="1" applyBorder="1" applyAlignment="1">
      <alignment horizontal="right"/>
    </xf>
    <xf numFmtId="172" fontId="19" fillId="0" borderId="0" xfId="0" applyNumberFormat="1" applyFont="1" applyFill="1" applyBorder="1" applyAlignment="1">
      <alignment horizontal="right"/>
    </xf>
    <xf numFmtId="167" fontId="14" fillId="0" borderId="0" xfId="0" applyNumberFormat="1" applyFont="1" applyAlignment="1">
      <alignment horizontal="right"/>
    </xf>
    <xf numFmtId="171" fontId="30" fillId="0" borderId="0" xfId="0" applyNumberFormat="1" applyFont="1" applyAlignment="1">
      <alignment horizontal="right"/>
    </xf>
    <xf numFmtId="0" fontId="14" fillId="0" borderId="0" xfId="0" applyFont="1" applyAlignment="1">
      <alignment horizontal="left"/>
    </xf>
    <xf numFmtId="0" fontId="14" fillId="0" borderId="0" xfId="0" applyFont="1"/>
    <xf numFmtId="0" fontId="43" fillId="0" borderId="0" xfId="0" applyFont="1"/>
    <xf numFmtId="0" fontId="19" fillId="0" borderId="0" xfId="0" applyFont="1" applyBorder="1" applyAlignment="1">
      <alignment horizontal="left" vertical="top"/>
    </xf>
    <xf numFmtId="0" fontId="19" fillId="0" borderId="0" xfId="0" applyFont="1"/>
    <xf numFmtId="0" fontId="14" fillId="0" borderId="0" xfId="0" applyFont="1" applyBorder="1" applyAlignment="1">
      <alignment horizontal="left" wrapText="1"/>
    </xf>
    <xf numFmtId="172" fontId="14" fillId="0" borderId="0" xfId="0" applyNumberFormat="1" applyFont="1" applyBorder="1" applyAlignment="1">
      <alignment horizontal="right"/>
    </xf>
    <xf numFmtId="0" fontId="19" fillId="0" borderId="0" xfId="0" applyFont="1" applyBorder="1" applyAlignment="1">
      <alignment vertical="top"/>
    </xf>
    <xf numFmtId="0" fontId="19" fillId="0" borderId="0" xfId="0" applyFont="1" applyBorder="1" applyAlignment="1">
      <alignment vertical="center"/>
    </xf>
    <xf numFmtId="0" fontId="19" fillId="0" borderId="10" xfId="0" applyFont="1" applyBorder="1" applyAlignment="1">
      <alignment horizontal="left" wrapText="1"/>
    </xf>
    <xf numFmtId="0" fontId="14" fillId="0" borderId="10" xfId="0" applyFont="1" applyBorder="1" applyAlignment="1">
      <alignment horizontal="left" wrapText="1"/>
    </xf>
    <xf numFmtId="0" fontId="19" fillId="0" borderId="10" xfId="0" applyFont="1" applyBorder="1" applyAlignment="1">
      <alignment wrapText="1"/>
    </xf>
    <xf numFmtId="0" fontId="14" fillId="0" borderId="10" xfId="0" applyFont="1" applyBorder="1" applyAlignment="1">
      <alignment wrapText="1"/>
    </xf>
    <xf numFmtId="0" fontId="14" fillId="0" borderId="0" xfId="0" applyFont="1" applyAlignment="1">
      <alignment horizontal="right"/>
    </xf>
    <xf numFmtId="0" fontId="19" fillId="0" borderId="0" xfId="47" applyFont="1" applyAlignment="1">
      <alignment vertical="top"/>
    </xf>
    <xf numFmtId="182" fontId="19" fillId="0" borderId="0" xfId="0" applyNumberFormat="1" applyFont="1" applyBorder="1" applyAlignment="1">
      <alignment horizontal="right"/>
    </xf>
    <xf numFmtId="182" fontId="14" fillId="0" borderId="0" xfId="0" applyNumberFormat="1" applyFont="1" applyBorder="1" applyAlignment="1">
      <alignment horizontal="right"/>
    </xf>
    <xf numFmtId="182" fontId="19" fillId="0" borderId="0" xfId="0" applyNumberFormat="1" applyFont="1" applyFill="1" applyBorder="1" applyAlignment="1">
      <alignment horizontal="right"/>
    </xf>
    <xf numFmtId="182" fontId="14" fillId="0" borderId="0" xfId="0" applyNumberFormat="1" applyFont="1" applyFill="1" applyBorder="1" applyAlignment="1">
      <alignment horizontal="right"/>
    </xf>
    <xf numFmtId="0" fontId="12" fillId="0" borderId="0" xfId="54" applyFont="1"/>
    <xf numFmtId="0" fontId="58" fillId="0" borderId="0" xfId="0" applyFont="1"/>
    <xf numFmtId="0" fontId="14" fillId="0" borderId="11" xfId="0" applyFont="1" applyBorder="1" applyAlignment="1">
      <alignment horizontal="left" wrapText="1"/>
    </xf>
    <xf numFmtId="0" fontId="19" fillId="0" borderId="11" xfId="0" applyFont="1" applyBorder="1" applyAlignment="1">
      <alignment horizontal="left" wrapText="1"/>
    </xf>
    <xf numFmtId="166" fontId="14" fillId="0" borderId="0" xfId="0" applyNumberFormat="1" applyFont="1" applyBorder="1" applyAlignment="1">
      <alignment horizontal="right"/>
    </xf>
    <xf numFmtId="166" fontId="19" fillId="0" borderId="0" xfId="0" applyNumberFormat="1" applyFont="1" applyBorder="1" applyAlignment="1">
      <alignment horizontal="right"/>
    </xf>
    <xf numFmtId="0" fontId="19" fillId="0" borderId="10" xfId="0" applyFont="1" applyBorder="1" applyAlignment="1">
      <alignment horizontal="left" wrapText="1"/>
    </xf>
    <xf numFmtId="0" fontId="14" fillId="0" borderId="10" xfId="0" applyFont="1" applyBorder="1" applyAlignment="1">
      <alignment horizontal="left" wrapText="1"/>
    </xf>
    <xf numFmtId="0" fontId="19" fillId="0" borderId="0" xfId="47" applyFont="1" applyAlignment="1">
      <alignment vertical="top"/>
    </xf>
    <xf numFmtId="176" fontId="30" fillId="0" borderId="0" xfId="0" applyNumberFormat="1" applyFont="1" applyAlignment="1">
      <alignment horizontal="right"/>
    </xf>
    <xf numFmtId="174" fontId="30" fillId="0" borderId="0" xfId="0" applyNumberFormat="1" applyFont="1" applyAlignment="1">
      <alignment horizontal="right"/>
    </xf>
    <xf numFmtId="183" fontId="30" fillId="0" borderId="0" xfId="0" applyNumberFormat="1" applyFont="1" applyAlignment="1">
      <alignment horizontal="right"/>
    </xf>
    <xf numFmtId="174" fontId="44" fillId="0" borderId="0" xfId="0" applyNumberFormat="1" applyFont="1" applyAlignment="1">
      <alignment horizontal="right"/>
    </xf>
    <xf numFmtId="183" fontId="44" fillId="0" borderId="0" xfId="0" applyNumberFormat="1" applyFont="1" applyAlignment="1">
      <alignment horizontal="right"/>
    </xf>
    <xf numFmtId="176" fontId="44" fillId="0" borderId="0" xfId="0" applyNumberFormat="1" applyFont="1" applyAlignment="1">
      <alignment horizontal="right"/>
    </xf>
    <xf numFmtId="0" fontId="55" fillId="0" borderId="0" xfId="0" quotePrefix="1" applyFont="1" applyAlignment="1">
      <alignment wrapText="1"/>
    </xf>
    <xf numFmtId="0" fontId="55" fillId="0" borderId="0" xfId="0" applyFont="1" applyAlignment="1">
      <alignment wrapText="1"/>
    </xf>
    <xf numFmtId="0" fontId="12" fillId="0" borderId="0" xfId="54" quotePrefix="1" applyFont="1" applyAlignment="1">
      <alignment wrapText="1"/>
    </xf>
    <xf numFmtId="177" fontId="30" fillId="0" borderId="0" xfId="0" applyNumberFormat="1" applyFont="1" applyAlignment="1">
      <alignment horizontal="right"/>
    </xf>
    <xf numFmtId="179" fontId="30" fillId="0" borderId="0" xfId="0" applyNumberFormat="1" applyFont="1" applyAlignment="1">
      <alignment horizontal="right"/>
    </xf>
    <xf numFmtId="184" fontId="30" fillId="0" borderId="0" xfId="0" applyNumberFormat="1" applyFont="1" applyBorder="1" applyAlignment="1">
      <alignment horizontal="right"/>
    </xf>
    <xf numFmtId="177" fontId="30" fillId="0" borderId="0" xfId="0" applyNumberFormat="1" applyFont="1" applyBorder="1" applyAlignment="1"/>
    <xf numFmtId="177" fontId="30" fillId="0" borderId="0" xfId="0" applyNumberFormat="1" applyFont="1" applyFill="1" applyAlignment="1">
      <alignment horizontal="right"/>
    </xf>
    <xf numFmtId="184" fontId="30" fillId="0" borderId="0" xfId="0" applyNumberFormat="1" applyFont="1" applyFill="1" applyBorder="1" applyAlignment="1">
      <alignment horizontal="right"/>
    </xf>
    <xf numFmtId="179" fontId="30" fillId="0" borderId="0" xfId="0" applyNumberFormat="1" applyFont="1" applyFill="1" applyAlignment="1">
      <alignment horizontal="right"/>
    </xf>
    <xf numFmtId="1" fontId="14" fillId="0" borderId="0" xfId="41" applyFont="1">
      <alignment horizontal="left"/>
    </xf>
    <xf numFmtId="164" fontId="14" fillId="0" borderId="0" xfId="0" applyNumberFormat="1" applyFont="1" applyFill="1"/>
    <xf numFmtId="164" fontId="14" fillId="0" borderId="0" xfId="0" applyNumberFormat="1" applyFont="1" applyFill="1" applyAlignment="1">
      <alignment horizontal="left"/>
    </xf>
    <xf numFmtId="171" fontId="19" fillId="0" borderId="0" xfId="0" applyNumberFormat="1" applyFont="1" applyBorder="1" applyAlignment="1">
      <alignment horizontal="right"/>
    </xf>
    <xf numFmtId="180" fontId="19" fillId="0" borderId="0" xfId="0" applyNumberFormat="1" applyFont="1" applyBorder="1" applyAlignment="1">
      <alignment horizontal="right"/>
    </xf>
    <xf numFmtId="172" fontId="19" fillId="0" borderId="0" xfId="0" applyNumberFormat="1" applyFont="1" applyBorder="1" applyAlignment="1">
      <alignment horizontal="right"/>
    </xf>
    <xf numFmtId="171" fontId="14" fillId="0" borderId="0" xfId="0" applyNumberFormat="1" applyFont="1" applyBorder="1" applyAlignment="1">
      <alignment horizontal="right"/>
    </xf>
    <xf numFmtId="180" fontId="14" fillId="0" borderId="0" xfId="0" applyNumberFormat="1" applyFont="1" applyBorder="1" applyAlignment="1">
      <alignment horizontal="right"/>
    </xf>
    <xf numFmtId="171" fontId="14" fillId="0" borderId="0" xfId="0" applyNumberFormat="1" applyFont="1" applyFill="1" applyBorder="1" applyAlignment="1">
      <alignment horizontal="right"/>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7" xfId="0" applyNumberFormat="1" applyFont="1" applyBorder="1" applyAlignment="1">
      <alignment horizontal="center" vertical="center"/>
    </xf>
    <xf numFmtId="0" fontId="14" fillId="0" borderId="1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7" xfId="0" applyFont="1" applyBorder="1" applyAlignment="1">
      <alignment horizontal="center" vertical="center"/>
    </xf>
    <xf numFmtId="173" fontId="14" fillId="0" borderId="0" xfId="0" applyNumberFormat="1" applyFont="1" applyBorder="1" applyAlignment="1">
      <alignment horizontal="right"/>
    </xf>
    <xf numFmtId="0" fontId="25" fillId="0" borderId="18" xfId="0" applyFont="1" applyBorder="1" applyAlignment="1">
      <alignment horizontal="center" vertical="center" wrapText="1"/>
    </xf>
    <xf numFmtId="0" fontId="25" fillId="0" borderId="9" xfId="0" applyFont="1" applyBorder="1" applyAlignment="1">
      <alignment horizontal="center" vertical="center" wrapText="1"/>
    </xf>
    <xf numFmtId="0" fontId="13" fillId="0" borderId="0" xfId="0" applyFont="1" applyFill="1" applyAlignment="1">
      <alignment vertical="center"/>
    </xf>
    <xf numFmtId="0" fontId="14" fillId="0" borderId="0" xfId="0" quotePrefix="1" applyFont="1" applyFill="1" applyAlignment="1">
      <alignment vertical="center"/>
    </xf>
    <xf numFmtId="0" fontId="12" fillId="0" borderId="0" xfId="0" applyFont="1" applyFill="1"/>
    <xf numFmtId="0" fontId="12" fillId="0" borderId="0" xfId="38" applyFont="1"/>
    <xf numFmtId="0" fontId="19" fillId="0" borderId="0" xfId="47" applyFont="1" applyAlignment="1">
      <alignment vertical="top" wrapText="1"/>
    </xf>
    <xf numFmtId="0" fontId="65" fillId="30" borderId="0" xfId="39" applyFont="1" applyFill="1">
      <alignment horizontal="left" vertical="center"/>
    </xf>
    <xf numFmtId="0" fontId="10" fillId="0" borderId="0" xfId="0" applyFont="1" applyFill="1"/>
    <xf numFmtId="0" fontId="34" fillId="0" borderId="0" xfId="54" applyFont="1"/>
    <xf numFmtId="0" fontId="10" fillId="0" borderId="0" xfId="54" applyFill="1" applyBorder="1" applyAlignment="1">
      <alignment horizontal="left"/>
    </xf>
    <xf numFmtId="0" fontId="10" fillId="0" borderId="0" xfId="54" applyFill="1" applyBorder="1" applyAlignment="1">
      <alignment vertical="center"/>
    </xf>
    <xf numFmtId="3" fontId="66" fillId="0" borderId="0" xfId="0" applyNumberFormat="1" applyFont="1" applyFill="1" applyBorder="1"/>
    <xf numFmtId="0" fontId="12" fillId="0" borderId="0" xfId="54" applyFont="1" applyAlignment="1">
      <alignment wrapText="1"/>
    </xf>
    <xf numFmtId="3" fontId="19" fillId="0" borderId="0" xfId="0" applyNumberFormat="1" applyFont="1"/>
    <xf numFmtId="0" fontId="10" fillId="0" borderId="0" xfId="54" applyFill="1"/>
    <xf numFmtId="0" fontId="10" fillId="0" borderId="0" xfId="54" applyAlignment="1">
      <alignment horizontal="left"/>
    </xf>
    <xf numFmtId="174" fontId="14" fillId="0" borderId="0" xfId="0" applyNumberFormat="1" applyFont="1" applyAlignment="1">
      <alignment horizontal="left"/>
    </xf>
    <xf numFmtId="179" fontId="19" fillId="0" borderId="0" xfId="0" applyNumberFormat="1" applyFont="1" applyAlignment="1">
      <alignment horizontal="right"/>
    </xf>
    <xf numFmtId="184" fontId="19" fillId="0" borderId="0" xfId="0" applyNumberFormat="1" applyFont="1" applyBorder="1" applyAlignment="1">
      <alignment horizontal="right"/>
    </xf>
    <xf numFmtId="177" fontId="19" fillId="0" borderId="0" xfId="0" applyNumberFormat="1" applyFont="1" applyAlignment="1">
      <alignment horizontal="right"/>
    </xf>
    <xf numFmtId="0" fontId="55" fillId="0" borderId="0" xfId="0" applyFont="1" applyAlignment="1">
      <alignment vertical="top" wrapText="1"/>
    </xf>
    <xf numFmtId="0" fontId="12" fillId="0" borderId="0" xfId="54" applyFont="1" applyAlignment="1">
      <alignment vertical="top" wrapText="1"/>
    </xf>
    <xf numFmtId="179" fontId="14" fillId="0" borderId="0" xfId="0" applyNumberFormat="1" applyFont="1" applyAlignment="1">
      <alignment horizontal="right"/>
    </xf>
    <xf numFmtId="0" fontId="12" fillId="0" borderId="0" xfId="0" applyFont="1" applyFill="1" applyAlignment="1">
      <alignment vertical="top" wrapText="1"/>
    </xf>
    <xf numFmtId="176" fontId="19" fillId="0" borderId="0" xfId="0" applyNumberFormat="1" applyFont="1" applyAlignment="1">
      <alignment horizontal="right"/>
    </xf>
    <xf numFmtId="183" fontId="19" fillId="0" borderId="0" xfId="0" applyNumberFormat="1" applyFont="1" applyAlignment="1">
      <alignment horizontal="right"/>
    </xf>
    <xf numFmtId="166" fontId="14" fillId="0" borderId="0" xfId="0" applyNumberFormat="1" applyFont="1" applyBorder="1" applyAlignment="1">
      <alignment horizontal="right"/>
    </xf>
    <xf numFmtId="166" fontId="14" fillId="0" borderId="16" xfId="0" applyNumberFormat="1" applyFont="1" applyBorder="1" applyAlignment="1">
      <alignment horizontal="right"/>
    </xf>
    <xf numFmtId="0" fontId="19" fillId="0" borderId="16" xfId="0" applyFont="1" applyBorder="1" applyAlignment="1">
      <alignment horizontal="left" wrapText="1"/>
    </xf>
    <xf numFmtId="0" fontId="19" fillId="0" borderId="0" xfId="47" applyFont="1" applyAlignment="1">
      <alignment vertical="top"/>
    </xf>
    <xf numFmtId="167" fontId="19" fillId="0" borderId="0" xfId="0" applyNumberFormat="1" applyFont="1" applyAlignment="1">
      <alignment horizontal="right"/>
    </xf>
    <xf numFmtId="49" fontId="19" fillId="0" borderId="10" xfId="0" applyNumberFormat="1" applyFont="1" applyBorder="1" applyAlignment="1">
      <alignment horizontal="left"/>
    </xf>
    <xf numFmtId="171" fontId="19" fillId="0" borderId="0" xfId="0" applyNumberFormat="1" applyFont="1" applyAlignment="1">
      <alignment horizontal="right"/>
    </xf>
    <xf numFmtId="0" fontId="19" fillId="0" borderId="0" xfId="0" applyFont="1"/>
    <xf numFmtId="49" fontId="14" fillId="0" borderId="10" xfId="0" applyNumberFormat="1" applyFont="1" applyBorder="1" applyAlignment="1">
      <alignment horizontal="left" wrapText="1"/>
    </xf>
    <xf numFmtId="0" fontId="19" fillId="0" borderId="10" xfId="0" applyFont="1" applyBorder="1" applyAlignment="1">
      <alignment horizontal="left" wrapText="1"/>
    </xf>
    <xf numFmtId="0" fontId="14" fillId="0" borderId="10" xfId="0" applyFont="1" applyBorder="1" applyAlignment="1">
      <alignment horizontal="left" wrapText="1"/>
    </xf>
    <xf numFmtId="167" fontId="14" fillId="0" borderId="0" xfId="0" applyNumberFormat="1" applyFont="1" applyAlignment="1">
      <alignment horizontal="right"/>
    </xf>
    <xf numFmtId="49" fontId="14" fillId="0" borderId="10" xfId="0" applyNumberFormat="1" applyFont="1" applyBorder="1" applyAlignment="1">
      <alignment horizontal="left" wrapText="1"/>
    </xf>
    <xf numFmtId="0" fontId="19" fillId="0" borderId="0" xfId="47" applyFont="1" applyAlignment="1">
      <alignment vertical="top"/>
    </xf>
    <xf numFmtId="174" fontId="19" fillId="0" borderId="0" xfId="0" applyNumberFormat="1" applyFont="1" applyAlignment="1">
      <alignment horizontal="right"/>
    </xf>
    <xf numFmtId="0" fontId="14" fillId="0" borderId="20" xfId="0" applyFont="1" applyBorder="1" applyAlignment="1">
      <alignment horizontal="center" vertical="center" wrapText="1"/>
    </xf>
    <xf numFmtId="171" fontId="30" fillId="0" borderId="0" xfId="0" applyNumberFormat="1" applyFont="1" applyAlignment="1">
      <alignment horizontal="right"/>
    </xf>
    <xf numFmtId="171" fontId="14" fillId="0" borderId="0" xfId="0" applyNumberFormat="1" applyFont="1" applyAlignment="1">
      <alignment horizontal="right"/>
    </xf>
    <xf numFmtId="171" fontId="44" fillId="0" borderId="0" xfId="0" applyNumberFormat="1" applyFont="1" applyAlignment="1">
      <alignment horizontal="right"/>
    </xf>
    <xf numFmtId="0" fontId="14" fillId="0" borderId="19" xfId="0" applyFont="1" applyBorder="1" applyAlignment="1">
      <alignment horizontal="center" vertical="center" wrapText="1"/>
    </xf>
    <xf numFmtId="0" fontId="14" fillId="0" borderId="9" xfId="0" applyFont="1" applyBorder="1" applyAlignment="1">
      <alignment horizontal="center" vertical="center" wrapText="1"/>
    </xf>
    <xf numFmtId="0" fontId="19" fillId="0" borderId="0" xfId="47" applyFont="1" applyAlignment="1">
      <alignment vertical="top"/>
    </xf>
    <xf numFmtId="182" fontId="19" fillId="0" borderId="0" xfId="0" applyNumberFormat="1" applyFont="1" applyBorder="1" applyAlignment="1">
      <alignment horizontal="right"/>
    </xf>
    <xf numFmtId="182" fontId="14" fillId="0" borderId="0" xfId="0" applyNumberFormat="1" applyFont="1" applyBorder="1" applyAlignment="1">
      <alignment horizontal="right"/>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182" fontId="19" fillId="0" borderId="0" xfId="0" applyNumberFormat="1" applyFont="1" applyFill="1" applyBorder="1" applyAlignment="1">
      <alignment horizontal="right"/>
    </xf>
    <xf numFmtId="182" fontId="14" fillId="0" borderId="0" xfId="0" applyNumberFormat="1" applyFont="1" applyFill="1" applyBorder="1" applyAlignment="1">
      <alignment horizontal="right"/>
    </xf>
    <xf numFmtId="0" fontId="14" fillId="0" borderId="18" xfId="0" applyFont="1" applyBorder="1" applyAlignment="1">
      <alignment horizontal="center" vertical="center" wrapText="1"/>
    </xf>
    <xf numFmtId="176" fontId="14" fillId="0" borderId="0" xfId="0" applyNumberFormat="1" applyFont="1" applyAlignment="1">
      <alignment horizontal="right"/>
    </xf>
    <xf numFmtId="166" fontId="14" fillId="0" borderId="0" xfId="0" applyNumberFormat="1" applyFont="1" applyBorder="1" applyAlignment="1">
      <alignment horizontal="right"/>
    </xf>
    <xf numFmtId="0" fontId="14" fillId="0" borderId="9" xfId="0" applyFont="1" applyBorder="1" applyAlignment="1">
      <alignment horizontal="center" vertical="center" wrapText="1"/>
    </xf>
    <xf numFmtId="166" fontId="19" fillId="0" borderId="0" xfId="0" applyNumberFormat="1" applyFont="1" applyBorder="1" applyAlignment="1">
      <alignment horizontal="right"/>
    </xf>
    <xf numFmtId="0" fontId="14" fillId="0" borderId="18" xfId="0" applyFont="1" applyBorder="1" applyAlignment="1">
      <alignment horizontal="center" vertical="center" wrapText="1"/>
    </xf>
    <xf numFmtId="183" fontId="14" fillId="0" borderId="0" xfId="0" applyNumberFormat="1" applyFont="1" applyAlignment="1">
      <alignment horizontal="right"/>
    </xf>
    <xf numFmtId="174" fontId="14" fillId="0" borderId="0" xfId="0" applyNumberFormat="1" applyFont="1" applyAlignment="1">
      <alignment horizontal="right"/>
    </xf>
    <xf numFmtId="176" fontId="30" fillId="0" borderId="0" xfId="0" applyNumberFormat="1" applyFont="1" applyAlignment="1">
      <alignment horizontal="right"/>
    </xf>
    <xf numFmtId="0" fontId="19" fillId="0" borderId="0" xfId="47" applyFont="1" applyAlignment="1">
      <alignment vertical="top"/>
    </xf>
    <xf numFmtId="174" fontId="30" fillId="0" borderId="0" xfId="0" applyNumberFormat="1" applyFont="1" applyAlignment="1">
      <alignment horizontal="right"/>
    </xf>
    <xf numFmtId="183" fontId="30" fillId="0" borderId="0" xfId="0" applyNumberFormat="1" applyFont="1" applyAlignment="1">
      <alignment horizontal="right"/>
    </xf>
    <xf numFmtId="174" fontId="44" fillId="0" borderId="0" xfId="0" applyNumberFormat="1" applyFont="1" applyAlignment="1">
      <alignment horizontal="right"/>
    </xf>
    <xf numFmtId="183" fontId="44" fillId="0" borderId="0" xfId="0" applyNumberFormat="1" applyFont="1" applyAlignment="1">
      <alignment horizontal="right"/>
    </xf>
    <xf numFmtId="176" fontId="44" fillId="0" borderId="0" xfId="0" applyNumberFormat="1" applyFont="1" applyAlignment="1">
      <alignment horizontal="right"/>
    </xf>
    <xf numFmtId="184" fontId="14" fillId="0" borderId="0" xfId="0" applyNumberFormat="1" applyFont="1" applyBorder="1" applyAlignment="1">
      <alignment horizontal="right"/>
    </xf>
    <xf numFmtId="177" fontId="14" fillId="0" borderId="0" xfId="0" applyNumberFormat="1" applyFont="1" applyAlignment="1">
      <alignment horizontal="right"/>
    </xf>
    <xf numFmtId="0" fontId="19" fillId="0" borderId="0" xfId="47" applyFont="1" applyAlignment="1">
      <alignment horizontal="left" vertical="top"/>
    </xf>
    <xf numFmtId="177" fontId="30" fillId="0" borderId="0" xfId="0" applyNumberFormat="1" applyFont="1" applyAlignment="1">
      <alignment horizontal="right"/>
    </xf>
    <xf numFmtId="179" fontId="30" fillId="0" borderId="0" xfId="0" applyNumberFormat="1" applyFont="1" applyAlignment="1">
      <alignment horizontal="right"/>
    </xf>
    <xf numFmtId="184" fontId="30" fillId="0" borderId="0" xfId="0" applyNumberFormat="1" applyFont="1" applyBorder="1" applyAlignment="1">
      <alignment horizontal="right"/>
    </xf>
    <xf numFmtId="177" fontId="30" fillId="0" borderId="0" xfId="0" applyNumberFormat="1" applyFont="1" applyBorder="1" applyAlignment="1"/>
    <xf numFmtId="177" fontId="44" fillId="0" borderId="0" xfId="0" applyNumberFormat="1" applyFont="1" applyAlignment="1">
      <alignment horizontal="right"/>
    </xf>
    <xf numFmtId="179" fontId="44" fillId="0" borderId="0" xfId="0" applyNumberFormat="1" applyFont="1" applyAlignment="1">
      <alignment horizontal="right"/>
    </xf>
    <xf numFmtId="184" fontId="44" fillId="0" borderId="0" xfId="0" applyNumberFormat="1" applyFont="1" applyBorder="1" applyAlignment="1">
      <alignment horizontal="right"/>
    </xf>
    <xf numFmtId="164" fontId="14" fillId="0" borderId="0" xfId="0" applyNumberFormat="1" applyFont="1" applyAlignment="1">
      <alignment horizontal="right"/>
    </xf>
    <xf numFmtId="171" fontId="14" fillId="0" borderId="0" xfId="0" applyNumberFormat="1" applyFont="1" applyFill="1" applyAlignment="1">
      <alignment horizontal="left"/>
    </xf>
    <xf numFmtId="174" fontId="14" fillId="0" borderId="0" xfId="0" applyNumberFormat="1" applyFont="1" applyFill="1" applyAlignment="1">
      <alignment horizontal="left"/>
    </xf>
    <xf numFmtId="186" fontId="14" fillId="0" borderId="0" xfId="0" applyNumberFormat="1" applyFont="1" applyFill="1" applyBorder="1" applyAlignment="1">
      <alignment horizontal="right"/>
    </xf>
    <xf numFmtId="186" fontId="19" fillId="0" borderId="0" xfId="0" applyNumberFormat="1" applyFont="1" applyFill="1" applyBorder="1" applyAlignment="1">
      <alignment horizontal="right"/>
    </xf>
    <xf numFmtId="170" fontId="19" fillId="0" borderId="0" xfId="0" applyNumberFormat="1" applyFont="1" applyBorder="1" applyAlignment="1">
      <alignment horizontal="right"/>
    </xf>
    <xf numFmtId="189" fontId="19" fillId="0" borderId="0" xfId="0" applyNumberFormat="1" applyFont="1" applyBorder="1" applyAlignment="1">
      <alignment horizontal="right"/>
    </xf>
    <xf numFmtId="168" fontId="19" fillId="0" borderId="0" xfId="0" applyNumberFormat="1" applyFont="1" applyBorder="1" applyAlignment="1">
      <alignment horizontal="right"/>
    </xf>
    <xf numFmtId="170" fontId="14" fillId="0" borderId="0" xfId="0" applyNumberFormat="1" applyFont="1" applyBorder="1" applyAlignment="1">
      <alignment horizontal="right"/>
    </xf>
    <xf numFmtId="168" fontId="14" fillId="0" borderId="0" xfId="0" applyNumberFormat="1" applyFont="1" applyFill="1" applyBorder="1" applyAlignment="1">
      <alignment horizontal="right"/>
    </xf>
    <xf numFmtId="169" fontId="14" fillId="0" borderId="0" xfId="0" applyNumberFormat="1" applyFont="1" applyBorder="1" applyAlignment="1">
      <alignment horizontal="right"/>
    </xf>
    <xf numFmtId="187" fontId="14" fillId="0" borderId="0" xfId="0" applyNumberFormat="1" applyFont="1" applyAlignment="1">
      <alignment horizontal="right"/>
    </xf>
    <xf numFmtId="0" fontId="12" fillId="0" borderId="8" xfId="0" applyFont="1" applyBorder="1" applyAlignment="1">
      <alignment vertical="top" wrapText="1"/>
    </xf>
    <xf numFmtId="187" fontId="19" fillId="0" borderId="0" xfId="0" applyNumberFormat="1" applyFont="1" applyFill="1" applyBorder="1" applyAlignment="1">
      <alignment horizontal="right"/>
    </xf>
    <xf numFmtId="0" fontId="12" fillId="0" borderId="0" xfId="0" applyFont="1" applyAlignment="1">
      <alignment vertical="top" wrapText="1"/>
    </xf>
    <xf numFmtId="0" fontId="19" fillId="0" borderId="0" xfId="47" applyFont="1" applyAlignment="1">
      <alignment vertical="top"/>
    </xf>
    <xf numFmtId="0" fontId="19" fillId="0" borderId="0" xfId="47" applyFont="1" applyAlignment="1">
      <alignment vertical="top"/>
    </xf>
    <xf numFmtId="0" fontId="19" fillId="0" borderId="0" xfId="47" applyFont="1" applyAlignment="1">
      <alignment vertical="top"/>
    </xf>
    <xf numFmtId="189" fontId="14" fillId="0" borderId="0" xfId="0" applyNumberFormat="1" applyFont="1" applyBorder="1" applyAlignment="1">
      <alignment horizontal="right"/>
    </xf>
    <xf numFmtId="188" fontId="19" fillId="0" borderId="0" xfId="0" applyNumberFormat="1" applyFont="1" applyBorder="1" applyAlignment="1">
      <alignment horizontal="right"/>
    </xf>
    <xf numFmtId="168" fontId="14" fillId="0" borderId="0" xfId="0" applyNumberFormat="1" applyFont="1" applyBorder="1" applyAlignment="1">
      <alignment horizontal="right"/>
    </xf>
    <xf numFmtId="188" fontId="14" fillId="0" borderId="0" xfId="0" applyNumberFormat="1" applyFont="1" applyBorder="1" applyAlignment="1">
      <alignment horizontal="right"/>
    </xf>
    <xf numFmtId="188" fontId="14" fillId="0" borderId="12" xfId="0" applyNumberFormat="1" applyFont="1" applyBorder="1" applyAlignment="1">
      <alignment horizontal="right"/>
    </xf>
    <xf numFmtId="190" fontId="14" fillId="0" borderId="12" xfId="0" applyNumberFormat="1" applyFont="1" applyBorder="1" applyAlignment="1">
      <alignment horizontal="right"/>
    </xf>
    <xf numFmtId="188" fontId="19" fillId="0" borderId="16" xfId="0" applyNumberFormat="1" applyFont="1" applyBorder="1" applyAlignment="1">
      <alignment horizontal="right"/>
    </xf>
    <xf numFmtId="188" fontId="14" fillId="0" borderId="16" xfId="0" applyNumberFormat="1" applyFont="1" applyBorder="1" applyAlignment="1">
      <alignment horizontal="right"/>
    </xf>
    <xf numFmtId="188" fontId="14" fillId="0" borderId="14" xfId="0" applyNumberFormat="1" applyFont="1" applyBorder="1" applyAlignment="1">
      <alignment horizontal="right"/>
    </xf>
    <xf numFmtId="0" fontId="19" fillId="0" borderId="0" xfId="47" applyFont="1" applyAlignment="1">
      <alignment vertical="top"/>
    </xf>
    <xf numFmtId="0" fontId="25" fillId="0" borderId="0" xfId="0" applyFont="1" applyFill="1" applyAlignment="1">
      <alignment horizontal="left" vertical="center"/>
    </xf>
    <xf numFmtId="0" fontId="14" fillId="0" borderId="0" xfId="0" applyFont="1" applyAlignment="1">
      <alignment horizontal="center" vertical="center"/>
    </xf>
    <xf numFmtId="164" fontId="19" fillId="0" borderId="0" xfId="0" applyNumberFormat="1" applyFont="1" applyFill="1" applyAlignment="1">
      <alignment horizontal="right"/>
    </xf>
    <xf numFmtId="181" fontId="19" fillId="0" borderId="0" xfId="0" applyNumberFormat="1" applyFont="1" applyBorder="1" applyAlignment="1">
      <alignment horizontal="right"/>
    </xf>
    <xf numFmtId="172" fontId="19" fillId="0" borderId="0" xfId="0" applyNumberFormat="1" applyFont="1" applyAlignment="1">
      <alignment horizontal="right"/>
    </xf>
    <xf numFmtId="180" fontId="19" fillId="0" borderId="0" xfId="0" applyNumberFormat="1" applyFont="1" applyAlignment="1">
      <alignment horizontal="right"/>
    </xf>
    <xf numFmtId="171" fontId="19" fillId="0" borderId="16" xfId="0" applyNumberFormat="1" applyFont="1" applyBorder="1" applyAlignment="1">
      <alignment horizontal="right"/>
    </xf>
    <xf numFmtId="172" fontId="14" fillId="0" borderId="0" xfId="0" applyNumberFormat="1" applyFont="1" applyAlignment="1">
      <alignment horizontal="right"/>
    </xf>
    <xf numFmtId="180" fontId="14" fillId="0" borderId="0" xfId="0" applyNumberFormat="1" applyFont="1" applyAlignment="1">
      <alignment horizontal="right"/>
    </xf>
    <xf numFmtId="171" fontId="14" fillId="0" borderId="16" xfId="0" applyNumberFormat="1" applyFont="1" applyBorder="1" applyAlignment="1">
      <alignment horizontal="right"/>
    </xf>
    <xf numFmtId="173" fontId="14" fillId="0" borderId="12" xfId="0" applyNumberFormat="1" applyFont="1" applyBorder="1" applyAlignment="1">
      <alignment horizontal="right"/>
    </xf>
    <xf numFmtId="171" fontId="14" fillId="0" borderId="12" xfId="0" applyNumberFormat="1" applyFont="1" applyFill="1" applyBorder="1" applyAlignment="1">
      <alignment horizontal="right"/>
    </xf>
    <xf numFmtId="192" fontId="14" fillId="0" borderId="0" xfId="0" applyNumberFormat="1" applyFont="1" applyFill="1" applyBorder="1" applyAlignment="1">
      <alignment horizontal="right"/>
    </xf>
    <xf numFmtId="192" fontId="14" fillId="0" borderId="0" xfId="0" applyNumberFormat="1" applyFont="1" applyBorder="1" applyAlignment="1">
      <alignment horizontal="right"/>
    </xf>
    <xf numFmtId="192" fontId="19" fillId="0" borderId="0" xfId="0" applyNumberFormat="1" applyFont="1" applyBorder="1" applyAlignment="1">
      <alignment horizontal="right"/>
    </xf>
    <xf numFmtId="191" fontId="14" fillId="0" borderId="0" xfId="0" applyNumberFormat="1" applyFont="1" applyFill="1" applyBorder="1" applyAlignment="1">
      <alignment horizontal="right"/>
    </xf>
    <xf numFmtId="172" fontId="14" fillId="0" borderId="12" xfId="0" applyNumberFormat="1" applyFont="1" applyBorder="1" applyAlignment="1">
      <alignment horizontal="right"/>
    </xf>
    <xf numFmtId="191" fontId="14" fillId="0" borderId="0" xfId="0" applyNumberFormat="1" applyFont="1" applyBorder="1" applyAlignment="1">
      <alignment horizontal="right"/>
    </xf>
    <xf numFmtId="191" fontId="19" fillId="0" borderId="0" xfId="0" applyNumberFormat="1" applyFont="1" applyBorder="1" applyAlignment="1">
      <alignment horizontal="right"/>
    </xf>
    <xf numFmtId="0" fontId="12" fillId="0" borderId="0" xfId="0" applyFont="1" applyAlignment="1">
      <alignment vertical="top" wrapText="1"/>
    </xf>
    <xf numFmtId="180" fontId="14" fillId="0" borderId="12" xfId="0" applyNumberFormat="1" applyFont="1" applyBorder="1" applyAlignment="1">
      <alignment horizontal="right"/>
    </xf>
    <xf numFmtId="171" fontId="14" fillId="0" borderId="12" xfId="0" applyNumberFormat="1" applyFont="1" applyBorder="1" applyAlignment="1">
      <alignment horizontal="right"/>
    </xf>
    <xf numFmtId="0" fontId="14" fillId="0" borderId="9" xfId="0" applyFont="1" applyBorder="1" applyAlignment="1">
      <alignment horizontal="center" vertical="center" wrapText="1"/>
    </xf>
    <xf numFmtId="0" fontId="19" fillId="0" borderId="0" xfId="47" applyFont="1" applyAlignment="1">
      <alignment vertical="top"/>
    </xf>
    <xf numFmtId="172" fontId="14" fillId="0" borderId="0" xfId="0" applyNumberFormat="1" applyFont="1" applyBorder="1" applyAlignment="1">
      <alignment horizontal="right"/>
    </xf>
    <xf numFmtId="182" fontId="19" fillId="0" borderId="0" xfId="0" applyNumberFormat="1" applyFont="1" applyBorder="1" applyAlignment="1">
      <alignment horizontal="right"/>
    </xf>
    <xf numFmtId="182" fontId="14" fillId="0" borderId="0" xfId="0" applyNumberFormat="1" applyFont="1" applyBorder="1" applyAlignment="1">
      <alignment horizontal="right"/>
    </xf>
    <xf numFmtId="182" fontId="14" fillId="0" borderId="0" xfId="0" applyNumberFormat="1" applyFont="1" applyFill="1" applyBorder="1" applyAlignment="1">
      <alignment horizontal="right"/>
    </xf>
    <xf numFmtId="171" fontId="19" fillId="0" borderId="0" xfId="0" applyNumberFormat="1" applyFont="1" applyBorder="1" applyAlignment="1">
      <alignment horizontal="right"/>
    </xf>
    <xf numFmtId="180" fontId="19" fillId="0" borderId="0" xfId="0" applyNumberFormat="1" applyFont="1" applyBorder="1" applyAlignment="1">
      <alignment horizontal="right"/>
    </xf>
    <xf numFmtId="172" fontId="19" fillId="0" borderId="0" xfId="0" applyNumberFormat="1" applyFont="1" applyBorder="1" applyAlignment="1">
      <alignment horizontal="right"/>
    </xf>
    <xf numFmtId="171" fontId="14" fillId="0" borderId="0" xfId="0" applyNumberFormat="1" applyFont="1" applyBorder="1" applyAlignment="1">
      <alignment horizontal="right"/>
    </xf>
    <xf numFmtId="180" fontId="14" fillId="0" borderId="0" xfId="0" applyNumberFormat="1" applyFont="1" applyBorder="1" applyAlignment="1">
      <alignment horizontal="right"/>
    </xf>
    <xf numFmtId="171" fontId="14" fillId="0" borderId="0" xfId="0" applyNumberFormat="1" applyFont="1" applyFill="1" applyBorder="1" applyAlignment="1">
      <alignment horizontal="right"/>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171" fontId="14" fillId="0" borderId="14" xfId="0" applyNumberFormat="1" applyFont="1" applyBorder="1" applyAlignment="1">
      <alignment horizontal="right"/>
    </xf>
    <xf numFmtId="186" fontId="14" fillId="0" borderId="0" xfId="0" applyNumberFormat="1" applyFont="1" applyBorder="1" applyAlignment="1">
      <alignment horizontal="right"/>
    </xf>
    <xf numFmtId="186" fontId="19" fillId="0" borderId="0" xfId="0" applyNumberFormat="1" applyFont="1" applyBorder="1" applyAlignment="1">
      <alignment horizontal="right"/>
    </xf>
    <xf numFmtId="0" fontId="19" fillId="0" borderId="0" xfId="0" applyFont="1" applyBorder="1" applyAlignment="1">
      <alignment vertical="center" wrapText="1"/>
    </xf>
    <xf numFmtId="0" fontId="19" fillId="0" borderId="0" xfId="47" applyFont="1" applyAlignment="1">
      <alignment vertical="top"/>
    </xf>
    <xf numFmtId="182" fontId="19" fillId="0" borderId="0" xfId="0" applyNumberFormat="1" applyFont="1" applyBorder="1" applyAlignment="1">
      <alignment horizontal="right"/>
    </xf>
    <xf numFmtId="182" fontId="14" fillId="0" borderId="0" xfId="0" applyNumberFormat="1" applyFont="1" applyBorder="1" applyAlignment="1">
      <alignment horizontal="right"/>
    </xf>
    <xf numFmtId="171" fontId="19" fillId="0" borderId="0" xfId="0" applyNumberFormat="1" applyFont="1" applyBorder="1" applyAlignment="1">
      <alignment horizontal="right"/>
    </xf>
    <xf numFmtId="180" fontId="19" fillId="0" borderId="0" xfId="0" applyNumberFormat="1" applyFont="1" applyBorder="1" applyAlignment="1">
      <alignment horizontal="right"/>
    </xf>
    <xf numFmtId="171" fontId="14" fillId="0" borderId="0" xfId="0" applyNumberFormat="1" applyFont="1" applyBorder="1" applyAlignment="1">
      <alignment horizontal="right"/>
    </xf>
    <xf numFmtId="180" fontId="14" fillId="0" borderId="0" xfId="0" applyNumberFormat="1" applyFont="1" applyBorder="1" applyAlignment="1">
      <alignment horizontal="right"/>
    </xf>
    <xf numFmtId="0" fontId="19" fillId="0" borderId="0" xfId="0" applyFont="1" applyAlignment="1">
      <alignment vertical="center" wrapText="1"/>
    </xf>
    <xf numFmtId="0" fontId="19" fillId="0" borderId="0" xfId="47" applyFont="1" applyAlignment="1">
      <alignment vertical="top"/>
    </xf>
    <xf numFmtId="182" fontId="19" fillId="0" borderId="0" xfId="0" applyNumberFormat="1" applyFont="1" applyBorder="1" applyAlignment="1">
      <alignment horizontal="right"/>
    </xf>
    <xf numFmtId="182" fontId="14" fillId="0" borderId="0" xfId="0" applyNumberFormat="1" applyFont="1" applyBorder="1" applyAlignment="1">
      <alignment horizontal="right"/>
    </xf>
    <xf numFmtId="181" fontId="14" fillId="0" borderId="0" xfId="0" applyNumberFormat="1" applyFont="1" applyBorder="1" applyAlignment="1">
      <alignment horizontal="right"/>
    </xf>
    <xf numFmtId="171" fontId="14" fillId="0" borderId="0" xfId="0" applyNumberFormat="1" applyFont="1" applyAlignment="1">
      <alignment horizontal="right"/>
    </xf>
    <xf numFmtId="172" fontId="14" fillId="0" borderId="0" xfId="0" applyNumberFormat="1" applyFont="1" applyBorder="1" applyAlignment="1">
      <alignment horizontal="right"/>
    </xf>
    <xf numFmtId="171" fontId="19" fillId="0" borderId="0" xfId="0" applyNumberFormat="1" applyFont="1" applyBorder="1" applyAlignment="1">
      <alignment horizontal="right"/>
    </xf>
    <xf numFmtId="180" fontId="19" fillId="0" borderId="0" xfId="0" applyNumberFormat="1" applyFont="1" applyBorder="1" applyAlignment="1">
      <alignment horizontal="right"/>
    </xf>
    <xf numFmtId="172" fontId="19" fillId="0" borderId="0" xfId="0" applyNumberFormat="1" applyFont="1" applyBorder="1" applyAlignment="1">
      <alignment horizontal="right"/>
    </xf>
    <xf numFmtId="171" fontId="14" fillId="0" borderId="0" xfId="0" applyNumberFormat="1" applyFont="1" applyBorder="1" applyAlignment="1">
      <alignment horizontal="right"/>
    </xf>
    <xf numFmtId="180" fontId="14" fillId="0" borderId="0" xfId="0" applyNumberFormat="1" applyFont="1" applyBorder="1" applyAlignment="1">
      <alignment horizontal="right"/>
    </xf>
    <xf numFmtId="171" fontId="14" fillId="0" borderId="0" xfId="0" applyNumberFormat="1" applyFont="1" applyFill="1" applyBorder="1" applyAlignment="1">
      <alignment horizontal="right"/>
    </xf>
    <xf numFmtId="173" fontId="14" fillId="0" borderId="0" xfId="0" applyNumberFormat="1" applyFont="1" applyBorder="1" applyAlignment="1">
      <alignment horizontal="right"/>
    </xf>
    <xf numFmtId="0" fontId="14" fillId="0" borderId="0" xfId="0" applyFont="1" applyFill="1" applyAlignment="1">
      <alignment vertical="center"/>
    </xf>
    <xf numFmtId="171" fontId="14" fillId="0" borderId="0" xfId="0" applyNumberFormat="1" applyFont="1" applyFill="1" applyBorder="1" applyAlignment="1">
      <alignment horizontal="left"/>
    </xf>
    <xf numFmtId="192" fontId="14" fillId="0" borderId="0" xfId="0" applyNumberFormat="1" applyFont="1" applyFill="1" applyAlignment="1">
      <alignment horizontal="right"/>
    </xf>
    <xf numFmtId="166" fontId="19" fillId="0" borderId="0" xfId="0" applyNumberFormat="1" applyFont="1" applyFill="1" applyBorder="1" applyAlignment="1">
      <alignment horizontal="right"/>
    </xf>
    <xf numFmtId="166" fontId="14" fillId="0" borderId="0" xfId="0" applyNumberFormat="1" applyFont="1" applyFill="1" applyBorder="1" applyAlignment="1">
      <alignment horizontal="right"/>
    </xf>
    <xf numFmtId="0" fontId="14" fillId="0" borderId="0" xfId="0" applyFont="1" applyBorder="1" applyAlignment="1">
      <alignment vertical="center" wrapText="1"/>
    </xf>
    <xf numFmtId="0" fontId="14" fillId="0" borderId="0" xfId="0" applyFont="1" applyAlignment="1">
      <alignment horizontal="left"/>
    </xf>
    <xf numFmtId="0" fontId="14" fillId="0" borderId="0" xfId="0" applyFont="1"/>
    <xf numFmtId="0" fontId="43" fillId="0" borderId="0" xfId="0" applyFont="1"/>
    <xf numFmtId="0" fontId="14" fillId="0" borderId="0" xfId="0" applyFont="1" applyBorder="1"/>
    <xf numFmtId="0" fontId="14" fillId="0" borderId="0" xfId="0" applyFont="1" applyBorder="1" applyAlignment="1">
      <alignment horizontal="left"/>
    </xf>
    <xf numFmtId="0" fontId="19" fillId="0" borderId="0" xfId="0" applyFont="1" applyBorder="1" applyAlignment="1">
      <alignment horizontal="left" wrapText="1"/>
    </xf>
    <xf numFmtId="0" fontId="14" fillId="0" borderId="0" xfId="0" applyFont="1" applyBorder="1" applyAlignment="1">
      <alignment horizontal="left" wrapText="1"/>
    </xf>
    <xf numFmtId="0" fontId="14" fillId="0" borderId="0" xfId="0" applyFont="1" applyBorder="1" applyAlignment="1">
      <alignment horizontal="center" vertical="center" wrapText="1"/>
    </xf>
    <xf numFmtId="0" fontId="19" fillId="0" borderId="12" xfId="0" applyFont="1" applyBorder="1" applyAlignment="1">
      <alignment horizontal="left" wrapText="1"/>
    </xf>
    <xf numFmtId="0" fontId="14" fillId="0" borderId="0" xfId="0" quotePrefix="1" applyFont="1" applyBorder="1" applyAlignment="1">
      <alignment horizontal="left" wrapText="1"/>
    </xf>
    <xf numFmtId="0" fontId="14" fillId="0" borderId="9" xfId="0" applyFont="1" applyBorder="1" applyAlignment="1">
      <alignment horizontal="center" vertical="center" wrapText="1"/>
    </xf>
    <xf numFmtId="0" fontId="12" fillId="0" borderId="0" xfId="54" applyFont="1"/>
    <xf numFmtId="0" fontId="58" fillId="0" borderId="0" xfId="0" applyFont="1"/>
    <xf numFmtId="0" fontId="43" fillId="0" borderId="0" xfId="0" applyFont="1" applyBorder="1"/>
    <xf numFmtId="185" fontId="19" fillId="0" borderId="12" xfId="0" applyNumberFormat="1" applyFont="1" applyBorder="1" applyAlignment="1">
      <alignment horizontal="right"/>
    </xf>
    <xf numFmtId="185" fontId="19" fillId="0" borderId="0" xfId="0" applyNumberFormat="1" applyFont="1" applyBorder="1" applyAlignment="1">
      <alignment horizontal="right"/>
    </xf>
    <xf numFmtId="185" fontId="14" fillId="0" borderId="0" xfId="0" applyNumberFormat="1" applyFont="1" applyBorder="1" applyAlignment="1">
      <alignment horizontal="right"/>
    </xf>
    <xf numFmtId="0" fontId="18" fillId="0" borderId="0" xfId="46" applyFont="1" applyAlignment="1">
      <alignment vertical="top"/>
    </xf>
    <xf numFmtId="0" fontId="19" fillId="0" borderId="0" xfId="47" applyFont="1" applyAlignment="1">
      <alignment vertical="top"/>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9" fillId="0" borderId="0" xfId="47" applyFont="1" applyAlignment="1">
      <alignment vertical="top" wrapText="1"/>
    </xf>
    <xf numFmtId="0" fontId="14" fillId="0" borderId="9" xfId="0" applyFont="1" applyBorder="1" applyAlignment="1">
      <alignment horizontal="center" vertical="center" wrapText="1"/>
    </xf>
    <xf numFmtId="185" fontId="19" fillId="0" borderId="12" xfId="0" applyNumberFormat="1" applyFont="1" applyBorder="1" applyAlignment="1">
      <alignment horizontal="right"/>
    </xf>
    <xf numFmtId="185" fontId="19" fillId="0" borderId="0" xfId="0" applyNumberFormat="1" applyFont="1" applyBorder="1" applyAlignment="1">
      <alignment horizontal="right"/>
    </xf>
    <xf numFmtId="185" fontId="14" fillId="0" borderId="0" xfId="0" applyNumberFormat="1" applyFont="1" applyBorder="1" applyAlignment="1">
      <alignment horizontal="right"/>
    </xf>
    <xf numFmtId="0" fontId="14" fillId="0" borderId="18" xfId="0" applyFont="1" applyBorder="1" applyAlignment="1">
      <alignment horizontal="center" vertical="center" wrapText="1"/>
    </xf>
    <xf numFmtId="49" fontId="44" fillId="0" borderId="0" xfId="0" applyNumberFormat="1" applyFont="1" applyFill="1" applyAlignment="1">
      <alignment horizontal="left" vertical="center"/>
    </xf>
  </cellXfs>
  <cellStyles count="59">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5" builtinId="9" hidden="1"/>
    <cellStyle name="Besuchter Hyperlink" xfId="56"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A1" xfId="38" xr:uid="{00000000-0005-0000-0000-000021000000}"/>
    <cellStyle name="Hyperlink Grafik" xfId="40" xr:uid="{00000000-0005-0000-0000-000022000000}"/>
    <cellStyle name="JB Hoerhilfe" xfId="43" xr:uid="{00000000-0005-0000-0000-000023000000}"/>
    <cellStyle name="JB Standard" xfId="42" xr:uid="{00000000-0005-0000-0000-000024000000}"/>
    <cellStyle name="Komma" xfId="1" builtinId="3" hidden="1"/>
    <cellStyle name="Link" xfId="54" builtinId="8"/>
    <cellStyle name="Neutral" xfId="51" builtinId="28" hidden="1"/>
    <cellStyle name="Prozent" xfId="5" builtinId="5" hidden="1"/>
    <cellStyle name="Schlecht" xfId="50" builtinId="27" hidden="1"/>
    <cellStyle name="Standard" xfId="0" builtinId="0"/>
    <cellStyle name="Standard 2" xfId="57" xr:uid="{00000000-0005-0000-0000-00002B000000}"/>
    <cellStyle name="Standard 2 2 2" xfId="58" xr:uid="{00000000-0005-0000-0000-00002C000000}"/>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32000000}"/>
    <cellStyle name="Ueberschrift 2g" xfId="44" xr:uid="{00000000-0005-0000-0000-000033000000}"/>
    <cellStyle name="Ueberschrift 3" xfId="46" xr:uid="{00000000-0005-0000-0000-000034000000}"/>
    <cellStyle name="Ueberschrift 4" xfId="47" xr:uid="{00000000-0005-0000-0000-000035000000}"/>
    <cellStyle name="Ueberschrift 5" xfId="41" xr:uid="{00000000-0005-0000-0000-000036000000}"/>
    <cellStyle name="Verknüpfte Zelle" xfId="53" builtinId="24" hidden="1"/>
    <cellStyle name="Währung" xfId="3" builtinId="4" hidden="1"/>
    <cellStyle name="Währung [0]" xfId="4" builtinId="7" hidden="1"/>
    <cellStyle name="Warnender Text" xfId="11" builtinId="11" hidden="1"/>
  </cellStyles>
  <dxfs count="273">
    <dxf>
      <font>
        <b val="0"/>
        <i val="0"/>
        <strike val="0"/>
        <condense val="0"/>
        <extend val="0"/>
        <outline val="0"/>
        <shadow val="0"/>
        <u val="none"/>
        <vertAlign val="baseline"/>
        <sz val="8.5"/>
        <color auto="1"/>
        <name val="Calibri"/>
        <family val="2"/>
        <scheme val="minor"/>
      </font>
      <numFmt numFmtId="18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style="thin">
          <color rgb="FF289B38"/>
        </left>
        <right style="thin">
          <color rgb="FF289B38"/>
        </right>
        <top/>
        <bottom/>
        <vertical/>
        <horizontal/>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style="thin">
          <color rgb="FF289B38"/>
        </left>
        <right style="thin">
          <color rgb="FF289B38"/>
        </right>
        <top/>
        <bottom/>
        <vertical/>
        <horizontal/>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color theme="0"/>
      </font>
      <fill>
        <patternFill>
          <bgColor rgb="FF1C6925"/>
        </patternFill>
      </fill>
    </dxf>
    <dxf>
      <fill>
        <patternFill>
          <bgColor rgb="FFA7E8B0"/>
        </patternFill>
      </fill>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72"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border outline="0">
        <left style="thin">
          <color rgb="FF289B38"/>
        </left>
        <right/>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9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none"/>
      </font>
      <numFmt numFmtId="3" formatCode="#,##0"/>
      <fill>
        <patternFill patternType="none">
          <fgColor indexed="64"/>
          <bgColor indexed="65"/>
        </patternFill>
      </fill>
    </dxf>
    <dxf>
      <font>
        <b val="0"/>
        <i val="0"/>
        <strike val="0"/>
        <condense val="0"/>
        <extend val="0"/>
        <outline val="0"/>
        <shadow val="0"/>
        <u val="none"/>
        <vertAlign val="baseline"/>
        <sz val="8.5"/>
        <color auto="1"/>
        <name val="Calibri"/>
        <family val="2"/>
        <scheme val="none"/>
      </font>
      <numFmt numFmtId="3" formatCode="#,##0"/>
      <fill>
        <patternFill patternType="none">
          <fgColor indexed="64"/>
          <bgColor indexed="65"/>
        </patternFill>
      </fill>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font>
    </dxf>
    <dxf>
      <font>
        <b val="0"/>
        <i val="0"/>
        <strike val="0"/>
        <condense val="0"/>
        <extend val="0"/>
        <outline val="0"/>
        <shadow val="0"/>
        <u val="none"/>
        <vertAlign val="baseline"/>
        <sz val="8.5"/>
        <color auto="1"/>
        <name val="Calibri"/>
        <family val="2"/>
        <scheme val="minor"/>
      </font>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79"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 #,##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 #,##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0"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color theme="0"/>
      </font>
      <fill>
        <patternFill>
          <bgColor rgb="FF1C6925"/>
        </patternFill>
      </fill>
    </dxf>
    <dxf>
      <fill>
        <patternFill>
          <bgColor rgb="FFA7E8B0"/>
        </patternFill>
      </fill>
    </dxf>
    <dxf>
      <font>
        <b val="0"/>
        <i val="0"/>
        <strike val="0"/>
        <condense val="0"/>
        <extend val="0"/>
        <outline val="0"/>
        <shadow val="0"/>
        <u val="none"/>
        <vertAlign val="baseline"/>
        <sz val="8.5"/>
        <color auto="1"/>
        <name val="Calibri"/>
        <family val="2"/>
        <scheme val="minor"/>
      </font>
      <numFmt numFmtId="176"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color theme="0"/>
      </font>
      <fill>
        <patternFill>
          <bgColor rgb="FF1C6925"/>
        </patternFill>
      </fill>
    </dxf>
    <dxf>
      <fill>
        <patternFill>
          <bgColor rgb="FFA7E8B0"/>
        </patternFill>
      </fill>
    </dxf>
    <dxf>
      <font>
        <b val="0"/>
        <i val="0"/>
        <strike val="0"/>
        <condense val="0"/>
        <extend val="0"/>
        <outline val="0"/>
        <shadow val="0"/>
        <u val="none"/>
        <vertAlign val="baseline"/>
        <sz val="8.5"/>
        <color auto="1"/>
        <name val="Calibri"/>
        <family val="2"/>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bottom" textRotation="0" wrapText="1" indent="0" justifyLastLine="0" shrinkToFit="0" readingOrder="0"/>
    </dxf>
    <dxf>
      <border outline="0">
        <top style="thin">
          <color rgb="FF289B38"/>
        </top>
      </border>
    </dxf>
    <dxf>
      <font>
        <strike val="0"/>
        <outline val="0"/>
        <shadow val="0"/>
        <u val="none"/>
        <vertAlign val="baseline"/>
        <color auto="1"/>
        <name val="Calibri"/>
        <scheme val="minor"/>
      </font>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rgb="FFFF0000"/>
        <name val="Calibri"/>
        <family val="2"/>
        <scheme val="minor"/>
      </font>
      <numFmt numFmtId="164" formatCode="0.0"/>
    </dxf>
    <dxf>
      <font>
        <b val="0"/>
        <i val="0"/>
        <strike val="0"/>
        <condense val="0"/>
        <extend val="0"/>
        <outline val="0"/>
        <shadow val="0"/>
        <u val="none"/>
        <vertAlign val="baseline"/>
        <sz val="8.5"/>
        <color rgb="FFFF0000"/>
        <name val="Calibri"/>
        <family val="2"/>
        <scheme val="minor"/>
      </font>
      <numFmt numFmtId="164" formatCode="0.0"/>
    </dxf>
    <dxf>
      <font>
        <b val="0"/>
        <i val="0"/>
        <strike val="0"/>
        <condense val="0"/>
        <extend val="0"/>
        <outline val="0"/>
        <shadow val="0"/>
        <u val="none"/>
        <vertAlign val="baseline"/>
        <sz val="8.5"/>
        <color auto="1"/>
        <name val="Calibri"/>
        <scheme val="minor"/>
      </font>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numFmt numFmtId="16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4" formatCode="0.0"/>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89" formatCode="#,##0.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0&quot;      &quot;;@&quot;      &quot;"/>
      <alignment horizontal="right" vertical="bottom" textRotation="0" wrapText="0" indent="0" justifyLastLine="0" shrinkToFit="0" readingOrder="0"/>
      <border diagonalUp="0" diagonalDown="0">
        <left style="thin">
          <color rgb="FF289B38"/>
        </left>
        <right/>
        <top/>
        <bottom/>
        <vertical/>
        <horizontal/>
      </border>
    </dxf>
    <dxf>
      <font>
        <b val="0"/>
        <i val="0"/>
        <strike val="0"/>
        <condense val="0"/>
        <extend val="0"/>
        <outline val="0"/>
        <shadow val="0"/>
        <u val="none"/>
        <vertAlign val="baseline"/>
        <sz val="8.5"/>
        <color rgb="FF0070C0"/>
        <name val="Calibri"/>
        <family val="2"/>
        <scheme val="minor"/>
      </font>
      <numFmt numFmtId="170" formatCode="#,##0.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0&quot;      &quot;;@&quot;      &quot;"/>
      <alignment horizontal="right" vertical="bottom" textRotation="0" wrapText="0" indent="0" justifyLastLine="0" shrinkToFit="0" readingOrder="0"/>
      <border diagonalUp="0" diagonalDown="0">
        <left style="thin">
          <color rgb="FF289B38"/>
        </left>
        <right/>
        <top/>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0" indent="0" justifyLastLine="0" shrinkToFit="0" readingOrder="0"/>
      <border outline="0">
        <right style="thin">
          <color rgb="FF289B38"/>
        </right>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64"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color theme="0"/>
      </font>
      <fill>
        <patternFill>
          <bgColor rgb="FF1C6925"/>
        </patternFill>
      </fill>
    </dxf>
    <dxf>
      <fill>
        <patternFill>
          <bgColor rgb="FFA7E8B0"/>
        </patternFill>
      </fill>
    </dxf>
    <dxf>
      <font>
        <color theme="0"/>
      </font>
      <fill>
        <patternFill>
          <bgColor rgb="FF1C6925"/>
        </patternFill>
      </fill>
    </dxf>
    <dxf>
      <fill>
        <patternFill>
          <bgColor rgb="FFA7E8B0"/>
        </patternFill>
      </fill>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64" formatCode="0.0"/>
    </dxf>
    <dxf>
      <font>
        <b val="0"/>
        <i val="0"/>
        <strike val="0"/>
        <condense val="0"/>
        <extend val="0"/>
        <outline val="0"/>
        <shadow val="0"/>
        <u val="none"/>
        <vertAlign val="baseline"/>
        <sz val="8.5"/>
        <color auto="1"/>
        <name val="Calibri"/>
        <family val="2"/>
        <scheme val="minor"/>
      </font>
      <numFmt numFmtId="164"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64"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ill>
        <patternFill>
          <bgColor theme="9" tint="0.79998168889431442"/>
        </patternFill>
      </fill>
    </dxf>
    <dxf>
      <fill>
        <patternFill>
          <bgColor rgb="FFFF0000"/>
        </patternFill>
      </fill>
    </dxf>
    <dxf>
      <font>
        <b val="0"/>
        <i val="0"/>
        <strike val="0"/>
        <condense val="0"/>
        <extend val="0"/>
        <outline val="0"/>
        <shadow val="0"/>
        <u val="none"/>
        <vertAlign val="baseline"/>
        <sz val="8.5"/>
        <color auto="1"/>
        <name val="Calibri"/>
        <family val="2"/>
        <scheme val="minor"/>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color theme="0"/>
      </font>
      <fill>
        <patternFill>
          <bgColor rgb="FF1C6925"/>
        </patternFill>
      </fill>
    </dxf>
    <dxf>
      <fill>
        <patternFill>
          <bgColor rgb="FFA7E8B0"/>
        </patternFill>
      </fill>
    </dxf>
    <dxf>
      <fill>
        <patternFill>
          <bgColor theme="9" tint="0.79998168889431442"/>
        </patternFill>
      </fill>
    </dxf>
    <dxf>
      <fill>
        <patternFill>
          <bgColor rgb="FFEEF0BC"/>
        </patternFill>
      </fill>
    </dxf>
  </dxfs>
  <tableStyles count="2" defaultTableStyle="TableStyleMedium2" defaultPivotStyle="PivotStyleLight16">
    <tableStyle name="GrafikDaten" pivot="0" count="1" xr9:uid="{00000000-0011-0000-FFFF-FFFF00000000}">
      <tableStyleElement type="headerRow" dxfId="272"/>
    </tableStyle>
    <tableStyle name="StatA Jahrbuch" pivot="0" count="0" xr9:uid="{00000000-0011-0000-FFFF-FFFF01000000}"/>
  </tableStyles>
  <colors>
    <mruColors>
      <color rgb="FFA7E8B0"/>
      <color rgb="FF1C6925"/>
      <color rgb="FF289B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1" Type="http://schemas.openxmlformats.org/officeDocument/2006/relationships/image" Target="../media/image8.emf"/></Relationships>
</file>

<file path=xl/drawings/_rels/drawing7.xml.rels><?xml version="1.0" encoding="UTF-8" standalone="yes"?>
<Relationships xmlns="http://schemas.openxmlformats.org/package/2006/relationships"><Relationship Id="rId1" Type="http://schemas.openxmlformats.org/officeDocument/2006/relationships/image" Target="../media/image9.emf"/></Relationships>
</file>

<file path=xl/drawings/_rels/drawing8.xml.rels><?xml version="1.0" encoding="UTF-8" standalone="yes"?>
<Relationships xmlns="http://schemas.openxmlformats.org/package/2006/relationships"><Relationship Id="rId1" Type="http://schemas.openxmlformats.org/officeDocument/2006/relationships/image" Target="../media/image10.emf"/></Relationships>
</file>

<file path=xl/drawings/_rels/drawing9.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2.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jpeg"/><Relationship Id="rId1"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0</xdr:col>
      <xdr:colOff>315517</xdr:colOff>
      <xdr:row>20</xdr:row>
      <xdr:rowOff>5958</xdr:rowOff>
    </xdr:from>
    <xdr:to>
      <xdr:col>0</xdr:col>
      <xdr:colOff>5683020</xdr:colOff>
      <xdr:row>47</xdr:row>
      <xdr:rowOff>121273</xdr:rowOff>
    </xdr:to>
    <xdr:pic>
      <xdr:nvPicPr>
        <xdr:cNvPr id="4" name="MV-Karte" descr="MV-Karte&#10;_GrafikDaten_13.1">
          <a:extLst>
            <a:ext uri="{FF2B5EF4-FFF2-40B4-BE49-F238E27FC236}">
              <a16:creationId xmlns:a16="http://schemas.microsoft.com/office/drawing/2014/main" id="{EF969B57-3410-4C8D-81B6-CA9C7CF9968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923" t="13430" r="5561"/>
        <a:stretch/>
      </xdr:blipFill>
      <xdr:spPr>
        <a:xfrm>
          <a:off x="315517" y="3577833"/>
          <a:ext cx="5367503" cy="4294409"/>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42</xdr:row>
      <xdr:rowOff>0</xdr:rowOff>
    </xdr:from>
    <xdr:to>
      <xdr:col>0</xdr:col>
      <xdr:colOff>6019800</xdr:colOff>
      <xdr:row>63</xdr:row>
      <xdr:rowOff>9525</xdr:rowOff>
    </xdr:to>
    <xdr:pic>
      <xdr:nvPicPr>
        <xdr:cNvPr id="5" name="Zwei Kreisgrafiken" descr="Zwei Kreisgrafiken&#10;_GrafikDaten_13.3">
          <a:extLst>
            <a:ext uri="{FF2B5EF4-FFF2-40B4-BE49-F238E27FC236}">
              <a16:creationId xmlns:a16="http://schemas.microsoft.com/office/drawing/2014/main" id="{E2500C68-DF7C-430D-8674-5DF787A60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43650"/>
          <a:ext cx="6019800" cy="3009900"/>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39</xdr:row>
      <xdr:rowOff>57150</xdr:rowOff>
    </xdr:to>
    <xdr:pic>
      <xdr:nvPicPr>
        <xdr:cNvPr id="6" name="Kreisgrafik" descr="Kreisgrafik&#10;_GrafikDaten_13.2">
          <a:extLst>
            <a:ext uri="{FF2B5EF4-FFF2-40B4-BE49-F238E27FC236}">
              <a16:creationId xmlns:a16="http://schemas.microsoft.com/office/drawing/2014/main" id="{5FBCF17D-F1B8-48CE-AE2F-70A50122B0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71525"/>
          <a:ext cx="6019800" cy="5200650"/>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160738</xdr:colOff>
      <xdr:row>23</xdr:row>
      <xdr:rowOff>5953</xdr:rowOff>
    </xdr:from>
    <xdr:to>
      <xdr:col>4</xdr:col>
      <xdr:colOff>851299</xdr:colOff>
      <xdr:row>56</xdr:row>
      <xdr:rowOff>114775</xdr:rowOff>
    </xdr:to>
    <xdr:pic>
      <xdr:nvPicPr>
        <xdr:cNvPr id="3" name="Deutschlandkarte" descr="Deutschlandkarte&#10;_GrafikDaten_13.4">
          <a:extLst>
            <a:ext uri="{FF2B5EF4-FFF2-40B4-BE49-F238E27FC236}">
              <a16:creationId xmlns:a16="http://schemas.microsoft.com/office/drawing/2014/main" id="{F472B71B-5F80-40D7-9519-31B166EA984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60" r="17936"/>
        <a:stretch/>
      </xdr:blipFill>
      <xdr:spPr>
        <a:xfrm>
          <a:off x="160738" y="4316016"/>
          <a:ext cx="5756670" cy="4823697"/>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38</xdr:row>
      <xdr:rowOff>5955</xdr:rowOff>
    </xdr:from>
    <xdr:to>
      <xdr:col>5</xdr:col>
      <xdr:colOff>742950</xdr:colOff>
      <xdr:row>53</xdr:row>
      <xdr:rowOff>107158</xdr:rowOff>
    </xdr:to>
    <xdr:pic>
      <xdr:nvPicPr>
        <xdr:cNvPr id="5" name="Zwei Kreisgrafiken" descr="Zwei Kreisgrafiken&#10;_GrafikDaten_13.5">
          <a:extLst>
            <a:ext uri="{FF2B5EF4-FFF2-40B4-BE49-F238E27FC236}">
              <a16:creationId xmlns:a16="http://schemas.microsoft.com/office/drawing/2014/main" id="{1C5EFC23-D445-4BF1-A04D-99DE670E463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343" b="4682"/>
        <a:stretch/>
      </xdr:blipFill>
      <xdr:spPr bwMode="auto">
        <a:xfrm>
          <a:off x="0" y="7530705"/>
          <a:ext cx="6017419" cy="2244328"/>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571498</xdr:colOff>
      <xdr:row>23</xdr:row>
      <xdr:rowOff>5951</xdr:rowOff>
    </xdr:from>
    <xdr:to>
      <xdr:col>7</xdr:col>
      <xdr:colOff>130966</xdr:colOff>
      <xdr:row>56</xdr:row>
      <xdr:rowOff>96915</xdr:rowOff>
    </xdr:to>
    <xdr:pic>
      <xdr:nvPicPr>
        <xdr:cNvPr id="6" name="Deutschlandkarte" descr="Deutschlandkarte&#10;_GrafikDaten_13.6">
          <a:extLst>
            <a:ext uri="{FF2B5EF4-FFF2-40B4-BE49-F238E27FC236}">
              <a16:creationId xmlns:a16="http://schemas.microsoft.com/office/drawing/2014/main" id="{06FB5869-B186-40AB-AB32-ED838E8ED56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120" r="34824"/>
        <a:stretch/>
      </xdr:blipFill>
      <xdr:spPr>
        <a:xfrm>
          <a:off x="571498" y="4339826"/>
          <a:ext cx="4571999" cy="4805839"/>
        </a:xfrm>
        <a:prstGeom prst="rect">
          <a:avLst/>
        </a:prstGeom>
        <a:solidFill>
          <a:schemeClr val="bg1"/>
        </a:solidFill>
      </xdr:spPr>
    </xdr:pic>
    <xdr:clientData/>
  </xdr:twoCellAnchor>
  <xdr:twoCellAnchor editAs="oneCell">
    <xdr:from>
      <xdr:col>5</xdr:col>
      <xdr:colOff>136922</xdr:colOff>
      <xdr:row>41</xdr:row>
      <xdr:rowOff>11906</xdr:rowOff>
    </xdr:from>
    <xdr:to>
      <xdr:col>7</xdr:col>
      <xdr:colOff>341710</xdr:colOff>
      <xdr:row>50</xdr:row>
      <xdr:rowOff>97631</xdr:rowOff>
    </xdr:to>
    <xdr:pic>
      <xdr:nvPicPr>
        <xdr:cNvPr id="9" name="Kreisgrafik" descr="Kreisgrafik&#10;_GrafikDaten_13.6">
          <a:extLst>
            <a:ext uri="{FF2B5EF4-FFF2-40B4-BE49-F238E27FC236}">
              <a16:creationId xmlns:a16="http://schemas.microsoft.com/office/drawing/2014/main" id="{035D9433-2970-4E08-9E7E-C18A4072F9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82641" y="6917531"/>
          <a:ext cx="137160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25</xdr:row>
      <xdr:rowOff>0</xdr:rowOff>
    </xdr:from>
    <xdr:to>
      <xdr:col>7</xdr:col>
      <xdr:colOff>542925</xdr:colOff>
      <xdr:row>48</xdr:row>
      <xdr:rowOff>0</xdr:rowOff>
    </xdr:to>
    <xdr:pic>
      <xdr:nvPicPr>
        <xdr:cNvPr id="3" name="Säulengrafik" descr="Säulengrafik&#10;_GrafikDaten_13.7">
          <a:extLst>
            <a:ext uri="{FF2B5EF4-FFF2-40B4-BE49-F238E27FC236}">
              <a16:creationId xmlns:a16="http://schemas.microsoft.com/office/drawing/2014/main" id="{FCDA5822-5524-40D9-AB1F-2D27A8CF4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38800"/>
          <a:ext cx="6019800" cy="3286125"/>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226220</xdr:colOff>
      <xdr:row>23</xdr:row>
      <xdr:rowOff>5955</xdr:rowOff>
    </xdr:from>
    <xdr:to>
      <xdr:col>5</xdr:col>
      <xdr:colOff>738188</xdr:colOff>
      <xdr:row>57</xdr:row>
      <xdr:rowOff>108825</xdr:rowOff>
    </xdr:to>
    <xdr:pic>
      <xdr:nvPicPr>
        <xdr:cNvPr id="4" name="Deutschlandkarte" descr="Deutschlandkarte&#10;_GrafikDaten_13.8">
          <a:extLst>
            <a:ext uri="{FF2B5EF4-FFF2-40B4-BE49-F238E27FC236}">
              <a16:creationId xmlns:a16="http://schemas.microsoft.com/office/drawing/2014/main" id="{4FFA3C56-CFE4-413D-88B6-56044965783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8446"/>
        <a:stretch/>
      </xdr:blipFill>
      <xdr:spPr>
        <a:xfrm>
          <a:off x="226220" y="4191002"/>
          <a:ext cx="5720952" cy="4960620"/>
        </a:xfrm>
        <a:prstGeom prst="rect">
          <a:avLst/>
        </a:prstGeom>
        <a:solidFill>
          <a:schemeClr val="bg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166684</xdr:colOff>
      <xdr:row>23</xdr:row>
      <xdr:rowOff>0</xdr:rowOff>
    </xdr:from>
    <xdr:to>
      <xdr:col>4</xdr:col>
      <xdr:colOff>887217</xdr:colOff>
      <xdr:row>57</xdr:row>
      <xdr:rowOff>102870</xdr:rowOff>
    </xdr:to>
    <xdr:pic>
      <xdr:nvPicPr>
        <xdr:cNvPr id="4" name="Deutschlandkarte" descr="Deutschlandkarte&#10;_GrafikDaten_13.9">
          <a:extLst>
            <a:ext uri="{FF2B5EF4-FFF2-40B4-BE49-F238E27FC236}">
              <a16:creationId xmlns:a16="http://schemas.microsoft.com/office/drawing/2014/main" id="{BF5716C6-AFA6-45E4-804A-7F81DCF5B2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7509"/>
        <a:stretch/>
      </xdr:blipFill>
      <xdr:spPr>
        <a:xfrm>
          <a:off x="166684" y="4185047"/>
          <a:ext cx="5786642" cy="4960620"/>
        </a:xfrm>
        <a:prstGeom prst="rect">
          <a:avLst/>
        </a:prstGeom>
        <a:solidFill>
          <a:schemeClr val="bg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6</xdr:col>
      <xdr:colOff>695325</xdr:colOff>
      <xdr:row>54</xdr:row>
      <xdr:rowOff>123825</xdr:rowOff>
    </xdr:to>
    <xdr:pic>
      <xdr:nvPicPr>
        <xdr:cNvPr id="4" name="Zwei Balkengrafiken" descr="Zwei Balkengrafiken&#10;_GrafikDaten_13.10">
          <a:extLst>
            <a:ext uri="{FF2B5EF4-FFF2-40B4-BE49-F238E27FC236}">
              <a16:creationId xmlns:a16="http://schemas.microsoft.com/office/drawing/2014/main" id="{7D7C182B-C6B0-48E0-8595-879BF70AB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391150"/>
          <a:ext cx="6019800" cy="3552825"/>
        </a:xfrm>
        <a:prstGeom prst="rect">
          <a:avLst/>
        </a:prstGeom>
        <a:solidFill>
          <a:schemeClr val="bg1"/>
        </a:solid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309561</xdr:colOff>
      <xdr:row>23</xdr:row>
      <xdr:rowOff>0</xdr:rowOff>
    </xdr:from>
    <xdr:to>
      <xdr:col>7</xdr:col>
      <xdr:colOff>267888</xdr:colOff>
      <xdr:row>54</xdr:row>
      <xdr:rowOff>134541</xdr:rowOff>
    </xdr:to>
    <xdr:pic>
      <xdr:nvPicPr>
        <xdr:cNvPr id="3" name="Deutschlandkarte" descr="Deutschlandkarte&#10;_GrafikDaten_13.11">
          <a:extLst>
            <a:ext uri="{FF2B5EF4-FFF2-40B4-BE49-F238E27FC236}">
              <a16:creationId xmlns:a16="http://schemas.microsoft.com/office/drawing/2014/main" id="{8CD334E9-F904-42DF-8C24-5D4C52880F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8110"/>
        <a:stretch/>
      </xdr:blipFill>
      <xdr:spPr>
        <a:xfrm>
          <a:off x="309561" y="4333875"/>
          <a:ext cx="5470921" cy="4724400"/>
        </a:xfrm>
        <a:prstGeom prst="rect">
          <a:avLst/>
        </a:prstGeom>
        <a:solidFill>
          <a:schemeClr val="bg1"/>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12</xdr:row>
      <xdr:rowOff>5952</xdr:rowOff>
    </xdr:from>
    <xdr:to>
      <xdr:col>0</xdr:col>
      <xdr:colOff>5810250</xdr:colOff>
      <xdr:row>28</xdr:row>
      <xdr:rowOff>29764</xdr:rowOff>
    </xdr:to>
    <xdr:pic>
      <xdr:nvPicPr>
        <xdr:cNvPr id="4" name="Schaubild" title="Schaubild">
          <a:extLst>
            <a:ext uri="{FF2B5EF4-FFF2-40B4-BE49-F238E27FC236}">
              <a16:creationId xmlns:a16="http://schemas.microsoft.com/office/drawing/2014/main" id="{00000000-0008-0000-16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7443"/>
        <a:stretch/>
      </xdr:blipFill>
      <xdr:spPr bwMode="auto">
        <a:xfrm>
          <a:off x="0" y="7483077"/>
          <a:ext cx="5810250" cy="2309812"/>
        </a:xfrm>
        <a:prstGeom prst="rect">
          <a:avLst/>
        </a:prstGeom>
        <a:solidFill>
          <a:schemeClr val="bg1"/>
        </a:solid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5005387</xdr:colOff>
      <xdr:row>8</xdr:row>
      <xdr:rowOff>267891</xdr:rowOff>
    </xdr:from>
    <xdr:to>
      <xdr:col>1</xdr:col>
      <xdr:colOff>5609003</xdr:colOff>
      <xdr:row>11</xdr:row>
      <xdr:rowOff>111938</xdr:rowOff>
    </xdr:to>
    <xdr:pic>
      <xdr:nvPicPr>
        <xdr:cNvPr id="3" name="QR-Code 3" descr="https://www.destatis.de/DE/Methoden/Qualitaet/Qualitaetsberichte/Handwerk/einfuehrung.html" title="QR-Code">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521" t="12863" r="12677" b="12221"/>
        <a:stretch>
          <a:fillRect/>
        </a:stretch>
      </xdr:blipFill>
      <xdr:spPr bwMode="auto">
        <a:xfrm>
          <a:off x="5517356" y="2172891"/>
          <a:ext cx="603616"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3671887</xdr:colOff>
      <xdr:row>8</xdr:row>
      <xdr:rowOff>285750</xdr:rowOff>
    </xdr:from>
    <xdr:to>
      <xdr:col>1</xdr:col>
      <xdr:colOff>4267119</xdr:colOff>
      <xdr:row>11</xdr:row>
      <xdr:rowOff>129797</xdr:rowOff>
    </xdr:to>
    <xdr:pic>
      <xdr:nvPicPr>
        <xdr:cNvPr id="4" name="QR-Code 2" descr="https://www.destatis.de/DE/Methoden/Qualitaet/Qualitaetsberichte/Unternehmen/einfuehrung.html" title="QR-Code">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891" t="12863" r="12308" b="12221"/>
        <a:stretch>
          <a:fillRect/>
        </a:stretch>
      </xdr:blipFill>
      <xdr:spPr bwMode="auto">
        <a:xfrm>
          <a:off x="4183856" y="2190750"/>
          <a:ext cx="595232"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5011342</xdr:colOff>
      <xdr:row>3</xdr:row>
      <xdr:rowOff>11907</xdr:rowOff>
    </xdr:from>
    <xdr:to>
      <xdr:col>1</xdr:col>
      <xdr:colOff>5606802</xdr:colOff>
      <xdr:row>5</xdr:row>
      <xdr:rowOff>10735</xdr:rowOff>
    </xdr:to>
    <xdr:pic>
      <xdr:nvPicPr>
        <xdr:cNvPr id="2" name="QR-Code 1" descr="https://www.laiv-mv.de/Statistik/Zahlen-und-Fakten/Gesamtwirtschaft-&amp;-Umwelt/Unternehmen-&amp;-Handwerk/" title="QR-Code">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12984" t="12566" r="12215" b="12518"/>
        <a:stretch>
          <a:fillRect/>
        </a:stretch>
      </xdr:blipFill>
      <xdr:spPr bwMode="auto">
        <a:xfrm>
          <a:off x="5523311" y="839391"/>
          <a:ext cx="595460"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13.1" displayName="GrafikDaten_13.1" ref="C21:D30" totalsRowShown="0" headerRowDxfId="268" dataDxfId="267">
  <autoFilter ref="C21:D30" xr:uid="{00000000-0009-0000-0100-000001000000}">
    <filterColumn colId="0" hiddenButton="1"/>
    <filterColumn colId="1" hiddenButton="1"/>
  </autoFilter>
  <tableColumns count="2">
    <tableColumn id="1" xr3:uid="{00000000-0010-0000-0000-000001000000}" name="Kreisfreie Stadt/Landkreis" dataDxfId="266"/>
    <tableColumn id="2" xr3:uid="{00000000-0010-0000-0000-000002000000}" name="Anteil in %" dataDxfId="265"/>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13.2" displayName="GrafikDaten_13.2" ref="C4:D21" totalsRowShown="0" headerRowDxfId="262" dataDxfId="261">
  <autoFilter ref="C4:D21" xr:uid="{00000000-0009-0000-0100-000002000000}">
    <filterColumn colId="0" hiddenButton="1"/>
    <filterColumn colId="1" hiddenButton="1"/>
  </autoFilter>
  <tableColumns count="2">
    <tableColumn id="1" xr3:uid="{00000000-0010-0000-0100-000001000000}" name="Wirtschaftsgliederung" dataDxfId="260"/>
    <tableColumn id="2" xr3:uid="{00000000-0010-0000-0100-000002000000}" name="Anteil in %" dataDxfId="259">
      <calculatedColumnFormula>'13.1.1'!H24*100/'13.1.1'!$H$23</calculatedColumnFormula>
    </tableColumn>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GrafikDaten_13.3" displayName="GrafikDaten_13.3" ref="C43:E50" totalsRowShown="0" headerRowDxfId="258" dataDxfId="257">
  <autoFilter ref="C43:E50" xr:uid="{00000000-0009-0000-0100-000003000000}">
    <filterColumn colId="0" hiddenButton="1"/>
    <filterColumn colId="1" hiddenButton="1"/>
    <filterColumn colId="2" hiddenButton="1"/>
  </autoFilter>
  <tableColumns count="3">
    <tableColumn id="1" xr3:uid="{00000000-0010-0000-0200-000001000000}" name="Wirtschaftsgliederung" dataDxfId="256"/>
    <tableColumn id="2" xr3:uid="{00000000-0010-0000-0200-000002000000}" name="Gewerbeanmeldungen" dataDxfId="255"/>
    <tableColumn id="3" xr3:uid="{00000000-0010-0000-0200-000003000000}" name="Gewerbeabmeldungen" dataDxfId="254"/>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Tabelle_13.1.1" displayName="Tabelle_13.1.1" ref="A4:H40" totalsRowShown="0" headerRowDxfId="253" dataDxfId="251" headerRowBorderDxfId="252" tableBorderDxfId="250">
  <autoFilter ref="A4:H40"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300-000001000000}" name="Nr. der_x000a_Klassi-_x000a_fikation" dataDxfId="249"/>
    <tableColumn id="2" xr3:uid="{00000000-0010-0000-0300-000002000000}" name="Wirtschaftsgliederung" dataDxfId="248"/>
    <tableColumn id="3" xr3:uid="{00000000-0010-0000-0300-000003000000}" name="Aktive_x000a_rechtliche_x000a_Einheiten_x000a_und Nieder-_x000a_lassun-_x000a_gen 2) 3) ins-_x000a_gesamt" dataDxfId="247"/>
    <tableColumn id="4" xr3:uid="{00000000-0010-0000-0300-000004000000}" name="Davon mit_x000a_0 bis unter_x000a_10 abhän-_x000a_gig Be-_x000a_schäftig-_x000a_ten" dataDxfId="246"/>
    <tableColumn id="5" xr3:uid="{00000000-0010-0000-0300-000005000000}" name="10 bis_x000a_unter 50" dataDxfId="245"/>
    <tableColumn id="6" xr3:uid="{00000000-0010-0000-0300-000006000000}" name="50 bis_x000a_unter 250" dataDxfId="244"/>
    <tableColumn id="7" xr3:uid="{00000000-0010-0000-0300-000007000000}" name="250 und_x000a_mehr" dataDxfId="243"/>
    <tableColumn id="8" xr3:uid="{00000000-0010-0000-0300-000008000000}" name="Darin_x000a_abhängig_x000a_Beschäftigte_x000a_(vom Ins-_x000a_gesamt) " dataDxfId="242"/>
  </tableColumns>
  <tableStyleInfo name="StatA Jahrbuch" showFirstColumn="1" showLastColumn="0" showRowStripes="0" showColumnStripes="0"/>
  <extLst>
    <ext xmlns:x14="http://schemas.microsoft.com/office/spreadsheetml/2009/9/main" uri="{504A1905-F514-4f6f-8877-14C23A59335A}">
      <x14:table altTextSummary="Tabelle mit 2 Vorspalten und 6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Tabelle_13.1.2" displayName="Tabelle_13.1.2" ref="A4:J27" totalsRowShown="0" headerRowDxfId="241" dataDxfId="239" headerRowBorderDxfId="240" tableBorderDxfId="238">
  <autoFilter ref="A4:J27"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400-000001000000}" name="Beschäftigtengrößenklassen_x000a__x000a_Wirtschaftsgliederung" dataDxfId="237"/>
    <tableColumn id="2" xr3:uid="{00000000-0010-0000-0400-000002000000}" name="Mecklen-_x000a_burg-Vor-_x000a_pommern " dataDxfId="236"/>
    <tableColumn id="3" xr3:uid="{00000000-0010-0000-0400-000003000000}" name="Kreisfreie_x000a_Stadt_x000a_Rostock" dataDxfId="235"/>
    <tableColumn id="4" xr3:uid="{00000000-0010-0000-0400-000004000000}" name="Kreisfreie_x000a_Stadt_x000a_Schwerin" dataDxfId="234"/>
    <tableColumn id="5" xr3:uid="{00000000-0010-0000-0400-000005000000}" name="Mecklen-_x000a_burgische_x000a_Seenplatte " dataDxfId="233"/>
    <tableColumn id="6" xr3:uid="{00000000-0010-0000-0400-000006000000}" name="Landkreis_x000a_Rostock" dataDxfId="232"/>
    <tableColumn id="7" xr3:uid="{00000000-0010-0000-0400-000007000000}" name="Vor-_x000a_pommern-_x000a_Rügen" dataDxfId="231"/>
    <tableColumn id="8" xr3:uid="{00000000-0010-0000-0400-000008000000}" name="Nordwest-_x000a_mecklen-_x000a_burg" dataDxfId="230"/>
    <tableColumn id="9" xr3:uid="{00000000-0010-0000-0400-000009000000}" name="Vor-_x000a_pommern-_x000a_Greifswald" dataDxfId="229"/>
    <tableColumn id="10" xr3:uid="{00000000-0010-0000-0400-00000A000000}" name="Ludwigs-_x000a_lust-_x000a_Parchim" dataDxfId="228"/>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Tabelle_13.1.3" displayName="Tabelle_13.1.3" ref="A4:J27" totalsRowShown="0" headerRowDxfId="227" dataDxfId="225" headerRowBorderDxfId="226" tableBorderDxfId="224">
  <autoFilter ref="A4:J27"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500-000001000000}" name="Beschäftigtengrößenklassen_x000a__x000a_Wirtschaftsgliederung" dataDxfId="223"/>
    <tableColumn id="2" xr3:uid="{00000000-0010-0000-0500-000002000000}" name="Mecklen-_x000a_burg-Vor-_x000a_pommern " dataDxfId="222"/>
    <tableColumn id="3" xr3:uid="{00000000-0010-0000-0500-000003000000}" name="Kreisfreie_x000a_Stadt_x000a_Rostock" dataDxfId="221"/>
    <tableColumn id="4" xr3:uid="{00000000-0010-0000-0500-000004000000}" name="Kreisfreie_x000a_Stadt_x000a_Schwerin" dataDxfId="220"/>
    <tableColumn id="5" xr3:uid="{00000000-0010-0000-0500-000005000000}" name="Mecklen-_x000a_burgische_x000a_Seenplatte " dataDxfId="219"/>
    <tableColumn id="6" xr3:uid="{00000000-0010-0000-0500-000006000000}" name="Landkreis_x000a_Rostock" dataDxfId="218"/>
    <tableColumn id="7" xr3:uid="{00000000-0010-0000-0500-000007000000}" name="Vor-_x000a_pommern-_x000a_Rügen" dataDxfId="217"/>
    <tableColumn id="8" xr3:uid="{00000000-0010-0000-0500-000008000000}" name="Nordwest-_x000a_mecklen-_x000a_burg" dataDxfId="216"/>
    <tableColumn id="9" xr3:uid="{00000000-0010-0000-0500-000009000000}" name="Vor-_x000a_pommern-_x000a_Greifswald" dataDxfId="215"/>
    <tableColumn id="10" xr3:uid="{00000000-0010-0000-0500-00000A000000}" name="Ludwigs-_x000a_lust-_x000a_Parchim" dataDxfId="214"/>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GrafikDaten_13.4" displayName="GrafikDaten_13.4" ref="G24:H40" totalsRowShown="0" headerRowDxfId="209" dataDxfId="208">
  <autoFilter ref="G24:H40" xr:uid="{00000000-0009-0000-0100-000004000000}">
    <filterColumn colId="0" hiddenButton="1"/>
    <filterColumn colId="1" hiddenButton="1"/>
  </autoFilter>
  <tableColumns count="2">
    <tableColumn id="1" xr3:uid="{00000000-0010-0000-0600-000001000000}" name="Bundesland" dataDxfId="207"/>
    <tableColumn id="2" xr3:uid="{00000000-0010-0000-0600-000002000000}" name="Anteil in %" dataDxfId="206">
      <calculatedColumnFormula>C6</calculatedColumnFormula>
    </tableColumn>
  </tableColumns>
  <tableStyleInfo name="GrafikDaten" showFirstColumn="1" showLastColumn="0" showRowStripes="0" showColumnStripes="0"/>
  <extLst>
    <ext xmlns:x14="http://schemas.microsoft.com/office/spreadsheetml/2009/9/main" uri="{504A1905-F514-4f6f-8877-14C23A59335A}">
      <x14:table altTextSummary="Anteil der in den Bundesländern aktiven rechtlichen Einheiten an der Gesamtzahl in Deutschland"/>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7000000}" name="Tabelle_13.1.4" displayName="Tabelle_13.1.4" ref="A4:E21" totalsRowShown="0" headerRowDxfId="205" dataDxfId="203" headerRowBorderDxfId="204" tableBorderDxfId="202">
  <autoFilter ref="A4:E21" xr:uid="{00000000-0009-0000-0100-00000F000000}">
    <filterColumn colId="0" hiddenButton="1"/>
    <filterColumn colId="1" hiddenButton="1"/>
    <filterColumn colId="2" hiddenButton="1"/>
    <filterColumn colId="3" hiddenButton="1"/>
    <filterColumn colId="4" hiddenButton="1"/>
  </autoFilter>
  <tableColumns count="5">
    <tableColumn id="1" xr3:uid="{00000000-0010-0000-0700-000001000000}" name="Land" dataDxfId="201"/>
    <tableColumn id="2" xr3:uid="{00000000-0010-0000-0700-000002000000}" name="Aktive rechtliche_x000a_Einheiten 2)" dataDxfId="200"/>
    <tableColumn id="3" xr3:uid="{00000000-0010-0000-0700-000003000000}" name="Anteil der aktiven_x000a_rechtlichen Einheiten_x000a_an Deutschland_x000a_in %" dataDxfId="199"/>
    <tableColumn id="4" xr3:uid="{00000000-0010-0000-0700-000004000000}" name="Darin_x000a_abhängig Beschäftigte" dataDxfId="198"/>
    <tableColumn id="5" xr3:uid="{00000000-0010-0000-0700-000005000000}" name="Anteil der darin_x000a_abhängig Beschäftigten_x000a_an Deutschland_x000a_in %" dataDxfId="197"/>
  </tableColumns>
  <tableStyleInfo name="StatA Jahrbuch"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8000000}" name="GrafikDaten_13.5" displayName="GrafikDaten_13.5" ref="H40:J47" totalsRowShown="0" headerRowDxfId="195" dataDxfId="194">
  <autoFilter ref="H40:J47" xr:uid="{00000000-0009-0000-0100-000005000000}">
    <filterColumn colId="0" hiddenButton="1"/>
    <filterColumn colId="1" hiddenButton="1"/>
    <filterColumn colId="2" hiddenButton="1"/>
  </autoFilter>
  <tableColumns count="3">
    <tableColumn id="1" xr3:uid="{00000000-0010-0000-0800-000001000000}" name="Wirtschaftsgliederung" dataDxfId="193"/>
    <tableColumn id="2" xr3:uid="{00000000-0010-0000-0800-000002000000}" name="M-V = 100" dataDxfId="192"/>
    <tableColumn id="3" xr3:uid="{00000000-0010-0000-0800-000003000000}" name="Deutschland = 100" dataDxfId="191"/>
  </tableColumns>
  <tableStyleInfo name="GrafikDaten" showFirstColumn="1" showLastColumn="0" showRowStripes="0" showColumnStripes="0"/>
  <extLst>
    <ext xmlns:x14="http://schemas.microsoft.com/office/spreadsheetml/2009/9/main" uri="{504A1905-F514-4f6f-8877-14C23A59335A}">
      <x14:table altTextSummary="Anteile ausgewählter Wirtschaftsabschnitte an den Neuerrichtungen insgesamt in Mecklenburg-Vorpommern sowie in Deutschland"/>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9000000}" name="Tabelle_13.2.1" displayName="Tabelle_13.2.1" ref="A4:F36" totalsRowShown="0" headerRowDxfId="190" dataDxfId="188" headerRowBorderDxfId="189" tableBorderDxfId="187">
  <autoFilter ref="A4:F36" xr:uid="{00000000-0009-0000-0100-000014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900-000001000000}" name="Nr. der_x000a_Klassi-_x000a_fikation" dataDxfId="186"/>
    <tableColumn id="2" xr3:uid="{00000000-0010-0000-0900-000002000000}" name="Merkmal" dataDxfId="185"/>
    <tableColumn id="3" xr3:uid="{00000000-0010-0000-0900-000003000000}" name="Gewerbe-_x000a_anmeldungen" dataDxfId="184"/>
    <tableColumn id="4" xr3:uid="{00000000-0010-0000-0900-000004000000}" name="Darunter_x000a_Neuerrichtungen 5)" dataDxfId="183"/>
    <tableColumn id="5" xr3:uid="{00000000-0010-0000-0900-000005000000}" name="Gewerbe-_x000a_abmeldungen" dataDxfId="182"/>
    <tableColumn id="6" xr3:uid="{00000000-0010-0000-0900-000006000000}" name="Darunter_x000a_Aufgabe 6)" dataDxfId="181"/>
  </tableColumns>
  <tableStyleInfo name="StatA Jahrbuch" showFirstColumn="1" showLastColumn="0" showRowStripes="0" showColumnStripes="0"/>
  <extLst>
    <ext xmlns:x14="http://schemas.microsoft.com/office/spreadsheetml/2009/9/main" uri="{504A1905-F514-4f6f-8877-14C23A59335A}">
      <x14:table altTextSummary="Tabelle mit 2 Vorspalten und 4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A000000}" name="Tabelle_13.2.2" displayName="Tabelle_13.2.2" ref="A4:J46" totalsRowShown="0" headerRowDxfId="180" dataDxfId="178" headerRowBorderDxfId="179" tableBorderDxfId="177">
  <autoFilter ref="A4:J46" xr:uid="{00000000-0009-0000-0100-00001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A00-000001000000}" name="Merkmal" dataDxfId="176"/>
    <tableColumn id="2" xr3:uid="{00000000-0010-0000-0A00-000002000000}" name="Mecklen-_x000a_burg-Vor-_x000a_pommern " dataDxfId="175"/>
    <tableColumn id="3" xr3:uid="{00000000-0010-0000-0A00-000003000000}" name="Kreisfreie_x000a_Stadt_x000a_Rostock" dataDxfId="174"/>
    <tableColumn id="4" xr3:uid="{00000000-0010-0000-0A00-000004000000}" name="Kreisfreie_x000a_Stadt_x000a_Schwerin" dataDxfId="173"/>
    <tableColumn id="5" xr3:uid="{00000000-0010-0000-0A00-000005000000}" name="Mecklen-_x000a_burgische_x000a_Seenplatte " dataDxfId="172"/>
    <tableColumn id="6" xr3:uid="{00000000-0010-0000-0A00-000006000000}" name="Landkreis_x000a_Rostock" dataDxfId="171"/>
    <tableColumn id="7" xr3:uid="{00000000-0010-0000-0A00-000007000000}" name="Vor-_x000a_pommern-_x000a_Rügen" dataDxfId="170"/>
    <tableColumn id="8" xr3:uid="{00000000-0010-0000-0A00-000008000000}" name="Nordwest-_x000a_mecklen-_x000a_burg" dataDxfId="169"/>
    <tableColumn id="9" xr3:uid="{00000000-0010-0000-0A00-000009000000}" name="Vor-_x000a_pommern-_x000a_Greifswald" dataDxfId="168"/>
    <tableColumn id="10" xr3:uid="{00000000-0010-0000-0A00-00000A000000}" name="Ludwigs-_x000a_lust-_x000a_Parchim" dataDxfId="167"/>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GrafikDaten_13.6" displayName="GrafikDaten_13.6" ref="K24:M41" totalsRowShown="0" headerRowDxfId="166" dataDxfId="165">
  <autoFilter ref="K24:M41" xr:uid="{00000000-0009-0000-0100-000006000000}">
    <filterColumn colId="0" hiddenButton="1"/>
    <filterColumn colId="1" hiddenButton="1"/>
    <filterColumn colId="2" hiddenButton="1"/>
  </autoFilter>
  <tableColumns count="3">
    <tableColumn id="1" xr3:uid="{00000000-0010-0000-0B00-000001000000}" name="Bundesland" dataDxfId="164"/>
    <tableColumn id="2" xr3:uid="{00000000-0010-0000-0B00-000002000000}" name="Anteil der Gewerbeanmeldungen am Insgesamt" dataDxfId="163"/>
    <tableColumn id="3" xr3:uid="{00000000-0010-0000-0B00-000003000000}" name="Anteil der Gewerbeabmeldungen am Insgesamt" dataDxfId="162"/>
  </tableColumns>
  <tableStyleInfo name="GrafikDaten" showFirstColumn="1" showLastColumn="0" showRowStripes="0" showColumnStripes="0"/>
  <extLst>
    <ext xmlns:x14="http://schemas.microsoft.com/office/spreadsheetml/2009/9/main" uri="{504A1905-F514-4f6f-8877-14C23A59335A}">
      <x14:table altTextSummary="Anteil Gewerbean- und -abmeldungen an den Gewerbeanzeigen insgesamt im Ländervergleich"/>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C000000}" name="Tabelle21" displayName="Tabelle21" ref="A4:I21" totalsRowShown="0" headerRowDxfId="161" dataDxfId="159" headerRowBorderDxfId="160" tableBorderDxfId="158">
  <autoFilter ref="A4:I21"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C00-000001000000}" name="Land" dataDxfId="157"/>
    <tableColumn id="2" xr3:uid="{00000000-0010-0000-0C00-000002000000}" name="Gewerbe-_x000a_anmel-_x000a_dungen_x000a_davon…" dataDxfId="156"/>
    <tableColumn id="3" xr3:uid="{00000000-0010-0000-0C00-000003000000}" name="...Neu-_x000a_errichtung" dataDxfId="155"/>
    <tableColumn id="4" xr3:uid="{00000000-0010-0000-0C00-000004000000}" name="...Zuzug" dataDxfId="154"/>
    <tableColumn id="5" xr3:uid="{00000000-0010-0000-0C00-000005000000}" name="...Über-_x000a_nahme" dataDxfId="153"/>
    <tableColumn id="6" xr3:uid="{00000000-0010-0000-0C00-000006000000}" name="Gewerbe-_x000a_abmel-_x000a_dungen_x000a_darunter..." dataDxfId="152"/>
    <tableColumn id="7" xr3:uid="{00000000-0010-0000-0C00-000007000000}" name="...Betriebs-_x000a_aufgabe" dataDxfId="151"/>
    <tableColumn id="8" xr3:uid="{00000000-0010-0000-0C00-000008000000}" name="...Fortzug" dataDxfId="150"/>
    <tableColumn id="9" xr3:uid="{00000000-0010-0000-0C00-000009000000}" name="...Übergabe" dataDxfId="149"/>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D000000}" name="Tabelle_13.3.1" displayName="Tabelle_13.3.1" ref="A4:I14" totalsRowShown="0" headerRowDxfId="148" dataDxfId="146" headerRowBorderDxfId="147" tableBorderDxfId="145">
  <autoFilter ref="A4:I14" xr:uid="{00000000-0009-0000-0100-00001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D00-000001000000}" name="Merkmal" dataDxfId="144"/>
    <tableColumn id="2" xr3:uid="{00000000-0010-0000-0D00-000002000000}" name="Insolvenz-_x000a_verfahren_x000a_2005" dataDxfId="143"/>
    <tableColumn id="3" xr3:uid="{00000000-0010-0000-0D00-000003000000}" name="Insolvenz-_x000a_verfahren_x000a_2010" dataDxfId="142"/>
    <tableColumn id="4" xr3:uid="{00000000-0010-0000-0D00-000004000000}" name="Insolvenz-_x000a_verfahren_x000a_2015" dataDxfId="141"/>
    <tableColumn id="5" xr3:uid="{00000000-0010-0000-0D00-000005000000}" name="Insolvenz-_x000a_verfahren_x000a_2020" dataDxfId="140"/>
    <tableColumn id="6" xr3:uid="{00000000-0010-0000-0D00-000006000000}" name="Insolvenz-_x000a_verfahren_x000a_2024" dataDxfId="139"/>
    <tableColumn id="7" xr3:uid="{00000000-0010-0000-0D00-000007000000}" name="Insolvenz-_x000a_verfahren_x000a_2025" dataDxfId="138"/>
    <tableColumn id="8" xr3:uid="{00000000-0010-0000-0D00-000008000000}" name="Darunter_x000a_eröffnete_x000a_Verfahren_x000a_2025_x000a_" dataDxfId="137"/>
    <tableColumn id="9" xr3:uid="{00000000-0010-0000-0D00-000009000000}" name="Voraus-_x000a_sichtliche_x000a_Forderun-_x000a_gen 2025_x000a_in 1.000_x000a_EUR" dataDxfId="136"/>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0E000000}" name="Tabelle_13.3.2" displayName="Tabelle_13.3.2" ref="A17:I47" totalsRowShown="0" headerRowDxfId="135" dataDxfId="133" headerRowBorderDxfId="134" tableBorderDxfId="132">
  <autoFilter ref="A17:I47" xr:uid="{00000000-0009-0000-0100-00001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E00-000001000000}" name="Land_x000a_Kreisfreie Stadt_x000a_Landkreis" dataDxfId="131"/>
    <tableColumn id="2" xr3:uid="{00000000-0010-0000-0E00-000002000000}" name="Insolvenz-_x000a_verfahren_x000a_2024" dataDxfId="130"/>
    <tableColumn id="3" xr3:uid="{00000000-0010-0000-0E00-000003000000}" name="Darunter_x000a_eröffnete_x000a_Verfahren_x000a_2024" dataDxfId="129"/>
    <tableColumn id="4" xr3:uid="{00000000-0010-0000-0E00-000004000000}" name="Abweisung_x000a_mangels_x000a_Masse_x000a_2024" dataDxfId="128"/>
    <tableColumn id="5" xr3:uid="{00000000-0010-0000-0E00-000005000000}" name="Voraus-_x000a_sichtliche_x000a_Forderun-_x000a_gen 2024_x000a_in 1.000_x000a_EUR" dataDxfId="127"/>
    <tableColumn id="6" xr3:uid="{00000000-0010-0000-0E00-000006000000}" name="Insolvenz-_x000a_verfahren_x000a_2025" dataDxfId="126"/>
    <tableColumn id="7" xr3:uid="{372C09A9-8134-4BC2-B7FC-36838D624112}" name="Darunter_x000a_eröffnete_x000a_Verfahren_x000a_2025" dataDxfId="125"/>
    <tableColumn id="8" xr3:uid="{6297CA00-9553-4C24-ADBA-3C96887F9977}" name="Abweisung_x000a_mangels_x000a_Masse_x000a_2025" dataDxfId="124"/>
    <tableColumn id="9" xr3:uid="{A8F03F96-6063-4F53-BC99-37E3550C6878}" name="Voraus-_x000a_sichtliche_x000a_Forderun-_x000a_gen 2025_x000a_in 1.000_x000a_EUR" dataDxfId="123"/>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F000000}" name="GrafikDaten_13.7" displayName="GrafikDaten_13.7" ref="J26:L52" totalsRowShown="0">
  <autoFilter ref="J26:L52" xr:uid="{00000000-0009-0000-0100-000007000000}">
    <filterColumn colId="0" hiddenButton="1"/>
    <filterColumn colId="1" hiddenButton="1"/>
    <filterColumn colId="2" hiddenButton="1"/>
  </autoFilter>
  <tableColumns count="3">
    <tableColumn id="1" xr3:uid="{00000000-0010-0000-0F00-000001000000}" name="Jahr" dataDxfId="122"/>
    <tableColumn id="2" xr3:uid="{00000000-0010-0000-0F00-000002000000}" name="Unternehmensinsolvenzen" dataDxfId="121"/>
    <tableColumn id="3" xr3:uid="{00000000-0010-0000-0F00-000003000000}" name="Verbraucherinsolvenzen" dataDxfId="120"/>
  </tableColumns>
  <tableStyleInfo name="GrafikDaten" showFirstColumn="1" showLastColumn="0" showRowStripes="0" showColumnStripes="0"/>
  <extLst>
    <ext xmlns:x14="http://schemas.microsoft.com/office/spreadsheetml/2009/9/main" uri="{504A1905-F514-4f6f-8877-14C23A59335A}">
      <x14:table altTextSummary="Anzahl der Unternehmens- und Verbraucherinsolvenzen im Zeitvergleich"/>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0000000}" name="Tabelle_13.3.3" displayName="Tabelle_13.3.3" ref="A4:H23" totalsRowShown="0" headerRowDxfId="119" dataDxfId="117" headerRowBorderDxfId="118" tableBorderDxfId="116">
  <autoFilter ref="A4:H23" xr:uid="{00000000-0009-0000-0100-00001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000-000001000000}" name="Nr. der_x000a_Klassi-_x000a_fika-_x000a_tion" dataDxfId="115"/>
    <tableColumn id="2" xr3:uid="{00000000-0010-0000-1000-000002000000}" name="Wirtschaftsgliederung" dataDxfId="114"/>
    <tableColumn id="3" xr3:uid="{00000000-0010-0000-1000-000003000000}" name="Insolvenz-_x000a_verfahren_x000a_2024" dataDxfId="113"/>
    <tableColumn id="4" xr3:uid="{00000000-0010-0000-1000-000004000000}" name="_x000a_Darunter_x000a_eröffnete_x000a_Verfahren_x000a_2024_x000a_" dataDxfId="112"/>
    <tableColumn id="5" xr3:uid="{00000000-0010-0000-1000-000005000000}" name="Voraussicht-_x000a_liche Forde-_x000a_rungen 2024_x000a_in 1.000 EUR" dataDxfId="111"/>
    <tableColumn id="6" xr3:uid="{00000000-0010-0000-1000-000006000000}" name="Insolvenz-_x000a_verfahren_x000a_2025" dataDxfId="110"/>
    <tableColumn id="7" xr3:uid="{00000000-0010-0000-1000-000007000000}" name="Darunter_x000a_eröffnete_x000a_Verfahren_x000a_2025" dataDxfId="109"/>
    <tableColumn id="8" xr3:uid="{00000000-0010-0000-1000-000008000000}" name="Voraussicht-_x000a_liche Forde-_x000a_rungen 2025_x000a_in 1.000 EUR" dataDxfId="108"/>
  </tableColumns>
  <tableStyleInfo name="StatA Jahrbuch" showFirstColumn="1" showLastColumn="0" showRowStripes="0" showColumnStripes="0"/>
  <extLst>
    <ext xmlns:x14="http://schemas.microsoft.com/office/spreadsheetml/2009/9/main" uri="{504A1905-F514-4f6f-8877-14C23A59335A}">
      <x14:table altTextSummary="Tabelle mit 2 Vorspalten und 6 Datenspalt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11000000}" name="GrafikDaten_13.8" displayName="GrafikDaten_13.8" ref="H24:I41" totalsRowShown="0" headerRowDxfId="105" dataDxfId="104">
  <autoFilter ref="H24:I41" xr:uid="{00000000-0009-0000-0100-000008000000}">
    <filterColumn colId="0" hiddenButton="1"/>
    <filterColumn colId="1" hiddenButton="1"/>
  </autoFilter>
  <tableColumns count="2">
    <tableColumn id="1" xr3:uid="{00000000-0010-0000-1100-000001000000}" name="Bundesland" dataDxfId="103"/>
    <tableColumn id="2" xr3:uid="{00000000-0010-0000-1100-000002000000}" name="Anzahl" dataDxfId="102"/>
  </tableColumns>
  <tableStyleInfo name="GrafikDaten" showFirstColumn="1" showLastColumn="0" showRowStripes="0" showColumnStripes="0"/>
  <extLst>
    <ext xmlns:x14="http://schemas.microsoft.com/office/spreadsheetml/2009/9/main" uri="{504A1905-F514-4f6f-8877-14C23A59335A}">
      <x14:table altTextSummary="Anzahl der Unternehmensinsolvenzen im Ländervergleich"/>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2000000}" name="Tabelle_23.3.4" displayName="Tabelle_23.3.4" ref="A4:F21" totalsRowShown="0" headerRowDxfId="101" dataDxfId="99" headerRowBorderDxfId="100" tableBorderDxfId="98">
  <autoFilter ref="A4:F21" xr:uid="{00000000-0009-0000-0100-000019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1200-000001000000}" name="Land" dataDxfId="97"/>
    <tableColumn id="2" xr3:uid="{00000000-0010-0000-1200-000002000000}" name="Insolvenzverfahren_x000a_davon…" dataDxfId="96"/>
    <tableColumn id="3" xr3:uid="{00000000-0010-0000-1200-000003000000}" name="…eröffnete_x000a_Verfahren" dataDxfId="95"/>
    <tableColumn id="4" xr3:uid="{00000000-0010-0000-1200-000004000000}" name="...Abweisung_x000a_mangels Masse" dataDxfId="94"/>
    <tableColumn id="5" xr3:uid="{00000000-0010-0000-1200-000005000000}" name="Veränderung zum_x000a_Vorjahreszeitraum _x000a_in %" dataDxfId="93"/>
    <tableColumn id="6" xr3:uid="{00000000-0010-0000-1200-000006000000}" name="Voraussichtliche_x000a_Forderungen _x000a_in Mill. EUR" dataDxfId="92"/>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3000000}" name="GrafikDaten_13.9" displayName="GrafikDaten_13.9" ref="G24:H41" totalsRowShown="0" headerRowDxfId="89" dataDxfId="88">
  <autoFilter ref="G24:H41" xr:uid="{00000000-0009-0000-0100-000009000000}">
    <filterColumn colId="0" hiddenButton="1"/>
    <filterColumn colId="1" hiddenButton="1"/>
  </autoFilter>
  <tableColumns count="2">
    <tableColumn id="1" xr3:uid="{00000000-0010-0000-1300-000001000000}" name="Bundesland" dataDxfId="87"/>
    <tableColumn id="2" xr3:uid="{00000000-0010-0000-1300-000002000000}" name="Anzahl" dataDxfId="86"/>
  </tableColumns>
  <tableStyleInfo name="GrafikDaten" showFirstColumn="1" showLastColumn="0" showRowStripes="0" showColumnStripes="0"/>
  <extLst>
    <ext xmlns:x14="http://schemas.microsoft.com/office/spreadsheetml/2009/9/main" uri="{504A1905-F514-4f6f-8877-14C23A59335A}">
      <x14:table altTextSummary="Anzahl der Verbraucherinsolvenzen im Ländervergleich"/>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4000000}" name="Tabelle_13.3.5" displayName="Tabelle_13.3.5" ref="A4:E21" totalsRowShown="0" headerRowDxfId="85" dataDxfId="83" headerRowBorderDxfId="84" tableBorderDxfId="82">
  <autoFilter ref="A4:E21" xr:uid="{00000000-0009-0000-0100-00001A000000}">
    <filterColumn colId="0" hiddenButton="1"/>
    <filterColumn colId="1" hiddenButton="1"/>
    <filterColumn colId="2" hiddenButton="1"/>
    <filterColumn colId="3" hiddenButton="1"/>
    <filterColumn colId="4" hiddenButton="1"/>
  </autoFilter>
  <tableColumns count="5">
    <tableColumn id="1" xr3:uid="{00000000-0010-0000-1400-000001000000}" name="Land" dataDxfId="81"/>
    <tableColumn id="2" xr3:uid="{00000000-0010-0000-1400-000002000000}" name="Insolvenzverfahren" dataDxfId="80"/>
    <tableColumn id="3" xr3:uid="{00000000-0010-0000-1400-000003000000}" name="Darunter eröffnet" dataDxfId="79"/>
    <tableColumn id="4" xr3:uid="{00000000-0010-0000-1400-000004000000}" name="Veränderung_x000a_zum Vorjahreszeitraum _x000a_in %" dataDxfId="78"/>
    <tableColumn id="5" xr3:uid="{00000000-0010-0000-1400-000005000000}" name="Voraussichtliche_x000a_Forderungen _x000a_in Mill. EUR" dataDxfId="77"/>
  </tableColumns>
  <tableStyleInfo name="StatA Jahrbuch"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5000000}" name="GrafikDaten_13.10" displayName="GrafikDaten_13.10" ref="I31:K38" totalsRowShown="0" headerRowDxfId="75" dataDxfId="74">
  <autoFilter ref="I31:K38" xr:uid="{00000000-0009-0000-0100-00000A000000}">
    <filterColumn colId="0" hiddenButton="1"/>
    <filterColumn colId="1" hiddenButton="1"/>
    <filterColumn colId="2" hiddenButton="1"/>
  </autoFilter>
  <tableColumns count="3">
    <tableColumn id="1" xr3:uid="{00000000-0010-0000-1500-000001000000}" name="Gewerbegruppe" dataDxfId="73"/>
    <tableColumn id="2" xr3:uid="{00000000-0010-0000-1500-000002000000}" name="Tätige Personen" dataDxfId="72">
      <calculatedColumnFormula>D14</calculatedColumnFormula>
    </tableColumn>
    <tableColumn id="3" xr3:uid="{00000000-0010-0000-1500-000003000000}" name="Umsatz in 1.000 EUR" dataDxfId="71">
      <calculatedColumnFormula>F14</calculatedColumnFormula>
    </tableColumn>
  </tableColumns>
  <tableStyleInfo name="GrafikDaten" showFirstColumn="1" showLastColumn="0" showRowStripes="0" showColumnStripes="0"/>
  <extLst>
    <ext xmlns:x14="http://schemas.microsoft.com/office/spreadsheetml/2009/9/main" uri="{504A1905-F514-4f6f-8877-14C23A59335A}">
      <x14:table altTextSummary="Tätige Personen sowie Umsatz in Handwerksunternehmen des zulassungspflichtigen Handwerks nach Gewerbegruppen"/>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6000000}" name="Tabelle_13.4.1" displayName="Tabelle_13.4.1" ref="A4:G28" totalsRowShown="0" headerRowDxfId="70" dataDxfId="68" headerRowBorderDxfId="69" tableBorderDxfId="67">
  <autoFilter ref="A4:G28" xr:uid="{00000000-0009-0000-0100-00001B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600-000001000000}" name="Nr." dataDxfId="66"/>
    <tableColumn id="2" xr3:uid="{00000000-0010-0000-1600-000002000000}" name="Gewerbegruppe" dataDxfId="65"/>
    <tableColumn id="3" xr3:uid="{00000000-0010-0000-1600-000003000000}" name="Handwerksunter-_x000a_nehmen 9)" dataDxfId="64"/>
    <tableColumn id="4" xr3:uid="{00000000-0010-0000-1600-000004000000}" name="Tätige_x000a_Personen 11)" dataDxfId="63"/>
    <tableColumn id="7" xr3:uid="{00000000-0010-0000-1600-000007000000}" name="Tätige Personen_x000a_je Handwerks-_x000a_unternehmen" dataDxfId="62"/>
    <tableColumn id="8" xr3:uid="{00000000-0010-0000-1600-000008000000}" name="Umsatz 10) _x000a__x000a_in 1.000 EUR" dataDxfId="61"/>
    <tableColumn id="9" xr3:uid="{00000000-0010-0000-1600-000009000000}" name="Umsatz 10) je_x000a_tätige Person _x000a_in EUR" dataDxfId="60"/>
  </tableColumns>
  <tableStyleInfo name="StatA Jahrbuch" showFirstColumn="1" showLastColumn="0" showRowStripes="0" showColumnStripes="0"/>
  <extLst>
    <ext xmlns:x14="http://schemas.microsoft.com/office/spreadsheetml/2009/9/main" uri="{504A1905-F514-4f6f-8877-14C23A59335A}">
      <x14:table altTextSummary="Tabelle mit 2 Vorspalten und 5 Datenspalten"/>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7000000}" name="Tabelle_13.4.2" displayName="Tabelle_13.4.2" ref="A5:F46" totalsRowShown="0" headerRowDxfId="59" dataDxfId="57" headerRowBorderDxfId="58" tableBorderDxfId="56">
  <autoFilter ref="A5:F46" xr:uid="{00000000-0009-0000-0100-00001C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1700-000001000000}" name="Merkmal" dataDxfId="55"/>
    <tableColumn id="2" xr3:uid="{00000000-0010-0000-1700-000002000000}" name="Zulassungs-_x000a_pflichtige Hand-_x000a_werksunterneh-_x000a_men 9) 12)" dataDxfId="54"/>
    <tableColumn id="3" xr3:uid="{00000000-0010-0000-1700-000003000000}" name="Tätige_x000a_Personen 11)" dataDxfId="53"/>
    <tableColumn id="6" xr3:uid="{00000000-0010-0000-1700-000006000000}" name="Tätige Personen_x000a_je Handwerks-_x000a_unternehmen" dataDxfId="52"/>
    <tableColumn id="7" xr3:uid="{00000000-0010-0000-1700-000007000000}" name="Umsatz 10) _x000a__x000a_in 1.000 EUR" dataDxfId="51"/>
    <tableColumn id="8" xr3:uid="{00000000-0010-0000-1700-000008000000}" name="Umsatz 10) je_x000a_tätige Person _x000a_in EUR" dataDxfId="50"/>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8000000}" name="Tabelle_13.4.3" displayName="Tabelle_13.4.3" ref="A5:G56" totalsRowShown="0" headerRowDxfId="49" dataDxfId="47" headerRowBorderDxfId="48" tableBorderDxfId="46">
  <autoFilter ref="A5:G56" xr:uid="{00000000-0009-0000-0100-00001D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800-000001000000}" name="Nr. der_x000a_Klas-_x000a_si­_x000a_fika-_x000a_tion" dataDxfId="45"/>
    <tableColumn id="2" xr3:uid="{00000000-0010-0000-1800-000002000000}" name="Gewerbegruppe_x000a_Gewerbezweig" dataDxfId="44"/>
    <tableColumn id="3" xr3:uid="{00000000-0010-0000-1800-000003000000}" name="Zulassungs-_x000a_pflichtige Hand-_x000a_werksunter-_x000a_nehmen 9) 12)" dataDxfId="43"/>
    <tableColumn id="4" xr3:uid="{00000000-0010-0000-1800-000004000000}" name="Tätige_x000a_Personen 11)" dataDxfId="42"/>
    <tableColumn id="7" xr3:uid="{00000000-0010-0000-1800-000007000000}" name="Tätige_x000a_Personen_x000a_je Hand-_x000a_werks-_x000a_unternehmen" dataDxfId="41"/>
    <tableColumn id="8" xr3:uid="{00000000-0010-0000-1800-000008000000}" name="Umsatz 10) _x000a__x000a__x000a_in 1.000 EUR" dataDxfId="40"/>
    <tableColumn id="9" xr3:uid="{00000000-0010-0000-1800-000009000000}" name="Umsatz 10)_x000a_je tätige _x000a_Person_x000a_in EUR" dataDxfId="39"/>
  </tableColumns>
  <tableStyleInfo name="StatA Jahrbuch" showFirstColumn="1" showLastColumn="0" showRowStripes="0" showColumnStripes="0"/>
  <extLst>
    <ext xmlns:x14="http://schemas.microsoft.com/office/spreadsheetml/2009/9/main" uri="{504A1905-F514-4f6f-8877-14C23A59335A}">
      <x14:table altTextSummary="Tabelle mit 2 Vorspalten und 5 Datenspalten"/>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19000000}" name="GrafikDaten_13.11" displayName="GrafikDaten_13.11" ref="J24:K41" totalsRowShown="0" headerRowDxfId="35" dataDxfId="34">
  <autoFilter ref="J24:K41" xr:uid="{00000000-0009-0000-0100-00000B000000}">
    <filterColumn colId="0" hiddenButton="1"/>
    <filterColumn colId="1" hiddenButton="1"/>
  </autoFilter>
  <tableColumns count="2">
    <tableColumn id="1" xr3:uid="{00000000-0010-0000-1900-000001000000}" name="Bundesland" dataDxfId="33"/>
    <tableColumn id="2" xr3:uid="{00000000-0010-0000-1900-000002000000}" name="Umsatz je tätige Person in EUR" dataDxfId="32"/>
  </tableColumns>
  <tableStyleInfo name="GrafikDaten" showFirstColumn="1" showLastColumn="0" showRowStripes="0" showColumnStripes="0"/>
  <extLst>
    <ext xmlns:x14="http://schemas.microsoft.com/office/spreadsheetml/2009/9/main" uri="{504A1905-F514-4f6f-8877-14C23A59335A}">
      <x14:table altTextSummary="Umsatz je tätige Person in Handwerksunternehmen im Ländervergleich"/>
    </ext>
  </extLst>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A000000}" name="Tabelle_13.4.4" displayName="Tabelle_13.4.4" ref="A4:H21" totalsRowShown="0" headerRowDxfId="31" dataDxfId="29" headerRowBorderDxfId="30" tableBorderDxfId="28">
  <autoFilter ref="A4:H21" xr:uid="{00000000-0009-0000-0100-00001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A00-000001000000}" name="Land" dataDxfId="27"/>
    <tableColumn id="2" xr3:uid="{00000000-0010-0000-1A00-000002000000}" name="Handwerks­_x000a_unter-_x000a_nehmen 9)" dataDxfId="26"/>
    <tableColumn id="3" xr3:uid="{00000000-0010-0000-1A00-000003000000}" name="Tätige_x000a_Personen_x000a_insgesamt 11)" dataDxfId="25"/>
    <tableColumn id="4" xr3:uid="{00000000-0010-0000-1A00-000004000000}" name="Tätige_x000a_Personen_x000a_je Handwerks-_x000a_unternehmen" dataDxfId="24"/>
    <tableColumn id="5" xr3:uid="{00000000-0010-0000-1A00-000005000000}" name="Umsatz _x000a_insge-_x000a_samt 10)_x000a_in 1.000 EUR" dataDxfId="23"/>
    <tableColumn id="6" xr3:uid="{00000000-0010-0000-1A00-000006000000}" name="Umsatz _x000a_je tätige _x000a_Person 10)_x000a_in EUR" dataDxfId="22"/>
    <tableColumn id="7" xr3:uid="{00000000-0010-0000-1A00-000007000000}" name="Tätige_x000a_Personen _x000a_in %" dataDxfId="21"/>
    <tableColumn id="8" xr3:uid="{00000000-0010-0000-1A00-000008000000}" name="Umsatz _x000a_in %" dataDxfId="20"/>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B000000}" name="Tabelle_13.4.5" displayName="Tabelle_13.4.5" ref="A5:F42" totalsRowShown="0" headerRowDxfId="19" dataDxfId="17" headerRowBorderDxfId="18" tableBorderDxfId="16">
  <autoFilter ref="A5:F42" xr:uid="{00000000-0009-0000-0100-000012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1B00-000001000000}" name="Nr. der_x000a_Klassi­_x000a_fikation" dataDxfId="15"/>
    <tableColumn id="2" xr3:uid="{00000000-0010-0000-1B00-000002000000}" name="Gewerbegruppe_x000a_Gewerbezweig" dataDxfId="14"/>
    <tableColumn id="3" xr3:uid="{00000000-0010-0000-1B00-000003000000}" name="Beschäftigte_x000a_Messzahl  _x000a_2024_x000a__x000a_30.09.2020 = 100" dataDxfId="13"/>
    <tableColumn id="4" xr3:uid="{00000000-0010-0000-1B00-000004000000}" name="Beschäftigte_x000a_Messzahl  _x000a_2025_x000a__x000a_30.09.2020 = 100" dataDxfId="12"/>
    <tableColumn id="5" xr3:uid="{00000000-0010-0000-1B00-000005000000}" name="Umsatz_x000a_Messzahl_x000a_2024_x000a__x000a_2020 = 100" dataDxfId="11"/>
    <tableColumn id="6" xr3:uid="{00000000-0010-0000-1B00-000006000000}" name="Umsatz_x000a_Messzahl_x000a_2025_x000a__x000a_2020 = 100" dataDxfId="10"/>
  </tableColumns>
  <tableStyleInfo name="StatA Jahrbuch" showFirstColumn="1" showLastColumn="0" showRowStripes="0" showColumnStripes="0"/>
  <extLst>
    <ext xmlns:x14="http://schemas.microsoft.com/office/spreadsheetml/2009/9/main" uri="{504A1905-F514-4f6f-8877-14C23A59335A}">
      <x14:table altTextSummary="Tabelle mit 2 Vorspalten und 4 Datenspalten"/>
    </ext>
  </extLst>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C000000}" name="Tabelle_13.4.6" displayName="Tabelle_13.4.6" ref="A5:F33" totalsRowShown="0" headerRowDxfId="9" dataDxfId="7" headerRowBorderDxfId="8" tableBorderDxfId="6">
  <autoFilter ref="A5:F33" xr:uid="{00000000-0009-0000-0100-000013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1C00-000001000000}" name="Nr. der_x000a_Klassi­_x000a_fikation" dataDxfId="5"/>
    <tableColumn id="2" xr3:uid="{00000000-0010-0000-1C00-000002000000}" name="Wirtschaftsgliederung" dataDxfId="4"/>
    <tableColumn id="3" xr3:uid="{00000000-0010-0000-1C00-000003000000}" name="Beschäftigte_x000a_Messzahl  _x000a_2024_x000a__x000a_30.09.2020 = 100" dataDxfId="3"/>
    <tableColumn id="4" xr3:uid="{00000000-0010-0000-1C00-000004000000}" name="Beschäftigte_x000a_Messzahl  _x000a_2025_x000a__x000a_30.09.2020 = 100" dataDxfId="2"/>
    <tableColumn id="5" xr3:uid="{00000000-0010-0000-1C00-000005000000}" name="Umsatz_x000a_Messzahl_x000a_2024_x000a__x000a_2020 = 100" dataDxfId="1"/>
    <tableColumn id="6" xr3:uid="{00000000-0010-0000-1C00-000006000000}" name="Umsatz_x000a_Messzahl_x000a_2025_x000a__x000a_2020 = 100" dataDxfId="0"/>
  </tableColumns>
  <tableStyleInfo name="StatA Jahrbuch" showFirstColumn="1" showLastColumn="0" showRowStripes="0" showColumnStripes="0"/>
  <extLst>
    <ext xmlns:x14="http://schemas.microsoft.com/office/spreadsheetml/2009/9/main" uri="{504A1905-F514-4f6f-8877-14C23A59335A}">
      <x14:table altTextSummary="Tabelle mit 2 Vorspalten und 4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comments" Target="../comments4.xml"/><Relationship Id="rId5" Type="http://schemas.openxmlformats.org/officeDocument/2006/relationships/table" Target="../tables/table8.xml"/><Relationship Id="rId4" Type="http://schemas.openxmlformats.org/officeDocument/2006/relationships/table" Target="../tables/table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omments" Target="../comments5.xml"/><Relationship Id="rId5" Type="http://schemas.openxmlformats.org/officeDocument/2006/relationships/table" Target="../tables/table10.xml"/><Relationship Id="rId4"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6.v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1.bin"/><Relationship Id="rId6" Type="http://schemas.openxmlformats.org/officeDocument/2006/relationships/comments" Target="../comments7.xml"/><Relationship Id="rId5" Type="http://schemas.openxmlformats.org/officeDocument/2006/relationships/table" Target="../tables/table13.xml"/><Relationship Id="rId4" Type="http://schemas.openxmlformats.org/officeDocument/2006/relationships/table" Target="../tables/table12.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8.vml"/><Relationship Id="rId1" Type="http://schemas.openxmlformats.org/officeDocument/2006/relationships/printerSettings" Target="../printerSettings/printerSettings12.bin"/><Relationship Id="rId5" Type="http://schemas.openxmlformats.org/officeDocument/2006/relationships/comments" Target="../comments8.xml"/><Relationship Id="rId4" Type="http://schemas.openxmlformats.org/officeDocument/2006/relationships/table" Target="../tables/table15.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6.xml"/><Relationship Id="rId1" Type="http://schemas.openxmlformats.org/officeDocument/2006/relationships/printerSettings" Target="../printerSettings/printerSettings13.bin"/><Relationship Id="rId4" Type="http://schemas.openxmlformats.org/officeDocument/2006/relationships/table" Target="../tables/table17.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7.xml"/><Relationship Id="rId1" Type="http://schemas.openxmlformats.org/officeDocument/2006/relationships/printerSettings" Target="../printerSettings/printerSettings14.bin"/><Relationship Id="rId6" Type="http://schemas.openxmlformats.org/officeDocument/2006/relationships/comments" Target="../comments9.xml"/><Relationship Id="rId5" Type="http://schemas.openxmlformats.org/officeDocument/2006/relationships/table" Target="../tables/table19.xml"/><Relationship Id="rId4" Type="http://schemas.openxmlformats.org/officeDocument/2006/relationships/table" Target="../tables/table1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8.xml"/><Relationship Id="rId1" Type="http://schemas.openxmlformats.org/officeDocument/2006/relationships/printerSettings" Target="../printerSettings/printerSettings15.bin"/><Relationship Id="rId6" Type="http://schemas.openxmlformats.org/officeDocument/2006/relationships/comments" Target="../comments10.xml"/><Relationship Id="rId5" Type="http://schemas.openxmlformats.org/officeDocument/2006/relationships/table" Target="../tables/table21.xml"/><Relationship Id="rId4" Type="http://schemas.openxmlformats.org/officeDocument/2006/relationships/table" Target="../tables/table20.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printerSettings" Target="../printerSettings/printerSettings16.bin"/><Relationship Id="rId6" Type="http://schemas.openxmlformats.org/officeDocument/2006/relationships/comments" Target="../comments11.xml"/><Relationship Id="rId5" Type="http://schemas.openxmlformats.org/officeDocument/2006/relationships/table" Target="../tables/table23.xml"/><Relationship Id="rId4" Type="http://schemas.openxmlformats.org/officeDocument/2006/relationships/table" Target="../tables/table22.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vmlDrawing" Target="../drawings/vmlDrawing12.vml"/><Relationship Id="rId1" Type="http://schemas.openxmlformats.org/officeDocument/2006/relationships/printerSettings" Target="../printerSettings/printerSettings17.bin"/><Relationship Id="rId4" Type="http://schemas.openxmlformats.org/officeDocument/2006/relationships/comments" Target="../comments12.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vmlDrawing" Target="../drawings/vmlDrawing13.vml"/><Relationship Id="rId1" Type="http://schemas.openxmlformats.org/officeDocument/2006/relationships/printerSettings" Target="../printerSettings/printerSettings18.bin"/><Relationship Id="rId4" Type="http://schemas.openxmlformats.org/officeDocument/2006/relationships/comments" Target="../comments13.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0.xml"/><Relationship Id="rId1" Type="http://schemas.openxmlformats.org/officeDocument/2006/relationships/printerSettings" Target="../printerSettings/printerSettings19.bin"/><Relationship Id="rId6" Type="http://schemas.openxmlformats.org/officeDocument/2006/relationships/comments" Target="../comments14.xml"/><Relationship Id="rId5" Type="http://schemas.openxmlformats.org/officeDocument/2006/relationships/table" Target="../tables/table27.xml"/><Relationship Id="rId4" Type="http://schemas.openxmlformats.org/officeDocument/2006/relationships/table" Target="../tables/table26.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vmlDrawing" Target="../drawings/vmlDrawing15.vml"/><Relationship Id="rId1" Type="http://schemas.openxmlformats.org/officeDocument/2006/relationships/printerSettings" Target="../printerSettings/printerSettings20.bin"/><Relationship Id="rId4" Type="http://schemas.openxmlformats.org/officeDocument/2006/relationships/comments" Target="../comments15.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vmlDrawing" Target="../drawings/vmlDrawing16.vml"/><Relationship Id="rId1" Type="http://schemas.openxmlformats.org/officeDocument/2006/relationships/printerSettings" Target="../printerSettings/printerSettings21.bin"/><Relationship Id="rId4" Type="http://schemas.openxmlformats.org/officeDocument/2006/relationships/comments" Target="../comments16.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8" Type="http://schemas.openxmlformats.org/officeDocument/2006/relationships/hyperlink" Target="http://www.laiv-mv.de/Statistik/Zahlen-und-Fakten/Gesamtwirtschaft-&amp;-Umwelt/Unternehmen,-Handwerk/" TargetMode="External"/><Relationship Id="rId13" Type="http://schemas.openxmlformats.org/officeDocument/2006/relationships/hyperlink" Target="mailto:frauke.kusenack@statistik-mv.de" TargetMode="External"/><Relationship Id="rId3" Type="http://schemas.openxmlformats.org/officeDocument/2006/relationships/hyperlink" Target="http://www.laiv-mv.de/Statistik/Zahlen-und-Fakten/Gesamtwirtschaft-&amp;-Umwelt/Unternehmen,-Handwerk/" TargetMode="External"/><Relationship Id="rId7" Type="http://schemas.openxmlformats.org/officeDocument/2006/relationships/hyperlink" Target="http://www.laiv-mv.de/Statistik/Zahlen-und-Fakten/Gesamtwirtschaft-&amp;-Umwelt/Unternehmen,-Handwerk/" TargetMode="External"/><Relationship Id="rId12" Type="http://schemas.openxmlformats.org/officeDocument/2006/relationships/hyperlink" Target="https://www.destatis.de/DE/Methoden/Qualitaet/Qualitaetsberichte/Unternehmen/einfuehrung.html" TargetMode="External"/><Relationship Id="rId17" Type="http://schemas.openxmlformats.org/officeDocument/2006/relationships/drawing" Target="../drawings/drawing12.xml"/><Relationship Id="rId2" Type="http://schemas.openxmlformats.org/officeDocument/2006/relationships/hyperlink" Target="http://www.laiv-mv.de/Statistik/Zahlen-und-Fakten/Gesamtwirtschaft-&amp;-Umwelt/Unternehmen,-Handwerk/" TargetMode="External"/><Relationship Id="rId16" Type="http://schemas.openxmlformats.org/officeDocument/2006/relationships/printerSettings" Target="../printerSettings/printerSettings25.bin"/><Relationship Id="rId1" Type="http://schemas.openxmlformats.org/officeDocument/2006/relationships/hyperlink" Target="http://www.laiv-mv.de/Statistik/Zahlen-und-Fakten/Gesamtwirtschaft-&amp;-Umwelt/Unternehmen,-Handwerk/" TargetMode="External"/><Relationship Id="rId6" Type="http://schemas.openxmlformats.org/officeDocument/2006/relationships/hyperlink" Target="http://www.laiv-mv.de/Statistik/Zahlen-und-Fakten/Gesamtwirtschaft-&amp;-Umwelt/Unternehmen,-Handwerk/" TargetMode="External"/><Relationship Id="rId11" Type="http://schemas.openxmlformats.org/officeDocument/2006/relationships/hyperlink" Target="https://www.destatis.de/DE/Methoden/Qualitaet/Qualitaetsberichte/Handwerk/einfuehrung.html" TargetMode="External"/><Relationship Id="rId5" Type="http://schemas.openxmlformats.org/officeDocument/2006/relationships/hyperlink" Target="mailto:birgit.weiss@statistik-mv.de" TargetMode="External"/><Relationship Id="rId15" Type="http://schemas.openxmlformats.org/officeDocument/2006/relationships/hyperlink" Target="mailto:steffen.schubert@statistik-mv.de" TargetMode="External"/><Relationship Id="rId10" Type="http://schemas.openxmlformats.org/officeDocument/2006/relationships/hyperlink" Target="https://www.laiv-mv.de/Statistik/Zahlen-und-Fakten/Gesamtwirtschaft-&amp;-Umwelt/Unternehmen-&amp;-Handwerk/Statistische-Berichte" TargetMode="External"/><Relationship Id="rId4" Type="http://schemas.openxmlformats.org/officeDocument/2006/relationships/hyperlink" Target="mailto:martin.axnick@statistik-mv.de" TargetMode="External"/><Relationship Id="rId9" Type="http://schemas.openxmlformats.org/officeDocument/2006/relationships/hyperlink" Target="https://www.laiv-mv.de/Statistik/Zahlen-und-Fakten/Gesamtwirtschaft-&amp;-Umwelt/Unternehmen-&amp;-Handwerk" TargetMode="External"/><Relationship Id="rId14" Type="http://schemas.openxmlformats.org/officeDocument/2006/relationships/hyperlink" Target="mailto:birgit.weiss@statistik-mv.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H48"/>
  <sheetViews>
    <sheetView tabSelected="1" zoomScale="160" zoomScaleNormal="160" workbookViewId="0"/>
  </sheetViews>
  <sheetFormatPr baseColWidth="10" defaultRowHeight="12" customHeight="1" x14ac:dyDescent="0.2"/>
  <cols>
    <col min="1" max="1" width="91.7109375" style="2" customWidth="1"/>
    <col min="2" max="2" width="2.7109375" style="2" customWidth="1"/>
    <col min="3" max="3" width="21.7109375" style="1" customWidth="1"/>
    <col min="4" max="4" width="9.85546875" style="1" customWidth="1"/>
    <col min="5" max="5" width="11.42578125" style="1"/>
    <col min="6" max="16384" width="11.42578125" style="2"/>
  </cols>
  <sheetData>
    <row r="1" spans="1:6" ht="12" customHeight="1" x14ac:dyDescent="0.2">
      <c r="A1" s="140" t="s">
        <v>0</v>
      </c>
      <c r="B1"/>
      <c r="F1" s="1"/>
    </row>
    <row r="2" spans="1:6" s="3" customFormat="1" ht="50.1" customHeight="1" x14ac:dyDescent="0.2">
      <c r="A2" s="353" t="s">
        <v>612</v>
      </c>
      <c r="C2" s="4"/>
      <c r="D2" s="5"/>
      <c r="E2" s="5"/>
    </row>
    <row r="3" spans="1:6" s="3" customFormat="1" ht="12" customHeight="1" x14ac:dyDescent="0.2">
      <c r="A3" s="143" t="s">
        <v>459</v>
      </c>
      <c r="C3" s="5"/>
      <c r="D3" s="5"/>
      <c r="E3" s="5"/>
    </row>
    <row r="4" spans="1:6" s="3" customFormat="1" ht="12" customHeight="1" x14ac:dyDescent="0.2">
      <c r="A4" s="548"/>
      <c r="B4" s="237"/>
      <c r="C4" s="238"/>
      <c r="D4" s="239"/>
      <c r="E4" s="240"/>
    </row>
    <row r="5" spans="1:6" s="3" customFormat="1" ht="12" customHeight="1" x14ac:dyDescent="0.2">
      <c r="A5" s="548"/>
      <c r="B5" s="237"/>
      <c r="C5" s="238"/>
      <c r="D5" s="239"/>
      <c r="E5" s="240"/>
    </row>
    <row r="6" spans="1:6" s="3" customFormat="1" ht="12" customHeight="1" x14ac:dyDescent="0.2">
      <c r="A6" s="548"/>
      <c r="B6" s="237"/>
      <c r="C6" s="238"/>
      <c r="D6" s="239"/>
      <c r="E6" s="240"/>
    </row>
    <row r="7" spans="1:6" s="3" customFormat="1" ht="12" customHeight="1" x14ac:dyDescent="0.2">
      <c r="A7" s="241"/>
      <c r="B7" s="237"/>
      <c r="C7" s="242"/>
      <c r="D7" s="239"/>
      <c r="E7" s="240"/>
    </row>
    <row r="8" spans="1:6" s="3" customFormat="1" ht="12" customHeight="1" x14ac:dyDescent="0.2">
      <c r="A8" s="348"/>
      <c r="B8" s="237"/>
      <c r="C8" s="243"/>
      <c r="D8" s="239"/>
      <c r="E8" s="240"/>
    </row>
    <row r="9" spans="1:6" s="3" customFormat="1" ht="12" customHeight="1" x14ac:dyDescent="0.2">
      <c r="A9" s="515"/>
      <c r="B9" s="237"/>
      <c r="C9" s="243"/>
      <c r="D9" s="239"/>
      <c r="E9" s="240"/>
    </row>
    <row r="10" spans="1:6" s="3" customFormat="1" ht="12" customHeight="1" x14ac:dyDescent="0.2">
      <c r="A10" s="515"/>
      <c r="B10" s="237"/>
      <c r="C10" s="239"/>
      <c r="D10" s="239"/>
      <c r="E10" s="240"/>
    </row>
    <row r="11" spans="1:6" s="3" customFormat="1" ht="12" customHeight="1" x14ac:dyDescent="0.2">
      <c r="A11" s="349"/>
      <c r="B11" s="237"/>
      <c r="C11" s="239"/>
      <c r="D11" s="239"/>
      <c r="E11" s="240"/>
    </row>
    <row r="12" spans="1:6" s="3" customFormat="1" ht="12" customHeight="1" x14ac:dyDescent="0.2">
      <c r="A12" s="348"/>
      <c r="C12" s="5"/>
      <c r="D12" s="5"/>
      <c r="E12" s="5"/>
    </row>
    <row r="13" spans="1:6" s="3" customFormat="1" ht="12" customHeight="1" x14ac:dyDescent="0.2">
      <c r="A13" s="144"/>
      <c r="C13" s="5"/>
      <c r="D13" s="5"/>
      <c r="E13" s="5"/>
    </row>
    <row r="14" spans="1:6" s="3" customFormat="1" ht="12" customHeight="1" x14ac:dyDescent="0.2">
      <c r="A14" s="145"/>
      <c r="C14" s="5"/>
      <c r="D14" s="5"/>
      <c r="E14" s="5"/>
    </row>
    <row r="15" spans="1:6" s="3" customFormat="1" ht="12" customHeight="1" x14ac:dyDescent="0.2">
      <c r="A15" s="145"/>
      <c r="C15" s="5"/>
      <c r="D15" s="5"/>
      <c r="E15" s="5"/>
    </row>
    <row r="16" spans="1:6" s="3" customFormat="1" ht="12" customHeight="1" x14ac:dyDescent="0.2">
      <c r="A16" s="143" t="s">
        <v>459</v>
      </c>
      <c r="C16" s="5"/>
      <c r="D16" s="5"/>
      <c r="E16" s="5"/>
    </row>
    <row r="17" spans="1:8" s="3" customFormat="1" ht="12" customHeight="1" x14ac:dyDescent="0.2">
      <c r="A17" s="143" t="s">
        <v>459</v>
      </c>
      <c r="C17" s="5"/>
      <c r="D17" s="5"/>
      <c r="E17" s="5"/>
    </row>
    <row r="18" spans="1:8" s="3" customFormat="1" ht="12" customHeight="1" x14ac:dyDescent="0.2">
      <c r="A18" s="143" t="s">
        <v>459</v>
      </c>
      <c r="C18" s="5"/>
      <c r="D18" s="5"/>
      <c r="E18" s="5"/>
    </row>
    <row r="19" spans="1:8" s="3" customFormat="1" ht="12" customHeight="1" x14ac:dyDescent="0.2">
      <c r="A19" s="143" t="s">
        <v>459</v>
      </c>
      <c r="C19" s="454"/>
      <c r="D19" s="5"/>
      <c r="E19" s="5"/>
    </row>
    <row r="20" spans="1:8" s="3" customFormat="1" ht="12" customHeight="1" x14ac:dyDescent="0.2">
      <c r="A20" s="134" t="s">
        <v>413</v>
      </c>
      <c r="C20" s="239" t="s">
        <v>614</v>
      </c>
      <c r="D20" s="239"/>
      <c r="E20" s="5"/>
    </row>
    <row r="21" spans="1:8" s="3" customFormat="1" ht="12" customHeight="1" x14ac:dyDescent="0.2">
      <c r="A21" s="6"/>
      <c r="C21" s="239" t="s">
        <v>1</v>
      </c>
      <c r="D21" s="455" t="s">
        <v>2</v>
      </c>
      <c r="E21" s="5"/>
      <c r="F21" s="204"/>
      <c r="G21" s="204"/>
    </row>
    <row r="22" spans="1:8" s="3" customFormat="1" ht="12" customHeight="1" x14ac:dyDescent="0.2">
      <c r="A22" s="6"/>
      <c r="C22" s="239" t="s">
        <v>3</v>
      </c>
      <c r="D22" s="244">
        <f>'13.1.3'!C25*100/'13.1.3'!C5</f>
        <v>11.574425069497094</v>
      </c>
      <c r="E22" s="5"/>
      <c r="F22" s="244"/>
      <c r="G22" s="245"/>
    </row>
    <row r="23" spans="1:8" s="3" customFormat="1" ht="12" customHeight="1" x14ac:dyDescent="0.2">
      <c r="A23" s="6"/>
      <c r="C23" s="239" t="s">
        <v>4</v>
      </c>
      <c r="D23" s="244">
        <f>'13.1.3'!D25*100/'13.1.3'!D5</f>
        <v>10.813374436803414</v>
      </c>
      <c r="E23" s="5"/>
      <c r="F23" s="205"/>
      <c r="G23" s="206"/>
      <c r="H23" s="169"/>
    </row>
    <row r="24" spans="1:8" s="3" customFormat="1" ht="12" customHeight="1" x14ac:dyDescent="0.2">
      <c r="A24" s="6"/>
      <c r="C24" s="287" t="s">
        <v>5</v>
      </c>
      <c r="D24" s="426">
        <f>'13.1.3'!E25*100/'13.1.3'!E5</f>
        <v>10.340162350212601</v>
      </c>
      <c r="E24" s="5"/>
      <c r="F24" s="207"/>
      <c r="G24" s="206"/>
      <c r="H24" s="169"/>
    </row>
    <row r="25" spans="1:8" ht="12" customHeight="1" x14ac:dyDescent="0.2">
      <c r="C25" s="287" t="s">
        <v>6</v>
      </c>
      <c r="D25" s="426">
        <f>Tabelle_13.1.3[[#This Row],[Landkreis
Rostock]]*100/'13.1.3'!F5</f>
        <v>7.7634194831013916</v>
      </c>
      <c r="F25" s="207"/>
      <c r="G25" s="206"/>
      <c r="H25" s="169"/>
    </row>
    <row r="26" spans="1:8" ht="12" customHeight="1" x14ac:dyDescent="0.2">
      <c r="C26" s="287" t="s">
        <v>7</v>
      </c>
      <c r="D26" s="426">
        <f>'13.1.3'!G25*100/'13.1.3'!G5</f>
        <v>8.6780658209229635</v>
      </c>
      <c r="F26" s="207"/>
      <c r="G26" s="206"/>
    </row>
    <row r="27" spans="1:8" ht="12" customHeight="1" x14ac:dyDescent="0.2">
      <c r="C27" s="287" t="s">
        <v>8</v>
      </c>
      <c r="D27" s="426">
        <f>'13.1.3'!H25*100/'13.1.3'!H5</f>
        <v>8.163918680966864</v>
      </c>
      <c r="F27" s="207"/>
      <c r="G27" s="206"/>
    </row>
    <row r="28" spans="1:8" ht="12" customHeight="1" x14ac:dyDescent="0.2">
      <c r="C28" s="287" t="s">
        <v>9</v>
      </c>
      <c r="D28" s="426">
        <f>'13.1.3'!I25*100/'13.1.3'!I5</f>
        <v>9.9803495707932566</v>
      </c>
      <c r="F28" s="207"/>
      <c r="G28" s="206"/>
    </row>
    <row r="29" spans="1:8" ht="12" customHeight="1" x14ac:dyDescent="0.2">
      <c r="C29" s="287" t="s">
        <v>10</v>
      </c>
      <c r="D29" s="426">
        <f>'13.1.3'!J25*100/'13.1.3'!J5</f>
        <v>8.6232239098481145</v>
      </c>
      <c r="F29" s="207"/>
      <c r="G29" s="206"/>
    </row>
    <row r="30" spans="1:8" ht="12" customHeight="1" x14ac:dyDescent="0.2">
      <c r="C30" s="380" t="s">
        <v>142</v>
      </c>
      <c r="D30" s="456">
        <f>'13.1.3'!B25*100/'13.1.3'!B5</f>
        <v>9.4018993436745344</v>
      </c>
      <c r="F30" s="208"/>
      <c r="G30" s="206"/>
    </row>
    <row r="31" spans="1:8" ht="12" customHeight="1" x14ac:dyDescent="0.2">
      <c r="C31" s="287"/>
      <c r="D31" s="287"/>
    </row>
    <row r="32" spans="1:8" ht="12" customHeight="1" x14ac:dyDescent="0.2">
      <c r="D32" s="209"/>
      <c r="E32" s="209"/>
      <c r="F32" s="235"/>
    </row>
    <row r="33" spans="1:6" ht="12" customHeight="1" x14ac:dyDescent="0.2">
      <c r="C33" s="77"/>
      <c r="D33" s="209"/>
      <c r="E33" s="209"/>
      <c r="F33" s="235"/>
    </row>
    <row r="48" spans="1:6" ht="12" customHeight="1" x14ac:dyDescent="0.2">
      <c r="A48" s="13"/>
    </row>
  </sheetData>
  <conditionalFormatting sqref="G22:G30">
    <cfRule type="cellIs" dxfId="271" priority="3" operator="notEqual">
      <formula>0</formula>
    </cfRule>
  </conditionalFormatting>
  <conditionalFormatting sqref="D22:D29">
    <cfRule type="top10" dxfId="270" priority="1" bottom="1" rank="1"/>
    <cfRule type="top10" dxfId="269" priority="2" rank="1"/>
  </conditionalFormatting>
  <hyperlinks>
    <hyperlink ref="A1" location="Inhalt!A1" display="Titelblatt des Kapitels 13 &quot;Unternehmen und Handwerk&quot;: Link zum Inhaltsverzeichnis" xr:uid="{00000000-0004-0000-0000-000000000000}"/>
    <hyperlink ref="A20" location="_GrafikDaten_13.1" display="            Grafik 13.1" xr:uid="{00000000-0004-0000-0000-000001000000}"/>
  </hyperlinks>
  <pageMargins left="0.59055118110236227" right="0.59055118110236227" top="0.59055118110236227" bottom="0.59055118110236227" header="0.39370078740157483" footer="0.39370078740157483"/>
  <pageSetup paperSize="9" firstPageNumber="327" orientation="portrait" useFirstPageNumber="1"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44"/>
  <sheetViews>
    <sheetView zoomScale="160" zoomScaleNormal="160" workbookViewId="0"/>
  </sheetViews>
  <sheetFormatPr baseColWidth="10" defaultColWidth="10.7109375" defaultRowHeight="12" customHeight="1" x14ac:dyDescent="0.2"/>
  <cols>
    <col min="1" max="1" width="8.7109375" style="18" customWidth="1"/>
    <col min="2" max="2" width="77.7109375" style="8" customWidth="1"/>
    <col min="3" max="3" width="4.7109375" style="8" customWidth="1"/>
    <col min="4" max="4" width="2.7109375" style="172" customWidth="1"/>
    <col min="5" max="10" width="8.7109375" style="8" customWidth="1"/>
    <col min="11" max="16384" width="10.7109375" style="8"/>
  </cols>
  <sheetData>
    <row r="1" spans="1:10" ht="12" customHeight="1" x14ac:dyDescent="0.2">
      <c r="A1" s="7" t="s">
        <v>414</v>
      </c>
      <c r="C1" s="7"/>
    </row>
    <row r="2" spans="1:10" s="12" customFormat="1" ht="30" customHeight="1" thickBot="1" x14ac:dyDescent="0.3">
      <c r="A2" s="110" t="s">
        <v>11</v>
      </c>
      <c r="B2" s="110"/>
      <c r="C2" s="201" t="s">
        <v>12</v>
      </c>
      <c r="D2" s="173"/>
      <c r="E2" s="11"/>
      <c r="F2" s="11"/>
      <c r="G2" s="11"/>
      <c r="H2" s="11"/>
      <c r="I2" s="11"/>
      <c r="J2" s="11"/>
    </row>
    <row r="3" spans="1:10" s="14" customFormat="1" ht="20.100000000000001" customHeight="1" x14ac:dyDescent="0.2">
      <c r="A3" s="195" t="s">
        <v>13</v>
      </c>
      <c r="B3" s="200" t="s">
        <v>14</v>
      </c>
      <c r="C3" s="137">
        <f>D3+326</f>
        <v>329</v>
      </c>
      <c r="D3" s="15">
        <v>3</v>
      </c>
      <c r="E3" s="350"/>
      <c r="F3" s="350"/>
      <c r="G3" s="350"/>
      <c r="H3" s="350"/>
      <c r="I3" s="350"/>
    </row>
    <row r="4" spans="1:10" ht="12" customHeight="1" x14ac:dyDescent="0.2">
      <c r="A4" s="190"/>
      <c r="B4" s="189" t="s">
        <v>15</v>
      </c>
      <c r="C4" s="137">
        <f t="shared" ref="C4:C44" si="0">D4+326</f>
        <v>330</v>
      </c>
      <c r="D4" s="15">
        <v>4</v>
      </c>
    </row>
    <row r="5" spans="1:10" ht="20.100000000000001" customHeight="1" x14ac:dyDescent="0.2">
      <c r="A5" s="191" t="s">
        <v>16</v>
      </c>
      <c r="B5" s="192"/>
      <c r="C5" s="137"/>
      <c r="D5" s="16"/>
    </row>
    <row r="6" spans="1:10" ht="12" customHeight="1" x14ac:dyDescent="0.2">
      <c r="A6" s="165" t="s">
        <v>17</v>
      </c>
      <c r="B6" s="367" t="s">
        <v>18</v>
      </c>
      <c r="C6" s="137"/>
      <c r="D6" s="16"/>
    </row>
    <row r="7" spans="1:10" ht="12" customHeight="1" x14ac:dyDescent="0.2">
      <c r="A7" s="166" t="s">
        <v>19</v>
      </c>
      <c r="B7" s="368" t="s">
        <v>663</v>
      </c>
      <c r="C7" s="137">
        <f t="shared" si="0"/>
        <v>331</v>
      </c>
      <c r="D7" s="16">
        <v>5</v>
      </c>
    </row>
    <row r="8" spans="1:10" s="27" customFormat="1" ht="12" customHeight="1" x14ac:dyDescent="0.2">
      <c r="A8" s="166" t="s">
        <v>20</v>
      </c>
      <c r="B8" s="368" t="s">
        <v>664</v>
      </c>
      <c r="C8" s="137">
        <f t="shared" si="0"/>
        <v>332</v>
      </c>
      <c r="D8" s="16">
        <v>6</v>
      </c>
    </row>
    <row r="9" spans="1:10" s="27" customFormat="1" ht="12" customHeight="1" x14ac:dyDescent="0.2">
      <c r="A9" s="166" t="s">
        <v>21</v>
      </c>
      <c r="B9" s="368" t="s">
        <v>665</v>
      </c>
      <c r="C9" s="137">
        <f t="shared" si="0"/>
        <v>333</v>
      </c>
      <c r="D9" s="16">
        <v>7</v>
      </c>
    </row>
    <row r="10" spans="1:10" s="27" customFormat="1" ht="12" customHeight="1" x14ac:dyDescent="0.2">
      <c r="A10" s="166" t="s">
        <v>22</v>
      </c>
      <c r="B10" s="368" t="s">
        <v>666</v>
      </c>
      <c r="C10" s="137">
        <f t="shared" si="0"/>
        <v>334</v>
      </c>
      <c r="D10" s="16">
        <v>8</v>
      </c>
    </row>
    <row r="11" spans="1:10" ht="12" customHeight="1" x14ac:dyDescent="0.2">
      <c r="A11" s="321" t="s">
        <v>23</v>
      </c>
      <c r="B11" s="367" t="s">
        <v>24</v>
      </c>
      <c r="C11" s="137"/>
      <c r="D11" s="16"/>
    </row>
    <row r="12" spans="1:10" s="27" customFormat="1" ht="12" customHeight="1" x14ac:dyDescent="0.2">
      <c r="A12" s="322" t="s">
        <v>25</v>
      </c>
      <c r="B12" s="368" t="s">
        <v>642</v>
      </c>
      <c r="C12" s="137">
        <f t="shared" si="0"/>
        <v>335</v>
      </c>
      <c r="D12" s="16">
        <v>9</v>
      </c>
    </row>
    <row r="13" spans="1:10" s="27" customFormat="1" ht="24" customHeight="1" x14ac:dyDescent="0.2">
      <c r="A13" s="322" t="s">
        <v>465</v>
      </c>
      <c r="B13" s="368" t="s">
        <v>643</v>
      </c>
      <c r="C13" s="137">
        <f t="shared" si="0"/>
        <v>336</v>
      </c>
      <c r="D13" s="16">
        <v>10</v>
      </c>
    </row>
    <row r="14" spans="1:10" s="27" customFormat="1" ht="12" customHeight="1" x14ac:dyDescent="0.2">
      <c r="A14" s="322" t="s">
        <v>26</v>
      </c>
      <c r="B14" s="368" t="s">
        <v>644</v>
      </c>
      <c r="C14" s="137">
        <f t="shared" si="0"/>
        <v>337</v>
      </c>
      <c r="D14" s="16">
        <v>11</v>
      </c>
    </row>
    <row r="15" spans="1:10" s="27" customFormat="1" ht="12" customHeight="1" x14ac:dyDescent="0.2">
      <c r="A15" s="320" t="s">
        <v>27</v>
      </c>
      <c r="B15" s="367" t="s">
        <v>28</v>
      </c>
      <c r="C15" s="137"/>
      <c r="D15" s="16"/>
    </row>
    <row r="16" spans="1:10" s="27" customFormat="1" ht="12" customHeight="1" x14ac:dyDescent="0.2">
      <c r="A16" s="322" t="s">
        <v>29</v>
      </c>
      <c r="B16" s="368" t="s">
        <v>30</v>
      </c>
      <c r="C16" s="137">
        <f t="shared" si="0"/>
        <v>338</v>
      </c>
      <c r="D16" s="17">
        <v>12</v>
      </c>
    </row>
    <row r="17" spans="1:4" s="27" customFormat="1" ht="12" customHeight="1" x14ac:dyDescent="0.2">
      <c r="A17" s="322" t="s">
        <v>31</v>
      </c>
      <c r="B17" s="368" t="s">
        <v>645</v>
      </c>
      <c r="C17" s="137">
        <f t="shared" si="0"/>
        <v>338</v>
      </c>
      <c r="D17" s="17">
        <v>12</v>
      </c>
    </row>
    <row r="18" spans="1:4" s="27" customFormat="1" ht="12" customHeight="1" x14ac:dyDescent="0.2">
      <c r="A18" s="322" t="s">
        <v>32</v>
      </c>
      <c r="B18" s="368" t="s">
        <v>646</v>
      </c>
      <c r="C18" s="137">
        <f t="shared" si="0"/>
        <v>339</v>
      </c>
      <c r="D18" s="17">
        <v>13</v>
      </c>
    </row>
    <row r="19" spans="1:4" s="27" customFormat="1" ht="12" customHeight="1" x14ac:dyDescent="0.2">
      <c r="A19" s="322" t="s">
        <v>33</v>
      </c>
      <c r="B19" s="368" t="s">
        <v>647</v>
      </c>
      <c r="C19" s="137">
        <f t="shared" si="0"/>
        <v>340</v>
      </c>
      <c r="D19" s="17">
        <v>14</v>
      </c>
    </row>
    <row r="20" spans="1:4" s="27" customFormat="1" ht="12" customHeight="1" x14ac:dyDescent="0.2">
      <c r="A20" s="322" t="s">
        <v>34</v>
      </c>
      <c r="B20" s="368" t="s">
        <v>648</v>
      </c>
      <c r="C20" s="137">
        <f t="shared" si="0"/>
        <v>341</v>
      </c>
      <c r="D20" s="17">
        <v>15</v>
      </c>
    </row>
    <row r="21" spans="1:4" ht="12" customHeight="1" x14ac:dyDescent="0.2">
      <c r="A21" s="165" t="s">
        <v>35</v>
      </c>
      <c r="B21" s="367" t="s">
        <v>36</v>
      </c>
      <c r="C21" s="137"/>
      <c r="D21" s="17"/>
    </row>
    <row r="22" spans="1:4" ht="12" customHeight="1" x14ac:dyDescent="0.2">
      <c r="A22" s="166" t="s">
        <v>37</v>
      </c>
      <c r="B22" s="368" t="s">
        <v>674</v>
      </c>
      <c r="C22" s="137">
        <f t="shared" si="0"/>
        <v>342</v>
      </c>
      <c r="D22" s="17">
        <v>16</v>
      </c>
    </row>
    <row r="23" spans="1:4" ht="24" customHeight="1" x14ac:dyDescent="0.2">
      <c r="A23" s="166" t="s">
        <v>466</v>
      </c>
      <c r="B23" s="368" t="s">
        <v>680</v>
      </c>
      <c r="C23" s="137">
        <f t="shared" si="0"/>
        <v>343</v>
      </c>
      <c r="D23" s="17">
        <v>17</v>
      </c>
    </row>
    <row r="24" spans="1:4" ht="24" customHeight="1" x14ac:dyDescent="0.2">
      <c r="A24" s="166" t="s">
        <v>467</v>
      </c>
      <c r="B24" s="368" t="s">
        <v>675</v>
      </c>
      <c r="C24" s="137">
        <f t="shared" si="0"/>
        <v>344</v>
      </c>
      <c r="D24" s="17">
        <v>18</v>
      </c>
    </row>
    <row r="25" spans="1:4" ht="12" customHeight="1" x14ac:dyDescent="0.2">
      <c r="A25" s="166" t="s">
        <v>38</v>
      </c>
      <c r="B25" s="368" t="s">
        <v>676</v>
      </c>
      <c r="C25" s="137">
        <f t="shared" si="0"/>
        <v>345</v>
      </c>
      <c r="D25" s="17">
        <v>19</v>
      </c>
    </row>
    <row r="26" spans="1:4" ht="24" customHeight="1" x14ac:dyDescent="0.2">
      <c r="A26" s="166" t="s">
        <v>468</v>
      </c>
      <c r="B26" s="368" t="s">
        <v>689</v>
      </c>
      <c r="C26" s="137">
        <f t="shared" si="0"/>
        <v>346</v>
      </c>
      <c r="D26" s="17">
        <v>20</v>
      </c>
    </row>
    <row r="27" spans="1:4" ht="24" customHeight="1" x14ac:dyDescent="0.2">
      <c r="A27" s="166" t="s">
        <v>469</v>
      </c>
      <c r="B27" s="368" t="s">
        <v>690</v>
      </c>
      <c r="C27" s="137">
        <f t="shared" si="0"/>
        <v>347</v>
      </c>
      <c r="D27" s="17">
        <v>21</v>
      </c>
    </row>
    <row r="28" spans="1:4" ht="20.100000000000001" customHeight="1" x14ac:dyDescent="0.2">
      <c r="A28" s="191" t="s">
        <v>39</v>
      </c>
      <c r="B28" s="246"/>
      <c r="C28" s="137"/>
      <c r="D28" s="16"/>
    </row>
    <row r="29" spans="1:4" ht="24" customHeight="1" x14ac:dyDescent="0.2">
      <c r="A29" s="193" t="s">
        <v>470</v>
      </c>
      <c r="B29" s="359" t="s">
        <v>667</v>
      </c>
      <c r="C29" s="137">
        <f t="shared" si="0"/>
        <v>327</v>
      </c>
      <c r="D29" s="17">
        <v>1</v>
      </c>
    </row>
    <row r="30" spans="1:4" ht="24" customHeight="1" x14ac:dyDescent="0.2">
      <c r="A30" s="193" t="s">
        <v>471</v>
      </c>
      <c r="B30" s="359" t="s">
        <v>668</v>
      </c>
      <c r="C30" s="137">
        <f t="shared" si="0"/>
        <v>329</v>
      </c>
      <c r="D30" s="17">
        <v>3</v>
      </c>
    </row>
    <row r="31" spans="1:4" ht="12" customHeight="1" x14ac:dyDescent="0.2">
      <c r="A31" s="194" t="s">
        <v>27</v>
      </c>
      <c r="B31" s="359" t="s">
        <v>655</v>
      </c>
      <c r="C31" s="137">
        <f t="shared" si="0"/>
        <v>329</v>
      </c>
      <c r="D31" s="17">
        <v>3</v>
      </c>
    </row>
    <row r="32" spans="1:4" ht="12" customHeight="1" x14ac:dyDescent="0.2">
      <c r="A32" s="194" t="s">
        <v>35</v>
      </c>
      <c r="B32" s="359" t="s">
        <v>669</v>
      </c>
      <c r="C32" s="137">
        <f t="shared" si="0"/>
        <v>334</v>
      </c>
      <c r="D32" s="17">
        <v>8</v>
      </c>
    </row>
    <row r="33" spans="1:4" ht="12" customHeight="1" x14ac:dyDescent="0.2">
      <c r="A33" s="194" t="s">
        <v>40</v>
      </c>
      <c r="B33" s="359" t="s">
        <v>656</v>
      </c>
      <c r="C33" s="137">
        <f t="shared" si="0"/>
        <v>335</v>
      </c>
      <c r="D33" s="17">
        <v>9</v>
      </c>
    </row>
    <row r="34" spans="1:4" ht="12" customHeight="1" x14ac:dyDescent="0.2">
      <c r="A34" s="194" t="s">
        <v>41</v>
      </c>
      <c r="B34" s="359" t="s">
        <v>657</v>
      </c>
      <c r="C34" s="137">
        <f t="shared" si="0"/>
        <v>337</v>
      </c>
      <c r="D34" s="17">
        <v>11</v>
      </c>
    </row>
    <row r="35" spans="1:4" ht="12" customHeight="1" x14ac:dyDescent="0.2">
      <c r="A35" s="194" t="s">
        <v>42</v>
      </c>
      <c r="B35" s="359" t="s">
        <v>43</v>
      </c>
      <c r="C35" s="137">
        <f t="shared" si="0"/>
        <v>339</v>
      </c>
      <c r="D35" s="17">
        <v>13</v>
      </c>
    </row>
    <row r="36" spans="1:4" ht="12" customHeight="1" x14ac:dyDescent="0.2">
      <c r="A36" s="194" t="s">
        <v>44</v>
      </c>
      <c r="B36" s="359" t="s">
        <v>658</v>
      </c>
      <c r="C36" s="137">
        <f t="shared" si="0"/>
        <v>340</v>
      </c>
      <c r="D36" s="17">
        <v>14</v>
      </c>
    </row>
    <row r="37" spans="1:4" ht="12" customHeight="1" x14ac:dyDescent="0.2">
      <c r="A37" s="194" t="s">
        <v>45</v>
      </c>
      <c r="B37" s="359" t="s">
        <v>659</v>
      </c>
      <c r="C37" s="137">
        <f t="shared" si="0"/>
        <v>341</v>
      </c>
      <c r="D37" s="17">
        <v>15</v>
      </c>
    </row>
    <row r="38" spans="1:4" ht="24" customHeight="1" x14ac:dyDescent="0.2">
      <c r="A38" s="193" t="s">
        <v>472</v>
      </c>
      <c r="B38" s="359" t="s">
        <v>686</v>
      </c>
      <c r="C38" s="137">
        <f t="shared" si="0"/>
        <v>342</v>
      </c>
      <c r="D38" s="17">
        <v>16</v>
      </c>
    </row>
    <row r="39" spans="1:4" ht="12" customHeight="1" x14ac:dyDescent="0.2">
      <c r="A39" s="194" t="s">
        <v>46</v>
      </c>
      <c r="B39" s="359" t="s">
        <v>687</v>
      </c>
      <c r="C39" s="137">
        <f t="shared" si="0"/>
        <v>345</v>
      </c>
      <c r="D39" s="17">
        <v>19</v>
      </c>
    </row>
    <row r="40" spans="1:4" ht="20.100000000000001" customHeight="1" x14ac:dyDescent="0.2">
      <c r="A40" s="195" t="s">
        <v>47</v>
      </c>
      <c r="B40" s="195"/>
      <c r="C40" s="137"/>
      <c r="D40" s="17"/>
    </row>
    <row r="41" spans="1:4" ht="12" customHeight="1" x14ac:dyDescent="0.2">
      <c r="A41" s="196" t="s">
        <v>48</v>
      </c>
      <c r="B41" s="197"/>
      <c r="C41" s="137">
        <f t="shared" si="0"/>
        <v>348</v>
      </c>
      <c r="D41" s="17">
        <v>22</v>
      </c>
    </row>
    <row r="42" spans="1:4" ht="12" customHeight="1" x14ac:dyDescent="0.2">
      <c r="A42" s="196" t="s">
        <v>49</v>
      </c>
      <c r="B42" s="197"/>
      <c r="C42" s="137">
        <f t="shared" si="0"/>
        <v>349</v>
      </c>
      <c r="D42" s="17">
        <v>23</v>
      </c>
    </row>
    <row r="43" spans="1:4" ht="12" customHeight="1" x14ac:dyDescent="0.2">
      <c r="A43" s="196" t="s">
        <v>50</v>
      </c>
      <c r="B43" s="197"/>
      <c r="C43" s="137">
        <f t="shared" si="0"/>
        <v>351</v>
      </c>
      <c r="D43" s="17">
        <v>25</v>
      </c>
    </row>
    <row r="44" spans="1:4" ht="12" customHeight="1" x14ac:dyDescent="0.2">
      <c r="A44" s="198" t="s">
        <v>51</v>
      </c>
      <c r="B44" s="27"/>
      <c r="C44" s="137">
        <f t="shared" si="0"/>
        <v>352</v>
      </c>
      <c r="D44" s="17">
        <v>26</v>
      </c>
    </row>
  </sheetData>
  <hyperlinks>
    <hyperlink ref="A7:B7" location="_Tabelle_13.1.1" display="  13.1.1" xr:uid="{00000000-0004-0000-0100-000000000000}"/>
    <hyperlink ref="A8:B8" location="_Tabelle_13.1.2" display="  13.1.2" xr:uid="{00000000-0004-0000-0100-000001000000}"/>
    <hyperlink ref="A9:B9" location="_Tabelle_13.1.3" display="  13.1.3" xr:uid="{00000000-0004-0000-0100-000002000000}"/>
    <hyperlink ref="A12:B12" location="_Tabelle_13.2.1" display="  13.2.1" xr:uid="{00000000-0004-0000-0100-000003000000}"/>
    <hyperlink ref="A13:B13" location="_Tabelle_13.2.2" display="  13.2.2" xr:uid="{00000000-0004-0000-0100-000004000000}"/>
    <hyperlink ref="A14:B14" location="_Tabelle_13.2.3" display="  13.2.3" xr:uid="{00000000-0004-0000-0100-000005000000}"/>
    <hyperlink ref="A16:B16" location="_Tabelle_13.3.1" display="  13.3.1" xr:uid="{00000000-0004-0000-0100-000006000000}"/>
    <hyperlink ref="A17:B17" location="_Tabelle_13.3.2" display="  13.3.2" xr:uid="{00000000-0004-0000-0100-000007000000}"/>
    <hyperlink ref="A18:B18" location="_Tabelle_13.3.3" display="  13.3.3" xr:uid="{00000000-0004-0000-0100-000008000000}"/>
    <hyperlink ref="A19:B19" location="_Tabelle_13.3.4" display="  13.3.4" xr:uid="{00000000-0004-0000-0100-000009000000}"/>
    <hyperlink ref="A20:B20" location="_Tabelle_13.3.5" display="  13.3.5" xr:uid="{00000000-0004-0000-0100-00000A000000}"/>
    <hyperlink ref="A23:B23" location="_Tabelle_13.4.2" display="_Tabelle_13.4.2" xr:uid="{00000000-0004-0000-0100-00000B000000}"/>
    <hyperlink ref="A24:B24" location="_Tabelle_13.4.3" display="  13.4.3" xr:uid="{00000000-0004-0000-0100-00000C000000}"/>
    <hyperlink ref="A25:B25" location="_Tabelle_13.4.4" display="  13.4.4" xr:uid="{00000000-0004-0000-0100-00000D000000}"/>
    <hyperlink ref="A26:B26" location="_Tabelle_13.4.5" display="  13.4.5" xr:uid="{00000000-0004-0000-0100-00000E000000}"/>
    <hyperlink ref="A27:B27" location="_Tabelle_13.4.6" display="  13.4.6" xr:uid="{00000000-0004-0000-0100-00000F000000}"/>
    <hyperlink ref="A22:B22" location="_Tabelle_13.4.1" display="  13.4.1" xr:uid="{00000000-0004-0000-0100-000010000000}"/>
    <hyperlink ref="A29:B29" location="_GrafikDaten_13.1" display="  13.1" xr:uid="{00000000-0004-0000-0100-000011000000}"/>
    <hyperlink ref="A30:B30" location="_GrafikDaten_13.2" display="  13.2" xr:uid="{00000000-0004-0000-0100-000012000000}"/>
    <hyperlink ref="A31:B31" location="_GrafikDaten_13.3" display="  13.3" xr:uid="{00000000-0004-0000-0100-000013000000}"/>
    <hyperlink ref="A32:B32" location="_GrafikDaten_13.4" display="  13.4" xr:uid="{00000000-0004-0000-0100-000014000000}"/>
    <hyperlink ref="A33:B33" location="_GrafikDaten_13.5" display="  13.5" xr:uid="{00000000-0004-0000-0100-000015000000}"/>
    <hyperlink ref="A34:B34" location="_GrafikDaten_13.6" display="  13.6" xr:uid="{00000000-0004-0000-0100-000016000000}"/>
    <hyperlink ref="A35:B35" location="_GrafikDaten_13.7" display="  13.7" xr:uid="{00000000-0004-0000-0100-000017000000}"/>
    <hyperlink ref="A36:B36" location="_GrafikDaten_13.8" display="  13.8" xr:uid="{00000000-0004-0000-0100-000018000000}"/>
    <hyperlink ref="A37:B37" location="_GrafikDaten_13.9" display="  13.9" xr:uid="{00000000-0004-0000-0100-000019000000}"/>
    <hyperlink ref="A38:B38" location="_GrafikDaten_13.10" display="  13.10" xr:uid="{00000000-0004-0000-0100-00001A000000}"/>
    <hyperlink ref="A39:B39" location="_GrafikDaten_13.11" display="  13.11" xr:uid="{00000000-0004-0000-0100-00001B000000}"/>
    <hyperlink ref="A41:B41" location="Fußnotenerläuterungen!A1" display="  Fußnotenerläuterungen" xr:uid="{00000000-0004-0000-0100-00001C000000}"/>
    <hyperlink ref="A42:B42" location="Methodik!A1" display="  Methodik" xr:uid="{00000000-0004-0000-0100-00001D000000}"/>
    <hyperlink ref="A43:B43" location="Glossar!A1" display="  Glossar" xr:uid="{00000000-0004-0000-0100-00001E000000}"/>
    <hyperlink ref="A44" location="'Mehr zum Thema'!A1" display="  Mehr zum Thema" xr:uid="{00000000-0004-0000-0100-00001F000000}"/>
    <hyperlink ref="B3" location="'Überblick in Grafiken'!A1" display="Überblick in Grafiken" xr:uid="{00000000-0004-0000-0100-000020000000}"/>
    <hyperlink ref="B4" location="'Überblick in Worten'!A1" display="Überblick in Worten" xr:uid="{00000000-0004-0000-0100-000021000000}"/>
    <hyperlink ref="A10:B10" location="_Tabelle_13.1.4" display="  13.1.4" xr:uid="{00000000-0004-0000-0100-000022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ignoredErrors>
    <ignoredError sqref="A7:A12 A14:A22 A25"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K149"/>
  <sheetViews>
    <sheetView zoomScale="160" zoomScaleNormal="160" workbookViewId="0"/>
  </sheetViews>
  <sheetFormatPr baseColWidth="10" defaultRowHeight="11.45" customHeight="1" x14ac:dyDescent="0.2"/>
  <cols>
    <col min="1" max="1" width="91.7109375" style="19" customWidth="1"/>
    <col min="2" max="2" width="2.7109375" style="19" customWidth="1"/>
    <col min="3" max="3" width="16.5703125" style="1" customWidth="1"/>
    <col min="4" max="5" width="10.42578125" style="1" customWidth="1"/>
    <col min="6" max="6" width="3.140625" style="1" customWidth="1"/>
    <col min="7" max="7" width="3.85546875" style="1" customWidth="1"/>
    <col min="8" max="16384" width="11.42578125" style="19"/>
  </cols>
  <sheetData>
    <row r="1" spans="1:11" s="33" customFormat="1" ht="11.45" customHeight="1" x14ac:dyDescent="0.2">
      <c r="A1" s="140" t="s">
        <v>352</v>
      </c>
      <c r="B1" s="109"/>
      <c r="C1" s="1"/>
      <c r="D1" s="1"/>
      <c r="E1" s="1"/>
      <c r="F1" s="1"/>
      <c r="G1" s="1"/>
      <c r="H1" s="1"/>
      <c r="I1" s="1"/>
      <c r="K1" s="32"/>
    </row>
    <row r="2" spans="1:11" s="12" customFormat="1" ht="30" customHeight="1" thickBot="1" x14ac:dyDescent="0.3">
      <c r="A2" s="10" t="s">
        <v>14</v>
      </c>
      <c r="C2" s="43"/>
      <c r="D2" s="20"/>
      <c r="E2" s="20"/>
      <c r="F2" s="20"/>
      <c r="G2" s="20"/>
    </row>
    <row r="3" spans="1:11" s="8" customFormat="1" ht="20.100000000000001" customHeight="1" x14ac:dyDescent="0.2">
      <c r="A3" s="135" t="s">
        <v>345</v>
      </c>
      <c r="B3" s="21"/>
      <c r="C3" s="330" t="s">
        <v>670</v>
      </c>
      <c r="D3" s="287"/>
      <c r="E3" s="1"/>
      <c r="F3" s="1"/>
      <c r="G3" s="1"/>
    </row>
    <row r="4" spans="1:11" s="8" customFormat="1" ht="11.45" customHeight="1" x14ac:dyDescent="0.2">
      <c r="A4" s="22" t="s">
        <v>459</v>
      </c>
      <c r="C4" s="287" t="s">
        <v>57</v>
      </c>
      <c r="D4" s="55" t="s">
        <v>2</v>
      </c>
      <c r="E4" s="1"/>
      <c r="F4" s="1"/>
      <c r="G4" s="1"/>
    </row>
    <row r="5" spans="1:11" s="8" customFormat="1" ht="11.45" customHeight="1" x14ac:dyDescent="0.2">
      <c r="A5" s="22" t="s">
        <v>459</v>
      </c>
      <c r="C5" s="287" t="s">
        <v>421</v>
      </c>
      <c r="D5" s="34">
        <f>'13.1.1'!H24*100/'13.1.1'!$H$23</f>
        <v>9.0393887710849913E-2</v>
      </c>
      <c r="E5" s="1"/>
      <c r="F5" s="247"/>
      <c r="G5" s="236"/>
    </row>
    <row r="6" spans="1:11" s="8" customFormat="1" ht="11.45" customHeight="1" x14ac:dyDescent="0.2">
      <c r="A6" s="23" t="s">
        <v>459</v>
      </c>
      <c r="C6" s="287" t="s">
        <v>420</v>
      </c>
      <c r="D6" s="34">
        <f>'13.1.1'!H25*100/'13.1.1'!$H$23</f>
        <v>11.735896097786375</v>
      </c>
      <c r="E6" s="1"/>
      <c r="F6" s="247"/>
      <c r="G6" s="236"/>
    </row>
    <row r="7" spans="1:11" s="8" customFormat="1" ht="11.45" customHeight="1" x14ac:dyDescent="0.2">
      <c r="A7" s="8" t="s">
        <v>459</v>
      </c>
      <c r="C7" s="287" t="s">
        <v>419</v>
      </c>
      <c r="D7" s="34">
        <f>'13.1.1'!H26*100/'13.1.1'!$H$23</f>
        <v>0.98526545135098853</v>
      </c>
      <c r="E7" s="1"/>
      <c r="F7" s="247"/>
      <c r="G7" s="236"/>
    </row>
    <row r="8" spans="1:11" s="8" customFormat="1" ht="11.45" customHeight="1" x14ac:dyDescent="0.2">
      <c r="A8" s="8" t="s">
        <v>459</v>
      </c>
      <c r="C8" s="229" t="s">
        <v>418</v>
      </c>
      <c r="D8" s="34">
        <f>'13.1.1'!H27*100/'13.1.1'!$H$23</f>
        <v>1.2575148234970228</v>
      </c>
      <c r="E8" s="1"/>
      <c r="F8" s="247"/>
      <c r="G8" s="236"/>
    </row>
    <row r="9" spans="1:11" s="8" customFormat="1" ht="11.45" customHeight="1" x14ac:dyDescent="0.2">
      <c r="A9" s="8" t="s">
        <v>459</v>
      </c>
      <c r="C9" s="287" t="s">
        <v>417</v>
      </c>
      <c r="D9" s="34">
        <f>'13.1.1'!H28*100/'13.1.1'!$H$23</f>
        <v>6.9589002662866273</v>
      </c>
      <c r="E9" s="1"/>
      <c r="F9" s="247"/>
      <c r="G9" s="236"/>
    </row>
    <row r="10" spans="1:11" s="8" customFormat="1" ht="11.45" customHeight="1" x14ac:dyDescent="0.2">
      <c r="A10" s="8" t="s">
        <v>459</v>
      </c>
      <c r="C10" s="229" t="s">
        <v>416</v>
      </c>
      <c r="D10" s="34">
        <f>'13.1.1'!H29*100/'13.1.1'!$H$23</f>
        <v>14.607014913923761</v>
      </c>
      <c r="E10" s="1"/>
      <c r="F10" s="247"/>
      <c r="G10" s="236"/>
    </row>
    <row r="11" spans="1:11" s="8" customFormat="1" ht="11.45" customHeight="1" x14ac:dyDescent="0.2">
      <c r="A11" s="8" t="s">
        <v>459</v>
      </c>
      <c r="C11" s="287" t="s">
        <v>415</v>
      </c>
      <c r="D11" s="34">
        <f>'13.1.1'!H30*100/'13.1.1'!$H$23</f>
        <v>6.4544981020240293</v>
      </c>
      <c r="E11" s="1"/>
      <c r="F11" s="247"/>
      <c r="G11" s="236"/>
    </row>
    <row r="12" spans="1:11" s="8" customFormat="1" ht="11.45" customHeight="1" x14ac:dyDescent="0.2">
      <c r="A12" s="8" t="s">
        <v>459</v>
      </c>
      <c r="C12" s="287" t="s">
        <v>422</v>
      </c>
      <c r="D12" s="34">
        <f>'13.1.1'!H31*100/'13.1.1'!$H$23</f>
        <v>8.2726258627704805</v>
      </c>
      <c r="E12" s="1"/>
      <c r="F12" s="247"/>
      <c r="G12" s="236"/>
    </row>
    <row r="13" spans="1:11" s="8" customFormat="1" ht="11.45" customHeight="1" x14ac:dyDescent="0.2">
      <c r="A13" s="8" t="s">
        <v>459</v>
      </c>
      <c r="C13" s="287" t="s">
        <v>423</v>
      </c>
      <c r="D13" s="34">
        <f>'13.1.1'!H32*100/'13.1.1'!$H$23</f>
        <v>1.6415286899161121</v>
      </c>
      <c r="E13" s="1"/>
      <c r="F13" s="247"/>
      <c r="G13" s="236"/>
    </row>
    <row r="14" spans="1:11" s="8" customFormat="1" ht="11.45" customHeight="1" x14ac:dyDescent="0.2">
      <c r="A14" s="8" t="s">
        <v>459</v>
      </c>
      <c r="C14" s="229" t="s">
        <v>424</v>
      </c>
      <c r="D14" s="34">
        <f>'13.1.1'!H33*100/'13.1.1'!$H$23</f>
        <v>1.3652055972263215</v>
      </c>
      <c r="E14" s="1"/>
      <c r="F14" s="247"/>
      <c r="G14" s="236"/>
    </row>
    <row r="15" spans="1:11" s="8" customFormat="1" ht="11.45" customHeight="1" x14ac:dyDescent="0.2">
      <c r="A15" s="8" t="s">
        <v>459</v>
      </c>
      <c r="C15" s="287" t="s">
        <v>425</v>
      </c>
      <c r="D15" s="34">
        <f>'13.1.1'!H34*100/'13.1.1'!$H$23</f>
        <v>1.5956007760437632</v>
      </c>
      <c r="E15" s="1"/>
      <c r="F15" s="247"/>
      <c r="G15" s="236"/>
    </row>
    <row r="16" spans="1:11" s="8" customFormat="1" ht="11.45" customHeight="1" x14ac:dyDescent="0.2">
      <c r="A16" s="8" t="s">
        <v>459</v>
      </c>
      <c r="C16" s="229" t="s">
        <v>426</v>
      </c>
      <c r="D16" s="34">
        <f>'13.1.1'!H35*100/'13.1.1'!$H$23</f>
        <v>4.4703169502419664</v>
      </c>
      <c r="E16" s="1"/>
      <c r="F16" s="247"/>
      <c r="G16" s="236"/>
    </row>
    <row r="17" spans="1:8" s="8" customFormat="1" ht="11.45" customHeight="1" x14ac:dyDescent="0.2">
      <c r="A17" s="8" t="s">
        <v>459</v>
      </c>
      <c r="C17" s="229" t="s">
        <v>427</v>
      </c>
      <c r="D17" s="34">
        <f>'13.1.1'!H36*100/'13.1.1'!$H$23</f>
        <v>9.1525495002218342</v>
      </c>
      <c r="E17" s="1"/>
      <c r="F17" s="247"/>
      <c r="G17" s="236"/>
    </row>
    <row r="18" spans="1:8" s="8" customFormat="1" ht="11.45" customHeight="1" x14ac:dyDescent="0.2">
      <c r="A18" s="8" t="s">
        <v>459</v>
      </c>
      <c r="C18" s="287" t="s">
        <v>431</v>
      </c>
      <c r="D18" s="34">
        <f>'13.1.1'!H37*100/'13.1.1'!$H$23</f>
        <v>5.348154448543899</v>
      </c>
      <c r="E18" s="1"/>
      <c r="F18" s="247"/>
      <c r="G18" s="236"/>
    </row>
    <row r="19" spans="1:8" s="8" customFormat="1" ht="11.45" customHeight="1" x14ac:dyDescent="0.2">
      <c r="A19" s="8" t="s">
        <v>459</v>
      </c>
      <c r="C19" s="287" t="s">
        <v>428</v>
      </c>
      <c r="D19" s="34">
        <f>'13.1.1'!H38*100/'13.1.1'!$H$23</f>
        <v>21.614520579762704</v>
      </c>
      <c r="E19" s="1"/>
      <c r="F19" s="247"/>
      <c r="G19" s="236"/>
    </row>
    <row r="20" spans="1:8" s="8" customFormat="1" ht="11.45" customHeight="1" x14ac:dyDescent="0.2">
      <c r="A20" s="8" t="s">
        <v>459</v>
      </c>
      <c r="C20" s="287" t="s">
        <v>429</v>
      </c>
      <c r="D20" s="34">
        <f>'13.1.1'!H39*100/'13.1.1'!$H$23</f>
        <v>1.6538484093024719</v>
      </c>
      <c r="E20" s="1"/>
      <c r="F20" s="247"/>
      <c r="G20" s="236"/>
    </row>
    <row r="21" spans="1:8" s="8" customFormat="1" ht="11.45" customHeight="1" x14ac:dyDescent="0.2">
      <c r="A21" s="8" t="s">
        <v>459</v>
      </c>
      <c r="C21" s="287" t="s">
        <v>430</v>
      </c>
      <c r="D21" s="34">
        <f>'13.1.1'!H40*100/'13.1.1'!$H$23</f>
        <v>2.7961656433907742</v>
      </c>
      <c r="E21" s="1"/>
      <c r="F21" s="247"/>
      <c r="G21" s="236"/>
    </row>
    <row r="22" spans="1:8" s="8" customFormat="1" ht="11.45" customHeight="1" x14ac:dyDescent="0.2">
      <c r="A22" s="8" t="s">
        <v>459</v>
      </c>
      <c r="C22" s="1"/>
      <c r="D22" s="1"/>
      <c r="E22" s="1"/>
      <c r="F22" s="1"/>
      <c r="G22" s="1"/>
    </row>
    <row r="23" spans="1:8" s="8" customFormat="1" ht="11.45" customHeight="1" x14ac:dyDescent="0.2">
      <c r="A23" s="8" t="s">
        <v>459</v>
      </c>
      <c r="C23" s="209"/>
      <c r="D23" s="209"/>
      <c r="E23" s="209"/>
      <c r="F23" s="1"/>
      <c r="G23" s="1"/>
    </row>
    <row r="24" spans="1:8" s="8" customFormat="1" ht="11.45" customHeight="1" x14ac:dyDescent="0.2">
      <c r="A24" s="8" t="s">
        <v>459</v>
      </c>
      <c r="C24" s="209"/>
      <c r="D24" s="209"/>
      <c r="E24" s="209"/>
      <c r="F24" s="209"/>
      <c r="G24" s="209"/>
      <c r="H24" s="354"/>
    </row>
    <row r="25" spans="1:8" s="8" customFormat="1" ht="11.45" customHeight="1" x14ac:dyDescent="0.2">
      <c r="A25" s="8" t="s">
        <v>459</v>
      </c>
      <c r="C25" s="1"/>
      <c r="D25" s="1"/>
      <c r="E25" s="1"/>
      <c r="F25" s="1"/>
      <c r="G25" s="1"/>
    </row>
    <row r="26" spans="1:8" s="8" customFormat="1" ht="11.45" customHeight="1" x14ac:dyDescent="0.2">
      <c r="A26" s="8" t="s">
        <v>459</v>
      </c>
      <c r="C26" s="1"/>
      <c r="D26" s="1"/>
      <c r="E26" s="1"/>
      <c r="F26" s="1"/>
      <c r="G26" s="1"/>
    </row>
    <row r="27" spans="1:8" s="8" customFormat="1" ht="11.45" customHeight="1" x14ac:dyDescent="0.2">
      <c r="A27" s="8" t="s">
        <v>459</v>
      </c>
      <c r="C27" s="1"/>
      <c r="D27" s="1"/>
      <c r="E27" s="1"/>
      <c r="F27" s="1"/>
      <c r="G27" s="1"/>
    </row>
    <row r="28" spans="1:8" s="8" customFormat="1" ht="11.45" customHeight="1" x14ac:dyDescent="0.2">
      <c r="A28" s="23" t="s">
        <v>459</v>
      </c>
      <c r="C28" s="1"/>
      <c r="D28" s="1"/>
      <c r="E28" s="1"/>
      <c r="F28" s="1"/>
      <c r="G28" s="1"/>
    </row>
    <row r="29" spans="1:8" s="8" customFormat="1" ht="11.45" customHeight="1" x14ac:dyDescent="0.2">
      <c r="A29" s="8" t="s">
        <v>459</v>
      </c>
      <c r="C29" s="1"/>
      <c r="D29" s="1"/>
      <c r="E29" s="1"/>
      <c r="F29" s="1"/>
      <c r="G29" s="1"/>
    </row>
    <row r="30" spans="1:8" s="8" customFormat="1" ht="11.45" customHeight="1" x14ac:dyDescent="0.2">
      <c r="A30" s="8" t="s">
        <v>459</v>
      </c>
      <c r="C30" s="1"/>
      <c r="D30" s="1"/>
      <c r="E30" s="1"/>
      <c r="F30" s="1"/>
      <c r="G30" s="1"/>
    </row>
    <row r="31" spans="1:8" s="8" customFormat="1" ht="11.45" customHeight="1" x14ac:dyDescent="0.2">
      <c r="A31" s="8" t="s">
        <v>459</v>
      </c>
      <c r="C31" s="1"/>
      <c r="D31" s="1"/>
      <c r="E31" s="1"/>
      <c r="F31" s="1"/>
      <c r="G31" s="1"/>
    </row>
    <row r="32" spans="1:8" s="8" customFormat="1" ht="11.45" customHeight="1" x14ac:dyDescent="0.2">
      <c r="A32" s="8" t="s">
        <v>459</v>
      </c>
      <c r="C32" s="1"/>
      <c r="D32" s="1"/>
      <c r="E32" s="1"/>
      <c r="F32" s="1"/>
      <c r="G32" s="1"/>
    </row>
    <row r="33" spans="1:11" s="8" customFormat="1" ht="11.45" customHeight="1" x14ac:dyDescent="0.2">
      <c r="A33" s="8" t="s">
        <v>459</v>
      </c>
      <c r="C33" s="1"/>
      <c r="D33" s="1"/>
      <c r="E33" s="1"/>
      <c r="F33" s="1"/>
      <c r="G33" s="1"/>
    </row>
    <row r="34" spans="1:11" s="8" customFormat="1" ht="11.45" customHeight="1" x14ac:dyDescent="0.2">
      <c r="A34" s="8" t="s">
        <v>459</v>
      </c>
      <c r="C34" s="1"/>
      <c r="D34" s="1"/>
      <c r="E34" s="1"/>
      <c r="F34" s="1"/>
      <c r="G34" s="1"/>
    </row>
    <row r="35" spans="1:11" s="8" customFormat="1" ht="11.45" customHeight="1" x14ac:dyDescent="0.2">
      <c r="A35" s="8" t="s">
        <v>459</v>
      </c>
      <c r="C35" s="1"/>
      <c r="D35" s="1"/>
      <c r="E35" s="1"/>
      <c r="F35" s="1"/>
      <c r="G35" s="1"/>
    </row>
    <row r="36" spans="1:11" s="8" customFormat="1" ht="11.45" customHeight="1" x14ac:dyDescent="0.2">
      <c r="A36" s="8" t="s">
        <v>459</v>
      </c>
      <c r="C36" s="1"/>
      <c r="D36" s="1"/>
      <c r="E36" s="1"/>
      <c r="F36" s="1"/>
      <c r="G36" s="1"/>
    </row>
    <row r="37" spans="1:11" s="8" customFormat="1" ht="11.45" customHeight="1" x14ac:dyDescent="0.2">
      <c r="A37" s="8" t="s">
        <v>459</v>
      </c>
      <c r="C37" s="1"/>
      <c r="D37" s="1"/>
      <c r="E37" s="1"/>
      <c r="F37" s="1"/>
      <c r="G37" s="1"/>
    </row>
    <row r="38" spans="1:11" s="8" customFormat="1" ht="11.45" customHeight="1" x14ac:dyDescent="0.2">
      <c r="A38" s="8" t="s">
        <v>459</v>
      </c>
      <c r="C38" s="1"/>
      <c r="D38" s="1"/>
      <c r="E38" s="1"/>
      <c r="F38" s="1"/>
      <c r="G38" s="1"/>
    </row>
    <row r="39" spans="1:11" s="8" customFormat="1" ht="11.45" customHeight="1" x14ac:dyDescent="0.2">
      <c r="A39" s="8" t="s">
        <v>459</v>
      </c>
      <c r="C39" s="1"/>
      <c r="D39" s="1"/>
      <c r="E39" s="1"/>
      <c r="F39" s="1"/>
      <c r="G39" s="1"/>
    </row>
    <row r="40" spans="1:11" s="8" customFormat="1" ht="11.45" customHeight="1" x14ac:dyDescent="0.2">
      <c r="A40" s="8" t="s">
        <v>459</v>
      </c>
      <c r="C40" s="1"/>
      <c r="D40" s="1"/>
      <c r="E40" s="1"/>
      <c r="F40" s="1"/>
      <c r="G40" s="1"/>
    </row>
    <row r="41" spans="1:11" s="8" customFormat="1" ht="11.45" customHeight="1" x14ac:dyDescent="0.2">
      <c r="A41" s="8" t="s">
        <v>459</v>
      </c>
      <c r="C41" s="209"/>
      <c r="D41" s="1"/>
      <c r="E41" s="1"/>
      <c r="F41" s="1"/>
      <c r="G41" s="1"/>
    </row>
    <row r="42" spans="1:11" s="8" customFormat="1" ht="11.45" customHeight="1" x14ac:dyDescent="0.2">
      <c r="A42" s="134" t="s">
        <v>346</v>
      </c>
      <c r="C42" s="330" t="s">
        <v>615</v>
      </c>
      <c r="D42" s="287"/>
      <c r="E42" s="287"/>
      <c r="F42" s="287"/>
      <c r="G42" s="287"/>
      <c r="H42" s="27"/>
      <c r="I42" s="27"/>
      <c r="J42" s="174"/>
      <c r="K42" s="174"/>
    </row>
    <row r="43" spans="1:11" s="8" customFormat="1" ht="11.45" customHeight="1" x14ac:dyDescent="0.2">
      <c r="C43" s="287" t="s">
        <v>57</v>
      </c>
      <c r="D43" s="287" t="s">
        <v>52</v>
      </c>
      <c r="E43" s="287" t="s">
        <v>53</v>
      </c>
      <c r="F43" s="287"/>
      <c r="G43" s="287"/>
      <c r="H43" s="27"/>
      <c r="I43" s="27"/>
      <c r="J43" s="174"/>
      <c r="K43" s="174"/>
    </row>
    <row r="44" spans="1:11" s="8" customFormat="1" ht="11.45" customHeight="1" x14ac:dyDescent="0.2">
      <c r="C44" s="287" t="s">
        <v>432</v>
      </c>
      <c r="D44" s="34">
        <f>'13.2.1'!C21*100/'13.2.1'!C18</f>
        <v>4.3631637578908284</v>
      </c>
      <c r="E44" s="34">
        <f>'13.2.1'!E21*100/'13.2.1'!E18</f>
        <v>4.2021166217057484</v>
      </c>
      <c r="F44" s="287"/>
      <c r="G44" s="34"/>
      <c r="H44" s="34"/>
      <c r="I44" s="34"/>
      <c r="J44" s="176"/>
      <c r="K44" s="176"/>
    </row>
    <row r="45" spans="1:11" s="8" customFormat="1" ht="11.45" customHeight="1" x14ac:dyDescent="0.2">
      <c r="C45" s="287" t="s">
        <v>433</v>
      </c>
      <c r="D45" s="34">
        <f>'13.2.1'!C24*100/'13.2.1'!C18</f>
        <v>7.0181953212031196</v>
      </c>
      <c r="E45" s="34">
        <f>'13.2.1'!E24*100/'13.2.1'!E18</f>
        <v>11.465034239468769</v>
      </c>
      <c r="F45" s="287"/>
      <c r="G45" s="34"/>
      <c r="H45" s="34"/>
      <c r="I45" s="34"/>
      <c r="J45" s="176"/>
      <c r="K45" s="176"/>
    </row>
    <row r="46" spans="1:11" s="8" customFormat="1" ht="11.45" customHeight="1" x14ac:dyDescent="0.2">
      <c r="C46" s="287" t="s">
        <v>436</v>
      </c>
      <c r="D46" s="34">
        <f>'13.2.1'!C25*100/'13.2.1'!C18</f>
        <v>21.778685480876344</v>
      </c>
      <c r="E46" s="34">
        <f>'13.2.1'!E25*100/'13.2.1'!E18</f>
        <v>23.604482257729821</v>
      </c>
      <c r="F46" s="287"/>
      <c r="G46" s="34"/>
      <c r="H46" s="34"/>
      <c r="I46" s="34"/>
      <c r="J46" s="176"/>
      <c r="K46" s="176"/>
    </row>
    <row r="47" spans="1:11" s="8" customFormat="1" ht="11.45" customHeight="1" x14ac:dyDescent="0.2">
      <c r="A47" s="23"/>
      <c r="C47" s="287" t="s">
        <v>434</v>
      </c>
      <c r="D47" s="34">
        <f>'13.2.1'!C27*100/'13.2.1'!C18</f>
        <v>8.3921277385815074</v>
      </c>
      <c r="E47" s="34">
        <f>'13.2.1'!E27*100/'13.2.1'!E18</f>
        <v>10.064328698900187</v>
      </c>
      <c r="F47" s="287"/>
      <c r="G47" s="34"/>
      <c r="H47" s="34"/>
      <c r="I47" s="34"/>
      <c r="J47" s="176"/>
      <c r="K47" s="176"/>
    </row>
    <row r="48" spans="1:11" s="8" customFormat="1" ht="11.45" customHeight="1" x14ac:dyDescent="0.2">
      <c r="C48" s="287" t="s">
        <v>437</v>
      </c>
      <c r="D48" s="34">
        <f>'13.2.1'!C31*100/'13.2.1'!C18</f>
        <v>8.2900111399925738</v>
      </c>
      <c r="E48" s="34">
        <f>'13.2.1'!E31*100/'13.2.1'!E18</f>
        <v>6.82714256069724</v>
      </c>
      <c r="F48" s="287"/>
      <c r="G48" s="34"/>
      <c r="H48" s="34"/>
      <c r="I48" s="34"/>
      <c r="J48" s="176"/>
      <c r="K48" s="176"/>
    </row>
    <row r="49" spans="3:11" s="8" customFormat="1" ht="11.45" customHeight="1" x14ac:dyDescent="0.2">
      <c r="C49" s="287" t="s">
        <v>438</v>
      </c>
      <c r="D49" s="34">
        <f>'13.2.1'!C32*100/'13.2.1'!C18</f>
        <v>15.948756034162644</v>
      </c>
      <c r="E49" s="34">
        <f>'13.2.1'!E32*100/'13.2.1'!E18</f>
        <v>13.955177422701805</v>
      </c>
      <c r="F49" s="287"/>
      <c r="G49" s="34"/>
      <c r="H49" s="34"/>
      <c r="I49" s="34"/>
      <c r="J49" s="176"/>
      <c r="K49" s="176"/>
    </row>
    <row r="50" spans="3:11" s="8" customFormat="1" ht="11.45" customHeight="1" x14ac:dyDescent="0.2">
      <c r="C50" s="287" t="s">
        <v>435</v>
      </c>
      <c r="D50" s="34">
        <f>('13.2.1'!C19+'13.2.1'!C20+'13.2.1'!C22+'13.2.1'!C23+'13.2.1'!C26+'13.2.1'!C28+'13.2.1'!C29+'13.2.1'!C30+'13.2.1'!C33+'13.2.1'!C34+'13.2.1'!C35+'13.2.1'!C36)*100/'13.2.1'!C18</f>
        <v>34.209060527292984</v>
      </c>
      <c r="E50" s="34">
        <f>('13.2.1'!E19+'13.2.1'!E20+'13.2.1'!E22+'13.2.1'!E23+'13.2.1'!E26+'13.2.1'!E28+'13.2.1'!E29+'13.2.1'!E30+'13.2.1'!E33+'13.2.1'!E34+'13.2.1'!E35+'13.2.1'!E36)*100/'13.2.1'!E18</f>
        <v>29.881718198796431</v>
      </c>
      <c r="F50" s="287"/>
      <c r="G50" s="34"/>
      <c r="H50" s="34"/>
      <c r="I50" s="34"/>
      <c r="J50" s="176"/>
      <c r="K50" s="176"/>
    </row>
    <row r="51" spans="3:11" s="8" customFormat="1" ht="11.45" customHeight="1" x14ac:dyDescent="0.2">
      <c r="C51" s="287"/>
      <c r="D51" s="287"/>
      <c r="E51" s="287"/>
      <c r="F51" s="287"/>
      <c r="G51" s="287"/>
      <c r="H51" s="27"/>
      <c r="I51" s="27"/>
    </row>
    <row r="52" spans="3:11" s="8" customFormat="1" ht="11.45" customHeight="1" x14ac:dyDescent="0.2">
      <c r="C52" s="287"/>
      <c r="D52" s="331"/>
      <c r="E52" s="331"/>
      <c r="F52" s="203"/>
      <c r="G52" s="203"/>
      <c r="H52" s="27"/>
      <c r="I52" s="27"/>
    </row>
    <row r="53" spans="3:11" s="8" customFormat="1" ht="11.45" customHeight="1" x14ac:dyDescent="0.2">
      <c r="C53" s="1"/>
      <c r="D53" s="248"/>
      <c r="E53" s="248"/>
      <c r="F53" s="1"/>
      <c r="G53" s="1"/>
    </row>
    <row r="54" spans="3:11" s="8" customFormat="1" ht="11.45" customHeight="1" x14ac:dyDescent="0.2">
      <c r="C54" s="1"/>
      <c r="D54" s="248"/>
      <c r="E54" s="248"/>
      <c r="F54" s="1"/>
      <c r="G54" s="1"/>
    </row>
    <row r="55" spans="3:11" s="8" customFormat="1" ht="11.45" customHeight="1" x14ac:dyDescent="0.2">
      <c r="C55" s="1"/>
      <c r="D55" s="248"/>
      <c r="E55" s="248"/>
      <c r="F55" s="1"/>
      <c r="G55" s="1"/>
    </row>
    <row r="56" spans="3:11" s="8" customFormat="1" ht="11.45" customHeight="1" x14ac:dyDescent="0.2">
      <c r="C56" s="1"/>
      <c r="D56" s="248"/>
      <c r="E56" s="248"/>
      <c r="F56" s="1"/>
      <c r="G56" s="1"/>
    </row>
    <row r="57" spans="3:11" s="8" customFormat="1" ht="11.45" customHeight="1" x14ac:dyDescent="0.2">
      <c r="C57" s="1"/>
      <c r="D57" s="248"/>
      <c r="E57" s="248"/>
      <c r="F57" s="1"/>
      <c r="G57" s="1"/>
    </row>
    <row r="58" spans="3:11" s="8" customFormat="1" ht="11.45" customHeight="1" x14ac:dyDescent="0.2">
      <c r="C58" s="1"/>
      <c r="D58" s="248"/>
      <c r="E58" s="248"/>
      <c r="F58" s="1"/>
      <c r="G58" s="1"/>
    </row>
    <row r="59" spans="3:11" s="8" customFormat="1" ht="11.45" customHeight="1" x14ac:dyDescent="0.2">
      <c r="C59" s="1"/>
      <c r="D59" s="248"/>
      <c r="E59" s="248"/>
      <c r="F59" s="1"/>
      <c r="G59" s="1"/>
    </row>
    <row r="60" spans="3:11" s="8" customFormat="1" ht="11.45" customHeight="1" x14ac:dyDescent="0.2">
      <c r="C60" s="1"/>
      <c r="D60" s="1"/>
      <c r="E60" s="1"/>
      <c r="F60" s="1"/>
      <c r="G60" s="1"/>
    </row>
    <row r="61" spans="3:11" s="8" customFormat="1" ht="11.45" customHeight="1" x14ac:dyDescent="0.2">
      <c r="C61" s="1"/>
      <c r="D61" s="1"/>
      <c r="E61" s="1"/>
      <c r="F61" s="1"/>
      <c r="G61" s="1"/>
    </row>
    <row r="62" spans="3:11" s="8" customFormat="1" ht="11.45" customHeight="1" x14ac:dyDescent="0.2">
      <c r="C62" s="1"/>
      <c r="D62" s="1"/>
      <c r="E62" s="1"/>
      <c r="F62" s="1"/>
      <c r="G62" s="1"/>
    </row>
    <row r="63" spans="3:11" s="8" customFormat="1" ht="11.45" customHeight="1" x14ac:dyDescent="0.2">
      <c r="C63" s="1"/>
      <c r="D63" s="1"/>
      <c r="E63" s="1"/>
      <c r="F63" s="1"/>
      <c r="G63" s="1"/>
    </row>
    <row r="64" spans="3:11" s="8" customFormat="1" ht="11.45" customHeight="1" x14ac:dyDescent="0.2">
      <c r="C64" s="1"/>
      <c r="D64" s="1"/>
      <c r="E64" s="1"/>
      <c r="F64" s="1"/>
      <c r="G64" s="1"/>
    </row>
    <row r="65" spans="3:7" s="8" customFormat="1" ht="11.45" customHeight="1" x14ac:dyDescent="0.2">
      <c r="C65" s="1"/>
      <c r="D65" s="1"/>
      <c r="E65" s="1"/>
      <c r="F65" s="1"/>
      <c r="G65" s="1"/>
    </row>
    <row r="66" spans="3:7" s="8" customFormat="1" ht="11.45" customHeight="1" x14ac:dyDescent="0.2">
      <c r="C66" s="1"/>
      <c r="D66" s="1"/>
      <c r="E66" s="1"/>
      <c r="F66" s="1"/>
      <c r="G66" s="1"/>
    </row>
    <row r="67" spans="3:7" s="8" customFormat="1" ht="11.45" customHeight="1" x14ac:dyDescent="0.2">
      <c r="C67" s="1"/>
      <c r="D67" s="1"/>
      <c r="E67" s="1"/>
      <c r="F67" s="1"/>
      <c r="G67" s="1"/>
    </row>
    <row r="68" spans="3:7" s="8" customFormat="1" ht="11.45" customHeight="1" x14ac:dyDescent="0.2">
      <c r="C68" s="1"/>
      <c r="D68" s="1"/>
      <c r="E68" s="1"/>
      <c r="F68" s="1"/>
      <c r="G68" s="1"/>
    </row>
    <row r="69" spans="3:7" s="8" customFormat="1" ht="11.45" customHeight="1" x14ac:dyDescent="0.2">
      <c r="C69" s="1"/>
      <c r="D69" s="1"/>
      <c r="E69" s="1"/>
      <c r="F69" s="1"/>
      <c r="G69" s="1"/>
    </row>
    <row r="70" spans="3:7" s="8" customFormat="1" ht="11.45" customHeight="1" x14ac:dyDescent="0.2">
      <c r="C70" s="1"/>
      <c r="D70" s="1"/>
      <c r="E70" s="1"/>
      <c r="F70" s="1"/>
      <c r="G70" s="1"/>
    </row>
    <row r="71" spans="3:7" s="8" customFormat="1" ht="11.45" customHeight="1" x14ac:dyDescent="0.2">
      <c r="C71" s="1"/>
      <c r="D71" s="1"/>
      <c r="E71" s="1"/>
      <c r="F71" s="1"/>
      <c r="G71" s="1"/>
    </row>
    <row r="72" spans="3:7" s="8" customFormat="1" ht="11.45" customHeight="1" x14ac:dyDescent="0.2">
      <c r="C72" s="1"/>
      <c r="D72" s="1"/>
      <c r="E72" s="1"/>
      <c r="F72" s="1"/>
      <c r="G72" s="1"/>
    </row>
    <row r="73" spans="3:7" s="8" customFormat="1" ht="11.45" customHeight="1" x14ac:dyDescent="0.2">
      <c r="C73" s="1"/>
      <c r="D73" s="1"/>
      <c r="E73" s="1"/>
      <c r="F73" s="1"/>
      <c r="G73" s="1"/>
    </row>
    <row r="74" spans="3:7" s="8" customFormat="1" ht="11.45" customHeight="1" x14ac:dyDescent="0.2">
      <c r="C74" s="1"/>
      <c r="D74" s="1"/>
      <c r="E74" s="1"/>
      <c r="F74" s="1"/>
      <c r="G74" s="1"/>
    </row>
    <row r="75" spans="3:7" s="8" customFormat="1" ht="11.45" customHeight="1" x14ac:dyDescent="0.2">
      <c r="C75" s="1"/>
      <c r="D75" s="1"/>
      <c r="E75" s="1"/>
      <c r="F75" s="1"/>
      <c r="G75" s="1"/>
    </row>
    <row r="76" spans="3:7" s="8" customFormat="1" ht="11.45" customHeight="1" x14ac:dyDescent="0.2">
      <c r="C76" s="1"/>
      <c r="D76" s="1"/>
      <c r="E76" s="1"/>
      <c r="F76" s="1"/>
      <c r="G76" s="1"/>
    </row>
    <row r="77" spans="3:7" s="8" customFormat="1" ht="11.45" customHeight="1" x14ac:dyDescent="0.2">
      <c r="C77" s="1"/>
      <c r="D77" s="1"/>
      <c r="E77" s="1"/>
      <c r="F77" s="1"/>
      <c r="G77" s="1"/>
    </row>
    <row r="78" spans="3:7" s="8" customFormat="1" ht="11.45" customHeight="1" x14ac:dyDescent="0.2">
      <c r="C78" s="1"/>
      <c r="D78" s="1"/>
      <c r="E78" s="1"/>
      <c r="F78" s="1"/>
      <c r="G78" s="1"/>
    </row>
    <row r="79" spans="3:7" s="8" customFormat="1" ht="11.45" customHeight="1" x14ac:dyDescent="0.2">
      <c r="C79" s="1"/>
      <c r="D79" s="1"/>
      <c r="E79" s="1"/>
      <c r="F79" s="1"/>
      <c r="G79" s="1"/>
    </row>
    <row r="80" spans="3:7" s="8" customFormat="1" ht="11.45" customHeight="1" x14ac:dyDescent="0.2">
      <c r="C80" s="1"/>
      <c r="D80" s="1"/>
      <c r="E80" s="1"/>
      <c r="F80" s="1"/>
      <c r="G80" s="1"/>
    </row>
    <row r="81" spans="3:7" s="8" customFormat="1" ht="11.45" customHeight="1" x14ac:dyDescent="0.2">
      <c r="C81" s="1"/>
      <c r="D81" s="1"/>
      <c r="E81" s="1"/>
      <c r="F81" s="1"/>
      <c r="G81" s="1"/>
    </row>
    <row r="82" spans="3:7" s="8" customFormat="1" ht="11.45" customHeight="1" x14ac:dyDescent="0.2">
      <c r="C82" s="1"/>
      <c r="D82" s="1"/>
      <c r="E82" s="1"/>
      <c r="F82" s="1"/>
      <c r="G82" s="1"/>
    </row>
    <row r="83" spans="3:7" s="8" customFormat="1" ht="11.45" customHeight="1" x14ac:dyDescent="0.2">
      <c r="C83" s="1"/>
      <c r="D83" s="1"/>
      <c r="E83" s="1"/>
      <c r="F83" s="1"/>
      <c r="G83" s="1"/>
    </row>
    <row r="84" spans="3:7" s="8" customFormat="1" ht="11.45" customHeight="1" x14ac:dyDescent="0.2">
      <c r="C84" s="1"/>
      <c r="D84" s="1"/>
      <c r="E84" s="1"/>
      <c r="F84" s="1"/>
      <c r="G84" s="1"/>
    </row>
    <row r="85" spans="3:7" s="8" customFormat="1" ht="11.45" customHeight="1" x14ac:dyDescent="0.2">
      <c r="C85" s="1"/>
      <c r="D85" s="1"/>
      <c r="E85" s="1"/>
      <c r="F85" s="1"/>
      <c r="G85" s="1"/>
    </row>
    <row r="86" spans="3:7" s="8" customFormat="1" ht="11.45" customHeight="1" x14ac:dyDescent="0.2">
      <c r="C86" s="1"/>
      <c r="D86" s="1"/>
      <c r="E86" s="1"/>
      <c r="F86" s="1"/>
      <c r="G86" s="1"/>
    </row>
    <row r="87" spans="3:7" s="8" customFormat="1" ht="11.45" customHeight="1" x14ac:dyDescent="0.2">
      <c r="C87" s="1"/>
      <c r="D87" s="1"/>
      <c r="E87" s="1"/>
      <c r="F87" s="1"/>
      <c r="G87" s="1"/>
    </row>
    <row r="88" spans="3:7" s="8" customFormat="1" ht="11.45" customHeight="1" x14ac:dyDescent="0.2">
      <c r="C88" s="1"/>
      <c r="D88" s="1"/>
      <c r="E88" s="1"/>
      <c r="F88" s="1"/>
      <c r="G88" s="1"/>
    </row>
    <row r="89" spans="3:7" s="8" customFormat="1" ht="11.45" customHeight="1" x14ac:dyDescent="0.2">
      <c r="C89" s="1"/>
      <c r="D89" s="1"/>
      <c r="E89" s="1"/>
      <c r="F89" s="1"/>
      <c r="G89" s="1"/>
    </row>
    <row r="90" spans="3:7" s="8" customFormat="1" ht="11.45" customHeight="1" x14ac:dyDescent="0.2">
      <c r="C90" s="1"/>
      <c r="D90" s="1"/>
      <c r="E90" s="1"/>
      <c r="F90" s="1"/>
      <c r="G90" s="1"/>
    </row>
    <row r="91" spans="3:7" s="8" customFormat="1" ht="11.45" customHeight="1" x14ac:dyDescent="0.2">
      <c r="C91" s="1"/>
      <c r="D91" s="1"/>
      <c r="E91" s="1"/>
      <c r="F91" s="1"/>
      <c r="G91" s="1"/>
    </row>
    <row r="92" spans="3:7" s="8" customFormat="1" ht="11.45" customHeight="1" x14ac:dyDescent="0.2">
      <c r="C92" s="1"/>
      <c r="D92" s="1"/>
      <c r="E92" s="1"/>
      <c r="F92" s="1"/>
      <c r="G92" s="1"/>
    </row>
    <row r="93" spans="3:7" s="8" customFormat="1" ht="11.45" customHeight="1" x14ac:dyDescent="0.2">
      <c r="C93" s="1"/>
      <c r="D93" s="1"/>
      <c r="E93" s="1"/>
      <c r="F93" s="1"/>
      <c r="G93" s="1"/>
    </row>
    <row r="94" spans="3:7" s="8" customFormat="1" ht="11.45" customHeight="1" x14ac:dyDescent="0.2">
      <c r="C94" s="1"/>
      <c r="D94" s="1"/>
      <c r="E94" s="1"/>
      <c r="F94" s="1"/>
      <c r="G94" s="1"/>
    </row>
    <row r="95" spans="3:7" s="8" customFormat="1" ht="11.45" customHeight="1" x14ac:dyDescent="0.2">
      <c r="C95" s="1"/>
      <c r="D95" s="1"/>
      <c r="E95" s="1"/>
      <c r="F95" s="1"/>
      <c r="G95" s="1"/>
    </row>
    <row r="96" spans="3:7" s="8" customFormat="1" ht="11.45" customHeight="1" x14ac:dyDescent="0.2">
      <c r="C96" s="1"/>
      <c r="D96" s="1"/>
      <c r="E96" s="1"/>
      <c r="F96" s="1"/>
      <c r="G96" s="1"/>
    </row>
    <row r="97" spans="3:7" s="8" customFormat="1" ht="11.45" customHeight="1" x14ac:dyDescent="0.2">
      <c r="C97" s="1"/>
      <c r="D97" s="1"/>
      <c r="E97" s="1"/>
      <c r="F97" s="1"/>
      <c r="G97" s="1"/>
    </row>
    <row r="98" spans="3:7" s="8" customFormat="1" ht="11.45" customHeight="1" x14ac:dyDescent="0.2">
      <c r="C98" s="1"/>
      <c r="D98" s="1"/>
      <c r="E98" s="1"/>
      <c r="F98" s="1"/>
      <c r="G98" s="1"/>
    </row>
    <row r="99" spans="3:7" s="8" customFormat="1" ht="11.45" customHeight="1" x14ac:dyDescent="0.2">
      <c r="C99" s="1"/>
      <c r="D99" s="1"/>
      <c r="E99" s="1"/>
      <c r="F99" s="1"/>
      <c r="G99" s="1"/>
    </row>
    <row r="100" spans="3:7" s="8" customFormat="1" ht="11.45" customHeight="1" x14ac:dyDescent="0.2">
      <c r="C100" s="1"/>
      <c r="D100" s="1"/>
      <c r="E100" s="1"/>
      <c r="F100" s="1"/>
      <c r="G100" s="1"/>
    </row>
    <row r="101" spans="3:7" s="8" customFormat="1" ht="11.45" customHeight="1" x14ac:dyDescent="0.2">
      <c r="C101" s="1"/>
      <c r="D101" s="1"/>
      <c r="E101" s="1"/>
      <c r="F101" s="1"/>
      <c r="G101" s="1"/>
    </row>
    <row r="102" spans="3:7" s="8" customFormat="1" ht="11.45" customHeight="1" x14ac:dyDescent="0.2">
      <c r="C102" s="1"/>
      <c r="D102" s="1"/>
      <c r="E102" s="1"/>
      <c r="F102" s="1"/>
      <c r="G102" s="1"/>
    </row>
    <row r="103" spans="3:7" s="8" customFormat="1" ht="11.45" customHeight="1" x14ac:dyDescent="0.2">
      <c r="C103" s="1"/>
      <c r="D103" s="1"/>
      <c r="E103" s="1"/>
      <c r="F103" s="1"/>
      <c r="G103" s="1"/>
    </row>
    <row r="104" spans="3:7" s="8" customFormat="1" ht="11.45" customHeight="1" x14ac:dyDescent="0.2">
      <c r="C104" s="1"/>
      <c r="D104" s="1"/>
      <c r="E104" s="1"/>
      <c r="F104" s="1"/>
      <c r="G104" s="1"/>
    </row>
    <row r="105" spans="3:7" s="8" customFormat="1" ht="11.45" customHeight="1" x14ac:dyDescent="0.2">
      <c r="C105" s="1"/>
      <c r="D105" s="1"/>
      <c r="E105" s="1"/>
      <c r="F105" s="1"/>
      <c r="G105" s="1"/>
    </row>
    <row r="106" spans="3:7" s="8" customFormat="1" ht="11.45" customHeight="1" x14ac:dyDescent="0.2">
      <c r="C106" s="1"/>
      <c r="D106" s="1"/>
      <c r="E106" s="1"/>
      <c r="F106" s="1"/>
      <c r="G106" s="1"/>
    </row>
    <row r="107" spans="3:7" s="8" customFormat="1" ht="11.45" customHeight="1" x14ac:dyDescent="0.2">
      <c r="C107" s="1"/>
      <c r="D107" s="1"/>
      <c r="E107" s="1"/>
      <c r="F107" s="1"/>
      <c r="G107" s="1"/>
    </row>
    <row r="108" spans="3:7" s="8" customFormat="1" ht="11.45" customHeight="1" x14ac:dyDescent="0.2">
      <c r="C108" s="1"/>
      <c r="D108" s="1"/>
      <c r="E108" s="1"/>
      <c r="F108" s="1"/>
      <c r="G108" s="1"/>
    </row>
    <row r="109" spans="3:7" s="8" customFormat="1" ht="11.45" customHeight="1" x14ac:dyDescent="0.2">
      <c r="C109" s="1"/>
      <c r="D109" s="1"/>
      <c r="E109" s="1"/>
      <c r="F109" s="1"/>
      <c r="G109" s="1"/>
    </row>
    <row r="110" spans="3:7" s="8" customFormat="1" ht="11.45" customHeight="1" x14ac:dyDescent="0.2">
      <c r="C110" s="1"/>
      <c r="D110" s="1"/>
      <c r="E110" s="1"/>
      <c r="F110" s="1"/>
      <c r="G110" s="1"/>
    </row>
    <row r="111" spans="3:7" s="8" customFormat="1" ht="11.45" customHeight="1" x14ac:dyDescent="0.2">
      <c r="C111" s="1"/>
      <c r="D111" s="1"/>
      <c r="E111" s="1"/>
      <c r="F111" s="1"/>
      <c r="G111" s="1"/>
    </row>
    <row r="112" spans="3:7" s="8" customFormat="1" ht="11.45" customHeight="1" x14ac:dyDescent="0.2">
      <c r="C112" s="1"/>
      <c r="D112" s="1"/>
      <c r="E112" s="1"/>
      <c r="F112" s="1"/>
      <c r="G112" s="1"/>
    </row>
    <row r="113" spans="3:7" s="8" customFormat="1" ht="11.45" customHeight="1" x14ac:dyDescent="0.2">
      <c r="C113" s="1"/>
      <c r="D113" s="1"/>
      <c r="E113" s="1"/>
      <c r="F113" s="1"/>
      <c r="G113" s="1"/>
    </row>
    <row r="114" spans="3:7" s="8" customFormat="1" ht="11.45" customHeight="1" x14ac:dyDescent="0.2">
      <c r="C114" s="1"/>
      <c r="D114" s="1"/>
      <c r="E114" s="1"/>
      <c r="F114" s="1"/>
      <c r="G114" s="1"/>
    </row>
    <row r="115" spans="3:7" s="8" customFormat="1" ht="11.45" customHeight="1" x14ac:dyDescent="0.2">
      <c r="C115" s="1"/>
      <c r="D115" s="1"/>
      <c r="E115" s="1"/>
      <c r="F115" s="1"/>
      <c r="G115" s="1"/>
    </row>
    <row r="116" spans="3:7" s="8" customFormat="1" ht="11.45" customHeight="1" x14ac:dyDescent="0.2">
      <c r="C116" s="1"/>
      <c r="D116" s="1"/>
      <c r="E116" s="1"/>
      <c r="F116" s="1"/>
      <c r="G116" s="1"/>
    </row>
    <row r="117" spans="3:7" s="8" customFormat="1" ht="11.45" customHeight="1" x14ac:dyDescent="0.2">
      <c r="C117" s="1"/>
      <c r="D117" s="1"/>
      <c r="E117" s="1"/>
      <c r="F117" s="1"/>
      <c r="G117" s="1"/>
    </row>
    <row r="118" spans="3:7" s="8" customFormat="1" ht="11.45" customHeight="1" x14ac:dyDescent="0.2">
      <c r="C118" s="1"/>
      <c r="D118" s="1"/>
      <c r="E118" s="1"/>
      <c r="F118" s="1"/>
      <c r="G118" s="1"/>
    </row>
    <row r="119" spans="3:7" s="8" customFormat="1" ht="11.45" customHeight="1" x14ac:dyDescent="0.2">
      <c r="C119" s="1"/>
      <c r="D119" s="1"/>
      <c r="E119" s="1"/>
      <c r="F119" s="1"/>
      <c r="G119" s="1"/>
    </row>
    <row r="120" spans="3:7" s="8" customFormat="1" ht="11.45" customHeight="1" x14ac:dyDescent="0.2">
      <c r="C120" s="1"/>
      <c r="D120" s="1"/>
      <c r="E120" s="1"/>
      <c r="F120" s="1"/>
      <c r="G120" s="1"/>
    </row>
    <row r="121" spans="3:7" s="8" customFormat="1" ht="11.45" customHeight="1" x14ac:dyDescent="0.2">
      <c r="C121" s="1"/>
      <c r="D121" s="1"/>
      <c r="E121" s="1"/>
      <c r="F121" s="1"/>
      <c r="G121" s="1"/>
    </row>
    <row r="122" spans="3:7" s="8" customFormat="1" ht="11.45" customHeight="1" x14ac:dyDescent="0.2">
      <c r="C122" s="1"/>
      <c r="D122" s="1"/>
      <c r="E122" s="1"/>
      <c r="F122" s="1"/>
      <c r="G122" s="1"/>
    </row>
    <row r="123" spans="3:7" s="8" customFormat="1" ht="11.45" customHeight="1" x14ac:dyDescent="0.2">
      <c r="C123" s="1"/>
      <c r="D123" s="1"/>
      <c r="E123" s="1"/>
      <c r="F123" s="1"/>
      <c r="G123" s="1"/>
    </row>
    <row r="124" spans="3:7" s="8" customFormat="1" ht="11.45" customHeight="1" x14ac:dyDescent="0.2">
      <c r="C124" s="1"/>
      <c r="D124" s="1"/>
      <c r="E124" s="1"/>
      <c r="F124" s="1"/>
      <c r="G124" s="1"/>
    </row>
    <row r="125" spans="3:7" s="8" customFormat="1" ht="11.45" customHeight="1" x14ac:dyDescent="0.2">
      <c r="C125" s="1"/>
      <c r="D125" s="1"/>
      <c r="E125" s="1"/>
      <c r="F125" s="1"/>
      <c r="G125" s="1"/>
    </row>
    <row r="126" spans="3:7" s="8" customFormat="1" ht="11.45" customHeight="1" x14ac:dyDescent="0.2">
      <c r="C126" s="1"/>
      <c r="D126" s="1"/>
      <c r="E126" s="1"/>
      <c r="F126" s="1"/>
      <c r="G126" s="1"/>
    </row>
    <row r="127" spans="3:7" s="8" customFormat="1" ht="11.45" customHeight="1" x14ac:dyDescent="0.2">
      <c r="C127" s="1"/>
      <c r="D127" s="1"/>
      <c r="E127" s="1"/>
      <c r="F127" s="1"/>
      <c r="G127" s="1"/>
    </row>
    <row r="128" spans="3:7" s="8" customFormat="1" ht="11.45" customHeight="1" x14ac:dyDescent="0.2">
      <c r="C128" s="1"/>
      <c r="D128" s="1"/>
      <c r="E128" s="1"/>
      <c r="F128" s="1"/>
      <c r="G128" s="1"/>
    </row>
    <row r="129" spans="3:7" s="8" customFormat="1" ht="11.45" customHeight="1" x14ac:dyDescent="0.2">
      <c r="C129" s="1"/>
      <c r="D129" s="1"/>
      <c r="E129" s="1"/>
      <c r="F129" s="1"/>
      <c r="G129" s="1"/>
    </row>
    <row r="130" spans="3:7" s="8" customFormat="1" ht="11.45" customHeight="1" x14ac:dyDescent="0.2">
      <c r="C130" s="1"/>
      <c r="D130" s="1"/>
      <c r="E130" s="1"/>
      <c r="F130" s="1"/>
      <c r="G130" s="1"/>
    </row>
    <row r="131" spans="3:7" s="8" customFormat="1" ht="11.45" customHeight="1" x14ac:dyDescent="0.2">
      <c r="C131" s="1"/>
      <c r="D131" s="1"/>
      <c r="E131" s="1"/>
      <c r="F131" s="1"/>
      <c r="G131" s="1"/>
    </row>
    <row r="132" spans="3:7" s="8" customFormat="1" ht="11.45" customHeight="1" x14ac:dyDescent="0.2">
      <c r="C132" s="1"/>
      <c r="D132" s="1"/>
      <c r="E132" s="1"/>
      <c r="F132" s="1"/>
      <c r="G132" s="1"/>
    </row>
    <row r="133" spans="3:7" s="8" customFormat="1" ht="11.45" customHeight="1" x14ac:dyDescent="0.2">
      <c r="C133" s="1"/>
      <c r="D133" s="1"/>
      <c r="E133" s="1"/>
      <c r="F133" s="1"/>
      <c r="G133" s="1"/>
    </row>
    <row r="134" spans="3:7" s="8" customFormat="1" ht="11.45" customHeight="1" x14ac:dyDescent="0.2">
      <c r="C134" s="1"/>
      <c r="D134" s="1"/>
      <c r="E134" s="1"/>
      <c r="F134" s="1"/>
      <c r="G134" s="1"/>
    </row>
    <row r="135" spans="3:7" s="8" customFormat="1" ht="11.45" customHeight="1" x14ac:dyDescent="0.2">
      <c r="C135" s="1"/>
      <c r="D135" s="1"/>
      <c r="E135" s="1"/>
      <c r="F135" s="1"/>
      <c r="G135" s="1"/>
    </row>
    <row r="136" spans="3:7" s="8" customFormat="1" ht="11.45" customHeight="1" x14ac:dyDescent="0.2">
      <c r="C136" s="1"/>
      <c r="D136" s="1"/>
      <c r="E136" s="1"/>
      <c r="F136" s="1"/>
      <c r="G136" s="1"/>
    </row>
    <row r="137" spans="3:7" s="8" customFormat="1" ht="11.45" customHeight="1" x14ac:dyDescent="0.2">
      <c r="C137" s="1"/>
      <c r="D137" s="1"/>
      <c r="E137" s="1"/>
      <c r="F137" s="1"/>
      <c r="G137" s="1"/>
    </row>
    <row r="138" spans="3:7" s="8" customFormat="1" ht="11.45" customHeight="1" x14ac:dyDescent="0.2">
      <c r="C138" s="1"/>
      <c r="D138" s="1"/>
      <c r="E138" s="1"/>
      <c r="F138" s="1"/>
      <c r="G138" s="1"/>
    </row>
    <row r="139" spans="3:7" s="8" customFormat="1" ht="11.45" customHeight="1" x14ac:dyDescent="0.2">
      <c r="C139" s="1"/>
      <c r="D139" s="1"/>
      <c r="E139" s="1"/>
      <c r="F139" s="1"/>
      <c r="G139" s="1"/>
    </row>
    <row r="140" spans="3:7" s="8" customFormat="1" ht="11.45" customHeight="1" x14ac:dyDescent="0.2">
      <c r="C140" s="1"/>
      <c r="D140" s="1"/>
      <c r="E140" s="1"/>
      <c r="F140" s="1"/>
      <c r="G140" s="1"/>
    </row>
    <row r="141" spans="3:7" s="8" customFormat="1" ht="11.45" customHeight="1" x14ac:dyDescent="0.2">
      <c r="C141" s="1"/>
      <c r="D141" s="1"/>
      <c r="E141" s="1"/>
      <c r="F141" s="1"/>
      <c r="G141" s="1"/>
    </row>
    <row r="142" spans="3:7" s="8" customFormat="1" ht="11.45" customHeight="1" x14ac:dyDescent="0.2">
      <c r="C142" s="1"/>
      <c r="D142" s="1"/>
      <c r="E142" s="1"/>
      <c r="F142" s="1"/>
      <c r="G142" s="1"/>
    </row>
    <row r="143" spans="3:7" s="8" customFormat="1" ht="11.45" customHeight="1" x14ac:dyDescent="0.2">
      <c r="C143" s="1"/>
      <c r="D143" s="1"/>
      <c r="E143" s="1"/>
      <c r="F143" s="1"/>
      <c r="G143" s="1"/>
    </row>
    <row r="144" spans="3:7" s="8" customFormat="1" ht="11.45" customHeight="1" x14ac:dyDescent="0.2">
      <c r="C144" s="1"/>
      <c r="D144" s="1"/>
      <c r="E144" s="1"/>
      <c r="F144" s="1"/>
      <c r="G144" s="1"/>
    </row>
    <row r="145" spans="3:7" s="8" customFormat="1" ht="11.45" customHeight="1" x14ac:dyDescent="0.2">
      <c r="C145" s="1"/>
      <c r="D145" s="1"/>
      <c r="E145" s="1"/>
      <c r="F145" s="1"/>
      <c r="G145" s="1"/>
    </row>
    <row r="146" spans="3:7" s="8" customFormat="1" ht="11.45" customHeight="1" x14ac:dyDescent="0.2">
      <c r="C146" s="1"/>
      <c r="D146" s="1"/>
      <c r="E146" s="1"/>
      <c r="F146" s="1"/>
      <c r="G146" s="1"/>
    </row>
    <row r="147" spans="3:7" s="8" customFormat="1" ht="11.45" customHeight="1" x14ac:dyDescent="0.2">
      <c r="C147" s="1"/>
      <c r="D147" s="1"/>
      <c r="E147" s="1"/>
      <c r="F147" s="1"/>
      <c r="G147" s="1"/>
    </row>
    <row r="148" spans="3:7" s="8" customFormat="1" ht="11.45" customHeight="1" x14ac:dyDescent="0.2">
      <c r="C148" s="1"/>
      <c r="D148" s="1"/>
      <c r="E148" s="1"/>
      <c r="F148" s="1"/>
      <c r="G148" s="1"/>
    </row>
    <row r="149" spans="3:7" s="8" customFormat="1" ht="11.45" customHeight="1" x14ac:dyDescent="0.2">
      <c r="C149" s="1"/>
      <c r="D149" s="1"/>
      <c r="E149" s="1"/>
      <c r="F149" s="1"/>
      <c r="G149" s="1"/>
    </row>
  </sheetData>
  <conditionalFormatting sqref="J44:K50">
    <cfRule type="cellIs" dxfId="264" priority="2" operator="notEqual">
      <formula>0</formula>
    </cfRule>
  </conditionalFormatting>
  <conditionalFormatting sqref="G5:G21">
    <cfRule type="cellIs" dxfId="263" priority="1" operator="notEqual">
      <formula>0</formula>
    </cfRule>
  </conditionalFormatting>
  <hyperlinks>
    <hyperlink ref="A1" location="Inhalt!B3" display="Link zum Inhaltsverzeichnis" xr:uid="{00000000-0004-0000-0200-000000000000}"/>
    <hyperlink ref="A3" location="_GrafikDaten_17.2" display="Grafik 13.2" xr:uid="{00000000-0004-0000-0200-000001000000}"/>
    <hyperlink ref="A42" location="_GrafikDaten_13.3" display="Grafik 13.3" xr:uid="{00000000-0004-0000-0200-000002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H97"/>
  <sheetViews>
    <sheetView zoomScale="160" zoomScaleNormal="160" workbookViewId="0"/>
  </sheetViews>
  <sheetFormatPr baseColWidth="10" defaultRowHeight="11.45" customHeight="1" x14ac:dyDescent="0.2"/>
  <cols>
    <col min="1" max="1" width="5.7109375" style="24" customWidth="1"/>
    <col min="2" max="2" width="85.7109375" style="25" customWidth="1"/>
    <col min="3" max="16384" width="11.42578125" style="25"/>
  </cols>
  <sheetData>
    <row r="1" spans="1:8" s="33" customFormat="1" ht="11.45" customHeight="1" x14ac:dyDescent="0.2">
      <c r="A1" s="140" t="s">
        <v>352</v>
      </c>
      <c r="B1" s="109"/>
      <c r="H1" s="32"/>
    </row>
    <row r="2" spans="1:8" s="26" customFormat="1" ht="30" customHeight="1" thickBot="1" x14ac:dyDescent="0.3">
      <c r="A2" s="10" t="s">
        <v>15</v>
      </c>
      <c r="B2" s="10"/>
    </row>
    <row r="3" spans="1:8" ht="60" customHeight="1" x14ac:dyDescent="0.2">
      <c r="A3" s="103" t="s">
        <v>347</v>
      </c>
      <c r="B3" s="438" t="s">
        <v>660</v>
      </c>
    </row>
    <row r="4" spans="1:8" ht="36" customHeight="1" x14ac:dyDescent="0.2">
      <c r="A4" s="28" t="s">
        <v>54</v>
      </c>
      <c r="B4" s="440" t="s">
        <v>661</v>
      </c>
    </row>
    <row r="5" spans="1:8" ht="48" customHeight="1" x14ac:dyDescent="0.2">
      <c r="A5" s="28" t="s">
        <v>54</v>
      </c>
      <c r="B5" s="440" t="s">
        <v>695</v>
      </c>
    </row>
    <row r="6" spans="1:8" ht="48" customHeight="1" x14ac:dyDescent="0.2">
      <c r="A6" s="28" t="s">
        <v>54</v>
      </c>
      <c r="B6" s="440" t="s">
        <v>696</v>
      </c>
    </row>
    <row r="7" spans="1:8" ht="48" customHeight="1" x14ac:dyDescent="0.2">
      <c r="A7" s="28" t="s">
        <v>54</v>
      </c>
      <c r="B7" s="440" t="s">
        <v>662</v>
      </c>
    </row>
    <row r="8" spans="1:8" ht="48" customHeight="1" x14ac:dyDescent="0.2">
      <c r="A8" s="28" t="s">
        <v>54</v>
      </c>
      <c r="B8" s="370" t="s">
        <v>650</v>
      </c>
    </row>
    <row r="9" spans="1:8" ht="98.1" customHeight="1" x14ac:dyDescent="0.2">
      <c r="A9" s="28" t="s">
        <v>54</v>
      </c>
      <c r="B9" s="370" t="s">
        <v>651</v>
      </c>
    </row>
    <row r="10" spans="1:8" ht="36" customHeight="1" x14ac:dyDescent="0.2">
      <c r="A10" s="28" t="s">
        <v>54</v>
      </c>
      <c r="B10" s="370" t="s">
        <v>652</v>
      </c>
    </row>
    <row r="11" spans="1:8" ht="36" customHeight="1" x14ac:dyDescent="0.2">
      <c r="A11" s="28" t="s">
        <v>54</v>
      </c>
      <c r="B11" s="370" t="s">
        <v>653</v>
      </c>
    </row>
    <row r="12" spans="1:8" ht="60" customHeight="1" x14ac:dyDescent="0.2">
      <c r="A12" s="28" t="s">
        <v>54</v>
      </c>
      <c r="B12" s="370" t="s">
        <v>654</v>
      </c>
    </row>
    <row r="13" spans="1:8" ht="60" customHeight="1" x14ac:dyDescent="0.2">
      <c r="A13" s="28" t="s">
        <v>54</v>
      </c>
      <c r="B13" s="473" t="s">
        <v>671</v>
      </c>
    </row>
    <row r="14" spans="1:8" ht="36" customHeight="1" x14ac:dyDescent="0.2">
      <c r="A14" s="28" t="s">
        <v>54</v>
      </c>
      <c r="B14" s="473" t="s">
        <v>672</v>
      </c>
    </row>
    <row r="15" spans="1:8" ht="60" customHeight="1" x14ac:dyDescent="0.2">
      <c r="A15" s="28" t="s">
        <v>54</v>
      </c>
      <c r="B15" s="473" t="s">
        <v>673</v>
      </c>
    </row>
    <row r="16" spans="1:8" ht="11.45" customHeight="1" x14ac:dyDescent="0.2">
      <c r="A16" s="29"/>
      <c r="B16" s="27"/>
    </row>
    <row r="17" spans="1:2" ht="11.45" customHeight="1" x14ac:dyDescent="0.2">
      <c r="A17" s="29"/>
      <c r="B17" s="27"/>
    </row>
    <row r="18" spans="1:2" ht="11.45" customHeight="1" x14ac:dyDescent="0.2">
      <c r="A18" s="29"/>
      <c r="B18" s="27"/>
    </row>
    <row r="19" spans="1:2" ht="11.45" customHeight="1" x14ac:dyDescent="0.2">
      <c r="A19" s="29"/>
      <c r="B19" s="27"/>
    </row>
    <row r="20" spans="1:2" ht="11.45" customHeight="1" x14ac:dyDescent="0.2">
      <c r="A20" s="29"/>
      <c r="B20" s="27"/>
    </row>
    <row r="21" spans="1:2" ht="11.45" customHeight="1" x14ac:dyDescent="0.2">
      <c r="A21" s="29"/>
      <c r="B21" s="27"/>
    </row>
    <row r="22" spans="1:2" ht="11.45" customHeight="1" x14ac:dyDescent="0.2">
      <c r="A22" s="29"/>
      <c r="B22" s="27"/>
    </row>
    <row r="23" spans="1:2" ht="11.45" customHeight="1" x14ac:dyDescent="0.2">
      <c r="A23" s="29"/>
      <c r="B23" s="27"/>
    </row>
    <row r="24" spans="1:2" ht="11.45" customHeight="1" x14ac:dyDescent="0.2">
      <c r="A24" s="29"/>
      <c r="B24" s="27"/>
    </row>
    <row r="25" spans="1:2" ht="11.45" customHeight="1" x14ac:dyDescent="0.2">
      <c r="A25" s="29"/>
      <c r="B25" s="27"/>
    </row>
    <row r="26" spans="1:2" ht="11.45" customHeight="1" x14ac:dyDescent="0.2">
      <c r="A26" s="29"/>
      <c r="B26" s="27"/>
    </row>
    <row r="27" spans="1:2" ht="11.45" customHeight="1" x14ac:dyDescent="0.2">
      <c r="A27" s="29"/>
      <c r="B27" s="27"/>
    </row>
    <row r="28" spans="1:2" ht="11.45" customHeight="1" x14ac:dyDescent="0.2">
      <c r="A28" s="29"/>
      <c r="B28" s="27"/>
    </row>
    <row r="29" spans="1:2" ht="11.45" customHeight="1" x14ac:dyDescent="0.2">
      <c r="A29" s="29"/>
      <c r="B29" s="27"/>
    </row>
    <row r="30" spans="1:2" ht="11.45" customHeight="1" x14ac:dyDescent="0.2">
      <c r="A30" s="29"/>
      <c r="B30" s="27"/>
    </row>
    <row r="31" spans="1:2" ht="11.45" customHeight="1" x14ac:dyDescent="0.2">
      <c r="A31" s="29"/>
      <c r="B31" s="27"/>
    </row>
    <row r="32" spans="1:2" ht="11.45" customHeight="1" x14ac:dyDescent="0.2">
      <c r="A32" s="29"/>
      <c r="B32" s="27"/>
    </row>
    <row r="33" spans="1:2" ht="11.45" customHeight="1" x14ac:dyDescent="0.2">
      <c r="A33" s="29"/>
      <c r="B33" s="27"/>
    </row>
    <row r="34" spans="1:2" ht="11.45" customHeight="1" x14ac:dyDescent="0.2">
      <c r="A34" s="29"/>
      <c r="B34" s="27"/>
    </row>
    <row r="35" spans="1:2" ht="11.45" customHeight="1" x14ac:dyDescent="0.2">
      <c r="A35" s="29"/>
      <c r="B35" s="27"/>
    </row>
    <row r="36" spans="1:2" ht="11.45" customHeight="1" x14ac:dyDescent="0.2">
      <c r="A36" s="29"/>
      <c r="B36" s="27"/>
    </row>
    <row r="37" spans="1:2" ht="11.45" customHeight="1" x14ac:dyDescent="0.2">
      <c r="A37" s="29"/>
      <c r="B37" s="27"/>
    </row>
    <row r="38" spans="1:2" ht="11.45" customHeight="1" x14ac:dyDescent="0.2">
      <c r="A38" s="29"/>
      <c r="B38" s="27"/>
    </row>
    <row r="39" spans="1:2" ht="11.45" customHeight="1" x14ac:dyDescent="0.2">
      <c r="A39" s="29"/>
      <c r="B39" s="27"/>
    </row>
    <row r="40" spans="1:2" ht="11.45" customHeight="1" x14ac:dyDescent="0.2">
      <c r="A40" s="29"/>
      <c r="B40" s="27"/>
    </row>
    <row r="41" spans="1:2" ht="11.45" customHeight="1" x14ac:dyDescent="0.2">
      <c r="A41" s="29"/>
      <c r="B41" s="27"/>
    </row>
    <row r="42" spans="1:2" ht="11.45" customHeight="1" x14ac:dyDescent="0.2">
      <c r="A42" s="29"/>
      <c r="B42" s="27"/>
    </row>
    <row r="43" spans="1:2" ht="11.45" customHeight="1" x14ac:dyDescent="0.2">
      <c r="A43" s="29"/>
      <c r="B43" s="27"/>
    </row>
    <row r="44" spans="1:2" ht="11.45" customHeight="1" x14ac:dyDescent="0.2">
      <c r="A44" s="29"/>
      <c r="B44" s="27"/>
    </row>
    <row r="45" spans="1:2" ht="11.45" customHeight="1" x14ac:dyDescent="0.2">
      <c r="A45" s="29"/>
      <c r="B45" s="27"/>
    </row>
    <row r="46" spans="1:2" ht="11.45" customHeight="1" x14ac:dyDescent="0.2">
      <c r="A46" s="29"/>
      <c r="B46" s="27"/>
    </row>
    <row r="47" spans="1:2" ht="11.45" customHeight="1" x14ac:dyDescent="0.2">
      <c r="A47" s="29"/>
      <c r="B47" s="27"/>
    </row>
    <row r="48" spans="1:2" ht="11.45" customHeight="1" x14ac:dyDescent="0.2">
      <c r="A48" s="29"/>
      <c r="B48" s="27"/>
    </row>
    <row r="49" spans="1:2" ht="11.45" customHeight="1" x14ac:dyDescent="0.2">
      <c r="A49" s="29"/>
      <c r="B49" s="27"/>
    </row>
    <row r="50" spans="1:2" ht="11.45" customHeight="1" x14ac:dyDescent="0.2">
      <c r="A50" s="29"/>
      <c r="B50" s="27"/>
    </row>
    <row r="51" spans="1:2" ht="11.45" customHeight="1" x14ac:dyDescent="0.2">
      <c r="A51" s="29"/>
      <c r="B51" s="27"/>
    </row>
    <row r="52" spans="1:2" ht="11.45" customHeight="1" x14ac:dyDescent="0.2">
      <c r="A52" s="29"/>
      <c r="B52" s="27"/>
    </row>
    <row r="53" spans="1:2" ht="11.45" customHeight="1" x14ac:dyDescent="0.2">
      <c r="A53" s="29"/>
      <c r="B53" s="27"/>
    </row>
    <row r="54" spans="1:2" ht="11.45" customHeight="1" x14ac:dyDescent="0.2">
      <c r="A54" s="29"/>
      <c r="B54" s="27"/>
    </row>
    <row r="55" spans="1:2" ht="11.45" customHeight="1" x14ac:dyDescent="0.2">
      <c r="A55" s="29"/>
      <c r="B55" s="27"/>
    </row>
    <row r="56" spans="1:2" ht="11.45" customHeight="1" x14ac:dyDescent="0.2">
      <c r="A56" s="29"/>
      <c r="B56" s="27"/>
    </row>
    <row r="57" spans="1:2" ht="11.45" customHeight="1" x14ac:dyDescent="0.2">
      <c r="A57" s="29"/>
      <c r="B57" s="27"/>
    </row>
    <row r="58" spans="1:2" ht="11.45" customHeight="1" x14ac:dyDescent="0.2">
      <c r="A58" s="29"/>
      <c r="B58" s="27"/>
    </row>
    <row r="59" spans="1:2" ht="11.45" customHeight="1" x14ac:dyDescent="0.2">
      <c r="A59" s="29"/>
      <c r="B59" s="27"/>
    </row>
    <row r="60" spans="1:2" ht="11.45" customHeight="1" x14ac:dyDescent="0.2">
      <c r="A60" s="29"/>
      <c r="B60" s="27"/>
    </row>
    <row r="61" spans="1:2" ht="11.45" customHeight="1" x14ac:dyDescent="0.2">
      <c r="A61" s="29"/>
      <c r="B61" s="27"/>
    </row>
    <row r="62" spans="1:2" ht="11.45" customHeight="1" x14ac:dyDescent="0.2">
      <c r="A62" s="29"/>
      <c r="B62" s="27"/>
    </row>
    <row r="63" spans="1:2" ht="11.45" customHeight="1" x14ac:dyDescent="0.2">
      <c r="A63" s="29"/>
      <c r="B63" s="27"/>
    </row>
    <row r="64" spans="1:2" ht="11.45" customHeight="1" x14ac:dyDescent="0.2">
      <c r="A64" s="29"/>
      <c r="B64" s="27"/>
    </row>
    <row r="65" spans="1:2" ht="11.45" customHeight="1" x14ac:dyDescent="0.2">
      <c r="A65" s="29"/>
      <c r="B65" s="27"/>
    </row>
    <row r="66" spans="1:2" ht="11.45" customHeight="1" x14ac:dyDescent="0.2">
      <c r="A66" s="29"/>
      <c r="B66" s="27"/>
    </row>
    <row r="67" spans="1:2" ht="11.45" customHeight="1" x14ac:dyDescent="0.2">
      <c r="A67" s="29"/>
      <c r="B67" s="27"/>
    </row>
    <row r="68" spans="1:2" ht="11.45" customHeight="1" x14ac:dyDescent="0.2">
      <c r="A68" s="29"/>
      <c r="B68" s="27"/>
    </row>
    <row r="69" spans="1:2" ht="11.45" customHeight="1" x14ac:dyDescent="0.2">
      <c r="A69" s="29"/>
      <c r="B69" s="27"/>
    </row>
    <row r="70" spans="1:2" ht="11.45" customHeight="1" x14ac:dyDescent="0.2">
      <c r="A70" s="29"/>
      <c r="B70" s="27"/>
    </row>
    <row r="71" spans="1:2" ht="11.45" customHeight="1" x14ac:dyDescent="0.2">
      <c r="A71" s="29"/>
      <c r="B71" s="27"/>
    </row>
    <row r="72" spans="1:2" ht="11.45" customHeight="1" x14ac:dyDescent="0.2">
      <c r="A72" s="29"/>
      <c r="B72" s="27"/>
    </row>
    <row r="73" spans="1:2" ht="11.45" customHeight="1" x14ac:dyDescent="0.2">
      <c r="A73" s="29"/>
      <c r="B73" s="27"/>
    </row>
    <row r="74" spans="1:2" ht="11.45" customHeight="1" x14ac:dyDescent="0.2">
      <c r="A74" s="29"/>
      <c r="B74" s="27"/>
    </row>
    <row r="75" spans="1:2" ht="11.45" customHeight="1" x14ac:dyDescent="0.2">
      <c r="A75" s="29"/>
      <c r="B75" s="27"/>
    </row>
    <row r="76" spans="1:2" ht="11.45" customHeight="1" x14ac:dyDescent="0.2">
      <c r="A76" s="29"/>
      <c r="B76" s="27"/>
    </row>
    <row r="77" spans="1:2" ht="11.45" customHeight="1" x14ac:dyDescent="0.2">
      <c r="A77" s="29"/>
      <c r="B77" s="27"/>
    </row>
    <row r="78" spans="1:2" ht="11.45" customHeight="1" x14ac:dyDescent="0.2">
      <c r="A78" s="29"/>
      <c r="B78" s="27"/>
    </row>
    <row r="79" spans="1:2" ht="11.45" customHeight="1" x14ac:dyDescent="0.2">
      <c r="A79" s="29"/>
      <c r="B79" s="27"/>
    </row>
    <row r="80" spans="1:2" ht="11.45" customHeight="1" x14ac:dyDescent="0.2">
      <c r="A80" s="29"/>
      <c r="B80" s="27"/>
    </row>
    <row r="81" spans="1:1" ht="11.45" customHeight="1" x14ac:dyDescent="0.2">
      <c r="A81" s="30"/>
    </row>
    <row r="82" spans="1:1" ht="11.45" customHeight="1" x14ac:dyDescent="0.2">
      <c r="A82" s="30"/>
    </row>
    <row r="83" spans="1:1" ht="11.45" customHeight="1" x14ac:dyDescent="0.2">
      <c r="A83" s="30"/>
    </row>
    <row r="84" spans="1:1" ht="11.45" customHeight="1" x14ac:dyDescent="0.2">
      <c r="A84" s="30"/>
    </row>
    <row r="85" spans="1:1" ht="11.45" customHeight="1" x14ac:dyDescent="0.2">
      <c r="A85" s="30"/>
    </row>
    <row r="86" spans="1:1" ht="11.45" customHeight="1" x14ac:dyDescent="0.2">
      <c r="A86" s="30"/>
    </row>
    <row r="87" spans="1:1" ht="11.45" customHeight="1" x14ac:dyDescent="0.2">
      <c r="A87" s="30"/>
    </row>
    <row r="88" spans="1:1" ht="11.45" customHeight="1" x14ac:dyDescent="0.2">
      <c r="A88" s="30"/>
    </row>
    <row r="89" spans="1:1" ht="11.45" customHeight="1" x14ac:dyDescent="0.2">
      <c r="A89" s="30"/>
    </row>
    <row r="90" spans="1:1" ht="11.45" customHeight="1" x14ac:dyDescent="0.2">
      <c r="A90" s="30"/>
    </row>
    <row r="91" spans="1:1" ht="11.45" customHeight="1" x14ac:dyDescent="0.2">
      <c r="A91" s="30"/>
    </row>
    <row r="92" spans="1:1" ht="11.45" customHeight="1" x14ac:dyDescent="0.2">
      <c r="A92" s="30"/>
    </row>
    <row r="93" spans="1:1" ht="11.45" customHeight="1" x14ac:dyDescent="0.2">
      <c r="A93" s="30"/>
    </row>
    <row r="94" spans="1:1" ht="11.45" customHeight="1" x14ac:dyDescent="0.2">
      <c r="A94" s="30"/>
    </row>
    <row r="95" spans="1:1" ht="11.45" customHeight="1" x14ac:dyDescent="0.2">
      <c r="A95" s="30"/>
    </row>
    <row r="96" spans="1:1" ht="11.45" customHeight="1" x14ac:dyDescent="0.2">
      <c r="A96" s="30"/>
    </row>
    <row r="97" spans="1:1" ht="11.45" customHeight="1" x14ac:dyDescent="0.2">
      <c r="A97" s="30"/>
    </row>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I40"/>
  <sheetViews>
    <sheetView zoomScale="160" zoomScaleNormal="160" workbookViewId="0"/>
  </sheetViews>
  <sheetFormatPr baseColWidth="10" defaultRowHeight="11.45" customHeight="1" x14ac:dyDescent="0.2"/>
  <cols>
    <col min="1" max="1" width="6.7109375" style="32" customWidth="1"/>
    <col min="2" max="2" width="36.28515625" style="33" customWidth="1"/>
    <col min="3" max="3" width="8.7109375" style="33" customWidth="1"/>
    <col min="4" max="7" width="7.7109375" style="33" customWidth="1"/>
    <col min="8" max="8" width="9.28515625" style="33" customWidth="1"/>
    <col min="9" max="9" width="2.7109375" style="34" customWidth="1"/>
    <col min="10" max="16384" width="11.42578125" style="33"/>
  </cols>
  <sheetData>
    <row r="1" spans="1:9" ht="11.45" customHeight="1" x14ac:dyDescent="0.2">
      <c r="A1" s="140" t="s">
        <v>352</v>
      </c>
      <c r="B1" s="109"/>
      <c r="I1" s="33"/>
    </row>
    <row r="2" spans="1:9" s="36" customFormat="1" ht="30" customHeight="1" x14ac:dyDescent="0.2">
      <c r="A2" s="123" t="s">
        <v>55</v>
      </c>
      <c r="B2" s="123"/>
      <c r="C2" s="123"/>
      <c r="D2" s="123"/>
      <c r="E2" s="123"/>
      <c r="F2" s="123"/>
      <c r="G2" s="123"/>
      <c r="H2" s="123"/>
      <c r="I2" s="35"/>
    </row>
    <row r="3" spans="1:9" ht="30" customHeight="1" x14ac:dyDescent="0.2">
      <c r="A3" s="441" t="s">
        <v>616</v>
      </c>
      <c r="B3" s="124"/>
      <c r="C3" s="124"/>
      <c r="D3" s="124"/>
      <c r="E3" s="124"/>
      <c r="F3" s="124"/>
      <c r="G3" s="124"/>
      <c r="H3" s="124"/>
      <c r="I3" s="37"/>
    </row>
    <row r="4" spans="1:9" ht="84" customHeight="1" x14ac:dyDescent="0.2">
      <c r="A4" s="339" t="s">
        <v>56</v>
      </c>
      <c r="B4" s="340" t="s">
        <v>57</v>
      </c>
      <c r="C4" s="340" t="s">
        <v>531</v>
      </c>
      <c r="D4" s="340" t="s">
        <v>532</v>
      </c>
      <c r="E4" s="340" t="s">
        <v>533</v>
      </c>
      <c r="F4" s="340" t="s">
        <v>534</v>
      </c>
      <c r="G4" s="340" t="s">
        <v>535</v>
      </c>
      <c r="H4" s="188" t="s">
        <v>536</v>
      </c>
    </row>
    <row r="5" spans="1:9" ht="20.100000000000001" customHeight="1" x14ac:dyDescent="0.2">
      <c r="A5" s="128" t="s">
        <v>59</v>
      </c>
      <c r="B5" s="39" t="s">
        <v>58</v>
      </c>
      <c r="C5" s="439">
        <v>59116</v>
      </c>
      <c r="D5" s="439">
        <v>50969</v>
      </c>
      <c r="E5" s="439">
        <v>6643</v>
      </c>
      <c r="F5" s="439">
        <v>1255</v>
      </c>
      <c r="G5" s="439">
        <v>249</v>
      </c>
      <c r="H5" s="439">
        <v>514072.6999999999</v>
      </c>
    </row>
    <row r="6" spans="1:9" ht="11.45" customHeight="1" x14ac:dyDescent="0.2">
      <c r="A6" s="129" t="s">
        <v>61</v>
      </c>
      <c r="B6" s="38" t="s">
        <v>62</v>
      </c>
      <c r="C6" s="437">
        <v>37</v>
      </c>
      <c r="D6" s="437">
        <v>24</v>
      </c>
      <c r="E6" s="437">
        <v>11</v>
      </c>
      <c r="F6" s="437">
        <v>2</v>
      </c>
      <c r="G6" s="437" t="s">
        <v>97</v>
      </c>
      <c r="H6" s="437">
        <v>516.6</v>
      </c>
    </row>
    <row r="7" spans="1:9" ht="11.45" customHeight="1" x14ac:dyDescent="0.2">
      <c r="A7" s="129" t="s">
        <v>63</v>
      </c>
      <c r="B7" s="38" t="s">
        <v>64</v>
      </c>
      <c r="C7" s="437">
        <v>3130</v>
      </c>
      <c r="D7" s="437">
        <v>2217</v>
      </c>
      <c r="E7" s="437">
        <v>672</v>
      </c>
      <c r="F7" s="437">
        <v>195</v>
      </c>
      <c r="G7" s="437">
        <v>46</v>
      </c>
      <c r="H7" s="437">
        <v>61803.399999999994</v>
      </c>
    </row>
    <row r="8" spans="1:9" ht="11.45" customHeight="1" x14ac:dyDescent="0.2">
      <c r="A8" s="129" t="s">
        <v>65</v>
      </c>
      <c r="B8" s="38" t="s">
        <v>66</v>
      </c>
      <c r="C8" s="437">
        <v>1287</v>
      </c>
      <c r="D8" s="437">
        <v>1230</v>
      </c>
      <c r="E8" s="437">
        <v>38</v>
      </c>
      <c r="F8" s="437">
        <v>15</v>
      </c>
      <c r="G8" s="437">
        <v>4</v>
      </c>
      <c r="H8" s="437">
        <v>5035.1000000000004</v>
      </c>
    </row>
    <row r="9" spans="1:9" ht="23.1" customHeight="1" x14ac:dyDescent="0.2">
      <c r="A9" s="129" t="s">
        <v>67</v>
      </c>
      <c r="B9" s="38" t="s">
        <v>68</v>
      </c>
      <c r="C9" s="437">
        <v>217</v>
      </c>
      <c r="D9" s="437">
        <v>129</v>
      </c>
      <c r="E9" s="437">
        <v>50</v>
      </c>
      <c r="F9" s="437">
        <v>33</v>
      </c>
      <c r="G9" s="437">
        <v>5</v>
      </c>
      <c r="H9" s="437">
        <v>7341.7</v>
      </c>
    </row>
    <row r="10" spans="1:9" ht="11.45" customHeight="1" x14ac:dyDescent="0.2">
      <c r="A10" s="129" t="s">
        <v>69</v>
      </c>
      <c r="B10" s="38" t="s">
        <v>70</v>
      </c>
      <c r="C10" s="437">
        <v>9188</v>
      </c>
      <c r="D10" s="437">
        <v>8153</v>
      </c>
      <c r="E10" s="437">
        <v>960</v>
      </c>
      <c r="F10" s="437">
        <v>74</v>
      </c>
      <c r="G10" s="437">
        <v>1</v>
      </c>
      <c r="H10" s="437">
        <v>40303</v>
      </c>
    </row>
    <row r="11" spans="1:9" ht="22.5" customHeight="1" x14ac:dyDescent="0.2">
      <c r="A11" s="129" t="s">
        <v>71</v>
      </c>
      <c r="B11" s="38" t="s">
        <v>72</v>
      </c>
      <c r="C11" s="437">
        <v>8613</v>
      </c>
      <c r="D11" s="437">
        <v>7419</v>
      </c>
      <c r="E11" s="437">
        <v>1049</v>
      </c>
      <c r="F11" s="437">
        <v>135</v>
      </c>
      <c r="G11" s="437">
        <v>10</v>
      </c>
      <c r="H11" s="437">
        <v>62664.899999999994</v>
      </c>
    </row>
    <row r="12" spans="1:9" ht="11.45" customHeight="1" x14ac:dyDescent="0.2">
      <c r="A12" s="129" t="s">
        <v>73</v>
      </c>
      <c r="B12" s="38" t="s">
        <v>74</v>
      </c>
      <c r="C12" s="437">
        <v>1922</v>
      </c>
      <c r="D12" s="437">
        <v>1405</v>
      </c>
      <c r="E12" s="437">
        <v>410</v>
      </c>
      <c r="F12" s="437">
        <v>95</v>
      </c>
      <c r="G12" s="437">
        <v>12</v>
      </c>
      <c r="H12" s="437">
        <v>29018.7</v>
      </c>
    </row>
    <row r="13" spans="1:9" ht="11.45" customHeight="1" x14ac:dyDescent="0.2">
      <c r="A13" s="129" t="s">
        <v>75</v>
      </c>
      <c r="B13" s="38" t="s">
        <v>76</v>
      </c>
      <c r="C13" s="437">
        <v>6297</v>
      </c>
      <c r="D13" s="437">
        <v>5205</v>
      </c>
      <c r="E13" s="437">
        <v>954</v>
      </c>
      <c r="F13" s="437">
        <v>128</v>
      </c>
      <c r="G13" s="437">
        <v>10</v>
      </c>
      <c r="H13" s="437">
        <v>47005.2</v>
      </c>
    </row>
    <row r="14" spans="1:9" ht="11.45" customHeight="1" x14ac:dyDescent="0.2">
      <c r="A14" s="129" t="s">
        <v>77</v>
      </c>
      <c r="B14" s="38" t="s">
        <v>78</v>
      </c>
      <c r="C14" s="437">
        <v>1227</v>
      </c>
      <c r="D14" s="437">
        <v>1105</v>
      </c>
      <c r="E14" s="437">
        <v>91</v>
      </c>
      <c r="F14" s="437">
        <v>28</v>
      </c>
      <c r="G14" s="437">
        <v>3</v>
      </c>
      <c r="H14" s="437">
        <v>7885.4</v>
      </c>
    </row>
    <row r="15" spans="1:9" ht="23.1" customHeight="1" x14ac:dyDescent="0.2">
      <c r="A15" s="129" t="s">
        <v>79</v>
      </c>
      <c r="B15" s="38" t="s">
        <v>80</v>
      </c>
      <c r="C15" s="437">
        <v>1264</v>
      </c>
      <c r="D15" s="437">
        <v>1228</v>
      </c>
      <c r="E15" s="437">
        <v>21</v>
      </c>
      <c r="F15" s="437">
        <v>10</v>
      </c>
      <c r="G15" s="437">
        <v>5</v>
      </c>
      <c r="H15" s="437">
        <v>6212.9</v>
      </c>
    </row>
    <row r="16" spans="1:9" ht="11.45" customHeight="1" x14ac:dyDescent="0.2">
      <c r="A16" s="129" t="s">
        <v>81</v>
      </c>
      <c r="B16" s="38" t="s">
        <v>82</v>
      </c>
      <c r="C16" s="437">
        <v>2775</v>
      </c>
      <c r="D16" s="437">
        <v>2591</v>
      </c>
      <c r="E16" s="437">
        <v>162</v>
      </c>
      <c r="F16" s="437">
        <v>21</v>
      </c>
      <c r="G16" s="437">
        <v>1</v>
      </c>
      <c r="H16" s="437">
        <v>9297.5999999999985</v>
      </c>
    </row>
    <row r="17" spans="1:8" ht="23.1" customHeight="1" x14ac:dyDescent="0.2">
      <c r="A17" s="129" t="s">
        <v>83</v>
      </c>
      <c r="B17" s="38" t="s">
        <v>84</v>
      </c>
      <c r="C17" s="437">
        <v>6437</v>
      </c>
      <c r="D17" s="437">
        <v>5973</v>
      </c>
      <c r="E17" s="437">
        <v>414</v>
      </c>
      <c r="F17" s="437">
        <v>44</v>
      </c>
      <c r="G17" s="437">
        <v>6</v>
      </c>
      <c r="H17" s="437">
        <v>23635</v>
      </c>
    </row>
    <row r="18" spans="1:8" ht="23.1" customHeight="1" x14ac:dyDescent="0.2">
      <c r="A18" s="129" t="s">
        <v>85</v>
      </c>
      <c r="B18" s="38" t="s">
        <v>86</v>
      </c>
      <c r="C18" s="437">
        <v>4718</v>
      </c>
      <c r="D18" s="437">
        <v>4066</v>
      </c>
      <c r="E18" s="437">
        <v>487</v>
      </c>
      <c r="F18" s="437">
        <v>134</v>
      </c>
      <c r="G18" s="437">
        <v>31</v>
      </c>
      <c r="H18" s="437">
        <v>42542.2</v>
      </c>
    </row>
    <row r="19" spans="1:8" ht="11.45" customHeight="1" x14ac:dyDescent="0.2">
      <c r="A19" s="129" t="s">
        <v>87</v>
      </c>
      <c r="B19" s="38" t="s">
        <v>88</v>
      </c>
      <c r="C19" s="437">
        <v>1140</v>
      </c>
      <c r="D19" s="437">
        <v>898</v>
      </c>
      <c r="E19" s="437">
        <v>181</v>
      </c>
      <c r="F19" s="437">
        <v>44</v>
      </c>
      <c r="G19" s="437">
        <v>17</v>
      </c>
      <c r="H19" s="437">
        <v>23121</v>
      </c>
    </row>
    <row r="20" spans="1:8" ht="11.45" customHeight="1" x14ac:dyDescent="0.2">
      <c r="A20" s="129" t="s">
        <v>89</v>
      </c>
      <c r="B20" s="38" t="s">
        <v>90</v>
      </c>
      <c r="C20" s="437">
        <v>5453</v>
      </c>
      <c r="D20" s="437">
        <v>4361</v>
      </c>
      <c r="E20" s="437">
        <v>766</v>
      </c>
      <c r="F20" s="437">
        <v>239</v>
      </c>
      <c r="G20" s="437">
        <v>87</v>
      </c>
      <c r="H20" s="437">
        <v>121292.09999999999</v>
      </c>
    </row>
    <row r="21" spans="1:8" ht="11.45" customHeight="1" x14ac:dyDescent="0.2">
      <c r="A21" s="129" t="s">
        <v>91</v>
      </c>
      <c r="B21" s="38" t="s">
        <v>92</v>
      </c>
      <c r="C21" s="437">
        <v>1612</v>
      </c>
      <c r="D21" s="437">
        <v>1420</v>
      </c>
      <c r="E21" s="437">
        <v>161</v>
      </c>
      <c r="F21" s="437">
        <v>25</v>
      </c>
      <c r="G21" s="437">
        <v>6</v>
      </c>
      <c r="H21" s="437">
        <v>10116.299999999999</v>
      </c>
    </row>
    <row r="22" spans="1:8" ht="11.45" customHeight="1" x14ac:dyDescent="0.2">
      <c r="A22" s="129" t="s">
        <v>93</v>
      </c>
      <c r="B22" s="38" t="s">
        <v>94</v>
      </c>
      <c r="C22" s="437">
        <v>3799</v>
      </c>
      <c r="D22" s="437">
        <v>3545</v>
      </c>
      <c r="E22" s="437">
        <v>216</v>
      </c>
      <c r="F22" s="437">
        <v>33</v>
      </c>
      <c r="G22" s="437">
        <v>5</v>
      </c>
      <c r="H22" s="437">
        <v>16281.599999999999</v>
      </c>
    </row>
    <row r="23" spans="1:8" ht="20.100000000000001" customHeight="1" x14ac:dyDescent="0.2">
      <c r="A23" s="128" t="s">
        <v>59</v>
      </c>
      <c r="B23" s="39" t="s">
        <v>95</v>
      </c>
      <c r="C23" s="439">
        <v>67497</v>
      </c>
      <c r="D23" s="439">
        <v>56140</v>
      </c>
      <c r="E23" s="439">
        <v>9285</v>
      </c>
      <c r="F23" s="439">
        <v>1836</v>
      </c>
      <c r="G23" s="439">
        <v>236</v>
      </c>
      <c r="H23" s="439">
        <v>608780.10000000009</v>
      </c>
    </row>
    <row r="24" spans="1:8" ht="11.45" customHeight="1" x14ac:dyDescent="0.2">
      <c r="A24" s="129" t="s">
        <v>61</v>
      </c>
      <c r="B24" s="38" t="s">
        <v>62</v>
      </c>
      <c r="C24" s="437">
        <v>48</v>
      </c>
      <c r="D24" s="437">
        <v>31</v>
      </c>
      <c r="E24" s="437">
        <v>15</v>
      </c>
      <c r="F24" s="437">
        <v>2</v>
      </c>
      <c r="G24" s="437" t="s">
        <v>97</v>
      </c>
      <c r="H24" s="437">
        <v>550.29999999999995</v>
      </c>
    </row>
    <row r="25" spans="1:8" ht="11.45" customHeight="1" x14ac:dyDescent="0.2">
      <c r="A25" s="129" t="s">
        <v>63</v>
      </c>
      <c r="B25" s="38" t="s">
        <v>64</v>
      </c>
      <c r="C25" s="437">
        <v>3413</v>
      </c>
      <c r="D25" s="437">
        <v>2363</v>
      </c>
      <c r="E25" s="437">
        <v>766</v>
      </c>
      <c r="F25" s="437">
        <v>235</v>
      </c>
      <c r="G25" s="437">
        <v>49</v>
      </c>
      <c r="H25" s="437">
        <v>71445.8</v>
      </c>
    </row>
    <row r="26" spans="1:8" ht="11.45" customHeight="1" x14ac:dyDescent="0.2">
      <c r="A26" s="129" t="s">
        <v>65</v>
      </c>
      <c r="B26" s="38" t="s">
        <v>66</v>
      </c>
      <c r="C26" s="437">
        <v>1376</v>
      </c>
      <c r="D26" s="437">
        <v>1300</v>
      </c>
      <c r="E26" s="437">
        <v>55</v>
      </c>
      <c r="F26" s="437">
        <v>17</v>
      </c>
      <c r="G26" s="437">
        <v>4</v>
      </c>
      <c r="H26" s="437">
        <v>5998.0999999999995</v>
      </c>
    </row>
    <row r="27" spans="1:8" ht="23.1" customHeight="1" x14ac:dyDescent="0.2">
      <c r="A27" s="129" t="s">
        <v>67</v>
      </c>
      <c r="B27" s="38" t="s">
        <v>68</v>
      </c>
      <c r="C27" s="437">
        <v>281</v>
      </c>
      <c r="D27" s="437">
        <v>159</v>
      </c>
      <c r="E27" s="437">
        <v>79</v>
      </c>
      <c r="F27" s="437">
        <v>41</v>
      </c>
      <c r="G27" s="437">
        <v>2</v>
      </c>
      <c r="H27" s="437">
        <v>7655.5</v>
      </c>
    </row>
    <row r="28" spans="1:8" ht="11.45" customHeight="1" x14ac:dyDescent="0.2">
      <c r="A28" s="129" t="s">
        <v>69</v>
      </c>
      <c r="B28" s="38" t="s">
        <v>70</v>
      </c>
      <c r="C28" s="437">
        <v>9383</v>
      </c>
      <c r="D28" s="437">
        <v>8297</v>
      </c>
      <c r="E28" s="437">
        <v>1004</v>
      </c>
      <c r="F28" s="437">
        <v>81</v>
      </c>
      <c r="G28" s="437">
        <v>1</v>
      </c>
      <c r="H28" s="437">
        <v>42364.4</v>
      </c>
    </row>
    <row r="29" spans="1:8" ht="23.1" customHeight="1" x14ac:dyDescent="0.2">
      <c r="A29" s="129" t="s">
        <v>71</v>
      </c>
      <c r="B29" s="38" t="s">
        <v>72</v>
      </c>
      <c r="C29" s="437">
        <v>11599</v>
      </c>
      <c r="D29" s="437">
        <v>9320</v>
      </c>
      <c r="E29" s="437">
        <v>2027</v>
      </c>
      <c r="F29" s="437">
        <v>240</v>
      </c>
      <c r="G29" s="437">
        <v>12</v>
      </c>
      <c r="H29" s="437">
        <v>88924.6</v>
      </c>
    </row>
    <row r="30" spans="1:8" ht="11.45" customHeight="1" x14ac:dyDescent="0.2">
      <c r="A30" s="129" t="s">
        <v>73</v>
      </c>
      <c r="B30" s="38" t="s">
        <v>74</v>
      </c>
      <c r="C30" s="437">
        <v>2288</v>
      </c>
      <c r="D30" s="437">
        <v>1582</v>
      </c>
      <c r="E30" s="437">
        <v>543</v>
      </c>
      <c r="F30" s="437">
        <v>143</v>
      </c>
      <c r="G30" s="437">
        <v>20</v>
      </c>
      <c r="H30" s="437">
        <v>39293.699999999997</v>
      </c>
    </row>
    <row r="31" spans="1:8" ht="11.45" customHeight="1" x14ac:dyDescent="0.2">
      <c r="A31" s="129" t="s">
        <v>75</v>
      </c>
      <c r="B31" s="38" t="s">
        <v>76</v>
      </c>
      <c r="C31" s="437">
        <v>6847</v>
      </c>
      <c r="D31" s="437">
        <v>5582</v>
      </c>
      <c r="E31" s="437">
        <v>1112</v>
      </c>
      <c r="F31" s="437">
        <v>148</v>
      </c>
      <c r="G31" s="437">
        <v>5</v>
      </c>
      <c r="H31" s="437">
        <v>50362.1</v>
      </c>
    </row>
    <row r="32" spans="1:8" ht="11.45" customHeight="1" x14ac:dyDescent="0.2">
      <c r="A32" s="129" t="s">
        <v>77</v>
      </c>
      <c r="B32" s="38" t="s">
        <v>78</v>
      </c>
      <c r="C32" s="437">
        <v>1433</v>
      </c>
      <c r="D32" s="437">
        <v>1250</v>
      </c>
      <c r="E32" s="437">
        <v>145</v>
      </c>
      <c r="F32" s="437">
        <v>34</v>
      </c>
      <c r="G32" s="437">
        <v>4</v>
      </c>
      <c r="H32" s="437">
        <v>9993.2999999999993</v>
      </c>
    </row>
    <row r="33" spans="1:8" ht="23.1" customHeight="1" x14ac:dyDescent="0.2">
      <c r="A33" s="129" t="s">
        <v>79</v>
      </c>
      <c r="B33" s="38" t="s">
        <v>80</v>
      </c>
      <c r="C33" s="437">
        <v>1508</v>
      </c>
      <c r="D33" s="437">
        <v>1399</v>
      </c>
      <c r="E33" s="437">
        <v>80</v>
      </c>
      <c r="F33" s="437">
        <v>26</v>
      </c>
      <c r="G33" s="437">
        <v>3</v>
      </c>
      <c r="H33" s="437">
        <v>8311.0999999999985</v>
      </c>
    </row>
    <row r="34" spans="1:8" ht="11.45" customHeight="1" x14ac:dyDescent="0.2">
      <c r="A34" s="129" t="s">
        <v>81</v>
      </c>
      <c r="B34" s="38" t="s">
        <v>82</v>
      </c>
      <c r="C34" s="437">
        <v>2919</v>
      </c>
      <c r="D34" s="437">
        <v>2720</v>
      </c>
      <c r="E34" s="437">
        <v>177</v>
      </c>
      <c r="F34" s="437">
        <v>21</v>
      </c>
      <c r="G34" s="437">
        <v>1</v>
      </c>
      <c r="H34" s="437">
        <v>9713.6999999999989</v>
      </c>
    </row>
    <row r="35" spans="1:8" ht="23.1" customHeight="1" x14ac:dyDescent="0.2">
      <c r="A35" s="129" t="s">
        <v>83</v>
      </c>
      <c r="B35" s="38" t="s">
        <v>84</v>
      </c>
      <c r="C35" s="437">
        <v>7019</v>
      </c>
      <c r="D35" s="437">
        <v>6436</v>
      </c>
      <c r="E35" s="437">
        <v>522</v>
      </c>
      <c r="F35" s="437">
        <v>54</v>
      </c>
      <c r="G35" s="437">
        <v>7</v>
      </c>
      <c r="H35" s="437">
        <v>27214.400000000001</v>
      </c>
    </row>
    <row r="36" spans="1:8" ht="23.1" customHeight="1" x14ac:dyDescent="0.2">
      <c r="A36" s="129" t="s">
        <v>85</v>
      </c>
      <c r="B36" s="38" t="s">
        <v>86</v>
      </c>
      <c r="C36" s="437">
        <v>5238</v>
      </c>
      <c r="D36" s="437">
        <v>4351</v>
      </c>
      <c r="E36" s="437">
        <v>641</v>
      </c>
      <c r="F36" s="437">
        <v>214</v>
      </c>
      <c r="G36" s="437">
        <v>32</v>
      </c>
      <c r="H36" s="437">
        <v>55718.899999999994</v>
      </c>
    </row>
    <row r="37" spans="1:8" ht="11.45" customHeight="1" x14ac:dyDescent="0.2">
      <c r="A37" s="129" t="s">
        <v>87</v>
      </c>
      <c r="B37" s="38" t="s">
        <v>88</v>
      </c>
      <c r="C37" s="437">
        <v>1817</v>
      </c>
      <c r="D37" s="437">
        <v>1128</v>
      </c>
      <c r="E37" s="437">
        <v>576</v>
      </c>
      <c r="F37" s="437">
        <v>99</v>
      </c>
      <c r="G37" s="437">
        <v>14</v>
      </c>
      <c r="H37" s="437">
        <v>32558.5</v>
      </c>
    </row>
    <row r="38" spans="1:8" ht="11.45" customHeight="1" x14ac:dyDescent="0.2">
      <c r="A38" s="129" t="s">
        <v>89</v>
      </c>
      <c r="B38" s="38" t="s">
        <v>90</v>
      </c>
      <c r="C38" s="437">
        <v>6346</v>
      </c>
      <c r="D38" s="437">
        <v>4724</v>
      </c>
      <c r="E38" s="437">
        <v>1138</v>
      </c>
      <c r="F38" s="437">
        <v>407</v>
      </c>
      <c r="G38" s="437">
        <v>77</v>
      </c>
      <c r="H38" s="437">
        <v>131584.9</v>
      </c>
    </row>
    <row r="39" spans="1:8" ht="11.45" customHeight="1" x14ac:dyDescent="0.2">
      <c r="A39" s="129" t="s">
        <v>91</v>
      </c>
      <c r="B39" s="38" t="s">
        <v>92</v>
      </c>
      <c r="C39" s="437">
        <v>1734</v>
      </c>
      <c r="D39" s="437">
        <v>1536</v>
      </c>
      <c r="E39" s="437">
        <v>162</v>
      </c>
      <c r="F39" s="437">
        <v>32</v>
      </c>
      <c r="G39" s="437">
        <v>4</v>
      </c>
      <c r="H39" s="437">
        <v>10068.299999999999</v>
      </c>
    </row>
    <row r="40" spans="1:8" ht="11.45" customHeight="1" x14ac:dyDescent="0.2">
      <c r="A40" s="129" t="s">
        <v>93</v>
      </c>
      <c r="B40" s="38" t="s">
        <v>94</v>
      </c>
      <c r="C40" s="437">
        <v>4248</v>
      </c>
      <c r="D40" s="437">
        <v>3962</v>
      </c>
      <c r="E40" s="437">
        <v>243</v>
      </c>
      <c r="F40" s="437">
        <v>42</v>
      </c>
      <c r="G40" s="437">
        <v>1</v>
      </c>
      <c r="H40" s="437">
        <v>17022.5</v>
      </c>
    </row>
  </sheetData>
  <hyperlinks>
    <hyperlink ref="A1" location="Inhalt!A7" display="Link zum Inhaltsverzeichnis" xr:uid="{00000000-0004-0000-0400-000000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J27"/>
  <sheetViews>
    <sheetView zoomScale="160" zoomScaleNormal="160" workbookViewId="0"/>
  </sheetViews>
  <sheetFormatPr baseColWidth="10" defaultRowHeight="11.45" customHeight="1" x14ac:dyDescent="0.2"/>
  <cols>
    <col min="1" max="1" width="22.7109375" style="32" customWidth="1"/>
    <col min="2" max="10" width="7.7109375" style="33" customWidth="1"/>
    <col min="11" max="11" width="2.7109375" style="33" customWidth="1"/>
    <col min="12" max="16384" width="11.42578125" style="33"/>
  </cols>
  <sheetData>
    <row r="1" spans="1:10" ht="11.45" customHeight="1" x14ac:dyDescent="0.2">
      <c r="A1" s="140" t="s">
        <v>352</v>
      </c>
      <c r="H1" s="32"/>
    </row>
    <row r="2" spans="1:10" ht="30" customHeight="1" x14ac:dyDescent="0.2">
      <c r="A2" s="123" t="s">
        <v>55</v>
      </c>
      <c r="B2" s="123"/>
      <c r="C2" s="123"/>
      <c r="D2" s="123"/>
      <c r="E2" s="123"/>
      <c r="F2" s="123"/>
      <c r="G2" s="123"/>
      <c r="H2" s="123"/>
      <c r="I2" s="123"/>
      <c r="J2" s="123"/>
    </row>
    <row r="3" spans="1:10" s="40" customFormat="1" ht="30" customHeight="1" x14ac:dyDescent="0.2">
      <c r="A3" s="442" t="s">
        <v>617</v>
      </c>
      <c r="B3" s="124"/>
      <c r="C3" s="124"/>
      <c r="D3" s="124"/>
      <c r="E3" s="124"/>
      <c r="F3" s="124"/>
      <c r="G3" s="124"/>
      <c r="H3" s="124"/>
      <c r="I3" s="124"/>
      <c r="J3" s="124"/>
    </row>
    <row r="4" spans="1:10" ht="36" customHeight="1" x14ac:dyDescent="0.2">
      <c r="A4" s="339" t="s">
        <v>96</v>
      </c>
      <c r="B4" s="340" t="s">
        <v>537</v>
      </c>
      <c r="C4" s="340" t="s">
        <v>538</v>
      </c>
      <c r="D4" s="340" t="s">
        <v>539</v>
      </c>
      <c r="E4" s="340" t="s">
        <v>540</v>
      </c>
      <c r="F4" s="340" t="s">
        <v>541</v>
      </c>
      <c r="G4" s="340" t="s">
        <v>542</v>
      </c>
      <c r="H4" s="340" t="s">
        <v>543</v>
      </c>
      <c r="I4" s="340" t="s">
        <v>544</v>
      </c>
      <c r="J4" s="188" t="s">
        <v>545</v>
      </c>
    </row>
    <row r="5" spans="1:10" ht="30" customHeight="1" x14ac:dyDescent="0.2">
      <c r="A5" s="105" t="s">
        <v>360</v>
      </c>
      <c r="B5" s="430">
        <v>59116</v>
      </c>
      <c r="C5" s="430">
        <v>7000</v>
      </c>
      <c r="D5" s="430">
        <v>3574</v>
      </c>
      <c r="E5" s="430">
        <v>8948</v>
      </c>
      <c r="F5" s="430">
        <v>8937</v>
      </c>
      <c r="G5" s="430">
        <v>9486</v>
      </c>
      <c r="H5" s="430">
        <v>5535</v>
      </c>
      <c r="I5" s="430">
        <v>8402</v>
      </c>
      <c r="J5" s="430">
        <v>7234</v>
      </c>
    </row>
    <row r="6" spans="1:10" s="41" customFormat="1" ht="24" customHeight="1" x14ac:dyDescent="0.2">
      <c r="A6" s="129" t="s">
        <v>355</v>
      </c>
      <c r="B6" s="429"/>
      <c r="C6" s="429"/>
      <c r="D6" s="429"/>
      <c r="E6" s="429"/>
      <c r="F6" s="429"/>
      <c r="G6" s="429"/>
      <c r="H6" s="429"/>
      <c r="I6" s="429"/>
      <c r="J6" s="429"/>
    </row>
    <row r="7" spans="1:10" ht="12" customHeight="1" x14ac:dyDescent="0.2">
      <c r="A7" s="104" t="s">
        <v>359</v>
      </c>
      <c r="B7" s="429">
        <v>50969</v>
      </c>
      <c r="C7" s="429">
        <v>5850</v>
      </c>
      <c r="D7" s="429">
        <v>2989</v>
      </c>
      <c r="E7" s="429">
        <v>7661</v>
      </c>
      <c r="F7" s="429">
        <v>7770</v>
      </c>
      <c r="G7" s="429">
        <v>8318</v>
      </c>
      <c r="H7" s="429">
        <v>4799</v>
      </c>
      <c r="I7" s="429">
        <v>7266</v>
      </c>
      <c r="J7" s="429">
        <v>6316</v>
      </c>
    </row>
    <row r="8" spans="1:10" ht="12" customHeight="1" x14ac:dyDescent="0.2">
      <c r="A8" s="126" t="s">
        <v>358</v>
      </c>
      <c r="B8" s="429">
        <v>6643</v>
      </c>
      <c r="C8" s="429">
        <v>882</v>
      </c>
      <c r="D8" s="429">
        <v>444</v>
      </c>
      <c r="E8" s="429">
        <v>1045</v>
      </c>
      <c r="F8" s="429">
        <v>985</v>
      </c>
      <c r="G8" s="429">
        <v>998</v>
      </c>
      <c r="H8" s="429">
        <v>610</v>
      </c>
      <c r="I8" s="429">
        <v>925</v>
      </c>
      <c r="J8" s="429">
        <v>754</v>
      </c>
    </row>
    <row r="9" spans="1:10" ht="12" customHeight="1" x14ac:dyDescent="0.2">
      <c r="A9" s="104" t="s">
        <v>357</v>
      </c>
      <c r="B9" s="429">
        <v>1255</v>
      </c>
      <c r="C9" s="429">
        <v>213</v>
      </c>
      <c r="D9" s="429">
        <v>108</v>
      </c>
      <c r="E9" s="429">
        <v>212</v>
      </c>
      <c r="F9" s="429">
        <v>157</v>
      </c>
      <c r="G9" s="429">
        <v>148</v>
      </c>
      <c r="H9" s="429">
        <v>111</v>
      </c>
      <c r="I9" s="429">
        <v>171</v>
      </c>
      <c r="J9" s="429">
        <v>135</v>
      </c>
    </row>
    <row r="10" spans="1:10" ht="12" customHeight="1" x14ac:dyDescent="0.2">
      <c r="A10" s="104" t="s">
        <v>356</v>
      </c>
      <c r="B10" s="429">
        <v>249</v>
      </c>
      <c r="C10" s="429">
        <v>55</v>
      </c>
      <c r="D10" s="429">
        <v>33</v>
      </c>
      <c r="E10" s="429">
        <v>30</v>
      </c>
      <c r="F10" s="429">
        <v>25</v>
      </c>
      <c r="G10" s="429">
        <v>22</v>
      </c>
      <c r="H10" s="429">
        <v>15</v>
      </c>
      <c r="I10" s="429">
        <v>40</v>
      </c>
      <c r="J10" s="429">
        <v>29</v>
      </c>
    </row>
    <row r="11" spans="1:10" ht="30" customHeight="1" x14ac:dyDescent="0.2">
      <c r="A11" s="129" t="s">
        <v>98</v>
      </c>
      <c r="B11" s="429">
        <v>37</v>
      </c>
      <c r="C11" s="429">
        <v>1</v>
      </c>
      <c r="D11" s="429" t="s">
        <v>97</v>
      </c>
      <c r="E11" s="429">
        <v>7</v>
      </c>
      <c r="F11" s="429">
        <v>4</v>
      </c>
      <c r="G11" s="429">
        <v>5</v>
      </c>
      <c r="H11" s="429">
        <v>4</v>
      </c>
      <c r="I11" s="429">
        <v>9</v>
      </c>
      <c r="J11" s="429">
        <v>7</v>
      </c>
    </row>
    <row r="12" spans="1:10" ht="11.45" customHeight="1" x14ac:dyDescent="0.2">
      <c r="A12" s="129" t="s">
        <v>99</v>
      </c>
      <c r="B12" s="429">
        <v>3130</v>
      </c>
      <c r="C12" s="429">
        <v>278</v>
      </c>
      <c r="D12" s="429">
        <v>162</v>
      </c>
      <c r="E12" s="429">
        <v>503</v>
      </c>
      <c r="F12" s="429">
        <v>500</v>
      </c>
      <c r="G12" s="429">
        <v>413</v>
      </c>
      <c r="H12" s="429">
        <v>358</v>
      </c>
      <c r="I12" s="429">
        <v>410</v>
      </c>
      <c r="J12" s="429">
        <v>506</v>
      </c>
    </row>
    <row r="13" spans="1:10" ht="11.45" customHeight="1" x14ac:dyDescent="0.2">
      <c r="A13" s="129" t="s">
        <v>100</v>
      </c>
      <c r="B13" s="429">
        <v>1287</v>
      </c>
      <c r="C13" s="429">
        <v>66</v>
      </c>
      <c r="D13" s="429">
        <v>44</v>
      </c>
      <c r="E13" s="429">
        <v>199</v>
      </c>
      <c r="F13" s="429">
        <v>415</v>
      </c>
      <c r="G13" s="429">
        <v>172</v>
      </c>
      <c r="H13" s="429">
        <v>82</v>
      </c>
      <c r="I13" s="429">
        <v>138</v>
      </c>
      <c r="J13" s="429">
        <v>171</v>
      </c>
    </row>
    <row r="14" spans="1:10" ht="45.95" customHeight="1" x14ac:dyDescent="0.2">
      <c r="A14" s="129" t="s">
        <v>101</v>
      </c>
      <c r="B14" s="429">
        <v>217</v>
      </c>
      <c r="C14" s="429">
        <v>13</v>
      </c>
      <c r="D14" s="429">
        <v>12</v>
      </c>
      <c r="E14" s="429">
        <v>34</v>
      </c>
      <c r="F14" s="429">
        <v>32</v>
      </c>
      <c r="G14" s="429">
        <v>26</v>
      </c>
      <c r="H14" s="429">
        <v>26</v>
      </c>
      <c r="I14" s="429">
        <v>36</v>
      </c>
      <c r="J14" s="429">
        <v>38</v>
      </c>
    </row>
    <row r="15" spans="1:10" ht="11.45" customHeight="1" x14ac:dyDescent="0.2">
      <c r="A15" s="129" t="s">
        <v>102</v>
      </c>
      <c r="B15" s="429">
        <v>9188</v>
      </c>
      <c r="C15" s="429">
        <v>608</v>
      </c>
      <c r="D15" s="429">
        <v>434</v>
      </c>
      <c r="E15" s="429">
        <v>1401</v>
      </c>
      <c r="F15" s="429">
        <v>1584</v>
      </c>
      <c r="G15" s="429">
        <v>1319</v>
      </c>
      <c r="H15" s="429">
        <v>1050</v>
      </c>
      <c r="I15" s="429">
        <v>1195</v>
      </c>
      <c r="J15" s="429">
        <v>1597</v>
      </c>
    </row>
    <row r="16" spans="1:10" ht="23.1" customHeight="1" x14ac:dyDescent="0.2">
      <c r="A16" s="129" t="s">
        <v>103</v>
      </c>
      <c r="B16" s="429">
        <v>8613</v>
      </c>
      <c r="C16" s="429">
        <v>920</v>
      </c>
      <c r="D16" s="429">
        <v>493</v>
      </c>
      <c r="E16" s="429">
        <v>1363</v>
      </c>
      <c r="F16" s="429">
        <v>1259</v>
      </c>
      <c r="G16" s="429">
        <v>1371</v>
      </c>
      <c r="H16" s="429">
        <v>765</v>
      </c>
      <c r="I16" s="429">
        <v>1321</v>
      </c>
      <c r="J16" s="429">
        <v>1121</v>
      </c>
    </row>
    <row r="17" spans="1:10" ht="11.45" customHeight="1" x14ac:dyDescent="0.2">
      <c r="A17" s="129" t="s">
        <v>104</v>
      </c>
      <c r="B17" s="429">
        <v>1922</v>
      </c>
      <c r="C17" s="429">
        <v>231</v>
      </c>
      <c r="D17" s="429">
        <v>81</v>
      </c>
      <c r="E17" s="429">
        <v>325</v>
      </c>
      <c r="F17" s="429">
        <v>330</v>
      </c>
      <c r="G17" s="429">
        <v>241</v>
      </c>
      <c r="H17" s="429">
        <v>176</v>
      </c>
      <c r="I17" s="429">
        <v>282</v>
      </c>
      <c r="J17" s="429">
        <v>256</v>
      </c>
    </row>
    <row r="18" spans="1:10" ht="11.45" customHeight="1" x14ac:dyDescent="0.2">
      <c r="A18" s="129" t="s">
        <v>105</v>
      </c>
      <c r="B18" s="429">
        <v>6297</v>
      </c>
      <c r="C18" s="429">
        <v>580</v>
      </c>
      <c r="D18" s="429">
        <v>248</v>
      </c>
      <c r="E18" s="429">
        <v>900</v>
      </c>
      <c r="F18" s="429">
        <v>782</v>
      </c>
      <c r="G18" s="429">
        <v>1652</v>
      </c>
      <c r="H18" s="429">
        <v>521</v>
      </c>
      <c r="I18" s="429">
        <v>1126</v>
      </c>
      <c r="J18" s="429">
        <v>488</v>
      </c>
    </row>
    <row r="19" spans="1:10" ht="23.1" customHeight="1" x14ac:dyDescent="0.2">
      <c r="A19" s="129" t="s">
        <v>106</v>
      </c>
      <c r="B19" s="429">
        <v>1227</v>
      </c>
      <c r="C19" s="429">
        <v>261</v>
      </c>
      <c r="D19" s="429">
        <v>113</v>
      </c>
      <c r="E19" s="429">
        <v>139</v>
      </c>
      <c r="F19" s="429">
        <v>176</v>
      </c>
      <c r="G19" s="429">
        <v>165</v>
      </c>
      <c r="H19" s="429">
        <v>126</v>
      </c>
      <c r="I19" s="429">
        <v>128</v>
      </c>
      <c r="J19" s="429">
        <v>119</v>
      </c>
    </row>
    <row r="20" spans="1:10" ht="23.1" customHeight="1" x14ac:dyDescent="0.2">
      <c r="A20" s="129" t="s">
        <v>107</v>
      </c>
      <c r="B20" s="429">
        <v>1264</v>
      </c>
      <c r="C20" s="429">
        <v>209</v>
      </c>
      <c r="D20" s="429">
        <v>110</v>
      </c>
      <c r="E20" s="429">
        <v>194</v>
      </c>
      <c r="F20" s="429">
        <v>157</v>
      </c>
      <c r="G20" s="429">
        <v>155</v>
      </c>
      <c r="H20" s="429">
        <v>94</v>
      </c>
      <c r="I20" s="429">
        <v>198</v>
      </c>
      <c r="J20" s="429">
        <v>147</v>
      </c>
    </row>
    <row r="21" spans="1:10" ht="23.1" customHeight="1" x14ac:dyDescent="0.2">
      <c r="A21" s="129" t="s">
        <v>108</v>
      </c>
      <c r="B21" s="429">
        <v>2775</v>
      </c>
      <c r="C21" s="429">
        <v>374</v>
      </c>
      <c r="D21" s="429">
        <v>184</v>
      </c>
      <c r="E21" s="429">
        <v>394</v>
      </c>
      <c r="F21" s="429">
        <v>436</v>
      </c>
      <c r="G21" s="429">
        <v>527</v>
      </c>
      <c r="H21" s="429">
        <v>224</v>
      </c>
      <c r="I21" s="429">
        <v>344</v>
      </c>
      <c r="J21" s="429">
        <v>292</v>
      </c>
    </row>
    <row r="22" spans="1:10" ht="34.5" customHeight="1" x14ac:dyDescent="0.2">
      <c r="A22" s="129" t="s">
        <v>109</v>
      </c>
      <c r="B22" s="429">
        <v>6437</v>
      </c>
      <c r="C22" s="429">
        <v>1157</v>
      </c>
      <c r="D22" s="429">
        <v>544</v>
      </c>
      <c r="E22" s="429">
        <v>915</v>
      </c>
      <c r="F22" s="429">
        <v>992</v>
      </c>
      <c r="G22" s="429">
        <v>806</v>
      </c>
      <c r="H22" s="429">
        <v>601</v>
      </c>
      <c r="I22" s="429">
        <v>762</v>
      </c>
      <c r="J22" s="429">
        <v>660</v>
      </c>
    </row>
    <row r="23" spans="1:10" ht="23.1" customHeight="1" x14ac:dyDescent="0.2">
      <c r="A23" s="129" t="s">
        <v>110</v>
      </c>
      <c r="B23" s="429">
        <v>4718</v>
      </c>
      <c r="C23" s="429">
        <v>447</v>
      </c>
      <c r="D23" s="429">
        <v>211</v>
      </c>
      <c r="E23" s="429">
        <v>679</v>
      </c>
      <c r="F23" s="429">
        <v>751</v>
      </c>
      <c r="G23" s="429">
        <v>870</v>
      </c>
      <c r="H23" s="429">
        <v>441</v>
      </c>
      <c r="I23" s="429">
        <v>736</v>
      </c>
      <c r="J23" s="429">
        <v>583</v>
      </c>
    </row>
    <row r="24" spans="1:10" ht="11.45" customHeight="1" x14ac:dyDescent="0.2">
      <c r="A24" s="129" t="s">
        <v>111</v>
      </c>
      <c r="B24" s="429">
        <v>1140</v>
      </c>
      <c r="C24" s="429">
        <v>154</v>
      </c>
      <c r="D24" s="429">
        <v>87</v>
      </c>
      <c r="E24" s="429">
        <v>180</v>
      </c>
      <c r="F24" s="429">
        <v>157</v>
      </c>
      <c r="G24" s="429">
        <v>171</v>
      </c>
      <c r="H24" s="429">
        <v>110</v>
      </c>
      <c r="I24" s="429">
        <v>168</v>
      </c>
      <c r="J24" s="429">
        <v>113</v>
      </c>
    </row>
    <row r="25" spans="1:10" ht="11.45" customHeight="1" x14ac:dyDescent="0.2">
      <c r="A25" s="129" t="s">
        <v>112</v>
      </c>
      <c r="B25" s="429">
        <v>5453</v>
      </c>
      <c r="C25" s="429">
        <v>846</v>
      </c>
      <c r="D25" s="429">
        <v>414</v>
      </c>
      <c r="E25" s="429">
        <v>902</v>
      </c>
      <c r="F25" s="429">
        <v>661</v>
      </c>
      <c r="G25" s="429">
        <v>794</v>
      </c>
      <c r="H25" s="429">
        <v>441</v>
      </c>
      <c r="I25" s="429">
        <v>818</v>
      </c>
      <c r="J25" s="429">
        <v>577</v>
      </c>
    </row>
    <row r="26" spans="1:10" ht="23.1" customHeight="1" x14ac:dyDescent="0.2">
      <c r="A26" s="129" t="s">
        <v>113</v>
      </c>
      <c r="B26" s="429">
        <v>1612</v>
      </c>
      <c r="C26" s="429">
        <v>278</v>
      </c>
      <c r="D26" s="429">
        <v>120</v>
      </c>
      <c r="E26" s="429">
        <v>242</v>
      </c>
      <c r="F26" s="429">
        <v>206</v>
      </c>
      <c r="G26" s="429">
        <v>246</v>
      </c>
      <c r="H26" s="429">
        <v>156</v>
      </c>
      <c r="I26" s="429">
        <v>196</v>
      </c>
      <c r="J26" s="429">
        <v>168</v>
      </c>
    </row>
    <row r="27" spans="1:10" ht="23.1" customHeight="1" x14ac:dyDescent="0.2">
      <c r="A27" s="129" t="s">
        <v>114</v>
      </c>
      <c r="B27" s="429">
        <v>3799</v>
      </c>
      <c r="C27" s="429">
        <v>577</v>
      </c>
      <c r="D27" s="429">
        <v>317</v>
      </c>
      <c r="E27" s="429">
        <v>571</v>
      </c>
      <c r="F27" s="429">
        <v>495</v>
      </c>
      <c r="G27" s="429">
        <v>553</v>
      </c>
      <c r="H27" s="429">
        <v>360</v>
      </c>
      <c r="I27" s="429">
        <v>535</v>
      </c>
      <c r="J27" s="429">
        <v>391</v>
      </c>
    </row>
  </sheetData>
  <hyperlinks>
    <hyperlink ref="A1" location="Inhalt!A8" display="Link zum Inhaltsverzeichnis" xr:uid="{00000000-0004-0000-0500-000000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J27"/>
  <sheetViews>
    <sheetView zoomScale="160" zoomScaleNormal="160" workbookViewId="0"/>
  </sheetViews>
  <sheetFormatPr baseColWidth="10" defaultRowHeight="11.45" customHeight="1" x14ac:dyDescent="0.2"/>
  <cols>
    <col min="1" max="1" width="22.7109375" style="32" customWidth="1"/>
    <col min="2" max="10" width="7.7109375" style="33" customWidth="1"/>
    <col min="11" max="11" width="2.7109375" style="33" customWidth="1"/>
    <col min="12" max="16384" width="11.42578125" style="33"/>
  </cols>
  <sheetData>
    <row r="1" spans="1:10" ht="11.45" customHeight="1" x14ac:dyDescent="0.2">
      <c r="A1" s="140" t="s">
        <v>352</v>
      </c>
      <c r="H1" s="32"/>
    </row>
    <row r="2" spans="1:10" ht="30" customHeight="1" x14ac:dyDescent="0.2">
      <c r="A2" s="123" t="s">
        <v>55</v>
      </c>
      <c r="B2" s="123"/>
      <c r="C2" s="123"/>
      <c r="D2" s="123"/>
      <c r="E2" s="123"/>
      <c r="F2" s="123"/>
      <c r="G2" s="123"/>
      <c r="H2" s="123"/>
      <c r="I2" s="123"/>
      <c r="J2" s="123"/>
    </row>
    <row r="3" spans="1:10" s="40" customFormat="1" ht="30" customHeight="1" x14ac:dyDescent="0.2">
      <c r="A3" s="443" t="s">
        <v>618</v>
      </c>
      <c r="B3" s="124"/>
      <c r="C3" s="124"/>
      <c r="D3" s="124"/>
      <c r="E3" s="124"/>
      <c r="F3" s="124"/>
      <c r="G3" s="124"/>
      <c r="H3" s="124"/>
      <c r="I3" s="124"/>
      <c r="J3" s="124"/>
    </row>
    <row r="4" spans="1:10" ht="36" customHeight="1" x14ac:dyDescent="0.2">
      <c r="A4" s="339" t="s">
        <v>96</v>
      </c>
      <c r="B4" s="340" t="s">
        <v>537</v>
      </c>
      <c r="C4" s="340" t="s">
        <v>538</v>
      </c>
      <c r="D4" s="340" t="s">
        <v>539</v>
      </c>
      <c r="E4" s="340" t="s">
        <v>540</v>
      </c>
      <c r="F4" s="340" t="s">
        <v>541</v>
      </c>
      <c r="G4" s="340" t="s">
        <v>542</v>
      </c>
      <c r="H4" s="340" t="s">
        <v>543</v>
      </c>
      <c r="I4" s="340" t="s">
        <v>544</v>
      </c>
      <c r="J4" s="188" t="s">
        <v>545</v>
      </c>
    </row>
    <row r="5" spans="1:10" s="41" customFormat="1" ht="30" customHeight="1" x14ac:dyDescent="0.2">
      <c r="A5" s="105" t="s">
        <v>361</v>
      </c>
      <c r="B5" s="430">
        <v>67497</v>
      </c>
      <c r="C5" s="430">
        <v>7914</v>
      </c>
      <c r="D5" s="430">
        <v>4217</v>
      </c>
      <c r="E5" s="430">
        <v>10348</v>
      </c>
      <c r="F5" s="430">
        <v>10060</v>
      </c>
      <c r="G5" s="430">
        <v>10878</v>
      </c>
      <c r="H5" s="430">
        <v>6247</v>
      </c>
      <c r="I5" s="430">
        <v>9669</v>
      </c>
      <c r="J5" s="430">
        <v>8164</v>
      </c>
    </row>
    <row r="6" spans="1:10" ht="24" customHeight="1" x14ac:dyDescent="0.2">
      <c r="A6" s="129" t="s">
        <v>355</v>
      </c>
      <c r="B6" s="429"/>
      <c r="C6" s="429"/>
      <c r="D6" s="429"/>
      <c r="E6" s="429"/>
      <c r="F6" s="429"/>
      <c r="G6" s="429"/>
      <c r="H6" s="429"/>
      <c r="I6" s="429"/>
      <c r="J6" s="429"/>
    </row>
    <row r="7" spans="1:10" ht="11.45" customHeight="1" x14ac:dyDescent="0.2">
      <c r="A7" s="104" t="s">
        <v>359</v>
      </c>
      <c r="B7" s="429">
        <v>56140</v>
      </c>
      <c r="C7" s="429">
        <v>6378</v>
      </c>
      <c r="D7" s="429">
        <v>3378</v>
      </c>
      <c r="E7" s="429">
        <v>8502</v>
      </c>
      <c r="F7" s="429">
        <v>8466</v>
      </c>
      <c r="G7" s="429">
        <v>9217</v>
      </c>
      <c r="H7" s="429">
        <v>5258</v>
      </c>
      <c r="I7" s="429">
        <v>8078</v>
      </c>
      <c r="J7" s="429">
        <v>6863</v>
      </c>
    </row>
    <row r="8" spans="1:10" ht="11.45" customHeight="1" x14ac:dyDescent="0.2">
      <c r="A8" s="126" t="s">
        <v>358</v>
      </c>
      <c r="B8" s="429">
        <v>9285</v>
      </c>
      <c r="C8" s="429">
        <v>1172</v>
      </c>
      <c r="D8" s="429">
        <v>633</v>
      </c>
      <c r="E8" s="429">
        <v>1503</v>
      </c>
      <c r="F8" s="429">
        <v>1358</v>
      </c>
      <c r="G8" s="429">
        <v>1408</v>
      </c>
      <c r="H8" s="429">
        <v>815</v>
      </c>
      <c r="I8" s="429">
        <v>1312</v>
      </c>
      <c r="J8" s="429">
        <v>1084</v>
      </c>
    </row>
    <row r="9" spans="1:10" ht="11.45" customHeight="1" x14ac:dyDescent="0.2">
      <c r="A9" s="104" t="s">
        <v>357</v>
      </c>
      <c r="B9" s="429">
        <v>1836</v>
      </c>
      <c r="C9" s="429">
        <v>297</v>
      </c>
      <c r="D9" s="429">
        <v>174</v>
      </c>
      <c r="E9" s="429">
        <v>319</v>
      </c>
      <c r="F9" s="429">
        <v>215</v>
      </c>
      <c r="G9" s="429">
        <v>239</v>
      </c>
      <c r="H9" s="429">
        <v>160</v>
      </c>
      <c r="I9" s="429">
        <v>244</v>
      </c>
      <c r="J9" s="429">
        <v>188</v>
      </c>
    </row>
    <row r="10" spans="1:10" ht="11.45" customHeight="1" x14ac:dyDescent="0.2">
      <c r="A10" s="104" t="s">
        <v>356</v>
      </c>
      <c r="B10" s="429">
        <v>236</v>
      </c>
      <c r="C10" s="429">
        <v>67</v>
      </c>
      <c r="D10" s="429">
        <v>32</v>
      </c>
      <c r="E10" s="429">
        <v>24</v>
      </c>
      <c r="F10" s="429">
        <v>21</v>
      </c>
      <c r="G10" s="429">
        <v>14</v>
      </c>
      <c r="H10" s="429">
        <v>14</v>
      </c>
      <c r="I10" s="429">
        <v>35</v>
      </c>
      <c r="J10" s="429">
        <v>29</v>
      </c>
    </row>
    <row r="11" spans="1:10" ht="30" customHeight="1" x14ac:dyDescent="0.2">
      <c r="A11" s="129" t="s">
        <v>98</v>
      </c>
      <c r="B11" s="429">
        <v>48</v>
      </c>
      <c r="C11" s="429">
        <v>1</v>
      </c>
      <c r="D11" s="429" t="s">
        <v>97</v>
      </c>
      <c r="E11" s="429">
        <v>8</v>
      </c>
      <c r="F11" s="429">
        <v>5</v>
      </c>
      <c r="G11" s="429">
        <v>7</v>
      </c>
      <c r="H11" s="429">
        <v>9</v>
      </c>
      <c r="I11" s="429">
        <v>10</v>
      </c>
      <c r="J11" s="429">
        <v>8</v>
      </c>
    </row>
    <row r="12" spans="1:10" ht="11.45" customHeight="1" x14ac:dyDescent="0.2">
      <c r="A12" s="129" t="s">
        <v>99</v>
      </c>
      <c r="B12" s="429">
        <v>3413</v>
      </c>
      <c r="C12" s="429">
        <v>314</v>
      </c>
      <c r="D12" s="429">
        <v>177</v>
      </c>
      <c r="E12" s="429">
        <v>562</v>
      </c>
      <c r="F12" s="429">
        <v>543</v>
      </c>
      <c r="G12" s="429">
        <v>436</v>
      </c>
      <c r="H12" s="429">
        <v>390</v>
      </c>
      <c r="I12" s="429">
        <v>436</v>
      </c>
      <c r="J12" s="429">
        <v>555</v>
      </c>
    </row>
    <row r="13" spans="1:10" ht="11.45" customHeight="1" x14ac:dyDescent="0.2">
      <c r="A13" s="129" t="s">
        <v>100</v>
      </c>
      <c r="B13" s="429">
        <v>1376</v>
      </c>
      <c r="C13" s="429">
        <v>76</v>
      </c>
      <c r="D13" s="429">
        <v>50</v>
      </c>
      <c r="E13" s="429">
        <v>213</v>
      </c>
      <c r="F13" s="429">
        <v>426</v>
      </c>
      <c r="G13" s="429">
        <v>191</v>
      </c>
      <c r="H13" s="429">
        <v>89</v>
      </c>
      <c r="I13" s="429">
        <v>154</v>
      </c>
      <c r="J13" s="429">
        <v>177</v>
      </c>
    </row>
    <row r="14" spans="1:10" ht="45.95" customHeight="1" x14ac:dyDescent="0.2">
      <c r="A14" s="129" t="s">
        <v>101</v>
      </c>
      <c r="B14" s="429">
        <v>281</v>
      </c>
      <c r="C14" s="429">
        <v>22</v>
      </c>
      <c r="D14" s="429">
        <v>15</v>
      </c>
      <c r="E14" s="429">
        <v>46</v>
      </c>
      <c r="F14" s="429">
        <v>38</v>
      </c>
      <c r="G14" s="429">
        <v>32</v>
      </c>
      <c r="H14" s="429">
        <v>30</v>
      </c>
      <c r="I14" s="429">
        <v>48</v>
      </c>
      <c r="J14" s="429">
        <v>50</v>
      </c>
    </row>
    <row r="15" spans="1:10" ht="11.45" customHeight="1" x14ac:dyDescent="0.2">
      <c r="A15" s="129" t="s">
        <v>102</v>
      </c>
      <c r="B15" s="429">
        <v>9383</v>
      </c>
      <c r="C15" s="429">
        <v>636</v>
      </c>
      <c r="D15" s="429">
        <v>451</v>
      </c>
      <c r="E15" s="429">
        <v>1426</v>
      </c>
      <c r="F15" s="429">
        <v>1626</v>
      </c>
      <c r="G15" s="429">
        <v>1348</v>
      </c>
      <c r="H15" s="429">
        <v>1068</v>
      </c>
      <c r="I15" s="429">
        <v>1209</v>
      </c>
      <c r="J15" s="429">
        <v>1619</v>
      </c>
    </row>
    <row r="16" spans="1:10" ht="22.15" customHeight="1" x14ac:dyDescent="0.2">
      <c r="A16" s="129" t="s">
        <v>103</v>
      </c>
      <c r="B16" s="429">
        <v>11599</v>
      </c>
      <c r="C16" s="429">
        <v>1175</v>
      </c>
      <c r="D16" s="429">
        <v>711</v>
      </c>
      <c r="E16" s="429">
        <v>1868</v>
      </c>
      <c r="F16" s="429">
        <v>1732</v>
      </c>
      <c r="G16" s="429">
        <v>1865</v>
      </c>
      <c r="H16" s="429">
        <v>1021</v>
      </c>
      <c r="I16" s="429">
        <v>1787</v>
      </c>
      <c r="J16" s="429">
        <v>1440</v>
      </c>
    </row>
    <row r="17" spans="1:10" ht="11.45" customHeight="1" x14ac:dyDescent="0.2">
      <c r="A17" s="129" t="s">
        <v>104</v>
      </c>
      <c r="B17" s="429">
        <v>2288</v>
      </c>
      <c r="C17" s="429">
        <v>274</v>
      </c>
      <c r="D17" s="429">
        <v>97</v>
      </c>
      <c r="E17" s="429">
        <v>387</v>
      </c>
      <c r="F17" s="429">
        <v>379</v>
      </c>
      <c r="G17" s="429">
        <v>290</v>
      </c>
      <c r="H17" s="429">
        <v>217</v>
      </c>
      <c r="I17" s="429">
        <v>325</v>
      </c>
      <c r="J17" s="429">
        <v>319</v>
      </c>
    </row>
    <row r="18" spans="1:10" ht="11.45" customHeight="1" x14ac:dyDescent="0.2">
      <c r="A18" s="129" t="s">
        <v>105</v>
      </c>
      <c r="B18" s="429">
        <v>6847</v>
      </c>
      <c r="C18" s="429">
        <v>617</v>
      </c>
      <c r="D18" s="429">
        <v>265</v>
      </c>
      <c r="E18" s="429">
        <v>964</v>
      </c>
      <c r="F18" s="429">
        <v>814</v>
      </c>
      <c r="G18" s="429">
        <v>1833</v>
      </c>
      <c r="H18" s="429">
        <v>573</v>
      </c>
      <c r="I18" s="429">
        <v>1250</v>
      </c>
      <c r="J18" s="429">
        <v>531</v>
      </c>
    </row>
    <row r="19" spans="1:10" ht="23.1" customHeight="1" x14ac:dyDescent="0.2">
      <c r="A19" s="129" t="s">
        <v>106</v>
      </c>
      <c r="B19" s="429">
        <v>1433</v>
      </c>
      <c r="C19" s="429">
        <v>312</v>
      </c>
      <c r="D19" s="429">
        <v>143</v>
      </c>
      <c r="E19" s="429">
        <v>164</v>
      </c>
      <c r="F19" s="429">
        <v>195</v>
      </c>
      <c r="G19" s="429">
        <v>202</v>
      </c>
      <c r="H19" s="429">
        <v>134</v>
      </c>
      <c r="I19" s="429">
        <v>153</v>
      </c>
      <c r="J19" s="429">
        <v>130</v>
      </c>
    </row>
    <row r="20" spans="1:10" ht="23.1" customHeight="1" x14ac:dyDescent="0.2">
      <c r="A20" s="129" t="s">
        <v>107</v>
      </c>
      <c r="B20" s="429">
        <v>1508</v>
      </c>
      <c r="C20" s="429">
        <v>244</v>
      </c>
      <c r="D20" s="429">
        <v>139</v>
      </c>
      <c r="E20" s="429">
        <v>231</v>
      </c>
      <c r="F20" s="429">
        <v>182</v>
      </c>
      <c r="G20" s="429">
        <v>191</v>
      </c>
      <c r="H20" s="429">
        <v>109</v>
      </c>
      <c r="I20" s="429">
        <v>234</v>
      </c>
      <c r="J20" s="429">
        <v>178</v>
      </c>
    </row>
    <row r="21" spans="1:10" ht="23.1" customHeight="1" x14ac:dyDescent="0.2">
      <c r="A21" s="129" t="s">
        <v>108</v>
      </c>
      <c r="B21" s="429">
        <v>2919</v>
      </c>
      <c r="C21" s="429">
        <v>394</v>
      </c>
      <c r="D21" s="429">
        <v>213</v>
      </c>
      <c r="E21" s="429">
        <v>413</v>
      </c>
      <c r="F21" s="429">
        <v>438</v>
      </c>
      <c r="G21" s="429">
        <v>554</v>
      </c>
      <c r="H21" s="429">
        <v>248</v>
      </c>
      <c r="I21" s="429">
        <v>350</v>
      </c>
      <c r="J21" s="429">
        <v>309</v>
      </c>
    </row>
    <row r="22" spans="1:10" ht="34.5" customHeight="1" x14ac:dyDescent="0.2">
      <c r="A22" s="129" t="s">
        <v>109</v>
      </c>
      <c r="B22" s="429">
        <v>7019</v>
      </c>
      <c r="C22" s="429">
        <v>1286</v>
      </c>
      <c r="D22" s="429">
        <v>629</v>
      </c>
      <c r="E22" s="429">
        <v>1002</v>
      </c>
      <c r="F22" s="429">
        <v>1059</v>
      </c>
      <c r="G22" s="429">
        <v>871</v>
      </c>
      <c r="H22" s="429">
        <v>642</v>
      </c>
      <c r="I22" s="429">
        <v>836</v>
      </c>
      <c r="J22" s="429">
        <v>694</v>
      </c>
    </row>
    <row r="23" spans="1:10" ht="23.1" customHeight="1" x14ac:dyDescent="0.2">
      <c r="A23" s="129" t="s">
        <v>110</v>
      </c>
      <c r="B23" s="429">
        <v>5238</v>
      </c>
      <c r="C23" s="429">
        <v>538</v>
      </c>
      <c r="D23" s="429">
        <v>286</v>
      </c>
      <c r="E23" s="429">
        <v>748</v>
      </c>
      <c r="F23" s="429">
        <v>814</v>
      </c>
      <c r="G23" s="429">
        <v>936</v>
      </c>
      <c r="H23" s="429">
        <v>480</v>
      </c>
      <c r="I23" s="429">
        <v>797</v>
      </c>
      <c r="J23" s="429">
        <v>639</v>
      </c>
    </row>
    <row r="24" spans="1:10" ht="11.45" customHeight="1" x14ac:dyDescent="0.2">
      <c r="A24" s="129" t="s">
        <v>111</v>
      </c>
      <c r="B24" s="429">
        <v>1817</v>
      </c>
      <c r="C24" s="429">
        <v>197</v>
      </c>
      <c r="D24" s="429">
        <v>111</v>
      </c>
      <c r="E24" s="429">
        <v>339</v>
      </c>
      <c r="F24" s="429">
        <v>253</v>
      </c>
      <c r="G24" s="429">
        <v>278</v>
      </c>
      <c r="H24" s="429">
        <v>160</v>
      </c>
      <c r="I24" s="429">
        <v>291</v>
      </c>
      <c r="J24" s="429">
        <v>188</v>
      </c>
    </row>
    <row r="25" spans="1:10" ht="11.45" customHeight="1" x14ac:dyDescent="0.2">
      <c r="A25" s="129" t="s">
        <v>112</v>
      </c>
      <c r="B25" s="429">
        <v>6346</v>
      </c>
      <c r="C25" s="429">
        <v>916</v>
      </c>
      <c r="D25" s="429">
        <v>456</v>
      </c>
      <c r="E25" s="429">
        <v>1070</v>
      </c>
      <c r="F25" s="429">
        <v>781</v>
      </c>
      <c r="G25" s="429">
        <v>944</v>
      </c>
      <c r="H25" s="429">
        <v>510</v>
      </c>
      <c r="I25" s="429">
        <v>965</v>
      </c>
      <c r="J25" s="429">
        <v>704</v>
      </c>
    </row>
    <row r="26" spans="1:10" ht="23.1" customHeight="1" x14ac:dyDescent="0.2">
      <c r="A26" s="129" t="s">
        <v>113</v>
      </c>
      <c r="B26" s="429">
        <v>1734</v>
      </c>
      <c r="C26" s="429">
        <v>292</v>
      </c>
      <c r="D26" s="429">
        <v>124</v>
      </c>
      <c r="E26" s="429">
        <v>258</v>
      </c>
      <c r="F26" s="429">
        <v>221</v>
      </c>
      <c r="G26" s="429">
        <v>272</v>
      </c>
      <c r="H26" s="429">
        <v>170</v>
      </c>
      <c r="I26" s="429">
        <v>215</v>
      </c>
      <c r="J26" s="429">
        <v>182</v>
      </c>
    </row>
    <row r="27" spans="1:10" ht="23.1" customHeight="1" x14ac:dyDescent="0.2">
      <c r="A27" s="129" t="s">
        <v>114</v>
      </c>
      <c r="B27" s="429">
        <v>4248</v>
      </c>
      <c r="C27" s="429">
        <v>620</v>
      </c>
      <c r="D27" s="429">
        <v>350</v>
      </c>
      <c r="E27" s="429">
        <v>649</v>
      </c>
      <c r="F27" s="429">
        <v>554</v>
      </c>
      <c r="G27" s="429">
        <v>628</v>
      </c>
      <c r="H27" s="429">
        <v>397</v>
      </c>
      <c r="I27" s="429">
        <v>609</v>
      </c>
      <c r="J27" s="429">
        <v>441</v>
      </c>
    </row>
  </sheetData>
  <hyperlinks>
    <hyperlink ref="A1" location="Inhalt!A9" display="Link zum Inhaltsverzeichnis" xr:uid="{00000000-0004-0000-0600-000000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K112"/>
  <sheetViews>
    <sheetView zoomScale="160" zoomScaleNormal="160" workbookViewId="0"/>
  </sheetViews>
  <sheetFormatPr baseColWidth="10" defaultRowHeight="11.45" customHeight="1" x14ac:dyDescent="0.2"/>
  <cols>
    <col min="1" max="1" width="28.85546875" style="42" customWidth="1"/>
    <col min="2" max="5" width="15.7109375" style="43" customWidth="1"/>
    <col min="6" max="6" width="2.7109375" style="43" customWidth="1"/>
    <col min="7" max="7" width="18" style="33" customWidth="1"/>
    <col min="8" max="8" width="10" style="33" customWidth="1"/>
    <col min="9" max="16384" width="11.42578125" style="33"/>
  </cols>
  <sheetData>
    <row r="1" spans="1:11" ht="11.45" customHeight="1" x14ac:dyDescent="0.2">
      <c r="A1" s="140" t="s">
        <v>352</v>
      </c>
      <c r="B1" s="109"/>
      <c r="C1" s="33"/>
      <c r="D1" s="33"/>
      <c r="E1" s="33"/>
      <c r="F1" s="33"/>
      <c r="K1" s="32"/>
    </row>
    <row r="2" spans="1:11" s="41" customFormat="1" ht="30" customHeight="1" x14ac:dyDescent="0.2">
      <c r="A2" s="123" t="s">
        <v>55</v>
      </c>
      <c r="B2" s="123"/>
      <c r="C2" s="123"/>
      <c r="D2" s="123"/>
      <c r="E2" s="123"/>
      <c r="F2" s="44"/>
      <c r="G2" s="45"/>
    </row>
    <row r="3" spans="1:11" s="47" customFormat="1" ht="30" customHeight="1" x14ac:dyDescent="0.2">
      <c r="A3" s="453" t="s">
        <v>619</v>
      </c>
      <c r="B3" s="125"/>
      <c r="C3" s="125"/>
      <c r="D3" s="125"/>
      <c r="E3" s="125"/>
      <c r="F3" s="46"/>
    </row>
    <row r="4" spans="1:11" ht="45.95" customHeight="1" x14ac:dyDescent="0.2">
      <c r="A4" s="341" t="s">
        <v>115</v>
      </c>
      <c r="B4" s="342" t="s">
        <v>546</v>
      </c>
      <c r="C4" s="342" t="s">
        <v>548</v>
      </c>
      <c r="D4" s="342" t="s">
        <v>547</v>
      </c>
      <c r="E4" s="343" t="s">
        <v>549</v>
      </c>
      <c r="F4" s="48"/>
    </row>
    <row r="5" spans="1:11" ht="20.100000000000001" customHeight="1" x14ac:dyDescent="0.2">
      <c r="A5" s="146" t="s">
        <v>117</v>
      </c>
      <c r="B5" s="452">
        <v>3543865</v>
      </c>
      <c r="C5" s="449">
        <v>99.999999999999986</v>
      </c>
      <c r="D5" s="448">
        <v>40083660</v>
      </c>
      <c r="E5" s="449">
        <v>100</v>
      </c>
      <c r="F5" s="50"/>
      <c r="G5" s="446"/>
      <c r="H5" s="436"/>
      <c r="I5" s="435"/>
      <c r="J5" s="436"/>
      <c r="K5" s="252"/>
    </row>
    <row r="6" spans="1:11" ht="11.45" customHeight="1" x14ac:dyDescent="0.2">
      <c r="A6" s="42" t="s">
        <v>118</v>
      </c>
      <c r="B6" s="451">
        <v>478571</v>
      </c>
      <c r="C6" s="444">
        <v>13.504210798097557</v>
      </c>
      <c r="D6" s="447">
        <v>5909180</v>
      </c>
      <c r="E6" s="444">
        <v>14.742116862581909</v>
      </c>
      <c r="F6" s="51"/>
      <c r="G6" s="446"/>
      <c r="H6" s="434"/>
      <c r="I6" s="446"/>
      <c r="J6" s="434"/>
      <c r="K6" s="252"/>
    </row>
    <row r="7" spans="1:11" ht="11.45" customHeight="1" x14ac:dyDescent="0.2">
      <c r="A7" s="42" t="s">
        <v>119</v>
      </c>
      <c r="B7" s="451">
        <v>647475</v>
      </c>
      <c r="C7" s="444">
        <v>18.270306572061859</v>
      </c>
      <c r="D7" s="447">
        <v>7075297</v>
      </c>
      <c r="E7" s="444">
        <v>17.65132475427643</v>
      </c>
      <c r="F7" s="51"/>
      <c r="G7" s="446"/>
      <c r="H7" s="434"/>
      <c r="I7" s="446"/>
      <c r="J7" s="434"/>
      <c r="K7" s="252"/>
    </row>
    <row r="8" spans="1:11" ht="11.45" customHeight="1" x14ac:dyDescent="0.2">
      <c r="A8" s="42" t="s">
        <v>120</v>
      </c>
      <c r="B8" s="451">
        <v>188834</v>
      </c>
      <c r="C8" s="444">
        <v>5.3284761129444833</v>
      </c>
      <c r="D8" s="447">
        <v>1905325</v>
      </c>
      <c r="E8" s="444">
        <v>4.7533708249196804</v>
      </c>
      <c r="F8" s="51"/>
      <c r="G8" s="446"/>
      <c r="H8" s="434"/>
      <c r="I8" s="446"/>
      <c r="J8" s="434"/>
      <c r="K8" s="252"/>
    </row>
    <row r="9" spans="1:11" ht="11.45" customHeight="1" x14ac:dyDescent="0.2">
      <c r="A9" s="42" t="s">
        <v>121</v>
      </c>
      <c r="B9" s="451">
        <v>97304</v>
      </c>
      <c r="C9" s="444">
        <v>2.7457027849537159</v>
      </c>
      <c r="D9" s="447">
        <v>781625</v>
      </c>
      <c r="E9" s="444">
        <v>1.949984108237621</v>
      </c>
      <c r="F9" s="51"/>
      <c r="G9" s="446"/>
      <c r="H9" s="434"/>
      <c r="I9" s="446"/>
      <c r="J9" s="434"/>
      <c r="K9" s="252"/>
    </row>
    <row r="10" spans="1:11" ht="11.45" customHeight="1" x14ac:dyDescent="0.2">
      <c r="A10" s="42" t="s">
        <v>122</v>
      </c>
      <c r="B10" s="451">
        <v>26345</v>
      </c>
      <c r="C10" s="444">
        <v>0.74339739239502634</v>
      </c>
      <c r="D10" s="447">
        <v>377286</v>
      </c>
      <c r="E10" s="444">
        <v>0.941246383189559</v>
      </c>
      <c r="F10" s="51"/>
      <c r="G10" s="446"/>
      <c r="H10" s="434"/>
      <c r="I10" s="446"/>
      <c r="J10" s="434"/>
      <c r="K10" s="252"/>
    </row>
    <row r="11" spans="1:11" ht="11.45" customHeight="1" x14ac:dyDescent="0.2">
      <c r="A11" s="42" t="s">
        <v>123</v>
      </c>
      <c r="B11" s="451">
        <v>102696</v>
      </c>
      <c r="C11" s="444">
        <v>2.8978530502713844</v>
      </c>
      <c r="D11" s="447">
        <v>1287601</v>
      </c>
      <c r="E11" s="444">
        <v>3.2122840079972739</v>
      </c>
      <c r="F11" s="51"/>
      <c r="G11" s="446"/>
      <c r="H11" s="434"/>
      <c r="I11" s="446"/>
      <c r="J11" s="434"/>
      <c r="K11" s="252"/>
    </row>
    <row r="12" spans="1:11" ht="11.45" customHeight="1" x14ac:dyDescent="0.2">
      <c r="A12" s="42" t="s">
        <v>124</v>
      </c>
      <c r="B12" s="451">
        <v>279656</v>
      </c>
      <c r="C12" s="444">
        <v>7.8912712532785534</v>
      </c>
      <c r="D12" s="447">
        <v>3395286</v>
      </c>
      <c r="E12" s="444">
        <v>8.4704989514430569</v>
      </c>
      <c r="F12" s="52"/>
      <c r="G12" s="446"/>
      <c r="H12" s="434"/>
      <c r="I12" s="446"/>
      <c r="J12" s="434"/>
      <c r="K12" s="252"/>
    </row>
    <row r="13" spans="1:11" s="41" customFormat="1" ht="11.45" customHeight="1" x14ac:dyDescent="0.2">
      <c r="A13" s="147" t="s">
        <v>125</v>
      </c>
      <c r="B13" s="450">
        <v>59116</v>
      </c>
      <c r="C13" s="432">
        <v>1.6681222337758352</v>
      </c>
      <c r="D13" s="445">
        <v>514073</v>
      </c>
      <c r="E13" s="432">
        <v>1.2825001509343208</v>
      </c>
      <c r="F13" s="54"/>
      <c r="G13" s="433"/>
      <c r="H13" s="431"/>
      <c r="I13" s="433"/>
      <c r="J13" s="431"/>
      <c r="K13" s="253"/>
    </row>
    <row r="14" spans="1:11" ht="11.45" customHeight="1" x14ac:dyDescent="0.2">
      <c r="A14" s="42" t="s">
        <v>126</v>
      </c>
      <c r="B14" s="451">
        <v>299558</v>
      </c>
      <c r="C14" s="444">
        <v>8.4528614944418035</v>
      </c>
      <c r="D14" s="447">
        <v>3486990</v>
      </c>
      <c r="E14" s="444">
        <v>8.6992804549285179</v>
      </c>
      <c r="F14" s="51"/>
      <c r="G14" s="446"/>
      <c r="H14" s="434"/>
      <c r="I14" s="446"/>
      <c r="J14" s="434"/>
      <c r="K14" s="252"/>
    </row>
    <row r="15" spans="1:11" ht="11.45" customHeight="1" x14ac:dyDescent="0.2">
      <c r="A15" s="42" t="s">
        <v>127</v>
      </c>
      <c r="B15" s="451">
        <v>740506</v>
      </c>
      <c r="C15" s="444">
        <v>20.895434786595992</v>
      </c>
      <c r="D15" s="447">
        <v>9236554</v>
      </c>
      <c r="E15" s="444">
        <v>23.04319016776412</v>
      </c>
      <c r="F15" s="51"/>
      <c r="G15" s="446"/>
      <c r="H15" s="434"/>
      <c r="I15" s="446"/>
      <c r="J15" s="434"/>
      <c r="K15" s="252"/>
    </row>
    <row r="16" spans="1:11" ht="11.45" customHeight="1" x14ac:dyDescent="0.2">
      <c r="A16" s="42" t="s">
        <v>128</v>
      </c>
      <c r="B16" s="451">
        <v>163400</v>
      </c>
      <c r="C16" s="444">
        <v>4.6107851173789065</v>
      </c>
      <c r="D16" s="447">
        <v>1674614</v>
      </c>
      <c r="E16" s="444">
        <v>4.1777971372873637</v>
      </c>
      <c r="F16" s="51"/>
      <c r="G16" s="446"/>
      <c r="H16" s="434"/>
      <c r="I16" s="446"/>
      <c r="J16" s="434"/>
      <c r="K16" s="252"/>
    </row>
    <row r="17" spans="1:11" ht="11.45" customHeight="1" x14ac:dyDescent="0.2">
      <c r="A17" s="42" t="s">
        <v>129</v>
      </c>
      <c r="B17" s="451">
        <v>37657</v>
      </c>
      <c r="C17" s="444">
        <v>1.0625969104353581</v>
      </c>
      <c r="D17" s="447">
        <v>409564</v>
      </c>
      <c r="E17" s="444">
        <v>1.0217729618502902</v>
      </c>
      <c r="F17" s="51"/>
      <c r="G17" s="446"/>
      <c r="H17" s="434"/>
      <c r="I17" s="446"/>
      <c r="J17" s="434"/>
      <c r="K17" s="252"/>
    </row>
    <row r="18" spans="1:11" ht="11.45" customHeight="1" x14ac:dyDescent="0.2">
      <c r="A18" s="42" t="s">
        <v>130</v>
      </c>
      <c r="B18" s="451">
        <v>155124</v>
      </c>
      <c r="C18" s="444">
        <v>4.377254776917292</v>
      </c>
      <c r="D18" s="447">
        <v>1450392</v>
      </c>
      <c r="E18" s="444">
        <v>3.6184120911114404</v>
      </c>
      <c r="F18" s="51"/>
      <c r="G18" s="446"/>
      <c r="H18" s="434"/>
      <c r="I18" s="446"/>
      <c r="J18" s="434"/>
      <c r="K18" s="252"/>
    </row>
    <row r="19" spans="1:11" ht="11.45" customHeight="1" x14ac:dyDescent="0.2">
      <c r="A19" s="42" t="s">
        <v>131</v>
      </c>
      <c r="B19" s="451">
        <v>68904</v>
      </c>
      <c r="C19" s="444">
        <v>1.9443178563517516</v>
      </c>
      <c r="D19" s="447">
        <v>685875</v>
      </c>
      <c r="E19" s="444">
        <v>1.7111087161202345</v>
      </c>
      <c r="F19" s="51"/>
      <c r="G19" s="446"/>
      <c r="H19" s="434"/>
      <c r="I19" s="446"/>
      <c r="J19" s="434"/>
      <c r="K19" s="252"/>
    </row>
    <row r="20" spans="1:11" ht="11.45" customHeight="1" x14ac:dyDescent="0.2">
      <c r="A20" s="42" t="s">
        <v>132</v>
      </c>
      <c r="B20" s="451">
        <v>123782</v>
      </c>
      <c r="C20" s="444">
        <v>3.4928531419791669</v>
      </c>
      <c r="D20" s="447">
        <v>1184668</v>
      </c>
      <c r="E20" s="444">
        <v>2.9554885956022976</v>
      </c>
      <c r="F20" s="51"/>
      <c r="G20" s="446"/>
      <c r="H20" s="434"/>
      <c r="I20" s="446"/>
      <c r="J20" s="434"/>
      <c r="K20" s="252"/>
    </row>
    <row r="21" spans="1:11" ht="11.45" customHeight="1" x14ac:dyDescent="0.2">
      <c r="A21" s="42" t="s">
        <v>133</v>
      </c>
      <c r="B21" s="451">
        <v>74937</v>
      </c>
      <c r="C21" s="444">
        <v>2.1145557181213168</v>
      </c>
      <c r="D21" s="447">
        <v>709329</v>
      </c>
      <c r="E21" s="444">
        <v>1.7696213369737195</v>
      </c>
      <c r="F21" s="51"/>
      <c r="G21" s="446"/>
      <c r="H21" s="434"/>
      <c r="I21" s="446"/>
      <c r="J21" s="434"/>
      <c r="K21" s="252"/>
    </row>
    <row r="22" spans="1:11" ht="11.45" customHeight="1" x14ac:dyDescent="0.2">
      <c r="B22" s="170"/>
      <c r="C22" s="167"/>
      <c r="D22" s="168"/>
      <c r="E22" s="167"/>
      <c r="F22" s="51"/>
      <c r="G22" s="203"/>
    </row>
    <row r="23" spans="1:11" ht="11.45" customHeight="1" x14ac:dyDescent="0.2">
      <c r="A23" s="171" t="s">
        <v>362</v>
      </c>
      <c r="B23" s="141"/>
      <c r="C23" s="142"/>
      <c r="D23" s="141"/>
      <c r="E23" s="142"/>
      <c r="G23" s="287" t="s">
        <v>620</v>
      </c>
      <c r="H23" s="287"/>
    </row>
    <row r="24" spans="1:11" ht="11.45" customHeight="1" x14ac:dyDescent="0.2">
      <c r="G24" s="287" t="s">
        <v>134</v>
      </c>
      <c r="H24" s="55" t="s">
        <v>2</v>
      </c>
    </row>
    <row r="25" spans="1:11" ht="11.45" customHeight="1" x14ac:dyDescent="0.2">
      <c r="A25" s="157"/>
      <c r="G25" s="287" t="s">
        <v>135</v>
      </c>
      <c r="H25" s="34">
        <f>C6</f>
        <v>13.504210798097557</v>
      </c>
    </row>
    <row r="26" spans="1:11" ht="11.45" customHeight="1" x14ac:dyDescent="0.2">
      <c r="G26" s="287" t="s">
        <v>136</v>
      </c>
      <c r="H26" s="34">
        <f t="shared" ref="H26:H40" si="0">C7</f>
        <v>18.270306572061859</v>
      </c>
    </row>
    <row r="27" spans="1:11" ht="11.45" customHeight="1" x14ac:dyDescent="0.2">
      <c r="G27" s="287" t="s">
        <v>137</v>
      </c>
      <c r="H27" s="34">
        <f t="shared" si="0"/>
        <v>5.3284761129444833</v>
      </c>
    </row>
    <row r="28" spans="1:11" ht="11.45" customHeight="1" x14ac:dyDescent="0.2">
      <c r="G28" s="287" t="s">
        <v>138</v>
      </c>
      <c r="H28" s="34">
        <f t="shared" si="0"/>
        <v>2.7457027849537159</v>
      </c>
    </row>
    <row r="29" spans="1:11" ht="11.45" customHeight="1" x14ac:dyDescent="0.2">
      <c r="G29" s="287" t="s">
        <v>139</v>
      </c>
      <c r="H29" s="34">
        <f t="shared" si="0"/>
        <v>0.74339739239502634</v>
      </c>
    </row>
    <row r="30" spans="1:11" ht="11.45" customHeight="1" x14ac:dyDescent="0.2">
      <c r="G30" s="287" t="s">
        <v>140</v>
      </c>
      <c r="H30" s="34">
        <f t="shared" si="0"/>
        <v>2.8978530502713844</v>
      </c>
    </row>
    <row r="31" spans="1:11" ht="11.45" customHeight="1" x14ac:dyDescent="0.2">
      <c r="G31" s="287" t="s">
        <v>141</v>
      </c>
      <c r="H31" s="34">
        <f t="shared" si="0"/>
        <v>7.8912712532785534</v>
      </c>
    </row>
    <row r="32" spans="1:11" ht="11.45" customHeight="1" x14ac:dyDescent="0.2">
      <c r="G32" s="287" t="s">
        <v>142</v>
      </c>
      <c r="H32" s="34">
        <f t="shared" si="0"/>
        <v>1.6681222337758352</v>
      </c>
    </row>
    <row r="33" spans="7:9" ht="11.45" customHeight="1" x14ac:dyDescent="0.2">
      <c r="G33" s="287" t="s">
        <v>143</v>
      </c>
      <c r="H33" s="34">
        <f t="shared" si="0"/>
        <v>8.4528614944418035</v>
      </c>
    </row>
    <row r="34" spans="7:9" ht="11.45" customHeight="1" x14ac:dyDescent="0.2">
      <c r="G34" s="287" t="s">
        <v>144</v>
      </c>
      <c r="H34" s="34">
        <f t="shared" si="0"/>
        <v>20.895434786595992</v>
      </c>
    </row>
    <row r="35" spans="7:9" ht="11.45" customHeight="1" x14ac:dyDescent="0.2">
      <c r="G35" s="287" t="s">
        <v>145</v>
      </c>
      <c r="H35" s="34">
        <f t="shared" si="0"/>
        <v>4.6107851173789065</v>
      </c>
    </row>
    <row r="36" spans="7:9" ht="11.45" customHeight="1" x14ac:dyDescent="0.2">
      <c r="G36" s="287" t="s">
        <v>146</v>
      </c>
      <c r="H36" s="34">
        <f t="shared" si="0"/>
        <v>1.0625969104353581</v>
      </c>
    </row>
    <row r="37" spans="7:9" ht="11.45" customHeight="1" x14ac:dyDescent="0.2">
      <c r="G37" s="287" t="s">
        <v>147</v>
      </c>
      <c r="H37" s="34">
        <f t="shared" si="0"/>
        <v>4.377254776917292</v>
      </c>
    </row>
    <row r="38" spans="7:9" ht="11.45" customHeight="1" x14ac:dyDescent="0.2">
      <c r="G38" s="287" t="s">
        <v>148</v>
      </c>
      <c r="H38" s="34">
        <f t="shared" si="0"/>
        <v>1.9443178563517516</v>
      </c>
    </row>
    <row r="39" spans="7:9" ht="11.45" customHeight="1" x14ac:dyDescent="0.2">
      <c r="G39" s="287" t="s">
        <v>149</v>
      </c>
      <c r="H39" s="34">
        <f t="shared" si="0"/>
        <v>3.4928531419791669</v>
      </c>
    </row>
    <row r="40" spans="7:9" ht="11.45" customHeight="1" x14ac:dyDescent="0.2">
      <c r="G40" s="287" t="s">
        <v>150</v>
      </c>
      <c r="H40" s="34">
        <f t="shared" si="0"/>
        <v>2.1145557181213168</v>
      </c>
    </row>
    <row r="41" spans="7:9" ht="11.45" customHeight="1" x14ac:dyDescent="0.2">
      <c r="G41" s="41"/>
      <c r="H41" s="41"/>
    </row>
    <row r="42" spans="7:9" ht="11.45" customHeight="1" x14ac:dyDescent="0.2">
      <c r="H42" s="203"/>
      <c r="I42" s="203"/>
    </row>
    <row r="112" spans="5:6" ht="11.45" customHeight="1" x14ac:dyDescent="0.2">
      <c r="E112" s="56"/>
      <c r="F112" s="56"/>
    </row>
  </sheetData>
  <conditionalFormatting sqref="H25:H40">
    <cfRule type="top10" dxfId="213" priority="1" bottom="1" rank="1"/>
    <cfRule type="top10" dxfId="212" priority="2" rank="1"/>
    <cfRule type="top10" dxfId="211" priority="3" rank="1"/>
    <cfRule type="top10" dxfId="210" priority="4" rank="1"/>
  </conditionalFormatting>
  <hyperlinks>
    <hyperlink ref="A1" location="Inhalt!A10" display="Link zum Inhaltsverzeichnis" xr:uid="{00000000-0004-0000-0700-000000000000}"/>
    <hyperlink ref="A23" location="_GrafikDaten_13.4" display="            Grafik 13.4" xr:uid="{00000000-0004-0000-0700-000001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drawing r:id="rId2"/>
  <legacyDrawing r:id="rId3"/>
  <tableParts count="2">
    <tablePart r:id="rId4"/>
    <tablePart r:id="rId5"/>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O55"/>
  <sheetViews>
    <sheetView zoomScale="160" zoomScaleNormal="160" workbookViewId="0"/>
  </sheetViews>
  <sheetFormatPr baseColWidth="10" defaultRowHeight="11.45" customHeight="1" x14ac:dyDescent="0.2"/>
  <cols>
    <col min="1" max="1" width="5.7109375" style="32" customWidth="1"/>
    <col min="2" max="2" width="34.7109375" style="33" customWidth="1"/>
    <col min="3" max="3" width="12.7109375" style="33" customWidth="1"/>
    <col min="4" max="4" width="13.28515625" style="33" customWidth="1"/>
    <col min="5" max="6" width="12.7109375" style="33" customWidth="1"/>
    <col min="7" max="7" width="2.7109375" style="55" customWidth="1"/>
    <col min="8" max="8" width="16.140625" style="34" customWidth="1"/>
    <col min="9" max="9" width="10.7109375" style="57" customWidth="1"/>
    <col min="10" max="10" width="14" style="33" customWidth="1"/>
    <col min="11" max="11" width="2.7109375" style="33" customWidth="1"/>
    <col min="12" max="12" width="7.7109375" style="33" customWidth="1"/>
    <col min="13" max="13" width="7" style="33" customWidth="1"/>
    <col min="14" max="14" width="8.28515625" style="33" customWidth="1"/>
    <col min="15" max="15" width="6.42578125" style="33" customWidth="1"/>
    <col min="16" max="16384" width="11.42578125" style="33"/>
  </cols>
  <sheetData>
    <row r="1" spans="1:11" ht="11.45" customHeight="1" x14ac:dyDescent="0.2">
      <c r="A1" s="140" t="s">
        <v>352</v>
      </c>
      <c r="B1" s="109"/>
      <c r="G1" s="33"/>
      <c r="H1" s="33"/>
      <c r="I1" s="33"/>
      <c r="K1" s="32"/>
    </row>
    <row r="2" spans="1:11" s="36" customFormat="1" ht="30" customHeight="1" x14ac:dyDescent="0.2">
      <c r="A2" s="123" t="s">
        <v>151</v>
      </c>
      <c r="B2" s="123"/>
      <c r="C2" s="123"/>
      <c r="D2" s="123"/>
      <c r="E2" s="123"/>
      <c r="F2" s="123"/>
      <c r="G2" s="58"/>
      <c r="H2" s="35"/>
      <c r="I2" s="59"/>
    </row>
    <row r="3" spans="1:11" ht="30" customHeight="1" x14ac:dyDescent="0.2">
      <c r="A3" s="376" t="s">
        <v>621</v>
      </c>
      <c r="B3" s="124"/>
      <c r="C3" s="124"/>
      <c r="D3" s="124"/>
      <c r="E3" s="124"/>
      <c r="F3" s="124"/>
      <c r="G3" s="60"/>
    </row>
    <row r="4" spans="1:11" ht="36" customHeight="1" x14ac:dyDescent="0.2">
      <c r="A4" s="339" t="s">
        <v>56</v>
      </c>
      <c r="B4" s="340" t="s">
        <v>152</v>
      </c>
      <c r="C4" s="340" t="s">
        <v>550</v>
      </c>
      <c r="D4" s="340" t="s">
        <v>551</v>
      </c>
      <c r="E4" s="340" t="s">
        <v>552</v>
      </c>
      <c r="F4" s="188" t="s">
        <v>553</v>
      </c>
    </row>
    <row r="5" spans="1:11" ht="20.100000000000001" customHeight="1" x14ac:dyDescent="0.2">
      <c r="A5" s="148"/>
      <c r="B5" s="149">
        <v>2000</v>
      </c>
      <c r="C5" s="150">
        <v>14813</v>
      </c>
      <c r="D5" s="151">
        <v>12595</v>
      </c>
      <c r="E5" s="151">
        <v>15220</v>
      </c>
      <c r="F5" s="151">
        <v>12864</v>
      </c>
    </row>
    <row r="6" spans="1:11" ht="11.45" customHeight="1" x14ac:dyDescent="0.2">
      <c r="A6" s="108"/>
      <c r="B6" s="152">
        <v>2005</v>
      </c>
      <c r="C6" s="153">
        <v>17200</v>
      </c>
      <c r="D6" s="61">
        <v>15291</v>
      </c>
      <c r="E6" s="61">
        <v>14185</v>
      </c>
      <c r="F6" s="61">
        <v>12197</v>
      </c>
    </row>
    <row r="7" spans="1:11" ht="11.45" customHeight="1" x14ac:dyDescent="0.2">
      <c r="A7" s="108"/>
      <c r="B7" s="152">
        <v>2010</v>
      </c>
      <c r="C7" s="153">
        <v>13373</v>
      </c>
      <c r="D7" s="61">
        <v>11215</v>
      </c>
      <c r="E7" s="61">
        <v>12867</v>
      </c>
      <c r="F7" s="61">
        <v>10690</v>
      </c>
    </row>
    <row r="8" spans="1:11" ht="11.45" customHeight="1" x14ac:dyDescent="0.2">
      <c r="A8" s="108"/>
      <c r="B8" s="152">
        <v>2015</v>
      </c>
      <c r="C8" s="153">
        <v>10483</v>
      </c>
      <c r="D8" s="61">
        <v>8434</v>
      </c>
      <c r="E8" s="61">
        <v>10998</v>
      </c>
      <c r="F8" s="61">
        <v>9184</v>
      </c>
    </row>
    <row r="9" spans="1:11" ht="11.45" customHeight="1" x14ac:dyDescent="0.2">
      <c r="A9" s="108"/>
      <c r="B9" s="152">
        <v>2016</v>
      </c>
      <c r="C9" s="153">
        <v>10152</v>
      </c>
      <c r="D9" s="61">
        <v>8143</v>
      </c>
      <c r="E9" s="61">
        <v>11448</v>
      </c>
      <c r="F9" s="61">
        <v>9628</v>
      </c>
    </row>
    <row r="10" spans="1:11" s="41" customFormat="1" ht="11.45" customHeight="1" x14ac:dyDescent="0.2">
      <c r="A10" s="85"/>
      <c r="B10" s="152">
        <v>2017</v>
      </c>
      <c r="C10" s="153">
        <v>9700</v>
      </c>
      <c r="D10" s="61">
        <v>7814</v>
      </c>
      <c r="E10" s="61">
        <v>10756</v>
      </c>
      <c r="F10" s="61">
        <v>9073</v>
      </c>
      <c r="G10" s="62"/>
      <c r="H10" s="63"/>
      <c r="I10" s="64"/>
    </row>
    <row r="11" spans="1:11" ht="11.45" customHeight="1" x14ac:dyDescent="0.2">
      <c r="A11" s="108"/>
      <c r="B11" s="152">
        <v>2018</v>
      </c>
      <c r="C11" s="153">
        <v>9540</v>
      </c>
      <c r="D11" s="61">
        <v>7482</v>
      </c>
      <c r="E11" s="61">
        <v>10801</v>
      </c>
      <c r="F11" s="61">
        <v>9045</v>
      </c>
      <c r="H11" s="57"/>
    </row>
    <row r="12" spans="1:11" s="41" customFormat="1" ht="11.45" customHeight="1" x14ac:dyDescent="0.2">
      <c r="A12" s="85"/>
      <c r="B12" s="152">
        <v>2019</v>
      </c>
      <c r="C12" s="153">
        <v>9747</v>
      </c>
      <c r="D12" s="61">
        <v>7849</v>
      </c>
      <c r="E12" s="61">
        <v>9923</v>
      </c>
      <c r="F12" s="61">
        <v>8208</v>
      </c>
      <c r="G12" s="62"/>
      <c r="H12" s="64"/>
      <c r="I12" s="64"/>
    </row>
    <row r="13" spans="1:11" s="41" customFormat="1" ht="11.45" customHeight="1" x14ac:dyDescent="0.2">
      <c r="A13" s="85"/>
      <c r="B13" s="152">
        <v>2020</v>
      </c>
      <c r="C13" s="153">
        <v>9311</v>
      </c>
      <c r="D13" s="61">
        <v>7309</v>
      </c>
      <c r="E13" s="61">
        <v>8965</v>
      </c>
      <c r="F13" s="61">
        <v>7191</v>
      </c>
      <c r="G13" s="62"/>
      <c r="H13" s="64"/>
      <c r="I13" s="64"/>
    </row>
    <row r="14" spans="1:11" s="41" customFormat="1" ht="11.45" customHeight="1" x14ac:dyDescent="0.2">
      <c r="A14" s="85"/>
      <c r="B14" s="152">
        <v>2021</v>
      </c>
      <c r="C14" s="153">
        <v>10052</v>
      </c>
      <c r="D14" s="61">
        <v>7954</v>
      </c>
      <c r="E14" s="61">
        <v>9171</v>
      </c>
      <c r="F14" s="61">
        <v>7297</v>
      </c>
      <c r="G14" s="62"/>
      <c r="H14" s="64"/>
      <c r="I14" s="64"/>
    </row>
    <row r="15" spans="1:11" s="41" customFormat="1" ht="11.45" customHeight="1" x14ac:dyDescent="0.2">
      <c r="A15" s="85"/>
      <c r="B15" s="152">
        <v>2022</v>
      </c>
      <c r="C15" s="153">
        <v>9832</v>
      </c>
      <c r="D15" s="61">
        <v>7773</v>
      </c>
      <c r="E15" s="61">
        <v>8991</v>
      </c>
      <c r="F15" s="61">
        <v>7248</v>
      </c>
      <c r="G15" s="62"/>
      <c r="H15" s="64"/>
      <c r="I15" s="64"/>
    </row>
    <row r="16" spans="1:11" s="41" customFormat="1" ht="11.45" customHeight="1" x14ac:dyDescent="0.2">
      <c r="A16" s="85"/>
      <c r="B16" s="152">
        <v>2023</v>
      </c>
      <c r="C16" s="153">
        <v>10562</v>
      </c>
      <c r="D16" s="61">
        <v>8542</v>
      </c>
      <c r="E16" s="61">
        <v>9805</v>
      </c>
      <c r="F16" s="61">
        <v>8085</v>
      </c>
      <c r="G16" s="62"/>
      <c r="H16" s="64"/>
      <c r="I16" s="64"/>
    </row>
    <row r="17" spans="1:12" s="290" customFormat="1" ht="11.45" customHeight="1" x14ac:dyDescent="0.2">
      <c r="A17" s="85"/>
      <c r="B17" s="152">
        <v>2024</v>
      </c>
      <c r="C17" s="259">
        <v>10477</v>
      </c>
      <c r="D17" s="309">
        <v>8455</v>
      </c>
      <c r="E17" s="309">
        <v>9916</v>
      </c>
      <c r="F17" s="309">
        <v>8226</v>
      </c>
      <c r="G17" s="62"/>
      <c r="H17" s="64"/>
      <c r="I17" s="64"/>
    </row>
    <row r="18" spans="1:12" s="41" customFormat="1" ht="20.100000000000001" customHeight="1" x14ac:dyDescent="0.2">
      <c r="A18" s="85"/>
      <c r="B18" s="375">
        <v>2025</v>
      </c>
      <c r="C18" s="374">
        <v>10772</v>
      </c>
      <c r="D18" s="373">
        <v>8797</v>
      </c>
      <c r="E18" s="373">
        <v>9638</v>
      </c>
      <c r="F18" s="373">
        <v>7929</v>
      </c>
      <c r="G18" s="62"/>
      <c r="H18" s="261"/>
      <c r="I18" s="261"/>
      <c r="J18" s="261"/>
      <c r="K18" s="261"/>
      <c r="L18" s="257"/>
    </row>
    <row r="19" spans="1:12" ht="11.45" customHeight="1" x14ac:dyDescent="0.2">
      <c r="A19" s="108" t="s">
        <v>153</v>
      </c>
      <c r="B19" s="152" t="s">
        <v>154</v>
      </c>
      <c r="C19" s="374">
        <v>106</v>
      </c>
      <c r="D19" s="373">
        <v>87</v>
      </c>
      <c r="E19" s="373">
        <v>91</v>
      </c>
      <c r="F19" s="373">
        <v>76</v>
      </c>
      <c r="G19" s="65"/>
      <c r="H19" s="260"/>
      <c r="I19" s="260"/>
      <c r="J19" s="260"/>
      <c r="K19" s="260"/>
      <c r="L19" s="258"/>
    </row>
    <row r="20" spans="1:12" ht="11.45" customHeight="1" x14ac:dyDescent="0.2">
      <c r="A20" s="108" t="s">
        <v>61</v>
      </c>
      <c r="B20" s="152" t="s">
        <v>155</v>
      </c>
      <c r="C20" s="374">
        <v>1</v>
      </c>
      <c r="D20" s="373" t="s">
        <v>97</v>
      </c>
      <c r="E20" s="373">
        <v>3</v>
      </c>
      <c r="F20" s="373">
        <v>2</v>
      </c>
      <c r="G20" s="65"/>
      <c r="H20" s="260"/>
      <c r="I20" s="260"/>
      <c r="J20" s="260"/>
      <c r="K20" s="260"/>
      <c r="L20" s="258"/>
    </row>
    <row r="21" spans="1:12" ht="11.45" customHeight="1" x14ac:dyDescent="0.2">
      <c r="A21" s="108" t="s">
        <v>63</v>
      </c>
      <c r="B21" s="152" t="s">
        <v>64</v>
      </c>
      <c r="C21" s="374">
        <v>470</v>
      </c>
      <c r="D21" s="373">
        <v>383</v>
      </c>
      <c r="E21" s="373">
        <v>405</v>
      </c>
      <c r="F21" s="373">
        <v>334</v>
      </c>
      <c r="G21" s="65"/>
      <c r="H21" s="260"/>
      <c r="I21" s="260"/>
      <c r="J21" s="260"/>
      <c r="K21" s="260"/>
      <c r="L21" s="258"/>
    </row>
    <row r="22" spans="1:12" ht="11.45" customHeight="1" x14ac:dyDescent="0.2">
      <c r="A22" s="108" t="s">
        <v>65</v>
      </c>
      <c r="B22" s="152" t="s">
        <v>100</v>
      </c>
      <c r="C22" s="374">
        <v>178</v>
      </c>
      <c r="D22" s="373">
        <v>151</v>
      </c>
      <c r="E22" s="373">
        <v>144</v>
      </c>
      <c r="F22" s="373">
        <v>117</v>
      </c>
      <c r="G22" s="65"/>
      <c r="H22" s="260"/>
      <c r="I22" s="260"/>
      <c r="J22" s="260"/>
      <c r="K22" s="260"/>
      <c r="L22" s="258"/>
    </row>
    <row r="23" spans="1:12" ht="34.5" customHeight="1" x14ac:dyDescent="0.2">
      <c r="A23" s="108" t="s">
        <v>156</v>
      </c>
      <c r="B23" s="152" t="s">
        <v>157</v>
      </c>
      <c r="C23" s="374">
        <v>21</v>
      </c>
      <c r="D23" s="373">
        <v>17</v>
      </c>
      <c r="E23" s="373">
        <v>22</v>
      </c>
      <c r="F23" s="373">
        <v>16</v>
      </c>
      <c r="G23" s="65"/>
      <c r="H23" s="260"/>
      <c r="I23" s="260"/>
      <c r="J23" s="260"/>
      <c r="K23" s="260"/>
      <c r="L23" s="258"/>
    </row>
    <row r="24" spans="1:12" ht="11.45" customHeight="1" x14ac:dyDescent="0.2">
      <c r="A24" s="108" t="s">
        <v>69</v>
      </c>
      <c r="B24" s="152" t="s">
        <v>70</v>
      </c>
      <c r="C24" s="374">
        <v>756</v>
      </c>
      <c r="D24" s="373">
        <v>581</v>
      </c>
      <c r="E24" s="373">
        <v>1105</v>
      </c>
      <c r="F24" s="373">
        <v>951</v>
      </c>
      <c r="G24" s="65"/>
      <c r="H24" s="260"/>
      <c r="I24" s="260"/>
      <c r="J24" s="260"/>
      <c r="K24" s="260"/>
      <c r="L24" s="258"/>
    </row>
    <row r="25" spans="1:12" ht="23.1" customHeight="1" x14ac:dyDescent="0.2">
      <c r="A25" s="108" t="s">
        <v>71</v>
      </c>
      <c r="B25" s="152" t="s">
        <v>158</v>
      </c>
      <c r="C25" s="374">
        <v>2346</v>
      </c>
      <c r="D25" s="373">
        <v>1949</v>
      </c>
      <c r="E25" s="373">
        <v>2275</v>
      </c>
      <c r="F25" s="373">
        <v>1920</v>
      </c>
      <c r="G25" s="65"/>
      <c r="H25" s="260"/>
      <c r="I25" s="260"/>
      <c r="J25" s="260"/>
      <c r="K25" s="260"/>
      <c r="L25" s="258"/>
    </row>
    <row r="26" spans="1:12" ht="11.45" customHeight="1" x14ac:dyDescent="0.2">
      <c r="A26" s="108" t="s">
        <v>73</v>
      </c>
      <c r="B26" s="152" t="s">
        <v>74</v>
      </c>
      <c r="C26" s="374">
        <v>231</v>
      </c>
      <c r="D26" s="373">
        <v>175</v>
      </c>
      <c r="E26" s="373">
        <v>284</v>
      </c>
      <c r="F26" s="373">
        <v>226</v>
      </c>
      <c r="G26" s="65"/>
      <c r="H26" s="260"/>
      <c r="I26" s="260"/>
      <c r="J26" s="260"/>
      <c r="K26" s="260"/>
      <c r="L26" s="258"/>
    </row>
    <row r="27" spans="1:12" ht="11.45" customHeight="1" x14ac:dyDescent="0.2">
      <c r="A27" s="108" t="s">
        <v>75</v>
      </c>
      <c r="B27" s="152" t="s">
        <v>76</v>
      </c>
      <c r="C27" s="374">
        <v>904</v>
      </c>
      <c r="D27" s="373">
        <v>576</v>
      </c>
      <c r="E27" s="373">
        <v>970</v>
      </c>
      <c r="F27" s="373">
        <v>733</v>
      </c>
      <c r="H27" s="260"/>
      <c r="I27" s="260"/>
      <c r="J27" s="260"/>
      <c r="K27" s="260"/>
      <c r="L27" s="258"/>
    </row>
    <row r="28" spans="1:12" ht="11.45" customHeight="1" x14ac:dyDescent="0.2">
      <c r="A28" s="108" t="s">
        <v>77</v>
      </c>
      <c r="B28" s="152" t="s">
        <v>189</v>
      </c>
      <c r="C28" s="374">
        <v>435</v>
      </c>
      <c r="D28" s="373">
        <v>370</v>
      </c>
      <c r="E28" s="373">
        <v>279</v>
      </c>
      <c r="F28" s="373">
        <v>220</v>
      </c>
      <c r="H28" s="260"/>
      <c r="I28" s="260"/>
      <c r="J28" s="260"/>
      <c r="K28" s="260"/>
      <c r="L28" s="258"/>
    </row>
    <row r="29" spans="1:12" ht="23.1" customHeight="1" x14ac:dyDescent="0.2">
      <c r="A29" s="108" t="s">
        <v>79</v>
      </c>
      <c r="B29" s="152" t="s">
        <v>80</v>
      </c>
      <c r="C29" s="374">
        <v>324</v>
      </c>
      <c r="D29" s="373">
        <v>270</v>
      </c>
      <c r="E29" s="373">
        <v>313</v>
      </c>
      <c r="F29" s="373">
        <v>260</v>
      </c>
      <c r="H29" s="260"/>
      <c r="I29" s="260"/>
      <c r="J29" s="260"/>
      <c r="K29" s="260"/>
      <c r="L29" s="258"/>
    </row>
    <row r="30" spans="1:12" ht="11.45" customHeight="1" x14ac:dyDescent="0.2">
      <c r="A30" s="108" t="s">
        <v>81</v>
      </c>
      <c r="B30" s="152" t="s">
        <v>82</v>
      </c>
      <c r="C30" s="374">
        <v>277</v>
      </c>
      <c r="D30" s="373">
        <v>216</v>
      </c>
      <c r="E30" s="373">
        <v>251</v>
      </c>
      <c r="F30" s="373">
        <v>176</v>
      </c>
      <c r="H30" s="260"/>
      <c r="I30" s="260"/>
      <c r="J30" s="260"/>
      <c r="K30" s="260"/>
      <c r="L30" s="258"/>
    </row>
    <row r="31" spans="1:12" ht="23.1" customHeight="1" x14ac:dyDescent="0.2">
      <c r="A31" s="108" t="s">
        <v>83</v>
      </c>
      <c r="B31" s="152" t="s">
        <v>84</v>
      </c>
      <c r="C31" s="374">
        <v>893</v>
      </c>
      <c r="D31" s="373">
        <v>750</v>
      </c>
      <c r="E31" s="373">
        <v>658</v>
      </c>
      <c r="F31" s="373">
        <v>532</v>
      </c>
      <c r="H31" s="260"/>
      <c r="I31" s="260"/>
      <c r="J31" s="260"/>
      <c r="K31" s="260"/>
      <c r="L31" s="258"/>
    </row>
    <row r="32" spans="1:12" ht="23.1" customHeight="1" x14ac:dyDescent="0.2">
      <c r="A32" s="108" t="s">
        <v>85</v>
      </c>
      <c r="B32" s="152" t="s">
        <v>86</v>
      </c>
      <c r="C32" s="374">
        <v>1718</v>
      </c>
      <c r="D32" s="373">
        <v>1488</v>
      </c>
      <c r="E32" s="373">
        <v>1345</v>
      </c>
      <c r="F32" s="373">
        <v>1149</v>
      </c>
      <c r="H32" s="260"/>
      <c r="I32" s="260"/>
      <c r="J32" s="260"/>
      <c r="K32" s="260"/>
      <c r="L32" s="258"/>
    </row>
    <row r="33" spans="1:15" ht="11.45" customHeight="1" x14ac:dyDescent="0.2">
      <c r="A33" s="108" t="s">
        <v>87</v>
      </c>
      <c r="B33" s="152" t="s">
        <v>111</v>
      </c>
      <c r="C33" s="374">
        <v>228</v>
      </c>
      <c r="D33" s="373">
        <v>199</v>
      </c>
      <c r="E33" s="373">
        <v>151</v>
      </c>
      <c r="F33" s="373">
        <v>124</v>
      </c>
      <c r="H33" s="260"/>
      <c r="I33" s="260"/>
      <c r="J33" s="260"/>
      <c r="K33" s="260"/>
      <c r="L33" s="258"/>
    </row>
    <row r="34" spans="1:15" ht="11.45" customHeight="1" x14ac:dyDescent="0.2">
      <c r="A34" s="108" t="s">
        <v>89</v>
      </c>
      <c r="B34" s="152" t="s">
        <v>112</v>
      </c>
      <c r="C34" s="374">
        <v>260</v>
      </c>
      <c r="D34" s="373">
        <v>223</v>
      </c>
      <c r="E34" s="373">
        <v>176</v>
      </c>
      <c r="F34" s="373">
        <v>143</v>
      </c>
      <c r="H34" s="260"/>
      <c r="I34" s="260"/>
      <c r="J34" s="260"/>
      <c r="K34" s="260"/>
      <c r="L34" s="258"/>
    </row>
    <row r="35" spans="1:15" ht="11.45" customHeight="1" x14ac:dyDescent="0.2">
      <c r="A35" s="108" t="s">
        <v>91</v>
      </c>
      <c r="B35" s="152" t="s">
        <v>159</v>
      </c>
      <c r="C35" s="374">
        <v>268</v>
      </c>
      <c r="D35" s="373">
        <v>209</v>
      </c>
      <c r="E35" s="373">
        <v>227</v>
      </c>
      <c r="F35" s="373">
        <v>178</v>
      </c>
      <c r="H35" s="260"/>
      <c r="I35" s="260"/>
      <c r="J35" s="260"/>
      <c r="K35" s="260"/>
      <c r="L35" s="258"/>
    </row>
    <row r="36" spans="1:15" ht="34.5" customHeight="1" x14ac:dyDescent="0.2">
      <c r="A36" s="108" t="s">
        <v>160</v>
      </c>
      <c r="B36" s="152" t="s">
        <v>161</v>
      </c>
      <c r="C36" s="374">
        <v>1356</v>
      </c>
      <c r="D36" s="373">
        <v>1153</v>
      </c>
      <c r="E36" s="373">
        <v>939</v>
      </c>
      <c r="F36" s="373">
        <v>772</v>
      </c>
      <c r="H36" s="260"/>
      <c r="I36" s="260"/>
      <c r="J36" s="260"/>
      <c r="K36" s="260"/>
      <c r="L36" s="258"/>
    </row>
    <row r="37" spans="1:15" ht="5.25" customHeight="1" x14ac:dyDescent="0.2">
      <c r="A37" s="158"/>
      <c r="B37" s="108"/>
      <c r="C37" s="61"/>
      <c r="D37" s="159"/>
      <c r="E37" s="159"/>
      <c r="F37" s="159"/>
    </row>
    <row r="38" spans="1:15" ht="11.45" customHeight="1" x14ac:dyDescent="0.2">
      <c r="A38" s="177" t="s">
        <v>363</v>
      </c>
      <c r="B38" s="108"/>
      <c r="C38" s="61"/>
      <c r="D38" s="159"/>
      <c r="E38" s="159"/>
      <c r="F38" s="159"/>
      <c r="H38" s="331"/>
    </row>
    <row r="39" spans="1:15" ht="11.45" customHeight="1" x14ac:dyDescent="0.2">
      <c r="H39" s="34" t="s">
        <v>622</v>
      </c>
      <c r="J39" s="287"/>
    </row>
    <row r="40" spans="1:15" ht="11.45" customHeight="1" x14ac:dyDescent="0.2">
      <c r="H40" s="34" t="s">
        <v>57</v>
      </c>
      <c r="I40" s="57" t="s">
        <v>444</v>
      </c>
      <c r="J40" s="55" t="s">
        <v>443</v>
      </c>
      <c r="L40" s="227"/>
      <c r="M40" s="227"/>
      <c r="N40" s="227"/>
      <c r="O40" s="227"/>
    </row>
    <row r="41" spans="1:15" ht="11.45" customHeight="1" x14ac:dyDescent="0.2">
      <c r="H41" s="34" t="s">
        <v>439</v>
      </c>
      <c r="I41" s="426">
        <f>(D29+D30+D31+D32+D33+D34+D35+D36)*100/D18</f>
        <v>51.244742525861092</v>
      </c>
      <c r="J41" s="426">
        <v>48</v>
      </c>
      <c r="L41" s="281"/>
      <c r="M41" s="250"/>
      <c r="N41" s="175"/>
      <c r="O41" s="175"/>
    </row>
    <row r="42" spans="1:15" ht="11.45" customHeight="1" x14ac:dyDescent="0.2">
      <c r="H42" s="34" t="s">
        <v>436</v>
      </c>
      <c r="I42" s="426">
        <f>D25*100/D18</f>
        <v>22.155280209162214</v>
      </c>
      <c r="J42" s="426">
        <v>22.6</v>
      </c>
      <c r="L42" s="281"/>
      <c r="M42" s="250"/>
      <c r="N42" s="175"/>
      <c r="O42" s="175"/>
    </row>
    <row r="43" spans="1:15" ht="11.45" customHeight="1" x14ac:dyDescent="0.2">
      <c r="H43" s="34" t="s">
        <v>433</v>
      </c>
      <c r="I43" s="426">
        <f>D24*100/D18</f>
        <v>6.604524269637376</v>
      </c>
      <c r="J43" s="426">
        <v>7.3</v>
      </c>
      <c r="L43" s="280"/>
      <c r="M43" s="250"/>
      <c r="N43" s="175"/>
      <c r="O43" s="175"/>
    </row>
    <row r="44" spans="1:15" ht="11.45" customHeight="1" x14ac:dyDescent="0.2">
      <c r="H44" s="34" t="s">
        <v>434</v>
      </c>
      <c r="I44" s="426">
        <f>D27*100/D18</f>
        <v>6.547686711378879</v>
      </c>
      <c r="J44" s="426">
        <v>5.7</v>
      </c>
      <c r="L44" s="281"/>
      <c r="M44" s="250"/>
      <c r="N44" s="175"/>
      <c r="O44" s="175"/>
    </row>
    <row r="45" spans="1:15" ht="11.45" customHeight="1" x14ac:dyDescent="0.2">
      <c r="H45" s="34" t="s">
        <v>441</v>
      </c>
      <c r="I45" s="426">
        <f>D28*100/D18</f>
        <v>4.205979311128794</v>
      </c>
      <c r="J45" s="426">
        <v>6.1</v>
      </c>
      <c r="L45" s="280"/>
      <c r="M45" s="249"/>
      <c r="N45" s="175"/>
      <c r="O45" s="175"/>
    </row>
    <row r="46" spans="1:15" ht="11.45" customHeight="1" x14ac:dyDescent="0.2">
      <c r="H46" s="34" t="s">
        <v>442</v>
      </c>
      <c r="I46" s="426">
        <f>D21*100/D18</f>
        <v>4.3537569626008867</v>
      </c>
      <c r="J46" s="426">
        <v>4.7</v>
      </c>
      <c r="L46" s="280"/>
      <c r="M46" s="249"/>
      <c r="N46" s="175"/>
      <c r="O46" s="175"/>
    </row>
    <row r="47" spans="1:15" ht="11.45" customHeight="1" x14ac:dyDescent="0.2">
      <c r="H47" s="34" t="s">
        <v>440</v>
      </c>
      <c r="I47" s="426">
        <f>(D19+D22+D23+D26)*100/D18</f>
        <v>4.8880300102307608</v>
      </c>
      <c r="J47" s="426">
        <v>5</v>
      </c>
      <c r="L47" s="281"/>
      <c r="M47" s="250"/>
      <c r="N47" s="175"/>
      <c r="O47" s="175"/>
    </row>
    <row r="49" spans="8:13" ht="11.45" customHeight="1" x14ac:dyDescent="0.2">
      <c r="H49" s="331"/>
      <c r="I49" s="234"/>
      <c r="J49" s="332"/>
      <c r="K49" s="203"/>
      <c r="L49" s="203"/>
      <c r="M49" s="203"/>
    </row>
    <row r="50" spans="8:13" ht="11.45" customHeight="1" x14ac:dyDescent="0.2">
      <c r="I50" s="234"/>
      <c r="J50" s="234"/>
    </row>
    <row r="51" spans="8:13" ht="11.45" customHeight="1" x14ac:dyDescent="0.2">
      <c r="I51" s="234"/>
      <c r="J51" s="234"/>
    </row>
    <row r="52" spans="8:13" ht="11.45" customHeight="1" x14ac:dyDescent="0.2">
      <c r="I52" s="234"/>
      <c r="J52" s="234"/>
    </row>
    <row r="53" spans="8:13" ht="11.45" customHeight="1" x14ac:dyDescent="0.2">
      <c r="I53" s="234"/>
      <c r="J53" s="234"/>
    </row>
    <row r="54" spans="8:13" ht="11.45" customHeight="1" x14ac:dyDescent="0.2">
      <c r="I54" s="234"/>
      <c r="J54" s="234"/>
    </row>
    <row r="55" spans="8:13" ht="11.45" customHeight="1" x14ac:dyDescent="0.2">
      <c r="I55" s="234"/>
      <c r="J55" s="234"/>
    </row>
  </sheetData>
  <conditionalFormatting sqref="N41:O47">
    <cfRule type="cellIs" dxfId="196" priority="1" operator="notEqual">
      <formula>0</formula>
    </cfRule>
  </conditionalFormatting>
  <hyperlinks>
    <hyperlink ref="A1" location="Inhalt!A12" display="Link zum Inhaltsverzeichnis" xr:uid="{00000000-0004-0000-0800-000000000000}"/>
    <hyperlink ref="A38" location="_GrafikDaten_13.5" display="Grafik 13.5" xr:uid="{00000000-0004-0000-0800-000001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drawing r:id="rId2"/>
  <legacyDrawing r:id="rId3"/>
  <tableParts count="2">
    <tablePart r:id="rId4"/>
    <tablePart r:id="rId5"/>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K52"/>
  <sheetViews>
    <sheetView zoomScale="160" zoomScaleNormal="160" workbookViewId="0"/>
  </sheetViews>
  <sheetFormatPr baseColWidth="10" defaultRowHeight="11.45" customHeight="1" x14ac:dyDescent="0.2"/>
  <cols>
    <col min="1" max="1" width="22.7109375" style="262" customWidth="1"/>
    <col min="2" max="10" width="7.7109375" style="263" customWidth="1"/>
    <col min="11" max="11" width="2.7109375" style="263" customWidth="1"/>
    <col min="12" max="16384" width="11.42578125" style="263"/>
  </cols>
  <sheetData>
    <row r="1" spans="1:11" ht="11.45" customHeight="1" x14ac:dyDescent="0.2">
      <c r="A1" s="278" t="s">
        <v>352</v>
      </c>
      <c r="B1" s="279"/>
      <c r="K1" s="262"/>
    </row>
    <row r="2" spans="1:11" s="264" customFormat="1" ht="30" customHeight="1" x14ac:dyDescent="0.2">
      <c r="A2" s="255" t="s">
        <v>151</v>
      </c>
      <c r="B2" s="255"/>
      <c r="C2" s="255"/>
      <c r="D2" s="255"/>
      <c r="E2" s="255"/>
      <c r="F2" s="255"/>
      <c r="G2" s="255"/>
      <c r="H2" s="255"/>
      <c r="I2" s="255"/>
      <c r="J2" s="255"/>
    </row>
    <row r="3" spans="1:11" ht="30" customHeight="1" x14ac:dyDescent="0.2">
      <c r="A3" s="386" t="s">
        <v>623</v>
      </c>
      <c r="B3" s="277"/>
      <c r="C3" s="277"/>
      <c r="D3" s="277"/>
      <c r="E3" s="277"/>
      <c r="F3" s="277"/>
      <c r="G3" s="277"/>
      <c r="H3" s="277"/>
      <c r="I3" s="277"/>
      <c r="J3" s="277"/>
    </row>
    <row r="4" spans="1:11" ht="36" customHeight="1" x14ac:dyDescent="0.2">
      <c r="A4" s="339" t="s">
        <v>152</v>
      </c>
      <c r="B4" s="340" t="s">
        <v>537</v>
      </c>
      <c r="C4" s="340" t="s">
        <v>538</v>
      </c>
      <c r="D4" s="340" t="s">
        <v>539</v>
      </c>
      <c r="E4" s="340" t="s">
        <v>540</v>
      </c>
      <c r="F4" s="340" t="s">
        <v>541</v>
      </c>
      <c r="G4" s="340" t="s">
        <v>542</v>
      </c>
      <c r="H4" s="340" t="s">
        <v>543</v>
      </c>
      <c r="I4" s="340" t="s">
        <v>544</v>
      </c>
      <c r="J4" s="188" t="s">
        <v>545</v>
      </c>
    </row>
    <row r="5" spans="1:11" ht="20.100000000000001" customHeight="1" x14ac:dyDescent="0.2">
      <c r="A5" s="273" t="s">
        <v>52</v>
      </c>
      <c r="B5" s="272"/>
      <c r="C5" s="272"/>
      <c r="D5" s="272"/>
      <c r="E5" s="272"/>
      <c r="F5" s="272"/>
      <c r="G5" s="272"/>
      <c r="H5" s="272"/>
      <c r="I5" s="272"/>
      <c r="J5" s="272"/>
    </row>
    <row r="6" spans="1:11" ht="11.45" customHeight="1" x14ac:dyDescent="0.2">
      <c r="A6" s="274" t="s">
        <v>364</v>
      </c>
      <c r="B6" s="267">
        <v>17200</v>
      </c>
      <c r="C6" s="267">
        <v>1975</v>
      </c>
      <c r="D6" s="267">
        <v>906</v>
      </c>
      <c r="E6" s="267">
        <v>2480</v>
      </c>
      <c r="F6" s="267">
        <v>3487</v>
      </c>
      <c r="G6" s="267">
        <v>2432</v>
      </c>
      <c r="H6" s="267">
        <v>1500</v>
      </c>
      <c r="I6" s="267">
        <v>2351</v>
      </c>
      <c r="J6" s="267">
        <v>2069</v>
      </c>
    </row>
    <row r="7" spans="1:11" ht="11.45" customHeight="1" x14ac:dyDescent="0.2">
      <c r="A7" s="274" t="s">
        <v>365</v>
      </c>
      <c r="B7" s="267">
        <v>13373</v>
      </c>
      <c r="C7" s="267">
        <v>2176</v>
      </c>
      <c r="D7" s="267">
        <v>941</v>
      </c>
      <c r="E7" s="267">
        <v>1895</v>
      </c>
      <c r="F7" s="267">
        <v>2063</v>
      </c>
      <c r="G7" s="267">
        <v>1841</v>
      </c>
      <c r="H7" s="267">
        <v>1235</v>
      </c>
      <c r="I7" s="267">
        <v>1702</v>
      </c>
      <c r="J7" s="267">
        <v>1520</v>
      </c>
    </row>
    <row r="8" spans="1:11" ht="11.45" customHeight="1" x14ac:dyDescent="0.2">
      <c r="A8" s="274" t="s">
        <v>366</v>
      </c>
      <c r="B8" s="267">
        <v>10483</v>
      </c>
      <c r="C8" s="267">
        <v>1616</v>
      </c>
      <c r="D8" s="267">
        <v>738</v>
      </c>
      <c r="E8" s="267">
        <v>1421</v>
      </c>
      <c r="F8" s="267">
        <v>1546</v>
      </c>
      <c r="G8" s="267">
        <v>1499</v>
      </c>
      <c r="H8" s="267">
        <v>992</v>
      </c>
      <c r="I8" s="267">
        <v>1444</v>
      </c>
      <c r="J8" s="267">
        <v>1227</v>
      </c>
    </row>
    <row r="9" spans="1:11" ht="11.45" customHeight="1" x14ac:dyDescent="0.2">
      <c r="A9" s="274" t="s">
        <v>367</v>
      </c>
      <c r="B9" s="267">
        <v>10152</v>
      </c>
      <c r="C9" s="267">
        <v>1446</v>
      </c>
      <c r="D9" s="267">
        <v>654</v>
      </c>
      <c r="E9" s="267">
        <v>1361</v>
      </c>
      <c r="F9" s="267">
        <v>1486</v>
      </c>
      <c r="G9" s="267">
        <v>1685</v>
      </c>
      <c r="H9" s="267">
        <v>958</v>
      </c>
      <c r="I9" s="267">
        <v>1295</v>
      </c>
      <c r="J9" s="267">
        <v>1267</v>
      </c>
    </row>
    <row r="10" spans="1:11" ht="11.45" customHeight="1" x14ac:dyDescent="0.2">
      <c r="A10" s="274" t="s">
        <v>368</v>
      </c>
      <c r="B10" s="267">
        <v>9700</v>
      </c>
      <c r="C10" s="267">
        <v>1534</v>
      </c>
      <c r="D10" s="267">
        <v>570</v>
      </c>
      <c r="E10" s="267">
        <v>1166</v>
      </c>
      <c r="F10" s="267">
        <v>1531</v>
      </c>
      <c r="G10" s="267">
        <v>1508</v>
      </c>
      <c r="H10" s="267">
        <v>909</v>
      </c>
      <c r="I10" s="267">
        <v>1348</v>
      </c>
      <c r="J10" s="267">
        <v>1134</v>
      </c>
    </row>
    <row r="11" spans="1:11" ht="11.45" customHeight="1" x14ac:dyDescent="0.2">
      <c r="A11" s="274" t="s">
        <v>369</v>
      </c>
      <c r="B11" s="267">
        <v>9540</v>
      </c>
      <c r="C11" s="267">
        <v>1397</v>
      </c>
      <c r="D11" s="267">
        <v>619</v>
      </c>
      <c r="E11" s="267">
        <v>1271</v>
      </c>
      <c r="F11" s="267">
        <v>1531</v>
      </c>
      <c r="G11" s="267">
        <v>1420</v>
      </c>
      <c r="H11" s="267">
        <v>940</v>
      </c>
      <c r="I11" s="267">
        <v>1266</v>
      </c>
      <c r="J11" s="267">
        <v>1096</v>
      </c>
    </row>
    <row r="12" spans="1:11" s="265" customFormat="1" ht="11.45" customHeight="1" x14ac:dyDescent="0.2">
      <c r="A12" s="274" t="s">
        <v>370</v>
      </c>
      <c r="B12" s="267">
        <v>9747</v>
      </c>
      <c r="C12" s="267">
        <v>1394</v>
      </c>
      <c r="D12" s="267">
        <v>604</v>
      </c>
      <c r="E12" s="267">
        <v>1326</v>
      </c>
      <c r="F12" s="267">
        <v>1541</v>
      </c>
      <c r="G12" s="267">
        <v>1587</v>
      </c>
      <c r="H12" s="267">
        <v>913</v>
      </c>
      <c r="I12" s="267">
        <v>1244</v>
      </c>
      <c r="J12" s="267">
        <v>1138</v>
      </c>
    </row>
    <row r="13" spans="1:11" s="265" customFormat="1" ht="11.45" customHeight="1" x14ac:dyDescent="0.2">
      <c r="A13" s="274" t="s">
        <v>371</v>
      </c>
      <c r="B13" s="267">
        <v>9311</v>
      </c>
      <c r="C13" s="267">
        <v>1459</v>
      </c>
      <c r="D13" s="267">
        <v>503</v>
      </c>
      <c r="E13" s="267">
        <v>1221</v>
      </c>
      <c r="F13" s="267">
        <v>1468</v>
      </c>
      <c r="G13" s="267">
        <v>1516</v>
      </c>
      <c r="H13" s="267">
        <v>892</v>
      </c>
      <c r="I13" s="267">
        <v>1161</v>
      </c>
      <c r="J13" s="267">
        <v>1091</v>
      </c>
    </row>
    <row r="14" spans="1:11" s="265" customFormat="1" ht="11.45" customHeight="1" x14ac:dyDescent="0.2">
      <c r="A14" s="274" t="s">
        <v>372</v>
      </c>
      <c r="B14" s="267">
        <v>10052</v>
      </c>
      <c r="C14" s="267">
        <v>1492</v>
      </c>
      <c r="D14" s="267">
        <v>526</v>
      </c>
      <c r="E14" s="267">
        <v>1369</v>
      </c>
      <c r="F14" s="267">
        <v>1473</v>
      </c>
      <c r="G14" s="267">
        <v>1579</v>
      </c>
      <c r="H14" s="267">
        <v>1016</v>
      </c>
      <c r="I14" s="267">
        <v>1351</v>
      </c>
      <c r="J14" s="267">
        <v>1246</v>
      </c>
    </row>
    <row r="15" spans="1:11" s="265" customFormat="1" ht="11.45" customHeight="1" x14ac:dyDescent="0.2">
      <c r="A15" s="274" t="s">
        <v>373</v>
      </c>
      <c r="B15" s="267">
        <v>9832</v>
      </c>
      <c r="C15" s="267">
        <v>1356</v>
      </c>
      <c r="D15" s="267">
        <v>594</v>
      </c>
      <c r="E15" s="267">
        <v>1382</v>
      </c>
      <c r="F15" s="267">
        <v>1617</v>
      </c>
      <c r="G15" s="267">
        <v>1549</v>
      </c>
      <c r="H15" s="267">
        <v>966</v>
      </c>
      <c r="I15" s="267">
        <v>1295</v>
      </c>
      <c r="J15" s="267">
        <v>1073</v>
      </c>
    </row>
    <row r="16" spans="1:11" s="265" customFormat="1" ht="11.45" customHeight="1" x14ac:dyDescent="0.2">
      <c r="A16" s="274" t="s">
        <v>525</v>
      </c>
      <c r="B16" s="267">
        <v>10562</v>
      </c>
      <c r="C16" s="267">
        <v>1403</v>
      </c>
      <c r="D16" s="267">
        <v>650</v>
      </c>
      <c r="E16" s="267">
        <v>1446</v>
      </c>
      <c r="F16" s="267">
        <v>1661</v>
      </c>
      <c r="G16" s="267">
        <v>1591</v>
      </c>
      <c r="H16" s="267">
        <v>1120</v>
      </c>
      <c r="I16" s="267">
        <v>1377</v>
      </c>
      <c r="J16" s="267">
        <v>1314</v>
      </c>
    </row>
    <row r="17" spans="1:11" s="290" customFormat="1" ht="11.45" customHeight="1" x14ac:dyDescent="0.2">
      <c r="A17" s="274" t="s">
        <v>586</v>
      </c>
      <c r="B17" s="284">
        <v>10477</v>
      </c>
      <c r="C17" s="284">
        <v>1438</v>
      </c>
      <c r="D17" s="284">
        <v>635</v>
      </c>
      <c r="E17" s="284">
        <v>1469</v>
      </c>
      <c r="F17" s="284">
        <v>1626</v>
      </c>
      <c r="G17" s="284">
        <v>1589</v>
      </c>
      <c r="H17" s="284">
        <v>1004</v>
      </c>
      <c r="I17" s="284">
        <v>1426</v>
      </c>
      <c r="J17" s="284">
        <v>1290</v>
      </c>
    </row>
    <row r="18" spans="1:11" s="265" customFormat="1" ht="20.100000000000001" customHeight="1" x14ac:dyDescent="0.2">
      <c r="A18" s="378" t="s">
        <v>624</v>
      </c>
      <c r="B18" s="377">
        <v>10772</v>
      </c>
      <c r="C18" s="377">
        <v>1488</v>
      </c>
      <c r="D18" s="377">
        <v>661</v>
      </c>
      <c r="E18" s="377">
        <v>1607</v>
      </c>
      <c r="F18" s="377">
        <v>1648</v>
      </c>
      <c r="G18" s="377">
        <v>1561</v>
      </c>
      <c r="H18" s="377">
        <v>978</v>
      </c>
      <c r="I18" s="377">
        <v>1514</v>
      </c>
      <c r="J18" s="377">
        <v>1315</v>
      </c>
    </row>
    <row r="19" spans="1:11" ht="11.45" customHeight="1" x14ac:dyDescent="0.2">
      <c r="A19" s="383" t="s">
        <v>374</v>
      </c>
      <c r="B19" s="384"/>
      <c r="C19" s="384"/>
      <c r="D19" s="384"/>
      <c r="E19" s="384"/>
      <c r="F19" s="384"/>
      <c r="G19" s="384"/>
      <c r="H19" s="384"/>
      <c r="I19" s="384"/>
      <c r="J19" s="384"/>
    </row>
    <row r="20" spans="1:11" ht="11.45" customHeight="1" x14ac:dyDescent="0.2">
      <c r="A20" s="383" t="s">
        <v>375</v>
      </c>
      <c r="B20" s="384">
        <v>470</v>
      </c>
      <c r="C20" s="384">
        <v>54</v>
      </c>
      <c r="D20" s="384">
        <v>20</v>
      </c>
      <c r="E20" s="384">
        <v>68</v>
      </c>
      <c r="F20" s="384">
        <v>66</v>
      </c>
      <c r="G20" s="384">
        <v>82</v>
      </c>
      <c r="H20" s="384">
        <v>47</v>
      </c>
      <c r="I20" s="384">
        <v>58</v>
      </c>
      <c r="J20" s="384">
        <v>75</v>
      </c>
    </row>
    <row r="21" spans="1:11" ht="11.45" customHeight="1" x14ac:dyDescent="0.2">
      <c r="A21" s="383" t="s">
        <v>376</v>
      </c>
      <c r="B21" s="384">
        <v>756</v>
      </c>
      <c r="C21" s="384">
        <v>89</v>
      </c>
      <c r="D21" s="384">
        <v>53</v>
      </c>
      <c r="E21" s="384">
        <v>96</v>
      </c>
      <c r="F21" s="384">
        <v>150</v>
      </c>
      <c r="G21" s="384">
        <v>98</v>
      </c>
      <c r="H21" s="384">
        <v>65</v>
      </c>
      <c r="I21" s="384">
        <v>98</v>
      </c>
      <c r="J21" s="384">
        <v>107</v>
      </c>
    </row>
    <row r="22" spans="1:11" ht="23.1" customHeight="1" x14ac:dyDescent="0.2">
      <c r="A22" s="383" t="s">
        <v>377</v>
      </c>
      <c r="B22" s="384">
        <v>2346</v>
      </c>
      <c r="C22" s="384">
        <v>317</v>
      </c>
      <c r="D22" s="384">
        <v>123</v>
      </c>
      <c r="E22" s="384">
        <v>372</v>
      </c>
      <c r="F22" s="384">
        <v>314</v>
      </c>
      <c r="G22" s="384">
        <v>331</v>
      </c>
      <c r="H22" s="384">
        <v>220</v>
      </c>
      <c r="I22" s="384">
        <v>356</v>
      </c>
      <c r="J22" s="384">
        <v>313</v>
      </c>
    </row>
    <row r="23" spans="1:11" ht="11.45" customHeight="1" x14ac:dyDescent="0.2">
      <c r="A23" s="383" t="s">
        <v>378</v>
      </c>
      <c r="B23" s="384">
        <v>904</v>
      </c>
      <c r="C23" s="384">
        <v>139</v>
      </c>
      <c r="D23" s="384">
        <v>60</v>
      </c>
      <c r="E23" s="384">
        <v>128</v>
      </c>
      <c r="F23" s="384">
        <v>83</v>
      </c>
      <c r="G23" s="384">
        <v>167</v>
      </c>
      <c r="H23" s="384">
        <v>66</v>
      </c>
      <c r="I23" s="384">
        <v>163</v>
      </c>
      <c r="J23" s="384">
        <v>98</v>
      </c>
    </row>
    <row r="24" spans="1:11" ht="34.5" customHeight="1" x14ac:dyDescent="0.2">
      <c r="A24" s="383" t="s">
        <v>379</v>
      </c>
      <c r="B24" s="384">
        <v>893</v>
      </c>
      <c r="C24" s="384">
        <v>153</v>
      </c>
      <c r="D24" s="384">
        <v>51</v>
      </c>
      <c r="E24" s="384">
        <v>113</v>
      </c>
      <c r="F24" s="384">
        <v>144</v>
      </c>
      <c r="G24" s="384">
        <v>100</v>
      </c>
      <c r="H24" s="384">
        <v>74</v>
      </c>
      <c r="I24" s="384">
        <v>129</v>
      </c>
      <c r="J24" s="384">
        <v>129</v>
      </c>
    </row>
    <row r="25" spans="1:11" ht="23.1" customHeight="1" x14ac:dyDescent="0.2">
      <c r="A25" s="383" t="s">
        <v>380</v>
      </c>
      <c r="B25" s="384">
        <v>1718</v>
      </c>
      <c r="C25" s="384">
        <v>210</v>
      </c>
      <c r="D25" s="384">
        <v>58</v>
      </c>
      <c r="E25" s="384">
        <v>292</v>
      </c>
      <c r="F25" s="384">
        <v>263</v>
      </c>
      <c r="G25" s="384">
        <v>274</v>
      </c>
      <c r="H25" s="384">
        <v>162</v>
      </c>
      <c r="I25" s="384">
        <v>236</v>
      </c>
      <c r="J25" s="384">
        <v>223</v>
      </c>
    </row>
    <row r="26" spans="1:11" ht="20.100000000000001" customHeight="1" x14ac:dyDescent="0.2">
      <c r="A26" s="382" t="s">
        <v>53</v>
      </c>
      <c r="B26" s="384"/>
      <c r="C26" s="384"/>
      <c r="D26" s="384"/>
      <c r="E26" s="384"/>
      <c r="F26" s="384"/>
      <c r="G26" s="384"/>
      <c r="H26" s="384"/>
      <c r="I26" s="384"/>
      <c r="J26" s="384"/>
      <c r="K26" s="266"/>
    </row>
    <row r="27" spans="1:11" ht="11.45" customHeight="1" x14ac:dyDescent="0.2">
      <c r="A27" s="385" t="s">
        <v>364</v>
      </c>
      <c r="B27" s="384">
        <v>14185</v>
      </c>
      <c r="C27" s="384">
        <v>1980</v>
      </c>
      <c r="D27" s="384">
        <v>993</v>
      </c>
      <c r="E27" s="384">
        <v>2174</v>
      </c>
      <c r="F27" s="384">
        <v>2133</v>
      </c>
      <c r="G27" s="384">
        <v>2106</v>
      </c>
      <c r="H27" s="384">
        <v>1198</v>
      </c>
      <c r="I27" s="384">
        <v>1872</v>
      </c>
      <c r="J27" s="384">
        <v>1729</v>
      </c>
    </row>
    <row r="28" spans="1:11" ht="11.45" customHeight="1" x14ac:dyDescent="0.2">
      <c r="A28" s="385" t="s">
        <v>365</v>
      </c>
      <c r="B28" s="384">
        <v>12867</v>
      </c>
      <c r="C28" s="384">
        <v>2266</v>
      </c>
      <c r="D28" s="384">
        <v>1023</v>
      </c>
      <c r="E28" s="384">
        <v>1820</v>
      </c>
      <c r="F28" s="384">
        <v>1946</v>
      </c>
      <c r="G28" s="384">
        <v>1719</v>
      </c>
      <c r="H28" s="384">
        <v>1163</v>
      </c>
      <c r="I28" s="384">
        <v>1520</v>
      </c>
      <c r="J28" s="384">
        <v>1410</v>
      </c>
    </row>
    <row r="29" spans="1:11" ht="11.45" customHeight="1" x14ac:dyDescent="0.2">
      <c r="A29" s="385" t="s">
        <v>366</v>
      </c>
      <c r="B29" s="384">
        <v>10998</v>
      </c>
      <c r="C29" s="384">
        <v>1824</v>
      </c>
      <c r="D29" s="384">
        <v>693</v>
      </c>
      <c r="E29" s="384">
        <v>1572</v>
      </c>
      <c r="F29" s="384">
        <v>1508</v>
      </c>
      <c r="G29" s="384">
        <v>1617</v>
      </c>
      <c r="H29" s="384">
        <v>1001</v>
      </c>
      <c r="I29" s="384">
        <v>1548</v>
      </c>
      <c r="J29" s="384">
        <v>1235</v>
      </c>
    </row>
    <row r="30" spans="1:11" ht="11.45" customHeight="1" x14ac:dyDescent="0.2">
      <c r="A30" s="385" t="s">
        <v>367</v>
      </c>
      <c r="B30" s="384">
        <v>11448</v>
      </c>
      <c r="C30" s="384">
        <v>1987</v>
      </c>
      <c r="D30" s="384">
        <v>784</v>
      </c>
      <c r="E30" s="384">
        <v>1558</v>
      </c>
      <c r="F30" s="384">
        <v>1482</v>
      </c>
      <c r="G30" s="384">
        <v>1851</v>
      </c>
      <c r="H30" s="384">
        <v>1002</v>
      </c>
      <c r="I30" s="384">
        <v>1446</v>
      </c>
      <c r="J30" s="384">
        <v>1338</v>
      </c>
    </row>
    <row r="31" spans="1:11" ht="11.45" customHeight="1" x14ac:dyDescent="0.2">
      <c r="A31" s="385" t="s">
        <v>368</v>
      </c>
      <c r="B31" s="384">
        <v>10756</v>
      </c>
      <c r="C31" s="384">
        <v>1707</v>
      </c>
      <c r="D31" s="384">
        <v>780</v>
      </c>
      <c r="E31" s="384">
        <v>1337</v>
      </c>
      <c r="F31" s="384">
        <v>1521</v>
      </c>
      <c r="G31" s="384">
        <v>1622</v>
      </c>
      <c r="H31" s="384">
        <v>989</v>
      </c>
      <c r="I31" s="384">
        <v>1425</v>
      </c>
      <c r="J31" s="384">
        <v>1375</v>
      </c>
    </row>
    <row r="32" spans="1:11" ht="11.45" customHeight="1" x14ac:dyDescent="0.2">
      <c r="A32" s="385" t="s">
        <v>369</v>
      </c>
      <c r="B32" s="384">
        <v>10801</v>
      </c>
      <c r="C32" s="384">
        <v>1579</v>
      </c>
      <c r="D32" s="384">
        <v>725</v>
      </c>
      <c r="E32" s="384">
        <v>1364</v>
      </c>
      <c r="F32" s="384">
        <v>1536</v>
      </c>
      <c r="G32" s="384">
        <v>1729</v>
      </c>
      <c r="H32" s="384">
        <v>1063</v>
      </c>
      <c r="I32" s="384">
        <v>1510</v>
      </c>
      <c r="J32" s="384">
        <v>1295</v>
      </c>
    </row>
    <row r="33" spans="1:11" s="265" customFormat="1" ht="11.45" customHeight="1" x14ac:dyDescent="0.2">
      <c r="A33" s="385" t="s">
        <v>370</v>
      </c>
      <c r="B33" s="384">
        <v>9923</v>
      </c>
      <c r="C33" s="384">
        <v>1499</v>
      </c>
      <c r="D33" s="384">
        <v>674</v>
      </c>
      <c r="E33" s="384">
        <v>1342</v>
      </c>
      <c r="F33" s="384">
        <v>1462</v>
      </c>
      <c r="G33" s="384">
        <v>1589</v>
      </c>
      <c r="H33" s="384">
        <v>976</v>
      </c>
      <c r="I33" s="384">
        <v>1214</v>
      </c>
      <c r="J33" s="384">
        <v>1167</v>
      </c>
      <c r="K33" s="263"/>
    </row>
    <row r="34" spans="1:11" s="265" customFormat="1" ht="11.45" customHeight="1" x14ac:dyDescent="0.2">
      <c r="A34" s="385" t="s">
        <v>371</v>
      </c>
      <c r="B34" s="384">
        <v>8965</v>
      </c>
      <c r="C34" s="384">
        <v>1387</v>
      </c>
      <c r="D34" s="384">
        <v>491</v>
      </c>
      <c r="E34" s="384">
        <v>1294</v>
      </c>
      <c r="F34" s="384">
        <v>1402</v>
      </c>
      <c r="G34" s="384">
        <v>1477</v>
      </c>
      <c r="H34" s="384">
        <v>764</v>
      </c>
      <c r="I34" s="384">
        <v>1062</v>
      </c>
      <c r="J34" s="384">
        <v>1088</v>
      </c>
      <c r="K34" s="263"/>
    </row>
    <row r="35" spans="1:11" s="265" customFormat="1" ht="11.45" customHeight="1" x14ac:dyDescent="0.2">
      <c r="A35" s="275" t="s">
        <v>372</v>
      </c>
      <c r="B35" s="384">
        <v>9171</v>
      </c>
      <c r="C35" s="384">
        <v>1440</v>
      </c>
      <c r="D35" s="384">
        <v>499</v>
      </c>
      <c r="E35" s="384">
        <v>1340</v>
      </c>
      <c r="F35" s="384">
        <v>1270</v>
      </c>
      <c r="G35" s="384">
        <v>1469</v>
      </c>
      <c r="H35" s="384">
        <v>812</v>
      </c>
      <c r="I35" s="384">
        <v>1262</v>
      </c>
      <c r="J35" s="384">
        <v>1079</v>
      </c>
    </row>
    <row r="36" spans="1:11" s="265" customFormat="1" ht="11.45" customHeight="1" x14ac:dyDescent="0.2">
      <c r="A36" s="275" t="s">
        <v>373</v>
      </c>
      <c r="B36" s="384">
        <v>8991</v>
      </c>
      <c r="C36" s="384">
        <v>1511</v>
      </c>
      <c r="D36" s="384">
        <v>510</v>
      </c>
      <c r="E36" s="384">
        <v>1361</v>
      </c>
      <c r="F36" s="384">
        <v>1232</v>
      </c>
      <c r="G36" s="384">
        <v>1290</v>
      </c>
      <c r="H36" s="384">
        <v>880</v>
      </c>
      <c r="I36" s="384">
        <v>1236</v>
      </c>
      <c r="J36" s="384">
        <v>971</v>
      </c>
    </row>
    <row r="37" spans="1:11" s="265" customFormat="1" ht="11.45" customHeight="1" x14ac:dyDescent="0.2">
      <c r="A37" s="275" t="s">
        <v>525</v>
      </c>
      <c r="B37" s="384">
        <v>9805</v>
      </c>
      <c r="C37" s="384">
        <v>1487</v>
      </c>
      <c r="D37" s="384">
        <v>661</v>
      </c>
      <c r="E37" s="384">
        <v>1381</v>
      </c>
      <c r="F37" s="384">
        <v>1354</v>
      </c>
      <c r="G37" s="384">
        <v>1389</v>
      </c>
      <c r="H37" s="384">
        <v>1028</v>
      </c>
      <c r="I37" s="384">
        <v>1278</v>
      </c>
      <c r="J37" s="384">
        <v>1227</v>
      </c>
    </row>
    <row r="38" spans="1:11" s="380" customFormat="1" ht="11.45" customHeight="1" x14ac:dyDescent="0.2">
      <c r="A38" s="381" t="s">
        <v>586</v>
      </c>
      <c r="B38" s="384">
        <v>9916</v>
      </c>
      <c r="C38" s="384">
        <v>1380</v>
      </c>
      <c r="D38" s="384">
        <v>627</v>
      </c>
      <c r="E38" s="384">
        <v>1453</v>
      </c>
      <c r="F38" s="384">
        <v>1455</v>
      </c>
      <c r="G38" s="384">
        <v>1423</v>
      </c>
      <c r="H38" s="384">
        <v>1040</v>
      </c>
      <c r="I38" s="384">
        <v>1320</v>
      </c>
      <c r="J38" s="384">
        <v>1218</v>
      </c>
    </row>
    <row r="39" spans="1:11" s="265" customFormat="1" ht="20.100000000000001" customHeight="1" x14ac:dyDescent="0.2">
      <c r="A39" s="254" t="s">
        <v>624</v>
      </c>
      <c r="B39" s="377">
        <v>9638</v>
      </c>
      <c r="C39" s="377">
        <v>1277</v>
      </c>
      <c r="D39" s="377">
        <v>535</v>
      </c>
      <c r="E39" s="377">
        <v>1384</v>
      </c>
      <c r="F39" s="377">
        <v>1557</v>
      </c>
      <c r="G39" s="377">
        <v>1439</v>
      </c>
      <c r="H39" s="377">
        <v>911</v>
      </c>
      <c r="I39" s="377">
        <v>1365</v>
      </c>
      <c r="J39" s="377">
        <v>1170</v>
      </c>
    </row>
    <row r="40" spans="1:11" ht="11.45" customHeight="1" x14ac:dyDescent="0.2">
      <c r="A40" s="276" t="s">
        <v>374</v>
      </c>
      <c r="B40" s="384"/>
      <c r="C40" s="384"/>
      <c r="D40" s="384"/>
      <c r="E40" s="384"/>
      <c r="F40" s="384"/>
      <c r="G40" s="384"/>
      <c r="H40" s="384"/>
      <c r="I40" s="384"/>
      <c r="J40" s="384"/>
    </row>
    <row r="41" spans="1:11" ht="11.45" customHeight="1" x14ac:dyDescent="0.2">
      <c r="A41" s="276" t="s">
        <v>375</v>
      </c>
      <c r="B41" s="384">
        <v>405</v>
      </c>
      <c r="C41" s="384">
        <v>59</v>
      </c>
      <c r="D41" s="384">
        <v>22</v>
      </c>
      <c r="E41" s="384">
        <v>64</v>
      </c>
      <c r="F41" s="384">
        <v>70</v>
      </c>
      <c r="G41" s="384">
        <v>41</v>
      </c>
      <c r="H41" s="384">
        <v>31</v>
      </c>
      <c r="I41" s="384">
        <v>66</v>
      </c>
      <c r="J41" s="384">
        <v>52</v>
      </c>
    </row>
    <row r="42" spans="1:11" ht="11.45" customHeight="1" x14ac:dyDescent="0.2">
      <c r="A42" s="276" t="s">
        <v>376</v>
      </c>
      <c r="B42" s="384">
        <v>1105</v>
      </c>
      <c r="C42" s="384">
        <v>103</v>
      </c>
      <c r="D42" s="384">
        <v>67</v>
      </c>
      <c r="E42" s="384">
        <v>138</v>
      </c>
      <c r="F42" s="384">
        <v>234</v>
      </c>
      <c r="G42" s="384">
        <v>156</v>
      </c>
      <c r="H42" s="384">
        <v>120</v>
      </c>
      <c r="I42" s="384">
        <v>146</v>
      </c>
      <c r="J42" s="384">
        <v>141</v>
      </c>
    </row>
    <row r="43" spans="1:11" ht="23.1" customHeight="1" x14ac:dyDescent="0.2">
      <c r="A43" s="276" t="s">
        <v>377</v>
      </c>
      <c r="B43" s="384">
        <v>2275</v>
      </c>
      <c r="C43" s="384">
        <v>288</v>
      </c>
      <c r="D43" s="384">
        <v>120</v>
      </c>
      <c r="E43" s="384">
        <v>339</v>
      </c>
      <c r="F43" s="384">
        <v>346</v>
      </c>
      <c r="G43" s="384">
        <v>333</v>
      </c>
      <c r="H43" s="384">
        <v>201</v>
      </c>
      <c r="I43" s="384">
        <v>339</v>
      </c>
      <c r="J43" s="384">
        <v>309</v>
      </c>
    </row>
    <row r="44" spans="1:11" ht="11.45" customHeight="1" x14ac:dyDescent="0.2">
      <c r="A44" s="276" t="s">
        <v>378</v>
      </c>
      <c r="B44" s="384">
        <v>970</v>
      </c>
      <c r="C44" s="384">
        <v>106</v>
      </c>
      <c r="D44" s="384">
        <v>55</v>
      </c>
      <c r="E44" s="384">
        <v>146</v>
      </c>
      <c r="F44" s="384">
        <v>108</v>
      </c>
      <c r="G44" s="384">
        <v>206</v>
      </c>
      <c r="H44" s="384">
        <v>69</v>
      </c>
      <c r="I44" s="384">
        <v>177</v>
      </c>
      <c r="J44" s="384">
        <v>103</v>
      </c>
      <c r="K44" s="266"/>
    </row>
    <row r="45" spans="1:11" ht="34.5" customHeight="1" x14ac:dyDescent="0.2">
      <c r="A45" s="276" t="s">
        <v>379</v>
      </c>
      <c r="B45" s="384">
        <v>658</v>
      </c>
      <c r="C45" s="384">
        <v>145</v>
      </c>
      <c r="D45" s="384">
        <v>42</v>
      </c>
      <c r="E45" s="384">
        <v>84</v>
      </c>
      <c r="F45" s="384">
        <v>100</v>
      </c>
      <c r="G45" s="384">
        <v>92</v>
      </c>
      <c r="H45" s="384">
        <v>53</v>
      </c>
      <c r="I45" s="384">
        <v>65</v>
      </c>
      <c r="J45" s="384">
        <v>77</v>
      </c>
      <c r="K45" s="266"/>
    </row>
    <row r="46" spans="1:11" ht="23.1" customHeight="1" x14ac:dyDescent="0.2">
      <c r="A46" s="276" t="s">
        <v>380</v>
      </c>
      <c r="B46" s="384">
        <v>1345</v>
      </c>
      <c r="C46" s="384">
        <v>193</v>
      </c>
      <c r="D46" s="384">
        <v>63</v>
      </c>
      <c r="E46" s="384">
        <v>171</v>
      </c>
      <c r="F46" s="384">
        <v>208</v>
      </c>
      <c r="G46" s="384">
        <v>235</v>
      </c>
      <c r="H46" s="384">
        <v>135</v>
      </c>
      <c r="I46" s="384">
        <v>194</v>
      </c>
      <c r="J46" s="384">
        <v>146</v>
      </c>
    </row>
    <row r="47" spans="1:11" s="270" customFormat="1" ht="11.45" customHeight="1" x14ac:dyDescent="0.2">
      <c r="A47" s="268"/>
      <c r="B47" s="269"/>
      <c r="C47" s="269"/>
      <c r="D47" s="269"/>
      <c r="E47" s="269"/>
      <c r="F47" s="269"/>
      <c r="G47" s="269"/>
      <c r="H47" s="269"/>
      <c r="I47" s="269"/>
      <c r="J47" s="269"/>
    </row>
    <row r="48" spans="1:11" s="270" customFormat="1" ht="11.45" customHeight="1" x14ac:dyDescent="0.2">
      <c r="A48" s="268"/>
      <c r="B48" s="269"/>
      <c r="C48" s="269"/>
      <c r="D48" s="269"/>
      <c r="E48" s="269"/>
      <c r="F48" s="269"/>
      <c r="G48" s="269"/>
      <c r="H48" s="269"/>
      <c r="I48" s="269"/>
      <c r="J48" s="269"/>
    </row>
    <row r="49" spans="1:10" s="270" customFormat="1" ht="11.45" customHeight="1" x14ac:dyDescent="0.2">
      <c r="A49" s="268"/>
      <c r="B49" s="269"/>
      <c r="C49" s="269"/>
      <c r="D49" s="269"/>
      <c r="E49" s="269"/>
      <c r="F49" s="269"/>
      <c r="G49" s="269"/>
      <c r="H49" s="269"/>
      <c r="I49" s="269"/>
      <c r="J49" s="269"/>
    </row>
    <row r="50" spans="1:10" s="270" customFormat="1" ht="11.45" customHeight="1" x14ac:dyDescent="0.2">
      <c r="A50" s="271"/>
    </row>
    <row r="51" spans="1:10" s="270" customFormat="1" ht="11.45" customHeight="1" x14ac:dyDescent="0.2">
      <c r="A51" s="271"/>
    </row>
    <row r="52" spans="1:10" s="270" customFormat="1" ht="11.45" customHeight="1" x14ac:dyDescent="0.2">
      <c r="A52" s="271"/>
    </row>
  </sheetData>
  <hyperlinks>
    <hyperlink ref="A1" location="Inhalt!A13" display="Link zum Inhaltsverzeichnis" xr:uid="{00000000-0004-0000-0900-000000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ignoredErrors>
    <ignoredError sqref="A6:A18 A27:A37" numberStoredAsText="1"/>
  </ignoredError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R43"/>
  <sheetViews>
    <sheetView zoomScale="160" zoomScaleNormal="160" workbookViewId="0"/>
  </sheetViews>
  <sheetFormatPr baseColWidth="10" defaultRowHeight="11.45" customHeight="1" x14ac:dyDescent="0.2"/>
  <cols>
    <col min="1" max="1" width="23.140625" style="68" customWidth="1"/>
    <col min="2" max="2" width="8.7109375" style="69" customWidth="1"/>
    <col min="3" max="4" width="8.7109375" style="20" customWidth="1"/>
    <col min="5" max="5" width="8.28515625" style="20" customWidth="1"/>
    <col min="6" max="8" width="8.7109375" style="1" customWidth="1"/>
    <col min="9" max="9" width="8.28515625" style="1" customWidth="1"/>
    <col min="10" max="10" width="2.7109375" style="1" customWidth="1"/>
    <col min="11" max="11" width="14.28515625" style="1" customWidth="1"/>
    <col min="12" max="13" width="12" style="1" customWidth="1"/>
    <col min="14" max="16384" width="11.42578125" style="1"/>
  </cols>
  <sheetData>
    <row r="1" spans="1:18" s="33" customFormat="1" ht="11.45" customHeight="1" x14ac:dyDescent="0.2">
      <c r="A1" s="140" t="s">
        <v>352</v>
      </c>
      <c r="B1" s="109"/>
      <c r="K1" s="32"/>
    </row>
    <row r="2" spans="1:18" s="72" customFormat="1" ht="30" customHeight="1" x14ac:dyDescent="0.2">
      <c r="A2" s="123" t="s">
        <v>151</v>
      </c>
      <c r="B2" s="123"/>
      <c r="C2" s="123"/>
      <c r="D2" s="123"/>
      <c r="E2" s="123"/>
      <c r="F2" s="123"/>
      <c r="G2" s="123"/>
      <c r="H2" s="123"/>
      <c r="I2" s="123"/>
      <c r="J2" s="45"/>
      <c r="K2" s="70"/>
      <c r="L2" s="71"/>
      <c r="M2" s="71"/>
    </row>
    <row r="3" spans="1:18" s="72" customFormat="1" ht="30" customHeight="1" x14ac:dyDescent="0.2">
      <c r="A3" s="386" t="s">
        <v>625</v>
      </c>
      <c r="B3" s="124"/>
      <c r="C3" s="124"/>
      <c r="D3" s="124"/>
      <c r="E3" s="124"/>
      <c r="F3" s="124"/>
      <c r="G3" s="124"/>
      <c r="H3" s="124"/>
      <c r="I3" s="124"/>
      <c r="J3" s="70"/>
      <c r="K3" s="70"/>
      <c r="L3" s="71"/>
      <c r="M3" s="71"/>
    </row>
    <row r="4" spans="1:18" s="33" customFormat="1" ht="48" customHeight="1" x14ac:dyDescent="0.2">
      <c r="A4" s="344" t="s">
        <v>115</v>
      </c>
      <c r="B4" s="340" t="s">
        <v>554</v>
      </c>
      <c r="C4" s="340" t="s">
        <v>555</v>
      </c>
      <c r="D4" s="340" t="s">
        <v>484</v>
      </c>
      <c r="E4" s="340" t="s">
        <v>556</v>
      </c>
      <c r="F4" s="340" t="s">
        <v>557</v>
      </c>
      <c r="G4" s="340" t="s">
        <v>558</v>
      </c>
      <c r="H4" s="340" t="s">
        <v>485</v>
      </c>
      <c r="I4" s="188" t="s">
        <v>486</v>
      </c>
      <c r="K4" s="136"/>
    </row>
    <row r="5" spans="1:18" s="33" customFormat="1" ht="20.100000000000001" customHeight="1" x14ac:dyDescent="0.2">
      <c r="A5" s="129" t="s">
        <v>163</v>
      </c>
      <c r="B5" s="390">
        <v>762391</v>
      </c>
      <c r="C5" s="390">
        <v>640457</v>
      </c>
      <c r="D5" s="390">
        <v>74375</v>
      </c>
      <c r="E5" s="390">
        <v>47559</v>
      </c>
      <c r="F5" s="390">
        <v>612906</v>
      </c>
      <c r="G5" s="390">
        <v>502236</v>
      </c>
      <c r="H5" s="390">
        <v>65956</v>
      </c>
      <c r="I5" s="390">
        <v>44714</v>
      </c>
      <c r="K5" s="389"/>
      <c r="L5" s="389"/>
      <c r="M5" s="389"/>
      <c r="N5" s="389"/>
      <c r="O5" s="389"/>
      <c r="P5" s="389"/>
      <c r="Q5" s="389"/>
      <c r="R5" s="389"/>
    </row>
    <row r="6" spans="1:18" s="33" customFormat="1" ht="11.45" customHeight="1" x14ac:dyDescent="0.2">
      <c r="A6" s="129" t="s">
        <v>118</v>
      </c>
      <c r="B6" s="390">
        <v>105160</v>
      </c>
      <c r="C6" s="390">
        <v>85832</v>
      </c>
      <c r="D6" s="390">
        <v>11860</v>
      </c>
      <c r="E6" s="390">
        <v>7468</v>
      </c>
      <c r="F6" s="390">
        <v>82827</v>
      </c>
      <c r="G6" s="390">
        <v>64870</v>
      </c>
      <c r="H6" s="390">
        <v>11199</v>
      </c>
      <c r="I6" s="390">
        <v>6758</v>
      </c>
      <c r="J6" s="74"/>
      <c r="K6" s="389"/>
      <c r="L6" s="389"/>
      <c r="M6" s="389"/>
      <c r="N6" s="389"/>
      <c r="O6" s="389"/>
      <c r="P6" s="389"/>
      <c r="Q6" s="389"/>
      <c r="R6" s="389"/>
    </row>
    <row r="7" spans="1:18" s="33" customFormat="1" ht="11.45" customHeight="1" x14ac:dyDescent="0.2">
      <c r="A7" s="129" t="s">
        <v>119</v>
      </c>
      <c r="B7" s="390">
        <v>129172</v>
      </c>
      <c r="C7" s="390">
        <v>104521</v>
      </c>
      <c r="D7" s="390">
        <v>16458</v>
      </c>
      <c r="E7" s="390">
        <v>8193</v>
      </c>
      <c r="F7" s="390">
        <v>103272</v>
      </c>
      <c r="G7" s="390">
        <v>80770</v>
      </c>
      <c r="H7" s="390">
        <v>14663</v>
      </c>
      <c r="I7" s="390">
        <v>7839</v>
      </c>
      <c r="J7" s="74"/>
      <c r="K7" s="389"/>
      <c r="L7" s="389"/>
      <c r="M7" s="389"/>
      <c r="N7" s="389"/>
      <c r="O7" s="389"/>
      <c r="P7" s="389"/>
      <c r="Q7" s="389"/>
      <c r="R7" s="389"/>
    </row>
    <row r="8" spans="1:18" s="33" customFormat="1" ht="11.45" customHeight="1" x14ac:dyDescent="0.2">
      <c r="A8" s="129" t="s">
        <v>120</v>
      </c>
      <c r="B8" s="390">
        <v>43200</v>
      </c>
      <c r="C8" s="390">
        <v>40013</v>
      </c>
      <c r="D8" s="390">
        <v>1374</v>
      </c>
      <c r="E8" s="390">
        <v>1813</v>
      </c>
      <c r="F8" s="390">
        <v>30284</v>
      </c>
      <c r="G8" s="390">
        <v>27793</v>
      </c>
      <c r="H8" s="390">
        <v>1263</v>
      </c>
      <c r="I8" s="390">
        <v>1228</v>
      </c>
      <c r="J8" s="74"/>
      <c r="K8" s="389"/>
      <c r="L8" s="389"/>
      <c r="M8" s="389"/>
      <c r="N8" s="389"/>
      <c r="O8" s="389"/>
      <c r="P8" s="389"/>
      <c r="Q8" s="389"/>
      <c r="R8" s="389"/>
    </row>
    <row r="9" spans="1:18" s="33" customFormat="1" ht="11.45" customHeight="1" x14ac:dyDescent="0.2">
      <c r="A9" s="129" t="s">
        <v>121</v>
      </c>
      <c r="B9" s="390">
        <v>19975</v>
      </c>
      <c r="C9" s="390">
        <v>16085</v>
      </c>
      <c r="D9" s="390">
        <v>2737</v>
      </c>
      <c r="E9" s="390">
        <v>1153</v>
      </c>
      <c r="F9" s="390">
        <v>16573</v>
      </c>
      <c r="G9" s="390">
        <v>13324</v>
      </c>
      <c r="H9" s="390">
        <v>2055</v>
      </c>
      <c r="I9" s="390">
        <v>1194</v>
      </c>
      <c r="J9" s="74"/>
      <c r="K9" s="389"/>
      <c r="L9" s="389"/>
      <c r="M9" s="389"/>
      <c r="N9" s="389"/>
      <c r="O9" s="389"/>
      <c r="P9" s="389"/>
      <c r="Q9" s="389"/>
      <c r="R9" s="389"/>
    </row>
    <row r="10" spans="1:18" s="33" customFormat="1" ht="11.45" customHeight="1" x14ac:dyDescent="0.2">
      <c r="A10" s="129" t="s">
        <v>164</v>
      </c>
      <c r="B10" s="390">
        <v>5993</v>
      </c>
      <c r="C10" s="390">
        <v>5366</v>
      </c>
      <c r="D10" s="390">
        <v>271</v>
      </c>
      <c r="E10" s="390">
        <v>356</v>
      </c>
      <c r="F10" s="390">
        <v>4732</v>
      </c>
      <c r="G10" s="390">
        <v>4232</v>
      </c>
      <c r="H10" s="390">
        <v>227</v>
      </c>
      <c r="I10" s="390">
        <v>273</v>
      </c>
      <c r="J10" s="74"/>
      <c r="K10" s="389"/>
      <c r="L10" s="389"/>
      <c r="M10" s="389"/>
      <c r="N10" s="389"/>
      <c r="O10" s="389"/>
      <c r="P10" s="389"/>
      <c r="Q10" s="389"/>
      <c r="R10" s="389"/>
    </row>
    <row r="11" spans="1:18" s="33" customFormat="1" ht="11.45" customHeight="1" x14ac:dyDescent="0.2">
      <c r="A11" s="129" t="s">
        <v>123</v>
      </c>
      <c r="B11" s="390">
        <v>20716</v>
      </c>
      <c r="C11" s="390">
        <v>18725</v>
      </c>
      <c r="D11" s="390">
        <v>925</v>
      </c>
      <c r="E11" s="390">
        <v>1066</v>
      </c>
      <c r="F11" s="390">
        <v>13562</v>
      </c>
      <c r="G11" s="390">
        <v>11828</v>
      </c>
      <c r="H11" s="390">
        <v>797</v>
      </c>
      <c r="I11" s="390">
        <v>937</v>
      </c>
      <c r="J11" s="74"/>
      <c r="K11" s="389"/>
      <c r="L11" s="389"/>
      <c r="M11" s="389"/>
      <c r="N11" s="389"/>
      <c r="O11" s="389"/>
      <c r="P11" s="389"/>
      <c r="Q11" s="389"/>
      <c r="R11" s="389"/>
    </row>
    <row r="12" spans="1:18" s="33" customFormat="1" ht="11.45" customHeight="1" x14ac:dyDescent="0.2">
      <c r="A12" s="129" t="s">
        <v>124</v>
      </c>
      <c r="B12" s="390">
        <v>63885</v>
      </c>
      <c r="C12" s="390">
        <v>53300</v>
      </c>
      <c r="D12" s="390">
        <v>6936</v>
      </c>
      <c r="E12" s="390">
        <v>3649</v>
      </c>
      <c r="F12" s="390">
        <v>52319</v>
      </c>
      <c r="G12" s="390">
        <v>43194</v>
      </c>
      <c r="H12" s="390">
        <v>5479</v>
      </c>
      <c r="I12" s="390">
        <v>3646</v>
      </c>
      <c r="J12" s="74"/>
      <c r="K12" s="389"/>
      <c r="L12" s="389"/>
      <c r="M12" s="389"/>
      <c r="N12" s="389"/>
      <c r="O12" s="389"/>
      <c r="P12" s="389"/>
      <c r="Q12" s="389"/>
      <c r="R12" s="389"/>
    </row>
    <row r="13" spans="1:18" s="33" customFormat="1" ht="11.45" customHeight="1" x14ac:dyDescent="0.2">
      <c r="A13" s="128" t="s">
        <v>125</v>
      </c>
      <c r="B13" s="379">
        <v>10772</v>
      </c>
      <c r="C13" s="379">
        <v>8677</v>
      </c>
      <c r="D13" s="379">
        <v>1199</v>
      </c>
      <c r="E13" s="379">
        <v>896</v>
      </c>
      <c r="F13" s="379">
        <v>9638</v>
      </c>
      <c r="G13" s="379">
        <v>7774</v>
      </c>
      <c r="H13" s="379">
        <v>1020</v>
      </c>
      <c r="I13" s="379">
        <v>844</v>
      </c>
      <c r="J13" s="74"/>
      <c r="K13" s="391"/>
      <c r="L13" s="391"/>
      <c r="M13" s="391"/>
      <c r="N13" s="391"/>
      <c r="O13" s="391"/>
      <c r="P13" s="391"/>
      <c r="Q13" s="391"/>
      <c r="R13" s="391"/>
    </row>
    <row r="14" spans="1:18" s="33" customFormat="1" ht="11.45" customHeight="1" x14ac:dyDescent="0.2">
      <c r="A14" s="129" t="s">
        <v>126</v>
      </c>
      <c r="B14" s="390">
        <v>71413</v>
      </c>
      <c r="C14" s="390">
        <v>59975</v>
      </c>
      <c r="D14" s="390">
        <v>6584</v>
      </c>
      <c r="E14" s="390">
        <v>4854</v>
      </c>
      <c r="F14" s="390">
        <v>55591</v>
      </c>
      <c r="G14" s="390">
        <v>45444</v>
      </c>
      <c r="H14" s="390">
        <v>5647</v>
      </c>
      <c r="I14" s="390">
        <v>4500</v>
      </c>
      <c r="J14" s="75"/>
      <c r="K14" s="389"/>
      <c r="L14" s="389"/>
      <c r="M14" s="389"/>
      <c r="N14" s="389"/>
      <c r="O14" s="389"/>
      <c r="P14" s="389"/>
      <c r="Q14" s="389"/>
      <c r="R14" s="389"/>
    </row>
    <row r="15" spans="1:18" s="33" customFormat="1" ht="11.45" customHeight="1" x14ac:dyDescent="0.2">
      <c r="A15" s="129" t="s">
        <v>127</v>
      </c>
      <c r="B15" s="390">
        <v>166786</v>
      </c>
      <c r="C15" s="390">
        <v>144191</v>
      </c>
      <c r="D15" s="390">
        <v>13563</v>
      </c>
      <c r="E15" s="390">
        <v>9032</v>
      </c>
      <c r="F15" s="390">
        <v>132674</v>
      </c>
      <c r="G15" s="390">
        <v>111634</v>
      </c>
      <c r="H15" s="390">
        <v>12440</v>
      </c>
      <c r="I15" s="390">
        <v>8600</v>
      </c>
      <c r="J15" s="74"/>
      <c r="K15" s="389"/>
      <c r="L15" s="389"/>
      <c r="M15" s="389"/>
      <c r="N15" s="389"/>
      <c r="O15" s="389"/>
      <c r="P15" s="389"/>
      <c r="Q15" s="389"/>
      <c r="R15" s="389"/>
    </row>
    <row r="16" spans="1:18" s="33" customFormat="1" ht="11.45" customHeight="1" x14ac:dyDescent="0.2">
      <c r="A16" s="129" t="s">
        <v>128</v>
      </c>
      <c r="B16" s="390">
        <v>36027</v>
      </c>
      <c r="C16" s="390">
        <v>30039</v>
      </c>
      <c r="D16" s="390">
        <v>3588</v>
      </c>
      <c r="E16" s="390">
        <v>2400</v>
      </c>
      <c r="F16" s="390">
        <v>32563</v>
      </c>
      <c r="G16" s="390">
        <v>26911</v>
      </c>
      <c r="H16" s="390">
        <v>3351</v>
      </c>
      <c r="I16" s="390">
        <v>2301</v>
      </c>
      <c r="J16" s="74"/>
      <c r="K16" s="389"/>
      <c r="L16" s="389"/>
      <c r="M16" s="389"/>
      <c r="N16" s="389"/>
      <c r="O16" s="389"/>
      <c r="P16" s="389"/>
      <c r="Q16" s="389"/>
      <c r="R16" s="389"/>
    </row>
    <row r="17" spans="1:18" s="33" customFormat="1" ht="11.45" customHeight="1" x14ac:dyDescent="0.2">
      <c r="A17" s="129" t="s">
        <v>129</v>
      </c>
      <c r="B17" s="390">
        <v>8026</v>
      </c>
      <c r="C17" s="390">
        <v>6755</v>
      </c>
      <c r="D17" s="390">
        <v>754</v>
      </c>
      <c r="E17" s="390">
        <v>517</v>
      </c>
      <c r="F17" s="390">
        <v>7240</v>
      </c>
      <c r="G17" s="390">
        <v>6023</v>
      </c>
      <c r="H17" s="390">
        <v>715</v>
      </c>
      <c r="I17" s="390">
        <v>502</v>
      </c>
      <c r="J17" s="74"/>
      <c r="K17" s="389"/>
      <c r="L17" s="389"/>
      <c r="M17" s="389"/>
      <c r="N17" s="389"/>
      <c r="O17" s="389"/>
      <c r="P17" s="389"/>
      <c r="Q17" s="389"/>
      <c r="R17" s="389"/>
    </row>
    <row r="18" spans="1:18" s="33" customFormat="1" ht="11.45" customHeight="1" x14ac:dyDescent="0.2">
      <c r="A18" s="129" t="s">
        <v>130</v>
      </c>
      <c r="B18" s="390">
        <v>28704</v>
      </c>
      <c r="C18" s="390">
        <v>24205</v>
      </c>
      <c r="D18" s="390">
        <v>2635</v>
      </c>
      <c r="E18" s="390">
        <v>1864</v>
      </c>
      <c r="F18" s="390">
        <v>25376</v>
      </c>
      <c r="G18" s="390">
        <v>20797</v>
      </c>
      <c r="H18" s="390">
        <v>2566</v>
      </c>
      <c r="I18" s="390">
        <v>2013</v>
      </c>
      <c r="J18" s="74"/>
      <c r="K18" s="389"/>
      <c r="L18" s="389"/>
      <c r="M18" s="389"/>
      <c r="N18" s="389"/>
      <c r="O18" s="389"/>
      <c r="P18" s="389"/>
      <c r="Q18" s="389"/>
      <c r="R18" s="389"/>
    </row>
    <row r="19" spans="1:18" s="33" customFormat="1" ht="11.45" customHeight="1" x14ac:dyDescent="0.2">
      <c r="A19" s="129" t="s">
        <v>131</v>
      </c>
      <c r="B19" s="390">
        <v>12258</v>
      </c>
      <c r="C19" s="390">
        <v>10279</v>
      </c>
      <c r="D19" s="390">
        <v>1019</v>
      </c>
      <c r="E19" s="390">
        <v>960</v>
      </c>
      <c r="F19" s="390">
        <v>10752</v>
      </c>
      <c r="G19" s="390">
        <v>9054</v>
      </c>
      <c r="H19" s="390">
        <v>846</v>
      </c>
      <c r="I19" s="390">
        <v>852</v>
      </c>
      <c r="J19" s="74"/>
      <c r="K19" s="389"/>
      <c r="L19" s="389"/>
      <c r="M19" s="389"/>
      <c r="N19" s="389"/>
      <c r="O19" s="389"/>
      <c r="P19" s="389"/>
      <c r="Q19" s="389"/>
      <c r="R19" s="389"/>
    </row>
    <row r="20" spans="1:18" s="33" customFormat="1" ht="11.45" customHeight="1" x14ac:dyDescent="0.2">
      <c r="A20" s="129" t="s">
        <v>132</v>
      </c>
      <c r="B20" s="390">
        <v>28276</v>
      </c>
      <c r="C20" s="390">
        <v>22635</v>
      </c>
      <c r="D20" s="390">
        <v>3456</v>
      </c>
      <c r="E20" s="390">
        <v>2185</v>
      </c>
      <c r="F20" s="390">
        <v>23399</v>
      </c>
      <c r="G20" s="390">
        <v>18619</v>
      </c>
      <c r="H20" s="390">
        <v>2754</v>
      </c>
      <c r="I20" s="390">
        <v>2026</v>
      </c>
      <c r="J20" s="74"/>
      <c r="K20" s="389"/>
      <c r="L20" s="389"/>
      <c r="M20" s="389"/>
      <c r="N20" s="389"/>
      <c r="O20" s="389"/>
      <c r="P20" s="389"/>
      <c r="Q20" s="389"/>
      <c r="R20" s="389"/>
    </row>
    <row r="21" spans="1:18" s="33" customFormat="1" ht="11.45" customHeight="1" x14ac:dyDescent="0.2">
      <c r="A21" s="129" t="s">
        <v>133</v>
      </c>
      <c r="B21" s="390">
        <v>12028</v>
      </c>
      <c r="C21" s="390">
        <v>9859</v>
      </c>
      <c r="D21" s="390">
        <v>1016</v>
      </c>
      <c r="E21" s="390">
        <v>1153</v>
      </c>
      <c r="F21" s="390">
        <v>12104</v>
      </c>
      <c r="G21" s="390">
        <v>9969</v>
      </c>
      <c r="H21" s="390">
        <v>934</v>
      </c>
      <c r="I21" s="390">
        <v>1201</v>
      </c>
      <c r="J21" s="74"/>
      <c r="K21" s="389"/>
      <c r="L21" s="389"/>
      <c r="M21" s="389"/>
      <c r="N21" s="389"/>
      <c r="O21" s="389"/>
      <c r="P21" s="389"/>
      <c r="Q21" s="389"/>
      <c r="R21" s="389"/>
    </row>
    <row r="22" spans="1:18" ht="11.45" customHeight="1" x14ac:dyDescent="0.2">
      <c r="A22" s="158"/>
      <c r="B22" s="86"/>
      <c r="C22" s="86"/>
      <c r="D22" s="86"/>
      <c r="E22" s="86"/>
      <c r="F22" s="73"/>
      <c r="G22" s="73"/>
      <c r="H22" s="73"/>
      <c r="I22" s="73"/>
      <c r="K22" s="427"/>
      <c r="L22" s="285"/>
      <c r="M22" s="285"/>
      <c r="N22" s="285"/>
      <c r="O22" s="285"/>
      <c r="P22" s="285"/>
      <c r="Q22" s="285"/>
      <c r="R22" s="285"/>
    </row>
    <row r="23" spans="1:18" ht="11.45" customHeight="1" x14ac:dyDescent="0.2">
      <c r="A23" s="180" t="s">
        <v>381</v>
      </c>
      <c r="B23" s="86"/>
      <c r="C23" s="86"/>
      <c r="D23" s="86"/>
      <c r="E23" s="86"/>
      <c r="F23" s="73"/>
      <c r="G23" s="73"/>
      <c r="H23" s="73"/>
      <c r="I23" s="73"/>
      <c r="K23" s="287" t="s">
        <v>626</v>
      </c>
      <c r="L23" s="287"/>
      <c r="M23" s="287"/>
    </row>
    <row r="24" spans="1:18" ht="11.45" customHeight="1" x14ac:dyDescent="0.2">
      <c r="K24" s="287" t="s">
        <v>134</v>
      </c>
      <c r="L24" s="287" t="s">
        <v>445</v>
      </c>
      <c r="M24" s="287" t="s">
        <v>446</v>
      </c>
    </row>
    <row r="25" spans="1:18" ht="11.45" customHeight="1" x14ac:dyDescent="0.2">
      <c r="K25" s="287" t="s">
        <v>135</v>
      </c>
      <c r="L25" s="34">
        <f>B6*100/(B6+F6)</f>
        <v>55.940038406911114</v>
      </c>
      <c r="M25" s="34">
        <f>F6*100/(B6+F6)</f>
        <v>44.059961593088886</v>
      </c>
    </row>
    <row r="26" spans="1:18" ht="11.45" customHeight="1" x14ac:dyDescent="0.2">
      <c r="K26" s="287" t="s">
        <v>136</v>
      </c>
      <c r="L26" s="34">
        <f>B7*100/(B7+F7)</f>
        <v>55.571234361824786</v>
      </c>
      <c r="M26" s="34">
        <f>F7*100/(B7+F7)</f>
        <v>44.428765638175214</v>
      </c>
    </row>
    <row r="27" spans="1:18" ht="11.45" customHeight="1" x14ac:dyDescent="0.2">
      <c r="K27" s="287" t="s">
        <v>137</v>
      </c>
      <c r="L27" s="34">
        <f t="shared" ref="L27:L40" si="0">B8*100/(B8+F8)</f>
        <v>58.788307658810083</v>
      </c>
      <c r="M27" s="34">
        <f t="shared" ref="M27:M40" si="1">F8*100/(B8+F8)</f>
        <v>41.211692341189917</v>
      </c>
    </row>
    <row r="28" spans="1:18" ht="11.45" customHeight="1" x14ac:dyDescent="0.2">
      <c r="K28" s="287" t="s">
        <v>138</v>
      </c>
      <c r="L28" s="34">
        <f t="shared" si="0"/>
        <v>54.654153442048809</v>
      </c>
      <c r="M28" s="34">
        <f t="shared" si="1"/>
        <v>45.345846557951191</v>
      </c>
    </row>
    <row r="29" spans="1:18" ht="11.45" customHeight="1" x14ac:dyDescent="0.2">
      <c r="K29" s="287" t="s">
        <v>139</v>
      </c>
      <c r="L29" s="34">
        <f t="shared" si="0"/>
        <v>55.878787878787875</v>
      </c>
      <c r="M29" s="34">
        <f t="shared" si="1"/>
        <v>44.121212121212125</v>
      </c>
    </row>
    <row r="30" spans="1:18" ht="11.45" customHeight="1" x14ac:dyDescent="0.2">
      <c r="K30" s="287" t="s">
        <v>140</v>
      </c>
      <c r="L30" s="34">
        <f t="shared" si="0"/>
        <v>60.435264601201936</v>
      </c>
      <c r="M30" s="34">
        <f t="shared" si="1"/>
        <v>39.564735398798064</v>
      </c>
    </row>
    <row r="31" spans="1:18" ht="11.45" customHeight="1" x14ac:dyDescent="0.2">
      <c r="K31" s="287" t="s">
        <v>141</v>
      </c>
      <c r="L31" s="34">
        <f t="shared" si="0"/>
        <v>54.976592888368728</v>
      </c>
      <c r="M31" s="34">
        <f t="shared" si="1"/>
        <v>45.023407111631272</v>
      </c>
    </row>
    <row r="32" spans="1:18" ht="11.45" customHeight="1" x14ac:dyDescent="0.2">
      <c r="K32" s="287" t="s">
        <v>142</v>
      </c>
      <c r="L32" s="34">
        <f t="shared" si="0"/>
        <v>52.778049975502206</v>
      </c>
      <c r="M32" s="34">
        <f t="shared" si="1"/>
        <v>47.221950024497794</v>
      </c>
    </row>
    <row r="33" spans="11:14" ht="11.45" customHeight="1" x14ac:dyDescent="0.2">
      <c r="K33" s="287" t="s">
        <v>143</v>
      </c>
      <c r="L33" s="34">
        <f t="shared" si="0"/>
        <v>56.22893767125445</v>
      </c>
      <c r="M33" s="34">
        <f t="shared" si="1"/>
        <v>43.77106232874555</v>
      </c>
    </row>
    <row r="34" spans="11:14" ht="11.45" customHeight="1" x14ac:dyDescent="0.2">
      <c r="K34" s="287" t="s">
        <v>144</v>
      </c>
      <c r="L34" s="34">
        <f t="shared" si="0"/>
        <v>55.695585387029986</v>
      </c>
      <c r="M34" s="34">
        <f t="shared" si="1"/>
        <v>44.304414612970014</v>
      </c>
    </row>
    <row r="35" spans="11:14" ht="11.45" customHeight="1" x14ac:dyDescent="0.2">
      <c r="K35" s="287" t="s">
        <v>145</v>
      </c>
      <c r="L35" s="34">
        <f t="shared" si="0"/>
        <v>52.525149438693688</v>
      </c>
      <c r="M35" s="34">
        <f t="shared" si="1"/>
        <v>47.474850561306312</v>
      </c>
    </row>
    <row r="36" spans="11:14" ht="11.45" customHeight="1" x14ac:dyDescent="0.2">
      <c r="K36" s="287" t="s">
        <v>146</v>
      </c>
      <c r="L36" s="34">
        <f t="shared" si="0"/>
        <v>52.574348224813313</v>
      </c>
      <c r="M36" s="34">
        <f t="shared" si="1"/>
        <v>47.425651775186687</v>
      </c>
    </row>
    <row r="37" spans="11:14" ht="11.45" customHeight="1" x14ac:dyDescent="0.2">
      <c r="K37" s="287" t="s">
        <v>147</v>
      </c>
      <c r="L37" s="34">
        <f t="shared" si="0"/>
        <v>53.07692307692308</v>
      </c>
      <c r="M37" s="34">
        <f t="shared" si="1"/>
        <v>46.92307692307692</v>
      </c>
    </row>
    <row r="38" spans="11:14" ht="11.45" customHeight="1" x14ac:dyDescent="0.2">
      <c r="K38" s="287" t="s">
        <v>148</v>
      </c>
      <c r="L38" s="34">
        <f t="shared" si="0"/>
        <v>53.272490221642762</v>
      </c>
      <c r="M38" s="34">
        <f t="shared" si="1"/>
        <v>46.727509778357238</v>
      </c>
    </row>
    <row r="39" spans="11:14" ht="11.45" customHeight="1" x14ac:dyDescent="0.2">
      <c r="K39" s="287" t="s">
        <v>149</v>
      </c>
      <c r="L39" s="34">
        <f t="shared" si="0"/>
        <v>54.718916303821963</v>
      </c>
      <c r="M39" s="34">
        <f t="shared" si="1"/>
        <v>45.281083696178037</v>
      </c>
    </row>
    <row r="40" spans="11:14" ht="11.45" customHeight="1" x14ac:dyDescent="0.2">
      <c r="K40" s="287" t="s">
        <v>150</v>
      </c>
      <c r="L40" s="34">
        <f t="shared" si="0"/>
        <v>49.842532736615283</v>
      </c>
      <c r="M40" s="34">
        <f t="shared" si="1"/>
        <v>50.157467263384717</v>
      </c>
    </row>
    <row r="41" spans="11:14" ht="11.45" customHeight="1" x14ac:dyDescent="0.2">
      <c r="K41" s="380" t="s">
        <v>117</v>
      </c>
      <c r="L41" s="63">
        <f>B5*100/(B5+F5)</f>
        <v>55.434644298649673</v>
      </c>
      <c r="M41" s="63">
        <f>F5*100/(B5+F5)</f>
        <v>44.565355701350327</v>
      </c>
    </row>
    <row r="42" spans="11:14" ht="11.45" customHeight="1" x14ac:dyDescent="0.2">
      <c r="K42" s="287"/>
      <c r="L42" s="287"/>
      <c r="M42" s="287"/>
    </row>
    <row r="43" spans="11:14" ht="11.45" customHeight="1" x14ac:dyDescent="0.2">
      <c r="L43" s="209"/>
      <c r="M43" s="209"/>
      <c r="N43" s="209"/>
    </row>
  </sheetData>
  <hyperlinks>
    <hyperlink ref="A1" location="Inhalt!A14" display="Link zum Inhaltsverzeichnis" xr:uid="{00000000-0004-0000-0A00-000000000000}"/>
    <hyperlink ref="A23" location="_GrafikDaten_13.6" display="            Grafik 13.6" xr:uid="{00000000-0004-0000-0A00-000001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drawing r:id="rId2"/>
  <legacyDrawing r:id="rId3"/>
  <tableParts count="2">
    <tablePart r:id="rId4"/>
    <tablePart r:id="rId5"/>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O48"/>
  <sheetViews>
    <sheetView zoomScale="160" zoomScaleNormal="160" workbookViewId="0"/>
  </sheetViews>
  <sheetFormatPr baseColWidth="10" defaultRowHeight="11.45" customHeight="1" x14ac:dyDescent="0.2"/>
  <cols>
    <col min="1" max="1" width="30.28515625" style="286" customWidth="1"/>
    <col min="2" max="9" width="7.7109375" style="287" customWidth="1"/>
    <col min="10" max="10" width="2.7109375" style="287" customWidth="1"/>
    <col min="11" max="16384" width="11.42578125" style="287"/>
  </cols>
  <sheetData>
    <row r="1" spans="1:11" ht="11.45" customHeight="1" x14ac:dyDescent="0.2">
      <c r="A1" s="305" t="s">
        <v>352</v>
      </c>
      <c r="B1" s="306"/>
      <c r="I1" s="286"/>
    </row>
    <row r="2" spans="1:11" s="288" customFormat="1" ht="30" customHeight="1" x14ac:dyDescent="0.2">
      <c r="A2" s="255" t="s">
        <v>165</v>
      </c>
      <c r="B2" s="255"/>
      <c r="C2" s="255"/>
      <c r="D2" s="255"/>
      <c r="E2" s="255"/>
      <c r="F2" s="255"/>
      <c r="G2" s="255"/>
      <c r="H2" s="255"/>
      <c r="I2" s="255"/>
    </row>
    <row r="3" spans="1:11" ht="30" customHeight="1" x14ac:dyDescent="0.2">
      <c r="A3" s="300" t="s">
        <v>166</v>
      </c>
      <c r="B3" s="300"/>
      <c r="C3" s="300"/>
      <c r="D3" s="300"/>
      <c r="E3" s="300"/>
      <c r="F3" s="300"/>
      <c r="G3" s="300"/>
      <c r="H3" s="300"/>
      <c r="I3" s="300"/>
    </row>
    <row r="4" spans="1:11" ht="72" customHeight="1" x14ac:dyDescent="0.2">
      <c r="A4" s="397" t="s">
        <v>152</v>
      </c>
      <c r="B4" s="398" t="s">
        <v>559</v>
      </c>
      <c r="C4" s="398" t="s">
        <v>560</v>
      </c>
      <c r="D4" s="398" t="s">
        <v>561</v>
      </c>
      <c r="E4" s="398" t="s">
        <v>562</v>
      </c>
      <c r="F4" s="398" t="s">
        <v>587</v>
      </c>
      <c r="G4" s="398" t="s">
        <v>627</v>
      </c>
      <c r="H4" s="398" t="s">
        <v>628</v>
      </c>
      <c r="I4" s="393" t="s">
        <v>629</v>
      </c>
    </row>
    <row r="5" spans="1:11" ht="15.95" customHeight="1" x14ac:dyDescent="0.2">
      <c r="A5" s="295" t="s">
        <v>60</v>
      </c>
      <c r="B5" s="301">
        <v>3836</v>
      </c>
      <c r="C5" s="301">
        <v>3372</v>
      </c>
      <c r="D5" s="301">
        <v>2667</v>
      </c>
      <c r="E5" s="301">
        <v>1478</v>
      </c>
      <c r="F5" s="301">
        <v>2456</v>
      </c>
      <c r="G5" s="395">
        <v>2211</v>
      </c>
      <c r="H5" s="395">
        <v>2125</v>
      </c>
      <c r="I5" s="395">
        <v>464236</v>
      </c>
    </row>
    <row r="6" spans="1:11" ht="11.25" customHeight="1" x14ac:dyDescent="0.2">
      <c r="A6" s="296" t="s">
        <v>168</v>
      </c>
      <c r="B6" s="302">
        <v>948</v>
      </c>
      <c r="C6" s="302">
        <v>456</v>
      </c>
      <c r="D6" s="302">
        <v>323</v>
      </c>
      <c r="E6" s="302">
        <v>201</v>
      </c>
      <c r="F6" s="302">
        <v>273</v>
      </c>
      <c r="G6" s="396">
        <v>275</v>
      </c>
      <c r="H6" s="396">
        <v>225</v>
      </c>
      <c r="I6" s="396">
        <v>324609</v>
      </c>
    </row>
    <row r="7" spans="1:11" ht="11.25" customHeight="1" x14ac:dyDescent="0.2">
      <c r="A7" s="296" t="s">
        <v>169</v>
      </c>
      <c r="B7" s="302">
        <v>2888</v>
      </c>
      <c r="C7" s="302">
        <v>2916</v>
      </c>
      <c r="D7" s="302">
        <v>2344</v>
      </c>
      <c r="E7" s="302">
        <v>1277</v>
      </c>
      <c r="F7" s="302">
        <v>2183</v>
      </c>
      <c r="G7" s="396">
        <v>1936</v>
      </c>
      <c r="H7" s="396">
        <v>1900</v>
      </c>
      <c r="I7" s="396">
        <v>139627</v>
      </c>
    </row>
    <row r="8" spans="1:11" ht="11.25" customHeight="1" x14ac:dyDescent="0.2">
      <c r="A8" s="296" t="s">
        <v>170</v>
      </c>
      <c r="B8" s="302"/>
      <c r="C8" s="302"/>
      <c r="D8" s="302"/>
      <c r="E8" s="302"/>
      <c r="F8" s="302"/>
      <c r="G8" s="396"/>
      <c r="H8" s="396"/>
      <c r="I8" s="396"/>
    </row>
    <row r="9" spans="1:11" ht="11.25" customHeight="1" x14ac:dyDescent="0.2">
      <c r="A9" s="296" t="s">
        <v>171</v>
      </c>
      <c r="B9" s="302">
        <v>266</v>
      </c>
      <c r="C9" s="302">
        <v>177</v>
      </c>
      <c r="D9" s="302">
        <v>10</v>
      </c>
      <c r="E9" s="302">
        <v>10</v>
      </c>
      <c r="F9" s="302">
        <v>11</v>
      </c>
      <c r="G9" s="396">
        <v>16</v>
      </c>
      <c r="H9" s="396">
        <v>14</v>
      </c>
      <c r="I9" s="396">
        <v>8445</v>
      </c>
    </row>
    <row r="10" spans="1:11" ht="11.25" customHeight="1" x14ac:dyDescent="0.2">
      <c r="A10" s="296" t="s">
        <v>172</v>
      </c>
      <c r="B10" s="302"/>
      <c r="C10" s="302"/>
      <c r="D10" s="302"/>
      <c r="E10" s="302"/>
      <c r="F10" s="302"/>
      <c r="G10" s="396"/>
      <c r="H10" s="396"/>
      <c r="I10" s="396"/>
    </row>
    <row r="11" spans="1:11" ht="11.25" customHeight="1" x14ac:dyDescent="0.2">
      <c r="A11" s="296" t="s">
        <v>173</v>
      </c>
      <c r="B11" s="302">
        <v>463</v>
      </c>
      <c r="C11" s="302">
        <v>319</v>
      </c>
      <c r="D11" s="302">
        <v>344</v>
      </c>
      <c r="E11" s="302">
        <v>144</v>
      </c>
      <c r="F11" s="302">
        <v>208</v>
      </c>
      <c r="G11" s="396">
        <v>239</v>
      </c>
      <c r="H11" s="396">
        <v>228</v>
      </c>
      <c r="I11" s="396">
        <v>48721</v>
      </c>
    </row>
    <row r="12" spans="1:11" ht="11.25" customHeight="1" x14ac:dyDescent="0.2">
      <c r="A12" s="296" t="s">
        <v>174</v>
      </c>
      <c r="B12" s="302">
        <v>243</v>
      </c>
      <c r="C12" s="302">
        <v>132</v>
      </c>
      <c r="D12" s="302">
        <v>233</v>
      </c>
      <c r="E12" s="302">
        <v>94</v>
      </c>
      <c r="F12" s="302">
        <v>154</v>
      </c>
      <c r="G12" s="396">
        <v>141</v>
      </c>
      <c r="H12" s="396">
        <v>140</v>
      </c>
      <c r="I12" s="396">
        <v>14152</v>
      </c>
    </row>
    <row r="13" spans="1:11" ht="11.25" customHeight="1" x14ac:dyDescent="0.2">
      <c r="A13" s="296" t="s">
        <v>175</v>
      </c>
      <c r="B13" s="302">
        <v>1889</v>
      </c>
      <c r="C13" s="302">
        <v>2263</v>
      </c>
      <c r="D13" s="302">
        <v>1735</v>
      </c>
      <c r="E13" s="302">
        <v>1002</v>
      </c>
      <c r="F13" s="302">
        <v>1787</v>
      </c>
      <c r="G13" s="396">
        <v>1520</v>
      </c>
      <c r="H13" s="396">
        <v>1507</v>
      </c>
      <c r="I13" s="396">
        <v>61775</v>
      </c>
    </row>
    <row r="14" spans="1:11" ht="11.25" customHeight="1" x14ac:dyDescent="0.2">
      <c r="A14" s="296" t="s">
        <v>176</v>
      </c>
      <c r="B14" s="302">
        <v>27</v>
      </c>
      <c r="C14" s="302">
        <v>25</v>
      </c>
      <c r="D14" s="302">
        <v>22</v>
      </c>
      <c r="E14" s="302">
        <v>27</v>
      </c>
      <c r="F14" s="302">
        <v>23</v>
      </c>
      <c r="G14" s="396">
        <v>20</v>
      </c>
      <c r="H14" s="396">
        <v>11</v>
      </c>
      <c r="I14" s="396">
        <v>6534</v>
      </c>
    </row>
    <row r="15" spans="1:11" ht="14.1" customHeight="1" x14ac:dyDescent="0.2">
      <c r="A15" s="291" t="s">
        <v>459</v>
      </c>
      <c r="B15" s="292"/>
      <c r="C15" s="292"/>
      <c r="D15" s="292"/>
      <c r="E15" s="292"/>
      <c r="F15" s="292"/>
      <c r="G15" s="292"/>
      <c r="H15" s="292"/>
      <c r="I15" s="292"/>
    </row>
    <row r="16" spans="1:11" ht="30" customHeight="1" x14ac:dyDescent="0.2">
      <c r="A16" s="394" t="s">
        <v>630</v>
      </c>
      <c r="B16" s="293"/>
      <c r="C16" s="293"/>
      <c r="D16" s="293"/>
      <c r="E16" s="293"/>
      <c r="F16" s="293"/>
      <c r="G16" s="289"/>
      <c r="H16" s="289"/>
      <c r="I16" s="293"/>
      <c r="J16" s="293"/>
      <c r="K16" s="294"/>
    </row>
    <row r="17" spans="1:15" ht="72" customHeight="1" x14ac:dyDescent="0.2">
      <c r="A17" s="339" t="s">
        <v>177</v>
      </c>
      <c r="B17" s="340" t="s">
        <v>587</v>
      </c>
      <c r="C17" s="340" t="s">
        <v>589</v>
      </c>
      <c r="D17" s="340" t="s">
        <v>590</v>
      </c>
      <c r="E17" s="188" t="s">
        <v>588</v>
      </c>
      <c r="F17" s="401" t="s">
        <v>627</v>
      </c>
      <c r="G17" s="392" t="s">
        <v>631</v>
      </c>
      <c r="H17" s="392" t="s">
        <v>632</v>
      </c>
      <c r="I17" s="388" t="s">
        <v>629</v>
      </c>
      <c r="K17" s="203"/>
      <c r="L17" s="203"/>
      <c r="M17" s="203"/>
      <c r="N17" s="203"/>
      <c r="O17" s="203"/>
    </row>
    <row r="18" spans="1:15" s="290" customFormat="1" ht="20.100000000000001" customHeight="1" x14ac:dyDescent="0.2">
      <c r="A18" s="297" t="s">
        <v>382</v>
      </c>
      <c r="B18" s="303">
        <v>2456</v>
      </c>
      <c r="C18" s="303">
        <v>2380</v>
      </c>
      <c r="D18" s="303">
        <v>62</v>
      </c>
      <c r="E18" s="283">
        <v>352112</v>
      </c>
      <c r="F18" s="399">
        <v>2211</v>
      </c>
      <c r="G18" s="399">
        <v>2125</v>
      </c>
      <c r="H18" s="399">
        <v>73</v>
      </c>
      <c r="I18" s="399">
        <v>464236</v>
      </c>
      <c r="K18" s="202"/>
      <c r="L18" s="202"/>
      <c r="M18" s="202"/>
      <c r="N18" s="202"/>
      <c r="O18" s="202"/>
    </row>
    <row r="19" spans="1:15" ht="11.25" customHeight="1" x14ac:dyDescent="0.2">
      <c r="A19" s="298" t="s">
        <v>179</v>
      </c>
      <c r="B19" s="304">
        <v>300</v>
      </c>
      <c r="C19" s="304">
        <v>292</v>
      </c>
      <c r="D19" s="304">
        <v>7</v>
      </c>
      <c r="E19" s="282">
        <v>36674</v>
      </c>
      <c r="F19" s="400">
        <v>299</v>
      </c>
      <c r="G19" s="400">
        <v>290</v>
      </c>
      <c r="H19" s="400">
        <v>6</v>
      </c>
      <c r="I19" s="400">
        <v>22351</v>
      </c>
    </row>
    <row r="20" spans="1:15" ht="11.25" customHeight="1" x14ac:dyDescent="0.2">
      <c r="A20" s="298" t="s">
        <v>180</v>
      </c>
      <c r="B20" s="304">
        <v>211</v>
      </c>
      <c r="C20" s="304">
        <v>207</v>
      </c>
      <c r="D20" s="304">
        <v>1</v>
      </c>
      <c r="E20" s="282">
        <v>10084</v>
      </c>
      <c r="F20" s="400">
        <v>176</v>
      </c>
      <c r="G20" s="400">
        <v>168</v>
      </c>
      <c r="H20" s="400">
        <v>8</v>
      </c>
      <c r="I20" s="400">
        <v>36009</v>
      </c>
    </row>
    <row r="21" spans="1:15" ht="11.25" customHeight="1" x14ac:dyDescent="0.2">
      <c r="A21" s="298" t="s">
        <v>181</v>
      </c>
      <c r="B21" s="304">
        <v>512</v>
      </c>
      <c r="C21" s="304">
        <v>497</v>
      </c>
      <c r="D21" s="304">
        <v>13</v>
      </c>
      <c r="E21" s="282">
        <v>64704</v>
      </c>
      <c r="F21" s="400">
        <v>567</v>
      </c>
      <c r="G21" s="400">
        <v>548</v>
      </c>
      <c r="H21" s="400">
        <v>17</v>
      </c>
      <c r="I21" s="400">
        <v>92655</v>
      </c>
    </row>
    <row r="22" spans="1:15" ht="11.25" customHeight="1" x14ac:dyDescent="0.2">
      <c r="A22" s="298" t="s">
        <v>182</v>
      </c>
      <c r="B22" s="304">
        <v>387</v>
      </c>
      <c r="C22" s="304">
        <v>375</v>
      </c>
      <c r="D22" s="304">
        <v>10</v>
      </c>
      <c r="E22" s="282">
        <v>69806</v>
      </c>
      <c r="F22" s="400">
        <v>323</v>
      </c>
      <c r="G22" s="400">
        <v>309</v>
      </c>
      <c r="H22" s="400">
        <v>11</v>
      </c>
      <c r="I22" s="400">
        <v>176188</v>
      </c>
    </row>
    <row r="23" spans="1:15" ht="11.25" customHeight="1" x14ac:dyDescent="0.2">
      <c r="A23" s="298" t="s">
        <v>183</v>
      </c>
      <c r="B23" s="304">
        <v>303</v>
      </c>
      <c r="C23" s="304">
        <v>295</v>
      </c>
      <c r="D23" s="304">
        <v>5</v>
      </c>
      <c r="E23" s="282">
        <v>26247</v>
      </c>
      <c r="F23" s="400">
        <v>246</v>
      </c>
      <c r="G23" s="400">
        <v>241</v>
      </c>
      <c r="H23" s="400">
        <v>5</v>
      </c>
      <c r="I23" s="400">
        <v>34644</v>
      </c>
    </row>
    <row r="24" spans="1:15" ht="11.25" customHeight="1" x14ac:dyDescent="0.2">
      <c r="A24" s="298" t="s">
        <v>184</v>
      </c>
      <c r="B24" s="304">
        <v>191</v>
      </c>
      <c r="C24" s="304">
        <v>182</v>
      </c>
      <c r="D24" s="304">
        <v>8</v>
      </c>
      <c r="E24" s="282">
        <v>53271</v>
      </c>
      <c r="F24" s="400">
        <v>128</v>
      </c>
      <c r="G24" s="400">
        <v>116</v>
      </c>
      <c r="H24" s="400">
        <v>9</v>
      </c>
      <c r="I24" s="400">
        <v>39393</v>
      </c>
    </row>
    <row r="25" spans="1:15" ht="11.25" customHeight="1" x14ac:dyDescent="0.2">
      <c r="A25" s="298" t="s">
        <v>185</v>
      </c>
      <c r="B25" s="304">
        <v>225</v>
      </c>
      <c r="C25" s="304">
        <v>215</v>
      </c>
      <c r="D25" s="304">
        <v>10</v>
      </c>
      <c r="E25" s="282">
        <v>62892</v>
      </c>
      <c r="F25" s="400">
        <v>193</v>
      </c>
      <c r="G25" s="400">
        <v>185</v>
      </c>
      <c r="H25" s="400">
        <v>8</v>
      </c>
      <c r="I25" s="400">
        <v>33663</v>
      </c>
    </row>
    <row r="26" spans="1:15" ht="11.25" customHeight="1" x14ac:dyDescent="0.2">
      <c r="A26" s="298" t="s">
        <v>186</v>
      </c>
      <c r="B26" s="304">
        <v>315</v>
      </c>
      <c r="C26" s="304">
        <v>307</v>
      </c>
      <c r="D26" s="304">
        <v>6</v>
      </c>
      <c r="E26" s="282">
        <v>22821</v>
      </c>
      <c r="F26" s="400">
        <v>271</v>
      </c>
      <c r="G26" s="400">
        <v>261</v>
      </c>
      <c r="H26" s="400">
        <v>8</v>
      </c>
      <c r="I26" s="400">
        <v>22408</v>
      </c>
    </row>
    <row r="27" spans="1:15" ht="24" customHeight="1" x14ac:dyDescent="0.2">
      <c r="A27" s="298" t="s">
        <v>385</v>
      </c>
      <c r="B27" s="304">
        <v>12</v>
      </c>
      <c r="C27" s="304">
        <v>10</v>
      </c>
      <c r="D27" s="304">
        <v>2</v>
      </c>
      <c r="E27" s="282">
        <v>5614</v>
      </c>
      <c r="F27" s="400">
        <v>8</v>
      </c>
      <c r="G27" s="400">
        <v>7</v>
      </c>
      <c r="H27" s="400">
        <v>1</v>
      </c>
      <c r="I27" s="400">
        <v>6926</v>
      </c>
    </row>
    <row r="28" spans="1:15" s="290" customFormat="1" ht="26.1" customHeight="1" x14ac:dyDescent="0.2">
      <c r="A28" s="297" t="s">
        <v>383</v>
      </c>
      <c r="B28" s="303">
        <v>273</v>
      </c>
      <c r="C28" s="303">
        <v>237</v>
      </c>
      <c r="D28" s="303">
        <v>36</v>
      </c>
      <c r="E28" s="283">
        <v>226266</v>
      </c>
      <c r="F28" s="399">
        <v>275</v>
      </c>
      <c r="G28" s="399">
        <v>225</v>
      </c>
      <c r="H28" s="399">
        <v>50</v>
      </c>
      <c r="I28" s="399">
        <v>324609</v>
      </c>
    </row>
    <row r="29" spans="1:15" ht="11.25" customHeight="1" x14ac:dyDescent="0.2">
      <c r="A29" s="298" t="s">
        <v>179</v>
      </c>
      <c r="B29" s="304">
        <v>38</v>
      </c>
      <c r="C29" s="304">
        <v>33</v>
      </c>
      <c r="D29" s="304">
        <v>5</v>
      </c>
      <c r="E29" s="282">
        <v>18865</v>
      </c>
      <c r="F29" s="400">
        <v>26</v>
      </c>
      <c r="G29" s="400">
        <v>22</v>
      </c>
      <c r="H29" s="400">
        <v>4</v>
      </c>
      <c r="I29" s="400">
        <v>5456</v>
      </c>
    </row>
    <row r="30" spans="1:15" ht="11.25" customHeight="1" x14ac:dyDescent="0.2">
      <c r="A30" s="298" t="s">
        <v>180</v>
      </c>
      <c r="B30" s="304">
        <v>10</v>
      </c>
      <c r="C30" s="304">
        <v>10</v>
      </c>
      <c r="D30" s="304" t="s">
        <v>97</v>
      </c>
      <c r="E30" s="282">
        <v>1022</v>
      </c>
      <c r="F30" s="400">
        <v>15</v>
      </c>
      <c r="G30" s="400">
        <v>11</v>
      </c>
      <c r="H30" s="400">
        <v>4</v>
      </c>
      <c r="I30" s="400">
        <v>29062</v>
      </c>
    </row>
    <row r="31" spans="1:15" ht="11.25" customHeight="1" x14ac:dyDescent="0.2">
      <c r="A31" s="298" t="s">
        <v>181</v>
      </c>
      <c r="B31" s="304">
        <v>49</v>
      </c>
      <c r="C31" s="304">
        <v>42</v>
      </c>
      <c r="D31" s="304">
        <v>7</v>
      </c>
      <c r="E31" s="282">
        <v>43803</v>
      </c>
      <c r="F31" s="400">
        <v>73</v>
      </c>
      <c r="G31" s="400">
        <v>61</v>
      </c>
      <c r="H31" s="400">
        <v>12</v>
      </c>
      <c r="I31" s="400">
        <v>64591</v>
      </c>
    </row>
    <row r="32" spans="1:15" ht="11.25" customHeight="1" x14ac:dyDescent="0.2">
      <c r="A32" s="298" t="s">
        <v>182</v>
      </c>
      <c r="B32" s="304">
        <v>31</v>
      </c>
      <c r="C32" s="304">
        <v>27</v>
      </c>
      <c r="D32" s="304">
        <v>4</v>
      </c>
      <c r="E32" s="282">
        <v>45621</v>
      </c>
      <c r="F32" s="400">
        <v>48</v>
      </c>
      <c r="G32" s="400">
        <v>40</v>
      </c>
      <c r="H32" s="400">
        <v>8</v>
      </c>
      <c r="I32" s="400">
        <v>150400</v>
      </c>
    </row>
    <row r="33" spans="1:9" ht="11.25" customHeight="1" x14ac:dyDescent="0.2">
      <c r="A33" s="298" t="s">
        <v>183</v>
      </c>
      <c r="B33" s="304">
        <v>37</v>
      </c>
      <c r="C33" s="304">
        <v>35</v>
      </c>
      <c r="D33" s="304">
        <v>2</v>
      </c>
      <c r="E33" s="282">
        <v>11320</v>
      </c>
      <c r="F33" s="400">
        <v>17</v>
      </c>
      <c r="G33" s="400">
        <v>15</v>
      </c>
      <c r="H33" s="400">
        <v>2</v>
      </c>
      <c r="I33" s="400">
        <v>10944</v>
      </c>
    </row>
    <row r="34" spans="1:9" ht="11.25" customHeight="1" x14ac:dyDescent="0.2">
      <c r="A34" s="298" t="s">
        <v>184</v>
      </c>
      <c r="B34" s="304">
        <v>35</v>
      </c>
      <c r="C34" s="304">
        <v>29</v>
      </c>
      <c r="D34" s="304">
        <v>6</v>
      </c>
      <c r="E34" s="282">
        <v>38873</v>
      </c>
      <c r="F34" s="400">
        <v>30</v>
      </c>
      <c r="G34" s="400">
        <v>23</v>
      </c>
      <c r="H34" s="400">
        <v>7</v>
      </c>
      <c r="I34" s="400">
        <v>30780</v>
      </c>
    </row>
    <row r="35" spans="1:9" ht="11.25" customHeight="1" x14ac:dyDescent="0.2">
      <c r="A35" s="298" t="s">
        <v>185</v>
      </c>
      <c r="B35" s="304">
        <v>32</v>
      </c>
      <c r="C35" s="304">
        <v>26</v>
      </c>
      <c r="D35" s="304">
        <v>6</v>
      </c>
      <c r="E35" s="282">
        <v>50835</v>
      </c>
      <c r="F35" s="400">
        <v>35</v>
      </c>
      <c r="G35" s="400">
        <v>29</v>
      </c>
      <c r="H35" s="400">
        <v>6</v>
      </c>
      <c r="I35" s="400">
        <v>18569</v>
      </c>
    </row>
    <row r="36" spans="1:9" ht="11.25" customHeight="1" x14ac:dyDescent="0.2">
      <c r="A36" s="298" t="s">
        <v>186</v>
      </c>
      <c r="B36" s="304">
        <v>30</v>
      </c>
      <c r="C36" s="304">
        <v>26</v>
      </c>
      <c r="D36" s="304">
        <v>4</v>
      </c>
      <c r="E36" s="282">
        <v>10351</v>
      </c>
      <c r="F36" s="400">
        <v>23</v>
      </c>
      <c r="G36" s="400">
        <v>17</v>
      </c>
      <c r="H36" s="400">
        <v>6</v>
      </c>
      <c r="I36" s="400">
        <v>7880</v>
      </c>
    </row>
    <row r="37" spans="1:9" ht="24" customHeight="1" x14ac:dyDescent="0.2">
      <c r="A37" s="298" t="s">
        <v>385</v>
      </c>
      <c r="B37" s="304">
        <v>11</v>
      </c>
      <c r="C37" s="304">
        <v>9</v>
      </c>
      <c r="D37" s="304">
        <v>2</v>
      </c>
      <c r="E37" s="282">
        <v>5575</v>
      </c>
      <c r="F37" s="400">
        <v>8</v>
      </c>
      <c r="G37" s="400">
        <v>7</v>
      </c>
      <c r="H37" s="400">
        <v>1</v>
      </c>
      <c r="I37" s="400">
        <v>6926</v>
      </c>
    </row>
    <row r="38" spans="1:9" s="290" customFormat="1" ht="26.1" customHeight="1" x14ac:dyDescent="0.2">
      <c r="A38" s="297" t="s">
        <v>384</v>
      </c>
      <c r="B38" s="303">
        <v>1787</v>
      </c>
      <c r="C38" s="303">
        <v>1773</v>
      </c>
      <c r="D38" s="303">
        <v>3</v>
      </c>
      <c r="E38" s="283">
        <v>67891</v>
      </c>
      <c r="F38" s="399">
        <v>1520</v>
      </c>
      <c r="G38" s="399">
        <v>1507</v>
      </c>
      <c r="H38" s="399">
        <v>1</v>
      </c>
      <c r="I38" s="399">
        <v>61775</v>
      </c>
    </row>
    <row r="39" spans="1:9" ht="11.25" customHeight="1" x14ac:dyDescent="0.2">
      <c r="A39" s="298" t="s">
        <v>179</v>
      </c>
      <c r="B39" s="304">
        <v>208</v>
      </c>
      <c r="C39" s="304">
        <v>207</v>
      </c>
      <c r="D39" s="304">
        <v>1</v>
      </c>
      <c r="E39" s="282">
        <v>8033</v>
      </c>
      <c r="F39" s="400">
        <v>215</v>
      </c>
      <c r="G39" s="400">
        <v>213</v>
      </c>
      <c r="H39" s="400" t="s">
        <v>97</v>
      </c>
      <c r="I39" s="400">
        <v>10942</v>
      </c>
    </row>
    <row r="40" spans="1:9" ht="11.25" customHeight="1" x14ac:dyDescent="0.2">
      <c r="A40" s="298" t="s">
        <v>180</v>
      </c>
      <c r="B40" s="304">
        <v>176</v>
      </c>
      <c r="C40" s="304">
        <v>174</v>
      </c>
      <c r="D40" s="304" t="s">
        <v>97</v>
      </c>
      <c r="E40" s="282">
        <v>6177</v>
      </c>
      <c r="F40" s="400">
        <v>143</v>
      </c>
      <c r="G40" s="400">
        <v>143</v>
      </c>
      <c r="H40" s="400" t="s">
        <v>97</v>
      </c>
      <c r="I40" s="400">
        <v>5630</v>
      </c>
    </row>
    <row r="41" spans="1:9" ht="11.25" customHeight="1" x14ac:dyDescent="0.2">
      <c r="A41" s="298" t="s">
        <v>181</v>
      </c>
      <c r="B41" s="304">
        <v>389</v>
      </c>
      <c r="C41" s="304">
        <v>386</v>
      </c>
      <c r="D41" s="304">
        <v>1</v>
      </c>
      <c r="E41" s="282">
        <v>11333</v>
      </c>
      <c r="F41" s="400">
        <v>420</v>
      </c>
      <c r="G41" s="400">
        <v>417</v>
      </c>
      <c r="H41" s="400">
        <v>1</v>
      </c>
      <c r="I41" s="400">
        <v>11836</v>
      </c>
    </row>
    <row r="42" spans="1:9" ht="11.25" customHeight="1" x14ac:dyDescent="0.2">
      <c r="A42" s="298" t="s">
        <v>182</v>
      </c>
      <c r="B42" s="304">
        <v>275</v>
      </c>
      <c r="C42" s="304">
        <v>273</v>
      </c>
      <c r="D42" s="304">
        <v>1</v>
      </c>
      <c r="E42" s="282">
        <v>13321</v>
      </c>
      <c r="F42" s="400">
        <v>186</v>
      </c>
      <c r="G42" s="400">
        <v>183</v>
      </c>
      <c r="H42" s="400" t="s">
        <v>97</v>
      </c>
      <c r="I42" s="400">
        <v>8785</v>
      </c>
    </row>
    <row r="43" spans="1:9" ht="11.25" customHeight="1" x14ac:dyDescent="0.2">
      <c r="A43" s="298" t="s">
        <v>183</v>
      </c>
      <c r="B43" s="304">
        <v>212</v>
      </c>
      <c r="C43" s="304">
        <v>209</v>
      </c>
      <c r="D43" s="304" t="s">
        <v>97</v>
      </c>
      <c r="E43" s="282">
        <v>8091</v>
      </c>
      <c r="F43" s="400">
        <v>162</v>
      </c>
      <c r="G43" s="400">
        <v>162</v>
      </c>
      <c r="H43" s="400" t="s">
        <v>97</v>
      </c>
      <c r="I43" s="400">
        <v>7115</v>
      </c>
    </row>
    <row r="44" spans="1:9" ht="11.25" customHeight="1" x14ac:dyDescent="0.2">
      <c r="A44" s="298" t="s">
        <v>184</v>
      </c>
      <c r="B44" s="304">
        <v>130</v>
      </c>
      <c r="C44" s="304">
        <v>129</v>
      </c>
      <c r="D44" s="304" t="s">
        <v>97</v>
      </c>
      <c r="E44" s="282">
        <v>6866</v>
      </c>
      <c r="F44" s="400">
        <v>74</v>
      </c>
      <c r="G44" s="400">
        <v>71</v>
      </c>
      <c r="H44" s="400" t="s">
        <v>97</v>
      </c>
      <c r="I44" s="400">
        <v>5127</v>
      </c>
    </row>
    <row r="45" spans="1:9" ht="11.25" customHeight="1" x14ac:dyDescent="0.2">
      <c r="A45" s="298" t="s">
        <v>185</v>
      </c>
      <c r="B45" s="304">
        <v>149</v>
      </c>
      <c r="C45" s="304">
        <v>149</v>
      </c>
      <c r="D45" s="304" t="s">
        <v>97</v>
      </c>
      <c r="E45" s="282">
        <v>5259</v>
      </c>
      <c r="F45" s="400">
        <v>121</v>
      </c>
      <c r="G45" s="400">
        <v>121</v>
      </c>
      <c r="H45" s="400" t="s">
        <v>97</v>
      </c>
      <c r="I45" s="400">
        <v>4297</v>
      </c>
    </row>
    <row r="46" spans="1:9" ht="11.25" customHeight="1" x14ac:dyDescent="0.2">
      <c r="A46" s="298" t="s">
        <v>186</v>
      </c>
      <c r="B46" s="304">
        <v>247</v>
      </c>
      <c r="C46" s="304">
        <v>245</v>
      </c>
      <c r="D46" s="304" t="s">
        <v>97</v>
      </c>
      <c r="E46" s="282">
        <v>8772</v>
      </c>
      <c r="F46" s="400">
        <v>199</v>
      </c>
      <c r="G46" s="400">
        <v>197</v>
      </c>
      <c r="H46" s="400" t="s">
        <v>97</v>
      </c>
      <c r="I46" s="400">
        <v>8044</v>
      </c>
    </row>
    <row r="47" spans="1:9" ht="24" customHeight="1" x14ac:dyDescent="0.2">
      <c r="A47" s="298" t="s">
        <v>385</v>
      </c>
      <c r="B47" s="304">
        <v>1</v>
      </c>
      <c r="C47" s="304">
        <v>1</v>
      </c>
      <c r="D47" s="304" t="s">
        <v>97</v>
      </c>
      <c r="E47" s="282">
        <v>39</v>
      </c>
      <c r="F47" s="400" t="s">
        <v>97</v>
      </c>
      <c r="G47" s="400" t="s">
        <v>97</v>
      </c>
      <c r="H47" s="400" t="s">
        <v>97</v>
      </c>
      <c r="I47" s="400" t="s">
        <v>97</v>
      </c>
    </row>
    <row r="48" spans="1:9" ht="11.45" customHeight="1" x14ac:dyDescent="0.2">
      <c r="E48" s="299"/>
      <c r="F48" s="299"/>
    </row>
  </sheetData>
  <hyperlinks>
    <hyperlink ref="A1" location="Inhalt!A16" display="Link zum Inhaltsverzeichnis" xr:uid="{00000000-0004-0000-0B00-000000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legacyDrawing r:id="rId2"/>
  <tableParts count="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P53"/>
  <sheetViews>
    <sheetView zoomScale="160" zoomScaleNormal="160" workbookViewId="0"/>
  </sheetViews>
  <sheetFormatPr baseColWidth="10" defaultRowHeight="11.45" customHeight="1" x14ac:dyDescent="0.2"/>
  <cols>
    <col min="1" max="1" width="6.7109375" style="32" customWidth="1"/>
    <col min="2" max="2" width="33.7109375" style="33" customWidth="1"/>
    <col min="3" max="3" width="7.7109375" style="33" customWidth="1"/>
    <col min="4" max="4" width="8.28515625" style="33" customWidth="1"/>
    <col min="5" max="5" width="9.7109375" style="33" customWidth="1"/>
    <col min="6" max="6" width="7.7109375" style="33" customWidth="1"/>
    <col min="7" max="7" width="8.28515625" style="33" customWidth="1"/>
    <col min="8" max="8" width="9.7109375" style="33" customWidth="1"/>
    <col min="9" max="9" width="2.7109375" style="33" customWidth="1"/>
    <col min="10" max="10" width="5.7109375" style="33" customWidth="1"/>
    <col min="11" max="11" width="17.7109375" style="33" customWidth="1"/>
    <col min="12" max="12" width="16.42578125" style="33" customWidth="1"/>
    <col min="13" max="16384" width="11.42578125" style="33"/>
  </cols>
  <sheetData>
    <row r="1" spans="1:16" ht="11.45" customHeight="1" x14ac:dyDescent="0.2">
      <c r="A1" s="140" t="s">
        <v>352</v>
      </c>
      <c r="B1" s="109"/>
      <c r="K1" s="32"/>
    </row>
    <row r="2" spans="1:16" s="36" customFormat="1" ht="30" customHeight="1" x14ac:dyDescent="0.2">
      <c r="A2" s="123" t="s">
        <v>165</v>
      </c>
      <c r="B2" s="123"/>
      <c r="C2" s="123"/>
      <c r="D2" s="123"/>
      <c r="E2" s="123"/>
      <c r="F2" s="123"/>
      <c r="G2" s="123"/>
      <c r="H2" s="123"/>
    </row>
    <row r="3" spans="1:16" ht="30" customHeight="1" x14ac:dyDescent="0.2">
      <c r="A3" s="313" t="s">
        <v>649</v>
      </c>
      <c r="B3" s="313"/>
      <c r="C3" s="313"/>
      <c r="D3" s="313"/>
      <c r="E3" s="313"/>
      <c r="F3" s="313"/>
      <c r="G3" s="313"/>
      <c r="H3" s="313"/>
    </row>
    <row r="4" spans="1:16" ht="60" customHeight="1" x14ac:dyDescent="0.2">
      <c r="A4" s="339" t="s">
        <v>187</v>
      </c>
      <c r="B4" s="340" t="s">
        <v>57</v>
      </c>
      <c r="C4" s="340" t="s">
        <v>587</v>
      </c>
      <c r="D4" s="340" t="s">
        <v>697</v>
      </c>
      <c r="E4" s="188" t="s">
        <v>591</v>
      </c>
      <c r="F4" s="406" t="s">
        <v>627</v>
      </c>
      <c r="G4" s="406" t="s">
        <v>631</v>
      </c>
      <c r="H4" s="404" t="s">
        <v>633</v>
      </c>
    </row>
    <row r="5" spans="1:16" ht="20.100000000000001" customHeight="1" x14ac:dyDescent="0.2">
      <c r="A5" s="311" t="s">
        <v>584</v>
      </c>
      <c r="B5" s="308" t="s">
        <v>60</v>
      </c>
      <c r="C5" s="310">
        <v>273</v>
      </c>
      <c r="D5" s="310">
        <v>237</v>
      </c>
      <c r="E5" s="310">
        <v>226266</v>
      </c>
      <c r="F5" s="405">
        <v>275</v>
      </c>
      <c r="G5" s="405">
        <v>225</v>
      </c>
      <c r="H5" s="405">
        <v>324609</v>
      </c>
      <c r="K5" s="518"/>
      <c r="L5" s="518"/>
      <c r="M5" s="518"/>
      <c r="N5" s="518"/>
      <c r="O5" s="518"/>
      <c r="P5" s="518"/>
    </row>
    <row r="6" spans="1:16" ht="11.45" customHeight="1" x14ac:dyDescent="0.2">
      <c r="A6" s="312" t="s">
        <v>153</v>
      </c>
      <c r="B6" s="307" t="s">
        <v>154</v>
      </c>
      <c r="C6" s="309">
        <v>3</v>
      </c>
      <c r="D6" s="309">
        <v>3</v>
      </c>
      <c r="E6" s="309">
        <v>700</v>
      </c>
      <c r="F6" s="403">
        <v>2</v>
      </c>
      <c r="G6" s="403">
        <v>2</v>
      </c>
      <c r="H6" s="403" t="s">
        <v>688</v>
      </c>
      <c r="K6" s="519"/>
      <c r="L6" s="519"/>
      <c r="M6" s="519"/>
      <c r="N6" s="519"/>
      <c r="O6" s="519"/>
      <c r="P6" s="517"/>
    </row>
    <row r="7" spans="1:16" ht="11.45" customHeight="1" x14ac:dyDescent="0.2">
      <c r="A7" s="312" t="s">
        <v>61</v>
      </c>
      <c r="B7" s="307" t="s">
        <v>62</v>
      </c>
      <c r="C7" s="309" t="s">
        <v>97</v>
      </c>
      <c r="D7" s="309" t="s">
        <v>97</v>
      </c>
      <c r="E7" s="309" t="s">
        <v>97</v>
      </c>
      <c r="F7" s="403" t="s">
        <v>97</v>
      </c>
      <c r="G7" s="403" t="s">
        <v>97</v>
      </c>
      <c r="H7" s="403" t="s">
        <v>97</v>
      </c>
      <c r="K7" s="519"/>
      <c r="L7" s="519"/>
      <c r="M7" s="519"/>
      <c r="N7" s="519"/>
      <c r="O7" s="519"/>
      <c r="P7" s="519"/>
    </row>
    <row r="8" spans="1:16" ht="11.45" customHeight="1" x14ac:dyDescent="0.2">
      <c r="A8" s="312" t="s">
        <v>63</v>
      </c>
      <c r="B8" s="307" t="s">
        <v>64</v>
      </c>
      <c r="C8" s="309">
        <v>28</v>
      </c>
      <c r="D8" s="309">
        <v>27</v>
      </c>
      <c r="E8" s="309">
        <v>98520</v>
      </c>
      <c r="F8" s="403">
        <v>29</v>
      </c>
      <c r="G8" s="403">
        <v>29</v>
      </c>
      <c r="H8" s="403">
        <v>65345</v>
      </c>
      <c r="K8" s="519"/>
      <c r="L8" s="519"/>
      <c r="M8" s="519"/>
      <c r="N8" s="519"/>
      <c r="O8" s="519"/>
      <c r="P8" s="519"/>
    </row>
    <row r="9" spans="1:16" ht="11.45" customHeight="1" x14ac:dyDescent="0.2">
      <c r="A9" s="312" t="s">
        <v>65</v>
      </c>
      <c r="B9" s="307" t="s">
        <v>66</v>
      </c>
      <c r="C9" s="309" t="s">
        <v>97</v>
      </c>
      <c r="D9" s="309" t="s">
        <v>97</v>
      </c>
      <c r="E9" s="309" t="s">
        <v>97</v>
      </c>
      <c r="F9" s="403">
        <v>5</v>
      </c>
      <c r="G9" s="403">
        <v>4</v>
      </c>
      <c r="H9" s="403">
        <v>1211</v>
      </c>
      <c r="K9" s="519"/>
      <c r="L9" s="519"/>
      <c r="M9" s="519"/>
      <c r="N9" s="519"/>
      <c r="O9" s="519"/>
      <c r="P9" s="519"/>
    </row>
    <row r="10" spans="1:16" ht="34.5" customHeight="1" x14ac:dyDescent="0.2">
      <c r="A10" s="312" t="s">
        <v>156</v>
      </c>
      <c r="B10" s="307" t="s">
        <v>188</v>
      </c>
      <c r="C10" s="309" t="s">
        <v>97</v>
      </c>
      <c r="D10" s="309" t="s">
        <v>97</v>
      </c>
      <c r="E10" s="309" t="s">
        <v>97</v>
      </c>
      <c r="F10" s="403" t="s">
        <v>97</v>
      </c>
      <c r="G10" s="403" t="s">
        <v>97</v>
      </c>
      <c r="H10" s="403" t="s">
        <v>97</v>
      </c>
      <c r="K10" s="519"/>
      <c r="L10" s="519"/>
      <c r="M10" s="519"/>
      <c r="N10" s="519"/>
      <c r="O10" s="519"/>
      <c r="P10" s="519"/>
    </row>
    <row r="11" spans="1:16" ht="11.45" customHeight="1" x14ac:dyDescent="0.2">
      <c r="A11" s="312" t="s">
        <v>69</v>
      </c>
      <c r="B11" s="307" t="s">
        <v>70</v>
      </c>
      <c r="C11" s="309">
        <v>53</v>
      </c>
      <c r="D11" s="309">
        <v>41</v>
      </c>
      <c r="E11" s="309">
        <v>13748</v>
      </c>
      <c r="F11" s="403">
        <v>57</v>
      </c>
      <c r="G11" s="403">
        <v>44</v>
      </c>
      <c r="H11" s="403">
        <v>20266</v>
      </c>
      <c r="K11" s="519"/>
      <c r="L11" s="519"/>
      <c r="M11" s="519"/>
      <c r="N11" s="519"/>
      <c r="O11" s="519"/>
      <c r="P11" s="519"/>
    </row>
    <row r="12" spans="1:16" ht="23.1" customHeight="1" x14ac:dyDescent="0.2">
      <c r="A12" s="312" t="s">
        <v>71</v>
      </c>
      <c r="B12" s="307" t="s">
        <v>158</v>
      </c>
      <c r="C12" s="309">
        <v>30</v>
      </c>
      <c r="D12" s="309">
        <v>27</v>
      </c>
      <c r="E12" s="309">
        <v>37788</v>
      </c>
      <c r="F12" s="403">
        <v>34</v>
      </c>
      <c r="G12" s="403">
        <v>24</v>
      </c>
      <c r="H12" s="403">
        <v>20558</v>
      </c>
      <c r="K12" s="519"/>
      <c r="L12" s="519"/>
      <c r="M12" s="519"/>
      <c r="N12" s="519"/>
      <c r="O12" s="519"/>
      <c r="P12" s="519"/>
    </row>
    <row r="13" spans="1:16" ht="11.45" customHeight="1" x14ac:dyDescent="0.2">
      <c r="A13" s="312" t="s">
        <v>73</v>
      </c>
      <c r="B13" s="307" t="s">
        <v>74</v>
      </c>
      <c r="C13" s="309">
        <v>14</v>
      </c>
      <c r="D13" s="309">
        <v>13</v>
      </c>
      <c r="E13" s="309">
        <v>4300</v>
      </c>
      <c r="F13" s="403">
        <v>20</v>
      </c>
      <c r="G13" s="403">
        <v>17</v>
      </c>
      <c r="H13" s="403">
        <v>6202</v>
      </c>
      <c r="K13" s="519"/>
      <c r="L13" s="519"/>
      <c r="M13" s="519"/>
      <c r="N13" s="519"/>
      <c r="O13" s="519"/>
      <c r="P13" s="519"/>
    </row>
    <row r="14" spans="1:16" ht="11.45" customHeight="1" x14ac:dyDescent="0.2">
      <c r="A14" s="312" t="s">
        <v>75</v>
      </c>
      <c r="B14" s="307" t="s">
        <v>105</v>
      </c>
      <c r="C14" s="309">
        <v>32</v>
      </c>
      <c r="D14" s="309">
        <v>29</v>
      </c>
      <c r="E14" s="309">
        <v>11532</v>
      </c>
      <c r="F14" s="403">
        <v>34</v>
      </c>
      <c r="G14" s="403">
        <v>30</v>
      </c>
      <c r="H14" s="403">
        <v>20029</v>
      </c>
      <c r="K14" s="519"/>
      <c r="L14" s="519"/>
      <c r="M14" s="519"/>
      <c r="N14" s="519"/>
      <c r="O14" s="519"/>
      <c r="P14" s="519"/>
    </row>
    <row r="15" spans="1:16" ht="11.45" customHeight="1" x14ac:dyDescent="0.2">
      <c r="A15" s="312" t="s">
        <v>77</v>
      </c>
      <c r="B15" s="307" t="s">
        <v>189</v>
      </c>
      <c r="C15" s="309">
        <v>4</v>
      </c>
      <c r="D15" s="309">
        <v>4</v>
      </c>
      <c r="E15" s="309">
        <v>1471</v>
      </c>
      <c r="F15" s="403">
        <v>6</v>
      </c>
      <c r="G15" s="403">
        <v>5</v>
      </c>
      <c r="H15" s="403">
        <v>4276</v>
      </c>
      <c r="K15" s="519"/>
      <c r="L15" s="519"/>
      <c r="M15" s="519"/>
      <c r="N15" s="519"/>
      <c r="O15" s="519"/>
      <c r="P15" s="519"/>
    </row>
    <row r="16" spans="1:16" ht="23.1" customHeight="1" x14ac:dyDescent="0.2">
      <c r="A16" s="312" t="s">
        <v>79</v>
      </c>
      <c r="B16" s="307" t="s">
        <v>80</v>
      </c>
      <c r="C16" s="309">
        <v>2</v>
      </c>
      <c r="D16" s="309">
        <v>2</v>
      </c>
      <c r="E16" s="309" t="s">
        <v>688</v>
      </c>
      <c r="F16" s="403">
        <v>3</v>
      </c>
      <c r="G16" s="403">
        <v>2</v>
      </c>
      <c r="H16" s="403" t="s">
        <v>688</v>
      </c>
      <c r="K16" s="519"/>
      <c r="L16" s="519"/>
      <c r="M16" s="517"/>
      <c r="N16" s="519"/>
      <c r="O16" s="519"/>
      <c r="P16" s="517"/>
    </row>
    <row r="17" spans="1:16" ht="11.45" customHeight="1" x14ac:dyDescent="0.2">
      <c r="A17" s="312" t="s">
        <v>81</v>
      </c>
      <c r="B17" s="307" t="s">
        <v>82</v>
      </c>
      <c r="C17" s="309">
        <v>13</v>
      </c>
      <c r="D17" s="309">
        <v>9</v>
      </c>
      <c r="E17" s="309">
        <v>12191</v>
      </c>
      <c r="F17" s="403">
        <v>8</v>
      </c>
      <c r="G17" s="403">
        <v>4</v>
      </c>
      <c r="H17" s="403">
        <v>19023</v>
      </c>
      <c r="K17" s="519"/>
      <c r="L17" s="519"/>
      <c r="M17" s="519"/>
      <c r="N17" s="519"/>
      <c r="O17" s="519"/>
      <c r="P17" s="519"/>
    </row>
    <row r="18" spans="1:16" ht="23.1" customHeight="1" x14ac:dyDescent="0.2">
      <c r="A18" s="312" t="s">
        <v>83</v>
      </c>
      <c r="B18" s="307" t="s">
        <v>190</v>
      </c>
      <c r="C18" s="309">
        <v>34</v>
      </c>
      <c r="D18" s="309">
        <v>25</v>
      </c>
      <c r="E18" s="309">
        <v>14608</v>
      </c>
      <c r="F18" s="403">
        <v>27</v>
      </c>
      <c r="G18" s="403">
        <v>22</v>
      </c>
      <c r="H18" s="403">
        <v>139614</v>
      </c>
      <c r="K18" s="519"/>
      <c r="L18" s="519"/>
      <c r="M18" s="519"/>
      <c r="N18" s="519"/>
      <c r="O18" s="519"/>
      <c r="P18" s="519"/>
    </row>
    <row r="19" spans="1:16" ht="23.1" customHeight="1" x14ac:dyDescent="0.2">
      <c r="A19" s="312" t="s">
        <v>85</v>
      </c>
      <c r="B19" s="307" t="s">
        <v>86</v>
      </c>
      <c r="C19" s="309">
        <v>22</v>
      </c>
      <c r="D19" s="309">
        <v>21</v>
      </c>
      <c r="E19" s="309">
        <v>5521</v>
      </c>
      <c r="F19" s="403">
        <v>30</v>
      </c>
      <c r="G19" s="403">
        <v>25</v>
      </c>
      <c r="H19" s="403">
        <v>14286</v>
      </c>
      <c r="K19" s="519"/>
      <c r="L19" s="519"/>
      <c r="M19" s="519"/>
      <c r="N19" s="519"/>
      <c r="O19" s="519"/>
      <c r="P19" s="519"/>
    </row>
    <row r="20" spans="1:16" ht="11.45" customHeight="1" x14ac:dyDescent="0.2">
      <c r="A20" s="312" t="s">
        <v>87</v>
      </c>
      <c r="B20" s="307" t="s">
        <v>88</v>
      </c>
      <c r="C20" s="309">
        <v>2</v>
      </c>
      <c r="D20" s="309">
        <v>2</v>
      </c>
      <c r="E20" s="309" t="s">
        <v>688</v>
      </c>
      <c r="F20" s="403">
        <v>1</v>
      </c>
      <c r="G20" s="403">
        <v>1</v>
      </c>
      <c r="H20" s="403" t="s">
        <v>688</v>
      </c>
      <c r="K20" s="519"/>
      <c r="L20" s="519"/>
      <c r="M20" s="517"/>
      <c r="N20" s="519"/>
      <c r="O20" s="519"/>
      <c r="P20" s="517"/>
    </row>
    <row r="21" spans="1:16" ht="11.45" customHeight="1" x14ac:dyDescent="0.2">
      <c r="A21" s="312" t="s">
        <v>89</v>
      </c>
      <c r="B21" s="307" t="s">
        <v>90</v>
      </c>
      <c r="C21" s="309">
        <v>21</v>
      </c>
      <c r="D21" s="309">
        <v>20</v>
      </c>
      <c r="E21" s="309">
        <v>22155</v>
      </c>
      <c r="F21" s="403">
        <v>9</v>
      </c>
      <c r="G21" s="403">
        <v>6</v>
      </c>
      <c r="H21" s="403">
        <v>4324</v>
      </c>
      <c r="K21" s="519"/>
      <c r="L21" s="519"/>
      <c r="M21" s="519"/>
      <c r="N21" s="519"/>
      <c r="O21" s="519"/>
      <c r="P21" s="519"/>
    </row>
    <row r="22" spans="1:16" ht="11.45" customHeight="1" x14ac:dyDescent="0.2">
      <c r="A22" s="312" t="s">
        <v>91</v>
      </c>
      <c r="B22" s="307" t="s">
        <v>92</v>
      </c>
      <c r="C22" s="309">
        <v>4</v>
      </c>
      <c r="D22" s="309">
        <v>4</v>
      </c>
      <c r="E22" s="309">
        <v>894</v>
      </c>
      <c r="F22" s="403">
        <v>2</v>
      </c>
      <c r="G22" s="403">
        <v>2</v>
      </c>
      <c r="H22" s="403" t="s">
        <v>688</v>
      </c>
      <c r="K22" s="519"/>
      <c r="L22" s="519"/>
      <c r="M22" s="519"/>
      <c r="N22" s="519"/>
      <c r="O22" s="519"/>
      <c r="P22" s="517"/>
    </row>
    <row r="23" spans="1:16" ht="11.45" customHeight="1" x14ac:dyDescent="0.2">
      <c r="A23" s="312" t="s">
        <v>93</v>
      </c>
      <c r="B23" s="307" t="s">
        <v>94</v>
      </c>
      <c r="C23" s="309">
        <v>11</v>
      </c>
      <c r="D23" s="309">
        <v>10</v>
      </c>
      <c r="E23" s="309">
        <v>1343</v>
      </c>
      <c r="F23" s="403">
        <v>7</v>
      </c>
      <c r="G23" s="403">
        <v>7</v>
      </c>
      <c r="H23" s="403">
        <v>708</v>
      </c>
      <c r="K23" s="519"/>
      <c r="L23" s="519"/>
      <c r="M23" s="519"/>
      <c r="N23" s="519"/>
      <c r="O23" s="519"/>
      <c r="P23" s="519"/>
    </row>
    <row r="24" spans="1:16" ht="11.45" customHeight="1" x14ac:dyDescent="0.2">
      <c r="A24" s="158"/>
      <c r="B24" s="108"/>
      <c r="C24" s="159"/>
      <c r="D24" s="159"/>
      <c r="E24" s="159"/>
      <c r="F24" s="77"/>
      <c r="G24" s="77"/>
      <c r="H24" s="77"/>
      <c r="J24" s="203"/>
      <c r="K24" s="203"/>
    </row>
    <row r="25" spans="1:16" ht="11.45" customHeight="1" x14ac:dyDescent="0.2">
      <c r="A25" s="177" t="s">
        <v>386</v>
      </c>
      <c r="B25" s="108"/>
      <c r="C25" s="159"/>
      <c r="D25" s="159"/>
      <c r="E25" s="159"/>
      <c r="F25" s="77"/>
      <c r="G25" s="77"/>
      <c r="H25" s="77"/>
      <c r="J25" s="33" t="s">
        <v>583</v>
      </c>
    </row>
    <row r="26" spans="1:16" ht="11.45" customHeight="1" x14ac:dyDescent="0.2">
      <c r="J26" s="32" t="s">
        <v>447</v>
      </c>
      <c r="K26" s="33" t="s">
        <v>448</v>
      </c>
      <c r="L26" s="33" t="s">
        <v>449</v>
      </c>
    </row>
    <row r="27" spans="1:16" ht="11.45" customHeight="1" x14ac:dyDescent="0.2">
      <c r="J27" s="32">
        <v>2000</v>
      </c>
      <c r="K27" s="81">
        <v>998</v>
      </c>
      <c r="L27" s="81">
        <v>212</v>
      </c>
    </row>
    <row r="28" spans="1:16" ht="11.45" customHeight="1" x14ac:dyDescent="0.2">
      <c r="J28" s="32">
        <v>2001</v>
      </c>
      <c r="K28" s="81">
        <v>1303</v>
      </c>
      <c r="L28" s="81">
        <v>210</v>
      </c>
    </row>
    <row r="29" spans="1:16" ht="11.45" customHeight="1" x14ac:dyDescent="0.2">
      <c r="J29" s="32">
        <v>2002</v>
      </c>
      <c r="K29" s="81">
        <v>1146</v>
      </c>
      <c r="L29" s="81">
        <v>342</v>
      </c>
    </row>
    <row r="30" spans="1:16" ht="11.45" customHeight="1" x14ac:dyDescent="0.2">
      <c r="J30" s="32">
        <v>2003</v>
      </c>
      <c r="K30" s="81">
        <v>1108</v>
      </c>
      <c r="L30" s="81">
        <v>627</v>
      </c>
    </row>
    <row r="31" spans="1:16" ht="11.45" customHeight="1" x14ac:dyDescent="0.2">
      <c r="J31" s="32">
        <v>2004</v>
      </c>
      <c r="K31" s="81">
        <v>1029</v>
      </c>
      <c r="L31" s="81">
        <v>1243</v>
      </c>
    </row>
    <row r="32" spans="1:16" ht="11.45" customHeight="1" x14ac:dyDescent="0.2">
      <c r="J32" s="32">
        <v>2005</v>
      </c>
      <c r="K32" s="81">
        <v>948</v>
      </c>
      <c r="L32" s="81">
        <v>1889</v>
      </c>
    </row>
    <row r="33" spans="10:12" ht="11.45" customHeight="1" x14ac:dyDescent="0.2">
      <c r="J33" s="32">
        <v>2006</v>
      </c>
      <c r="K33" s="81">
        <v>672</v>
      </c>
      <c r="L33" s="81">
        <v>2680</v>
      </c>
    </row>
    <row r="34" spans="10:12" ht="11.45" customHeight="1" x14ac:dyDescent="0.2">
      <c r="J34" s="32">
        <v>2007</v>
      </c>
      <c r="K34" s="81">
        <v>490</v>
      </c>
      <c r="L34" s="81">
        <v>1991</v>
      </c>
    </row>
    <row r="35" spans="10:12" ht="11.45" customHeight="1" x14ac:dyDescent="0.2">
      <c r="J35" s="32">
        <v>2008</v>
      </c>
      <c r="K35" s="81">
        <v>505</v>
      </c>
      <c r="L35" s="81">
        <v>1903</v>
      </c>
    </row>
    <row r="36" spans="10:12" ht="11.45" customHeight="1" x14ac:dyDescent="0.2">
      <c r="J36" s="32">
        <v>2009</v>
      </c>
      <c r="K36" s="81">
        <v>485</v>
      </c>
      <c r="L36" s="81">
        <v>1982</v>
      </c>
    </row>
    <row r="37" spans="10:12" ht="11.45" customHeight="1" x14ac:dyDescent="0.2">
      <c r="J37" s="32">
        <v>2010</v>
      </c>
      <c r="K37" s="81">
        <v>456</v>
      </c>
      <c r="L37" s="81">
        <v>2263</v>
      </c>
    </row>
    <row r="38" spans="10:12" ht="11.45" customHeight="1" x14ac:dyDescent="0.2">
      <c r="J38" s="32">
        <v>2011</v>
      </c>
      <c r="K38" s="81">
        <v>433</v>
      </c>
      <c r="L38" s="81">
        <v>2199</v>
      </c>
    </row>
    <row r="39" spans="10:12" ht="11.45" customHeight="1" x14ac:dyDescent="0.2">
      <c r="J39" s="32">
        <v>2012</v>
      </c>
      <c r="K39" s="81">
        <v>375</v>
      </c>
      <c r="L39" s="81">
        <v>2113</v>
      </c>
    </row>
    <row r="40" spans="10:12" ht="11.45" customHeight="1" x14ac:dyDescent="0.2">
      <c r="J40" s="32">
        <v>2013</v>
      </c>
      <c r="K40" s="81">
        <v>311</v>
      </c>
      <c r="L40" s="81">
        <v>1923</v>
      </c>
    </row>
    <row r="41" spans="10:12" ht="11.45" customHeight="1" x14ac:dyDescent="0.2">
      <c r="J41" s="32">
        <v>2014</v>
      </c>
      <c r="K41" s="81">
        <v>308</v>
      </c>
      <c r="L41" s="81">
        <v>2014</v>
      </c>
    </row>
    <row r="42" spans="10:12" ht="11.45" customHeight="1" x14ac:dyDescent="0.2">
      <c r="J42" s="32">
        <v>2015</v>
      </c>
      <c r="K42" s="81">
        <v>323</v>
      </c>
      <c r="L42" s="81">
        <v>1735</v>
      </c>
    </row>
    <row r="43" spans="10:12" ht="11.45" customHeight="1" x14ac:dyDescent="0.2">
      <c r="J43" s="32">
        <v>2016</v>
      </c>
      <c r="K43" s="81">
        <v>304</v>
      </c>
      <c r="L43" s="81">
        <v>1665</v>
      </c>
    </row>
    <row r="44" spans="10:12" ht="11.45" customHeight="1" x14ac:dyDescent="0.2">
      <c r="J44" s="32">
        <v>2017</v>
      </c>
      <c r="K44" s="81">
        <v>251</v>
      </c>
      <c r="L44" s="81">
        <v>1724</v>
      </c>
    </row>
    <row r="45" spans="10:12" ht="11.45" customHeight="1" x14ac:dyDescent="0.2">
      <c r="J45" s="32">
        <v>2018</v>
      </c>
      <c r="K45" s="81">
        <v>248</v>
      </c>
      <c r="L45" s="81">
        <v>1674</v>
      </c>
    </row>
    <row r="46" spans="10:12" ht="11.45" customHeight="1" x14ac:dyDescent="0.2">
      <c r="J46" s="32">
        <v>2019</v>
      </c>
      <c r="K46" s="81">
        <v>263</v>
      </c>
      <c r="L46" s="81">
        <v>1550</v>
      </c>
    </row>
    <row r="47" spans="10:12" ht="11.45" customHeight="1" x14ac:dyDescent="0.2">
      <c r="J47" s="32">
        <v>2020</v>
      </c>
      <c r="K47" s="81">
        <v>201</v>
      </c>
      <c r="L47" s="81">
        <v>1002</v>
      </c>
    </row>
    <row r="48" spans="10:12" ht="11.45" customHeight="1" x14ac:dyDescent="0.2">
      <c r="J48" s="32">
        <v>2021</v>
      </c>
      <c r="K48" s="81">
        <v>194</v>
      </c>
      <c r="L48" s="81">
        <v>2111</v>
      </c>
    </row>
    <row r="49" spans="10:13" ht="11.45" customHeight="1" x14ac:dyDescent="0.2">
      <c r="J49" s="178">
        <v>2022</v>
      </c>
      <c r="K49" s="179">
        <v>207</v>
      </c>
      <c r="L49" s="179">
        <v>1679</v>
      </c>
    </row>
    <row r="50" spans="10:13" ht="11.45" customHeight="1" x14ac:dyDescent="0.2">
      <c r="J50" s="32">
        <v>2023</v>
      </c>
      <c r="K50" s="81">
        <v>254</v>
      </c>
      <c r="L50" s="81">
        <v>1719</v>
      </c>
    </row>
    <row r="51" spans="10:13" ht="11.45" customHeight="1" x14ac:dyDescent="0.2">
      <c r="J51" s="286">
        <v>2024</v>
      </c>
      <c r="K51" s="81">
        <v>273</v>
      </c>
      <c r="L51" s="81">
        <v>1787</v>
      </c>
      <c r="M51" s="287"/>
    </row>
    <row r="52" spans="10:13" ht="11.45" customHeight="1" x14ac:dyDescent="0.2">
      <c r="J52" s="286">
        <v>2025</v>
      </c>
      <c r="K52" s="81">
        <f>'13.3.1+13.3.2'!G6</f>
        <v>275</v>
      </c>
      <c r="L52" s="81">
        <f>'13.3.1+13.3.2'!G13</f>
        <v>1520</v>
      </c>
    </row>
    <row r="53" spans="10:13" ht="11.45" customHeight="1" x14ac:dyDescent="0.2">
      <c r="K53" s="203"/>
      <c r="L53" s="203"/>
    </row>
  </sheetData>
  <hyperlinks>
    <hyperlink ref="A1" location="Inhalt!A18" display="Link zum Inhaltsverzeichnis" xr:uid="{00000000-0004-0000-0C00-000000000000}"/>
    <hyperlink ref="A25" location="_GrafikDaten_13.7" display="Grafik 13.7" xr:uid="{00000000-0004-0000-0C00-000001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65"/>
  <sheetViews>
    <sheetView zoomScale="160" zoomScaleNormal="160" workbookViewId="0"/>
  </sheetViews>
  <sheetFormatPr baseColWidth="10" defaultRowHeight="11.45" customHeight="1" x14ac:dyDescent="0.2"/>
  <cols>
    <col min="1" max="1" width="23.140625" style="68" customWidth="1"/>
    <col min="2" max="2" width="13.7109375" style="69" customWidth="1"/>
    <col min="3" max="4" width="13.7109375" style="20" customWidth="1"/>
    <col min="5" max="6" width="13.7109375" style="1" customWidth="1"/>
    <col min="7" max="7" width="2.7109375" style="1" customWidth="1"/>
    <col min="8" max="8" width="19.140625" style="1" customWidth="1"/>
    <col min="9" max="9" width="8.7109375" style="1" customWidth="1"/>
    <col min="10" max="16384" width="11.42578125" style="1"/>
  </cols>
  <sheetData>
    <row r="1" spans="1:12" s="33" customFormat="1" ht="11.45" customHeight="1" x14ac:dyDescent="0.2">
      <c r="A1" s="184" t="s">
        <v>352</v>
      </c>
      <c r="B1" s="109"/>
      <c r="K1" s="32"/>
    </row>
    <row r="2" spans="1:12" s="78" customFormat="1" ht="30" customHeight="1" x14ac:dyDescent="0.2">
      <c r="A2" s="123" t="s">
        <v>165</v>
      </c>
      <c r="B2" s="123"/>
      <c r="C2" s="123"/>
      <c r="D2" s="123"/>
      <c r="E2" s="123"/>
      <c r="F2" s="123"/>
    </row>
    <row r="3" spans="1:12" s="72" customFormat="1" ht="30" customHeight="1" x14ac:dyDescent="0.2">
      <c r="A3" s="410" t="s">
        <v>634</v>
      </c>
      <c r="B3" s="124"/>
      <c r="C3" s="124"/>
      <c r="D3" s="124"/>
      <c r="E3" s="124"/>
      <c r="F3" s="124"/>
    </row>
    <row r="4" spans="1:12" s="33" customFormat="1" ht="36" customHeight="1" x14ac:dyDescent="0.2">
      <c r="A4" s="339" t="s">
        <v>115</v>
      </c>
      <c r="B4" s="340" t="s">
        <v>461</v>
      </c>
      <c r="C4" s="340" t="s">
        <v>563</v>
      </c>
      <c r="D4" s="340" t="s">
        <v>564</v>
      </c>
      <c r="E4" s="340" t="s">
        <v>565</v>
      </c>
      <c r="F4" s="188" t="s">
        <v>566</v>
      </c>
    </row>
    <row r="5" spans="1:12" s="33" customFormat="1" ht="20.100000000000001" customHeight="1" x14ac:dyDescent="0.2">
      <c r="A5" s="129" t="s">
        <v>163</v>
      </c>
      <c r="B5" s="408">
        <v>24064</v>
      </c>
      <c r="C5" s="408">
        <v>16639</v>
      </c>
      <c r="D5" s="408">
        <v>7425</v>
      </c>
      <c r="E5" s="407">
        <v>10.3</v>
      </c>
      <c r="F5" s="402">
        <v>47887.9</v>
      </c>
      <c r="H5" s="203"/>
      <c r="I5" s="361"/>
      <c r="J5" s="202"/>
    </row>
    <row r="6" spans="1:12" s="33" customFormat="1" ht="11.45" customHeight="1" x14ac:dyDescent="0.2">
      <c r="A6" s="129" t="s">
        <v>118</v>
      </c>
      <c r="B6" s="408">
        <v>2706</v>
      </c>
      <c r="C6" s="408">
        <v>1740</v>
      </c>
      <c r="D6" s="408">
        <v>966</v>
      </c>
      <c r="E6" s="407">
        <v>10.7</v>
      </c>
      <c r="F6" s="402">
        <v>3658.3</v>
      </c>
      <c r="G6" s="81"/>
      <c r="H6" s="363"/>
      <c r="I6" s="362"/>
      <c r="J6" s="315"/>
      <c r="K6" s="316"/>
      <c r="L6" s="314"/>
    </row>
    <row r="7" spans="1:12" s="33" customFormat="1" ht="11.45" customHeight="1" x14ac:dyDescent="0.2">
      <c r="A7" s="129" t="s">
        <v>119</v>
      </c>
      <c r="B7" s="408">
        <v>3316</v>
      </c>
      <c r="C7" s="408">
        <v>2280</v>
      </c>
      <c r="D7" s="408">
        <v>1036</v>
      </c>
      <c r="E7" s="407">
        <v>10.7</v>
      </c>
      <c r="F7" s="402">
        <v>16740.3</v>
      </c>
      <c r="G7" s="81"/>
      <c r="H7" s="315"/>
      <c r="I7" s="315"/>
      <c r="J7" s="315"/>
      <c r="K7" s="316"/>
      <c r="L7" s="314"/>
    </row>
    <row r="8" spans="1:12" s="33" customFormat="1" ht="11.45" customHeight="1" x14ac:dyDescent="0.2">
      <c r="A8" s="129" t="s">
        <v>120</v>
      </c>
      <c r="B8" s="408">
        <v>1916</v>
      </c>
      <c r="C8" s="408">
        <v>1263</v>
      </c>
      <c r="D8" s="408">
        <v>653</v>
      </c>
      <c r="E8" s="407">
        <v>-8.4</v>
      </c>
      <c r="F8" s="402">
        <v>3667.8</v>
      </c>
      <c r="G8" s="81"/>
      <c r="H8" s="315"/>
      <c r="I8" s="315"/>
      <c r="J8" s="315"/>
      <c r="K8" s="316"/>
      <c r="L8" s="314"/>
    </row>
    <row r="9" spans="1:12" s="33" customFormat="1" ht="11.45" customHeight="1" x14ac:dyDescent="0.2">
      <c r="A9" s="129" t="s">
        <v>121</v>
      </c>
      <c r="B9" s="408">
        <v>479</v>
      </c>
      <c r="C9" s="408">
        <v>360</v>
      </c>
      <c r="D9" s="408">
        <v>119</v>
      </c>
      <c r="E9" s="407">
        <v>11.1</v>
      </c>
      <c r="F9" s="402">
        <v>607.5</v>
      </c>
      <c r="H9" s="315"/>
      <c r="I9" s="315"/>
      <c r="J9" s="315"/>
      <c r="K9" s="316"/>
      <c r="L9" s="314"/>
    </row>
    <row r="10" spans="1:12" s="33" customFormat="1" ht="11.45" customHeight="1" x14ac:dyDescent="0.2">
      <c r="A10" s="129" t="s">
        <v>164</v>
      </c>
      <c r="B10" s="408">
        <v>183</v>
      </c>
      <c r="C10" s="408">
        <v>119</v>
      </c>
      <c r="D10" s="408">
        <v>64</v>
      </c>
      <c r="E10" s="407">
        <v>-7.1</v>
      </c>
      <c r="F10" s="402">
        <v>243.2</v>
      </c>
      <c r="H10" s="315"/>
      <c r="I10" s="315"/>
      <c r="J10" s="315"/>
      <c r="K10" s="316"/>
      <c r="L10" s="314"/>
    </row>
    <row r="11" spans="1:12" s="33" customFormat="1" ht="11.45" customHeight="1" x14ac:dyDescent="0.2">
      <c r="A11" s="129" t="s">
        <v>123</v>
      </c>
      <c r="B11" s="408">
        <v>869</v>
      </c>
      <c r="C11" s="408">
        <v>669</v>
      </c>
      <c r="D11" s="408">
        <v>200</v>
      </c>
      <c r="E11" s="407">
        <v>2.4</v>
      </c>
      <c r="F11" s="402">
        <v>1399</v>
      </c>
      <c r="H11" s="315"/>
      <c r="I11" s="315"/>
      <c r="J11" s="315"/>
      <c r="K11" s="316"/>
      <c r="L11" s="314"/>
    </row>
    <row r="12" spans="1:12" s="33" customFormat="1" ht="11.45" customHeight="1" x14ac:dyDescent="0.2">
      <c r="A12" s="129" t="s">
        <v>124</v>
      </c>
      <c r="B12" s="408">
        <v>2077</v>
      </c>
      <c r="C12" s="408">
        <v>1281</v>
      </c>
      <c r="D12" s="408">
        <v>796</v>
      </c>
      <c r="E12" s="407">
        <v>25.5</v>
      </c>
      <c r="F12" s="402">
        <v>2603</v>
      </c>
      <c r="G12" s="81"/>
      <c r="H12" s="315"/>
      <c r="I12" s="315"/>
      <c r="J12" s="315"/>
      <c r="K12" s="316"/>
      <c r="L12" s="314"/>
    </row>
    <row r="13" spans="1:12" s="33" customFormat="1" ht="11.45" customHeight="1" x14ac:dyDescent="0.2">
      <c r="A13" s="128" t="s">
        <v>125</v>
      </c>
      <c r="B13" s="387">
        <v>275</v>
      </c>
      <c r="C13" s="387">
        <v>225</v>
      </c>
      <c r="D13" s="387">
        <v>50</v>
      </c>
      <c r="E13" s="372">
        <v>0.7</v>
      </c>
      <c r="F13" s="371">
        <v>324.60000000000002</v>
      </c>
      <c r="H13" s="315"/>
      <c r="I13" s="315"/>
      <c r="J13" s="315"/>
      <c r="K13" s="316"/>
      <c r="L13" s="314"/>
    </row>
    <row r="14" spans="1:12" s="33" customFormat="1" ht="11.45" customHeight="1" x14ac:dyDescent="0.2">
      <c r="A14" s="129" t="s">
        <v>126</v>
      </c>
      <c r="B14" s="408">
        <v>1910</v>
      </c>
      <c r="C14" s="408">
        <v>1371</v>
      </c>
      <c r="D14" s="408">
        <v>539</v>
      </c>
      <c r="E14" s="407">
        <v>4.7</v>
      </c>
      <c r="F14" s="402">
        <v>4480.1000000000004</v>
      </c>
      <c r="G14" s="81"/>
      <c r="H14" s="317"/>
      <c r="I14" s="317"/>
      <c r="J14" s="317"/>
      <c r="K14" s="318"/>
      <c r="L14" s="319"/>
    </row>
    <row r="15" spans="1:12" s="33" customFormat="1" ht="11.45" customHeight="1" x14ac:dyDescent="0.2">
      <c r="A15" s="129" t="s">
        <v>127</v>
      </c>
      <c r="B15" s="408">
        <v>6502</v>
      </c>
      <c r="C15" s="408">
        <v>4448</v>
      </c>
      <c r="D15" s="408">
        <v>2054</v>
      </c>
      <c r="E15" s="407">
        <v>15.3</v>
      </c>
      <c r="F15" s="402">
        <v>8347.2000000000007</v>
      </c>
      <c r="G15" s="81"/>
      <c r="H15" s="315"/>
      <c r="I15" s="315"/>
      <c r="J15" s="315"/>
      <c r="K15" s="316"/>
      <c r="L15" s="314"/>
    </row>
    <row r="16" spans="1:12" s="33" customFormat="1" ht="11.45" customHeight="1" x14ac:dyDescent="0.2">
      <c r="A16" s="129" t="s">
        <v>128</v>
      </c>
      <c r="B16" s="408">
        <v>1002</v>
      </c>
      <c r="C16" s="408">
        <v>726</v>
      </c>
      <c r="D16" s="408">
        <v>276</v>
      </c>
      <c r="E16" s="407">
        <v>16.399999999999999</v>
      </c>
      <c r="F16" s="402">
        <v>1348.5</v>
      </c>
      <c r="H16" s="315"/>
      <c r="I16" s="315"/>
      <c r="J16" s="315"/>
      <c r="K16" s="316"/>
      <c r="L16" s="314"/>
    </row>
    <row r="17" spans="1:12" s="33" customFormat="1" ht="11.45" customHeight="1" x14ac:dyDescent="0.2">
      <c r="A17" s="129" t="s">
        <v>129</v>
      </c>
      <c r="B17" s="408">
        <v>170</v>
      </c>
      <c r="C17" s="408">
        <v>150</v>
      </c>
      <c r="D17" s="408">
        <v>20</v>
      </c>
      <c r="E17" s="407">
        <v>-27.4</v>
      </c>
      <c r="F17" s="402">
        <v>46.2</v>
      </c>
      <c r="H17" s="315"/>
      <c r="I17" s="315"/>
      <c r="J17" s="315"/>
      <c r="K17" s="316"/>
      <c r="L17" s="314"/>
    </row>
    <row r="18" spans="1:12" s="33" customFormat="1" ht="11.45" customHeight="1" x14ac:dyDescent="0.2">
      <c r="A18" s="129" t="s">
        <v>130</v>
      </c>
      <c r="B18" s="408">
        <v>975</v>
      </c>
      <c r="C18" s="408">
        <v>756</v>
      </c>
      <c r="D18" s="408">
        <v>219</v>
      </c>
      <c r="E18" s="407">
        <v>12.5</v>
      </c>
      <c r="F18" s="402">
        <v>2758.8</v>
      </c>
      <c r="H18" s="315"/>
      <c r="I18" s="315"/>
      <c r="J18" s="315"/>
      <c r="K18" s="316"/>
      <c r="L18" s="314"/>
    </row>
    <row r="19" spans="1:12" s="33" customFormat="1" ht="11.45" customHeight="1" x14ac:dyDescent="0.2">
      <c r="A19" s="129" t="s">
        <v>131</v>
      </c>
      <c r="B19" s="408">
        <v>436</v>
      </c>
      <c r="C19" s="408">
        <v>295</v>
      </c>
      <c r="D19" s="408">
        <v>141</v>
      </c>
      <c r="E19" s="407">
        <v>23.9</v>
      </c>
      <c r="F19" s="402">
        <v>504.2</v>
      </c>
      <c r="H19" s="315"/>
      <c r="I19" s="315"/>
      <c r="J19" s="315"/>
      <c r="K19" s="316"/>
      <c r="L19" s="314"/>
    </row>
    <row r="20" spans="1:12" s="33" customFormat="1" ht="11.45" customHeight="1" x14ac:dyDescent="0.2">
      <c r="A20" s="129" t="s">
        <v>132</v>
      </c>
      <c r="B20" s="408">
        <v>903</v>
      </c>
      <c r="C20" s="408">
        <v>714</v>
      </c>
      <c r="D20" s="408">
        <v>189</v>
      </c>
      <c r="E20" s="407">
        <v>8.4</v>
      </c>
      <c r="F20" s="402">
        <v>870.4</v>
      </c>
      <c r="H20" s="315"/>
      <c r="I20" s="315"/>
      <c r="J20" s="315"/>
      <c r="K20" s="316"/>
      <c r="L20" s="314"/>
    </row>
    <row r="21" spans="1:12" s="33" customFormat="1" ht="11.45" customHeight="1" x14ac:dyDescent="0.2">
      <c r="A21" s="129" t="s">
        <v>133</v>
      </c>
      <c r="B21" s="408">
        <v>345</v>
      </c>
      <c r="C21" s="408">
        <v>242</v>
      </c>
      <c r="D21" s="408">
        <v>103</v>
      </c>
      <c r="E21" s="407">
        <v>30.7</v>
      </c>
      <c r="F21" s="402">
        <v>289</v>
      </c>
      <c r="H21" s="315"/>
      <c r="I21" s="315"/>
      <c r="J21" s="315"/>
      <c r="K21" s="316"/>
      <c r="L21" s="314"/>
    </row>
    <row r="22" spans="1:12" ht="11.45" customHeight="1" x14ac:dyDescent="0.2">
      <c r="A22" s="158"/>
      <c r="B22" s="160"/>
      <c r="C22" s="160"/>
      <c r="D22" s="160"/>
      <c r="E22" s="79"/>
      <c r="F22" s="80"/>
      <c r="H22" s="428"/>
      <c r="I22" s="315"/>
      <c r="J22" s="315"/>
      <c r="K22" s="316"/>
      <c r="L22" s="314"/>
    </row>
    <row r="23" spans="1:12" ht="11.45" customHeight="1" x14ac:dyDescent="0.2">
      <c r="A23" s="180" t="s">
        <v>387</v>
      </c>
      <c r="B23" s="160"/>
      <c r="C23" s="160"/>
      <c r="D23" s="160"/>
      <c r="E23" s="79"/>
      <c r="F23" s="80"/>
      <c r="H23" s="287" t="s">
        <v>635</v>
      </c>
      <c r="I23" s="287"/>
    </row>
    <row r="24" spans="1:12" ht="11.45" customHeight="1" x14ac:dyDescent="0.2">
      <c r="H24" s="287" t="s">
        <v>134</v>
      </c>
      <c r="I24" s="299" t="s">
        <v>116</v>
      </c>
    </row>
    <row r="25" spans="1:12" ht="11.45" customHeight="1" x14ac:dyDescent="0.2">
      <c r="H25" s="287" t="s">
        <v>135</v>
      </c>
      <c r="I25" s="81">
        <f>B6</f>
        <v>2706</v>
      </c>
    </row>
    <row r="26" spans="1:12" ht="11.45" customHeight="1" x14ac:dyDescent="0.2">
      <c r="H26" s="287" t="s">
        <v>136</v>
      </c>
      <c r="I26" s="81">
        <f t="shared" ref="I26:I40" si="0">B7</f>
        <v>3316</v>
      </c>
    </row>
    <row r="27" spans="1:12" ht="11.45" customHeight="1" x14ac:dyDescent="0.2">
      <c r="H27" s="287" t="s">
        <v>137</v>
      </c>
      <c r="I27" s="81">
        <f t="shared" si="0"/>
        <v>1916</v>
      </c>
    </row>
    <row r="28" spans="1:12" ht="11.45" customHeight="1" x14ac:dyDescent="0.2">
      <c r="H28" s="287" t="s">
        <v>138</v>
      </c>
      <c r="I28" s="81">
        <f t="shared" si="0"/>
        <v>479</v>
      </c>
    </row>
    <row r="29" spans="1:12" ht="11.45" customHeight="1" x14ac:dyDescent="0.2">
      <c r="H29" s="287" t="s">
        <v>139</v>
      </c>
      <c r="I29" s="81">
        <f t="shared" si="0"/>
        <v>183</v>
      </c>
    </row>
    <row r="30" spans="1:12" ht="11.45" customHeight="1" x14ac:dyDescent="0.2">
      <c r="H30" s="287" t="s">
        <v>140</v>
      </c>
      <c r="I30" s="81">
        <f t="shared" si="0"/>
        <v>869</v>
      </c>
    </row>
    <row r="31" spans="1:12" ht="11.45" customHeight="1" x14ac:dyDescent="0.2">
      <c r="H31" s="287" t="s">
        <v>141</v>
      </c>
      <c r="I31" s="81">
        <f t="shared" si="0"/>
        <v>2077</v>
      </c>
    </row>
    <row r="32" spans="1:12" ht="11.45" customHeight="1" x14ac:dyDescent="0.2">
      <c r="H32" s="287" t="s">
        <v>142</v>
      </c>
      <c r="I32" s="81">
        <f t="shared" si="0"/>
        <v>275</v>
      </c>
    </row>
    <row r="33" spans="8:10" ht="11.45" customHeight="1" x14ac:dyDescent="0.2">
      <c r="H33" s="287" t="s">
        <v>143</v>
      </c>
      <c r="I33" s="81">
        <f t="shared" si="0"/>
        <v>1910</v>
      </c>
    </row>
    <row r="34" spans="8:10" ht="11.45" customHeight="1" x14ac:dyDescent="0.2">
      <c r="H34" s="287" t="s">
        <v>144</v>
      </c>
      <c r="I34" s="81">
        <f t="shared" si="0"/>
        <v>6502</v>
      </c>
    </row>
    <row r="35" spans="8:10" ht="11.45" customHeight="1" x14ac:dyDescent="0.2">
      <c r="H35" s="287" t="s">
        <v>145</v>
      </c>
      <c r="I35" s="81">
        <f t="shared" si="0"/>
        <v>1002</v>
      </c>
    </row>
    <row r="36" spans="8:10" ht="11.45" customHeight="1" x14ac:dyDescent="0.2">
      <c r="H36" s="287" t="s">
        <v>146</v>
      </c>
      <c r="I36" s="81">
        <f t="shared" si="0"/>
        <v>170</v>
      </c>
    </row>
    <row r="37" spans="8:10" ht="11.45" customHeight="1" x14ac:dyDescent="0.2">
      <c r="H37" s="287" t="s">
        <v>147</v>
      </c>
      <c r="I37" s="81">
        <f t="shared" si="0"/>
        <v>975</v>
      </c>
    </row>
    <row r="38" spans="8:10" ht="11.45" customHeight="1" x14ac:dyDescent="0.2">
      <c r="H38" s="287" t="s">
        <v>148</v>
      </c>
      <c r="I38" s="81">
        <f t="shared" si="0"/>
        <v>436</v>
      </c>
    </row>
    <row r="39" spans="8:10" ht="11.45" customHeight="1" x14ac:dyDescent="0.2">
      <c r="H39" s="287" t="s">
        <v>149</v>
      </c>
      <c r="I39" s="81">
        <f t="shared" si="0"/>
        <v>903</v>
      </c>
    </row>
    <row r="40" spans="8:10" ht="11.45" customHeight="1" x14ac:dyDescent="0.2">
      <c r="H40" s="287" t="s">
        <v>150</v>
      </c>
      <c r="I40" s="81">
        <f t="shared" si="0"/>
        <v>345</v>
      </c>
    </row>
    <row r="41" spans="8:10" ht="11.45" customHeight="1" x14ac:dyDescent="0.2">
      <c r="H41" s="380" t="s">
        <v>117</v>
      </c>
      <c r="I41" s="360">
        <f>B5</f>
        <v>24064</v>
      </c>
    </row>
    <row r="43" spans="8:10" ht="11.45" customHeight="1" x14ac:dyDescent="0.2">
      <c r="I43" s="209"/>
      <c r="J43" s="209"/>
    </row>
    <row r="49" spans="8:12" ht="11.45" customHeight="1" x14ac:dyDescent="0.2">
      <c r="H49" s="408"/>
      <c r="I49" s="408"/>
      <c r="J49" s="408"/>
      <c r="K49" s="407"/>
      <c r="L49" s="402"/>
    </row>
    <row r="50" spans="8:12" ht="11.45" customHeight="1" x14ac:dyDescent="0.2">
      <c r="H50" s="411"/>
      <c r="I50" s="411"/>
      <c r="J50" s="411"/>
      <c r="K50" s="412"/>
      <c r="L50" s="409"/>
    </row>
    <row r="51" spans="8:12" ht="11.45" customHeight="1" x14ac:dyDescent="0.2">
      <c r="H51" s="411"/>
      <c r="I51" s="411"/>
      <c r="J51" s="411"/>
      <c r="K51" s="412"/>
      <c r="L51" s="409"/>
    </row>
    <row r="52" spans="8:12" ht="11.45" customHeight="1" x14ac:dyDescent="0.2">
      <c r="H52" s="411"/>
      <c r="I52" s="411"/>
      <c r="J52" s="411"/>
      <c r="K52" s="412"/>
      <c r="L52" s="409"/>
    </row>
    <row r="53" spans="8:12" ht="11.45" customHeight="1" x14ac:dyDescent="0.2">
      <c r="H53" s="411"/>
      <c r="I53" s="411"/>
      <c r="J53" s="411"/>
      <c r="K53" s="412"/>
      <c r="L53" s="409"/>
    </row>
    <row r="54" spans="8:12" ht="11.45" customHeight="1" x14ac:dyDescent="0.2">
      <c r="H54" s="411"/>
      <c r="I54" s="411"/>
      <c r="J54" s="411"/>
      <c r="K54" s="412"/>
      <c r="L54" s="409"/>
    </row>
    <row r="55" spans="8:12" ht="11.45" customHeight="1" x14ac:dyDescent="0.2">
      <c r="H55" s="411"/>
      <c r="I55" s="411"/>
      <c r="J55" s="411"/>
      <c r="K55" s="412"/>
      <c r="L55" s="409"/>
    </row>
    <row r="56" spans="8:12" ht="11.45" customHeight="1" x14ac:dyDescent="0.2">
      <c r="H56" s="411"/>
      <c r="I56" s="411"/>
      <c r="J56" s="411"/>
      <c r="K56" s="412"/>
      <c r="L56" s="409"/>
    </row>
    <row r="57" spans="8:12" ht="11.45" customHeight="1" x14ac:dyDescent="0.2">
      <c r="H57" s="413"/>
      <c r="I57" s="413"/>
      <c r="J57" s="413"/>
      <c r="K57" s="414"/>
      <c r="L57" s="415"/>
    </row>
    <row r="58" spans="8:12" ht="11.45" customHeight="1" x14ac:dyDescent="0.2">
      <c r="H58" s="411"/>
      <c r="I58" s="411"/>
      <c r="J58" s="411"/>
      <c r="K58" s="412"/>
      <c r="L58" s="409"/>
    </row>
    <row r="59" spans="8:12" ht="11.45" customHeight="1" x14ac:dyDescent="0.2">
      <c r="H59" s="411"/>
      <c r="I59" s="411"/>
      <c r="J59" s="411"/>
      <c r="K59" s="412"/>
      <c r="L59" s="409"/>
    </row>
    <row r="60" spans="8:12" ht="11.45" customHeight="1" x14ac:dyDescent="0.2">
      <c r="H60" s="411"/>
      <c r="I60" s="411"/>
      <c r="J60" s="411"/>
      <c r="K60" s="412"/>
      <c r="L60" s="409"/>
    </row>
    <row r="61" spans="8:12" ht="11.45" customHeight="1" x14ac:dyDescent="0.2">
      <c r="H61" s="411"/>
      <c r="I61" s="411"/>
      <c r="J61" s="411"/>
      <c r="K61" s="412"/>
      <c r="L61" s="409"/>
    </row>
    <row r="62" spans="8:12" ht="11.45" customHeight="1" x14ac:dyDescent="0.2">
      <c r="H62" s="411"/>
      <c r="I62" s="411"/>
      <c r="J62" s="411"/>
      <c r="K62" s="412"/>
      <c r="L62" s="409"/>
    </row>
    <row r="63" spans="8:12" ht="11.45" customHeight="1" x14ac:dyDescent="0.2">
      <c r="H63" s="411"/>
      <c r="I63" s="411"/>
      <c r="J63" s="411"/>
      <c r="K63" s="412"/>
      <c r="L63" s="409"/>
    </row>
    <row r="64" spans="8:12" ht="11.45" customHeight="1" x14ac:dyDescent="0.2">
      <c r="H64" s="411"/>
      <c r="I64" s="411"/>
      <c r="J64" s="411"/>
      <c r="K64" s="412"/>
      <c r="L64" s="409"/>
    </row>
    <row r="65" spans="8:12" ht="11.45" customHeight="1" x14ac:dyDescent="0.2">
      <c r="H65" s="411"/>
      <c r="I65" s="411"/>
      <c r="J65" s="411"/>
      <c r="K65" s="412"/>
      <c r="L65" s="409"/>
    </row>
  </sheetData>
  <sortState xmlns:xlrd2="http://schemas.microsoft.com/office/spreadsheetml/2017/richdata2" ref="H47:I62">
    <sortCondition ref="I47:I62"/>
  </sortState>
  <conditionalFormatting sqref="I25:I40">
    <cfRule type="top10" dxfId="107" priority="1" bottom="1" rank="1"/>
    <cfRule type="top10" dxfId="106" priority="2" rank="1"/>
  </conditionalFormatting>
  <hyperlinks>
    <hyperlink ref="A1" location="Inhalt!A19" display="Link zum Inhaltsverzeichnis" xr:uid="{00000000-0004-0000-0D00-000000000000}"/>
    <hyperlink ref="A23" location="_GrafikDaten_13.8" display="            Grafik 13.8" xr:uid="{00000000-0004-0000-0D00-000001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drawing r:id="rId2"/>
  <legacyDrawing r:id="rId3"/>
  <tableParts count="2">
    <tablePart r:id="rId4"/>
    <tablePart r:id="rId5"/>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K112"/>
  <sheetViews>
    <sheetView zoomScale="160" zoomScaleNormal="160" workbookViewId="0"/>
  </sheetViews>
  <sheetFormatPr baseColWidth="10" defaultRowHeight="11.45" customHeight="1" x14ac:dyDescent="0.2"/>
  <cols>
    <col min="1" max="1" width="28.85546875" style="42" customWidth="1"/>
    <col min="2" max="5" width="15.7109375" style="43" customWidth="1"/>
    <col min="6" max="6" width="2.7109375" style="33" customWidth="1"/>
    <col min="7" max="7" width="18.5703125" style="33" customWidth="1"/>
    <col min="8" max="8" width="9.5703125" style="33" customWidth="1"/>
    <col min="9" max="16384" width="11.42578125" style="33"/>
  </cols>
  <sheetData>
    <row r="1" spans="1:11" ht="11.45" customHeight="1" x14ac:dyDescent="0.2">
      <c r="A1" s="184" t="s">
        <v>352</v>
      </c>
      <c r="B1" s="109"/>
      <c r="C1" s="33"/>
      <c r="D1" s="33"/>
      <c r="E1" s="33"/>
      <c r="K1" s="32"/>
    </row>
    <row r="2" spans="1:11" s="83" customFormat="1" ht="30" customHeight="1" x14ac:dyDescent="0.2">
      <c r="A2" s="123" t="s">
        <v>165</v>
      </c>
      <c r="B2" s="123"/>
      <c r="C2" s="123"/>
      <c r="D2" s="123"/>
      <c r="E2" s="123"/>
      <c r="F2" s="82"/>
      <c r="G2" s="82"/>
    </row>
    <row r="3" spans="1:11" s="47" customFormat="1" ht="30" customHeight="1" x14ac:dyDescent="0.2">
      <c r="A3" s="418" t="s">
        <v>636</v>
      </c>
      <c r="B3" s="125"/>
      <c r="C3" s="125"/>
      <c r="D3" s="125"/>
      <c r="E3" s="125"/>
      <c r="F3" s="84"/>
      <c r="G3" s="84"/>
    </row>
    <row r="4" spans="1:11" ht="36" customHeight="1" x14ac:dyDescent="0.2">
      <c r="A4" s="341" t="s">
        <v>115</v>
      </c>
      <c r="B4" s="342" t="s">
        <v>167</v>
      </c>
      <c r="C4" s="342" t="s">
        <v>391</v>
      </c>
      <c r="D4" s="342" t="s">
        <v>567</v>
      </c>
      <c r="E4" s="188" t="s">
        <v>568</v>
      </c>
      <c r="F4" s="66"/>
      <c r="G4" s="66"/>
    </row>
    <row r="5" spans="1:11" ht="20.100000000000001" customHeight="1" x14ac:dyDescent="0.2">
      <c r="A5" s="49" t="s">
        <v>117</v>
      </c>
      <c r="B5" s="417">
        <v>77219</v>
      </c>
      <c r="C5" s="417">
        <v>76482</v>
      </c>
      <c r="D5" s="416">
        <v>8.4</v>
      </c>
      <c r="E5" s="369">
        <v>3760.8</v>
      </c>
      <c r="F5" s="74"/>
      <c r="G5" s="323"/>
      <c r="H5" s="323"/>
      <c r="I5" s="325"/>
      <c r="J5" s="324"/>
    </row>
    <row r="6" spans="1:11" ht="11.45" customHeight="1" x14ac:dyDescent="0.2">
      <c r="A6" s="49" t="s">
        <v>118</v>
      </c>
      <c r="B6" s="417">
        <v>7760</v>
      </c>
      <c r="C6" s="417">
        <v>7635</v>
      </c>
      <c r="D6" s="416">
        <v>12.88914751236544</v>
      </c>
      <c r="E6" s="369">
        <v>448.92500000000001</v>
      </c>
      <c r="F6" s="74"/>
      <c r="G6" s="203"/>
      <c r="H6" s="361"/>
      <c r="I6" s="325"/>
      <c r="J6" s="324"/>
    </row>
    <row r="7" spans="1:11" ht="11.45" customHeight="1" x14ac:dyDescent="0.2">
      <c r="A7" s="49" t="s">
        <v>119</v>
      </c>
      <c r="B7" s="417">
        <v>7430</v>
      </c>
      <c r="C7" s="417">
        <v>7393</v>
      </c>
      <c r="D7" s="416">
        <v>14.501464016027128</v>
      </c>
      <c r="E7" s="369">
        <v>440.19099999999997</v>
      </c>
      <c r="F7" s="74"/>
      <c r="G7" s="363"/>
      <c r="H7" s="362"/>
      <c r="I7" s="325"/>
      <c r="J7" s="324"/>
    </row>
    <row r="8" spans="1:11" ht="11.45" customHeight="1" x14ac:dyDescent="0.2">
      <c r="A8" s="49" t="s">
        <v>120</v>
      </c>
      <c r="B8" s="417">
        <v>3382</v>
      </c>
      <c r="C8" s="417">
        <v>3358</v>
      </c>
      <c r="D8" s="416">
        <v>5.35825545171339</v>
      </c>
      <c r="E8" s="369">
        <v>160.24199999999999</v>
      </c>
      <c r="F8" s="74"/>
      <c r="G8" s="323"/>
      <c r="H8" s="323"/>
      <c r="I8" s="325"/>
      <c r="J8" s="324"/>
    </row>
    <row r="9" spans="1:11" ht="11.45" customHeight="1" x14ac:dyDescent="0.2">
      <c r="A9" s="49" t="s">
        <v>121</v>
      </c>
      <c r="B9" s="417">
        <v>2626</v>
      </c>
      <c r="C9" s="417">
        <v>2601</v>
      </c>
      <c r="D9" s="416">
        <v>7.755437012720563</v>
      </c>
      <c r="E9" s="369">
        <v>106.083</v>
      </c>
      <c r="F9" s="74"/>
      <c r="G9" s="323"/>
      <c r="H9" s="323"/>
      <c r="I9" s="325"/>
      <c r="J9" s="324"/>
    </row>
    <row r="10" spans="1:11" ht="11.45" customHeight="1" x14ac:dyDescent="0.2">
      <c r="A10" s="49" t="s">
        <v>122</v>
      </c>
      <c r="B10" s="417">
        <v>1135</v>
      </c>
      <c r="C10" s="417">
        <v>1111</v>
      </c>
      <c r="D10" s="416">
        <v>-2.0707506471095769</v>
      </c>
      <c r="E10" s="369">
        <v>40.113999999999997</v>
      </c>
      <c r="F10" s="74"/>
      <c r="G10" s="323"/>
      <c r="H10" s="323"/>
      <c r="I10" s="325"/>
      <c r="J10" s="324"/>
    </row>
    <row r="11" spans="1:11" ht="11.45" customHeight="1" x14ac:dyDescent="0.2">
      <c r="A11" s="49" t="s">
        <v>123</v>
      </c>
      <c r="B11" s="417">
        <v>2405</v>
      </c>
      <c r="C11" s="417">
        <v>2394</v>
      </c>
      <c r="D11" s="416">
        <v>4.5652173913043441</v>
      </c>
      <c r="E11" s="369">
        <v>97.103999999999999</v>
      </c>
      <c r="F11" s="74"/>
      <c r="G11" s="323"/>
      <c r="H11" s="323"/>
      <c r="I11" s="325"/>
      <c r="J11" s="324"/>
    </row>
    <row r="12" spans="1:11" ht="11.45" customHeight="1" x14ac:dyDescent="0.2">
      <c r="A12" s="49" t="s">
        <v>124</v>
      </c>
      <c r="B12" s="417">
        <v>4950</v>
      </c>
      <c r="C12" s="417">
        <v>4922</v>
      </c>
      <c r="D12" s="416">
        <v>5.4088586030664345</v>
      </c>
      <c r="E12" s="369">
        <v>261.298</v>
      </c>
      <c r="F12" s="75"/>
      <c r="G12" s="323"/>
      <c r="H12" s="326"/>
      <c r="I12" s="325"/>
      <c r="J12" s="324"/>
    </row>
    <row r="13" spans="1:11" s="41" customFormat="1" ht="11.45" customHeight="1" x14ac:dyDescent="0.2">
      <c r="A13" s="53" t="s">
        <v>125</v>
      </c>
      <c r="B13" s="366">
        <v>1520</v>
      </c>
      <c r="C13" s="366">
        <v>1507</v>
      </c>
      <c r="D13" s="365">
        <v>-14.941242305540015</v>
      </c>
      <c r="E13" s="364">
        <v>61.774999999999999</v>
      </c>
      <c r="F13" s="74"/>
      <c r="G13" s="327"/>
      <c r="H13" s="327"/>
      <c r="I13" s="328"/>
      <c r="J13" s="329"/>
    </row>
    <row r="14" spans="1:11" ht="11.45" customHeight="1" x14ac:dyDescent="0.2">
      <c r="A14" s="49" t="s">
        <v>126</v>
      </c>
      <c r="B14" s="417">
        <v>11165</v>
      </c>
      <c r="C14" s="417">
        <v>11107</v>
      </c>
      <c r="D14" s="416">
        <v>5.8193536157710213</v>
      </c>
      <c r="E14" s="369">
        <v>461.13299999999998</v>
      </c>
      <c r="F14" s="74"/>
      <c r="G14" s="323"/>
      <c r="H14" s="323"/>
      <c r="I14" s="325"/>
      <c r="J14" s="324"/>
    </row>
    <row r="15" spans="1:11" ht="11.45" customHeight="1" x14ac:dyDescent="0.2">
      <c r="A15" s="49" t="s">
        <v>127</v>
      </c>
      <c r="B15" s="417">
        <v>19777</v>
      </c>
      <c r="C15" s="417">
        <v>19449</v>
      </c>
      <c r="D15" s="416">
        <v>14.41712467457333</v>
      </c>
      <c r="E15" s="369">
        <v>958.42</v>
      </c>
      <c r="F15" s="74"/>
      <c r="G15" s="323"/>
      <c r="H15" s="323"/>
      <c r="I15" s="325"/>
      <c r="J15" s="324"/>
    </row>
    <row r="16" spans="1:11" ht="11.45" customHeight="1" x14ac:dyDescent="0.2">
      <c r="A16" s="49" t="s">
        <v>128</v>
      </c>
      <c r="B16" s="417">
        <v>3167</v>
      </c>
      <c r="C16" s="417">
        <v>3152</v>
      </c>
      <c r="D16" s="416">
        <v>1.8655516243164953</v>
      </c>
      <c r="E16" s="369">
        <v>175.03</v>
      </c>
      <c r="F16" s="74"/>
      <c r="G16" s="323"/>
      <c r="H16" s="323"/>
      <c r="I16" s="325"/>
      <c r="J16" s="324"/>
    </row>
    <row r="17" spans="1:10" ht="11.45" customHeight="1" x14ac:dyDescent="0.2">
      <c r="A17" s="49" t="s">
        <v>129</v>
      </c>
      <c r="B17" s="417">
        <v>1192</v>
      </c>
      <c r="C17" s="417">
        <v>1191</v>
      </c>
      <c r="D17" s="416">
        <v>5.8614564831261049</v>
      </c>
      <c r="E17" s="369">
        <v>53.133000000000003</v>
      </c>
      <c r="F17" s="74"/>
      <c r="G17" s="323"/>
      <c r="H17" s="323"/>
      <c r="I17" s="325"/>
      <c r="J17" s="324"/>
    </row>
    <row r="18" spans="1:10" ht="11.45" customHeight="1" x14ac:dyDescent="0.2">
      <c r="A18" s="49" t="s">
        <v>130</v>
      </c>
      <c r="B18" s="417">
        <v>3143</v>
      </c>
      <c r="C18" s="417">
        <v>3137</v>
      </c>
      <c r="D18" s="416">
        <v>0.4153354632587849</v>
      </c>
      <c r="E18" s="369">
        <v>158.501</v>
      </c>
      <c r="F18" s="74"/>
      <c r="G18" s="323"/>
      <c r="H18" s="323"/>
      <c r="I18" s="325"/>
      <c r="J18" s="324"/>
    </row>
    <row r="19" spans="1:10" ht="11.45" customHeight="1" x14ac:dyDescent="0.2">
      <c r="A19" s="49" t="s">
        <v>131</v>
      </c>
      <c r="B19" s="417">
        <v>2468</v>
      </c>
      <c r="C19" s="417">
        <v>2462</v>
      </c>
      <c r="D19" s="416">
        <v>6.1962134251290877</v>
      </c>
      <c r="E19" s="369">
        <v>98.905000000000001</v>
      </c>
      <c r="F19" s="74"/>
      <c r="G19" s="323"/>
      <c r="H19" s="323"/>
      <c r="I19" s="325"/>
      <c r="J19" s="324"/>
    </row>
    <row r="20" spans="1:10" ht="11.45" customHeight="1" x14ac:dyDescent="0.2">
      <c r="A20" s="49" t="s">
        <v>132</v>
      </c>
      <c r="B20" s="417">
        <v>3569</v>
      </c>
      <c r="C20" s="417">
        <v>3552</v>
      </c>
      <c r="D20" s="416">
        <v>8.1515151515151558</v>
      </c>
      <c r="E20" s="369">
        <v>152.59800000000001</v>
      </c>
      <c r="F20" s="74"/>
      <c r="G20" s="323"/>
      <c r="H20" s="323"/>
      <c r="I20" s="325"/>
      <c r="J20" s="324"/>
    </row>
    <row r="21" spans="1:10" ht="11.45" customHeight="1" x14ac:dyDescent="0.2">
      <c r="A21" s="49" t="s">
        <v>133</v>
      </c>
      <c r="B21" s="417">
        <v>1530</v>
      </c>
      <c r="C21" s="417">
        <v>1511</v>
      </c>
      <c r="D21" s="416">
        <v>6.9930069930069862</v>
      </c>
      <c r="E21" s="369">
        <v>87.393000000000001</v>
      </c>
      <c r="G21" s="323"/>
      <c r="H21" s="323"/>
      <c r="I21" s="325"/>
      <c r="J21" s="324"/>
    </row>
    <row r="22" spans="1:10" ht="11.45" customHeight="1" x14ac:dyDescent="0.2">
      <c r="A22" s="157"/>
      <c r="B22" s="161"/>
      <c r="C22" s="161"/>
      <c r="D22" s="162"/>
      <c r="E22" s="163"/>
      <c r="G22" s="203"/>
    </row>
    <row r="23" spans="1:10" ht="11.45" customHeight="1" x14ac:dyDescent="0.2">
      <c r="A23" s="171" t="s">
        <v>388</v>
      </c>
      <c r="B23" s="161"/>
      <c r="C23" s="161"/>
      <c r="D23" s="162"/>
      <c r="E23" s="163"/>
      <c r="G23" s="287" t="s">
        <v>637</v>
      </c>
      <c r="H23" s="287"/>
    </row>
    <row r="24" spans="1:10" ht="11.45" customHeight="1" x14ac:dyDescent="0.2">
      <c r="G24" s="287" t="s">
        <v>134</v>
      </c>
      <c r="H24" s="299" t="s">
        <v>116</v>
      </c>
    </row>
    <row r="25" spans="1:10" ht="11.45" customHeight="1" x14ac:dyDescent="0.2">
      <c r="G25" s="287" t="s">
        <v>135</v>
      </c>
      <c r="H25" s="81">
        <f>B6</f>
        <v>7760</v>
      </c>
    </row>
    <row r="26" spans="1:10" ht="11.45" customHeight="1" x14ac:dyDescent="0.2">
      <c r="G26" s="287" t="s">
        <v>136</v>
      </c>
      <c r="H26" s="81">
        <f t="shared" ref="H26:H40" si="0">B7</f>
        <v>7430</v>
      </c>
    </row>
    <row r="27" spans="1:10" ht="11.45" customHeight="1" x14ac:dyDescent="0.2">
      <c r="G27" s="287" t="s">
        <v>137</v>
      </c>
      <c r="H27" s="81">
        <f t="shared" si="0"/>
        <v>3382</v>
      </c>
    </row>
    <row r="28" spans="1:10" ht="11.45" customHeight="1" x14ac:dyDescent="0.2">
      <c r="G28" s="287" t="s">
        <v>138</v>
      </c>
      <c r="H28" s="81">
        <f t="shared" si="0"/>
        <v>2626</v>
      </c>
    </row>
    <row r="29" spans="1:10" ht="11.45" customHeight="1" x14ac:dyDescent="0.2">
      <c r="G29" s="287" t="s">
        <v>139</v>
      </c>
      <c r="H29" s="81">
        <f t="shared" si="0"/>
        <v>1135</v>
      </c>
    </row>
    <row r="30" spans="1:10" ht="11.45" customHeight="1" x14ac:dyDescent="0.2">
      <c r="G30" s="287" t="s">
        <v>140</v>
      </c>
      <c r="H30" s="81">
        <f t="shared" si="0"/>
        <v>2405</v>
      </c>
    </row>
    <row r="31" spans="1:10" ht="11.45" customHeight="1" x14ac:dyDescent="0.2">
      <c r="G31" s="287" t="s">
        <v>141</v>
      </c>
      <c r="H31" s="81">
        <f t="shared" si="0"/>
        <v>4950</v>
      </c>
    </row>
    <row r="32" spans="1:10" ht="11.45" customHeight="1" x14ac:dyDescent="0.2">
      <c r="G32" s="287" t="s">
        <v>142</v>
      </c>
      <c r="H32" s="81">
        <f t="shared" si="0"/>
        <v>1520</v>
      </c>
    </row>
    <row r="33" spans="7:10" ht="11.45" customHeight="1" x14ac:dyDescent="0.2">
      <c r="G33" s="287" t="s">
        <v>143</v>
      </c>
      <c r="H33" s="81">
        <f t="shared" si="0"/>
        <v>11165</v>
      </c>
    </row>
    <row r="34" spans="7:10" ht="11.45" customHeight="1" x14ac:dyDescent="0.2">
      <c r="G34" s="287" t="s">
        <v>144</v>
      </c>
      <c r="H34" s="81">
        <f t="shared" si="0"/>
        <v>19777</v>
      </c>
    </row>
    <row r="35" spans="7:10" ht="11.45" customHeight="1" x14ac:dyDescent="0.2">
      <c r="G35" s="287" t="s">
        <v>145</v>
      </c>
      <c r="H35" s="81">
        <f t="shared" si="0"/>
        <v>3167</v>
      </c>
    </row>
    <row r="36" spans="7:10" ht="11.45" customHeight="1" x14ac:dyDescent="0.2">
      <c r="G36" s="287" t="s">
        <v>146</v>
      </c>
      <c r="H36" s="81">
        <f t="shared" si="0"/>
        <v>1192</v>
      </c>
    </row>
    <row r="37" spans="7:10" ht="11.45" customHeight="1" x14ac:dyDescent="0.2">
      <c r="G37" s="287" t="s">
        <v>147</v>
      </c>
      <c r="H37" s="81">
        <f t="shared" si="0"/>
        <v>3143</v>
      </c>
    </row>
    <row r="38" spans="7:10" ht="11.45" customHeight="1" x14ac:dyDescent="0.2">
      <c r="G38" s="287" t="s">
        <v>148</v>
      </c>
      <c r="H38" s="81">
        <f t="shared" si="0"/>
        <v>2468</v>
      </c>
    </row>
    <row r="39" spans="7:10" ht="11.45" customHeight="1" x14ac:dyDescent="0.2">
      <c r="G39" s="287" t="s">
        <v>149</v>
      </c>
      <c r="H39" s="81">
        <f t="shared" si="0"/>
        <v>3569</v>
      </c>
    </row>
    <row r="40" spans="7:10" ht="11.45" customHeight="1" x14ac:dyDescent="0.2">
      <c r="G40" s="287" t="s">
        <v>150</v>
      </c>
      <c r="H40" s="81">
        <f t="shared" si="0"/>
        <v>1530</v>
      </c>
    </row>
    <row r="41" spans="7:10" ht="11.45" customHeight="1" x14ac:dyDescent="0.2">
      <c r="G41" s="380" t="s">
        <v>117</v>
      </c>
      <c r="H41" s="360">
        <f>B5</f>
        <v>77219</v>
      </c>
    </row>
    <row r="43" spans="7:10" ht="11.45" customHeight="1" x14ac:dyDescent="0.2">
      <c r="H43" s="203"/>
      <c r="I43" s="203"/>
    </row>
    <row r="44" spans="7:10" ht="11.45" customHeight="1" x14ac:dyDescent="0.2">
      <c r="G44" s="417"/>
      <c r="H44" s="417"/>
      <c r="I44" s="416"/>
      <c r="J44" s="369"/>
    </row>
    <row r="45" spans="7:10" ht="11.45" customHeight="1" x14ac:dyDescent="0.2">
      <c r="G45" s="419"/>
      <c r="H45" s="419"/>
      <c r="I45" s="421"/>
      <c r="J45" s="420"/>
    </row>
    <row r="46" spans="7:10" ht="11.45" customHeight="1" x14ac:dyDescent="0.2">
      <c r="G46" s="419"/>
      <c r="H46" s="419"/>
      <c r="I46" s="421"/>
      <c r="J46" s="420"/>
    </row>
    <row r="47" spans="7:10" ht="11.45" customHeight="1" x14ac:dyDescent="0.2">
      <c r="G47" s="419"/>
      <c r="H47" s="419"/>
      <c r="I47" s="421"/>
      <c r="J47" s="420"/>
    </row>
    <row r="48" spans="7:10" ht="11.45" customHeight="1" x14ac:dyDescent="0.2">
      <c r="G48" s="419"/>
      <c r="H48" s="419"/>
      <c r="I48" s="421"/>
      <c r="J48" s="420"/>
    </row>
    <row r="49" spans="7:10" ht="11.45" customHeight="1" x14ac:dyDescent="0.2">
      <c r="G49" s="419"/>
      <c r="H49" s="419"/>
      <c r="I49" s="421"/>
      <c r="J49" s="420"/>
    </row>
    <row r="50" spans="7:10" ht="11.45" customHeight="1" x14ac:dyDescent="0.2">
      <c r="G50" s="419"/>
      <c r="H50" s="419"/>
      <c r="I50" s="421"/>
      <c r="J50" s="420"/>
    </row>
    <row r="51" spans="7:10" ht="11.45" customHeight="1" x14ac:dyDescent="0.2">
      <c r="G51" s="419"/>
      <c r="H51" s="422"/>
      <c r="I51" s="421"/>
      <c r="J51" s="420"/>
    </row>
    <row r="52" spans="7:10" ht="11.45" customHeight="1" x14ac:dyDescent="0.2">
      <c r="G52" s="423"/>
      <c r="H52" s="423"/>
      <c r="I52" s="425"/>
      <c r="J52" s="424"/>
    </row>
    <row r="53" spans="7:10" ht="11.45" customHeight="1" x14ac:dyDescent="0.2">
      <c r="G53" s="419"/>
      <c r="H53" s="419"/>
      <c r="I53" s="421"/>
      <c r="J53" s="420"/>
    </row>
    <row r="54" spans="7:10" ht="11.45" customHeight="1" x14ac:dyDescent="0.2">
      <c r="G54" s="419"/>
      <c r="H54" s="419"/>
      <c r="I54" s="421"/>
      <c r="J54" s="420"/>
    </row>
    <row r="55" spans="7:10" ht="11.45" customHeight="1" x14ac:dyDescent="0.2">
      <c r="G55" s="419"/>
      <c r="H55" s="419"/>
      <c r="I55" s="421"/>
      <c r="J55" s="420"/>
    </row>
    <row r="56" spans="7:10" ht="11.45" customHeight="1" x14ac:dyDescent="0.2">
      <c r="G56" s="419"/>
      <c r="H56" s="419"/>
      <c r="I56" s="421"/>
      <c r="J56" s="420"/>
    </row>
    <row r="57" spans="7:10" ht="11.45" customHeight="1" x14ac:dyDescent="0.2">
      <c r="G57" s="419"/>
      <c r="H57" s="419"/>
      <c r="I57" s="421"/>
      <c r="J57" s="420"/>
    </row>
    <row r="58" spans="7:10" ht="11.45" customHeight="1" x14ac:dyDescent="0.2">
      <c r="G58" s="419"/>
      <c r="H58" s="419"/>
      <c r="I58" s="421"/>
      <c r="J58" s="420"/>
    </row>
    <row r="59" spans="7:10" ht="11.45" customHeight="1" x14ac:dyDescent="0.2">
      <c r="G59" s="419"/>
      <c r="H59" s="419"/>
      <c r="I59" s="421"/>
      <c r="J59" s="420"/>
    </row>
    <row r="60" spans="7:10" ht="11.45" customHeight="1" x14ac:dyDescent="0.2">
      <c r="G60" s="419"/>
      <c r="H60" s="419"/>
      <c r="I60" s="421"/>
      <c r="J60" s="420"/>
    </row>
    <row r="112" spans="5:5" ht="11.45" customHeight="1" x14ac:dyDescent="0.2">
      <c r="E112" s="56"/>
    </row>
  </sheetData>
  <sortState xmlns:xlrd2="http://schemas.microsoft.com/office/spreadsheetml/2017/richdata2" ref="G46:H61">
    <sortCondition ref="H46:H61"/>
  </sortState>
  <conditionalFormatting sqref="H25:H40">
    <cfRule type="top10" dxfId="91" priority="1" bottom="1" rank="1"/>
    <cfRule type="top10" dxfId="90" priority="2" rank="1"/>
  </conditionalFormatting>
  <hyperlinks>
    <hyperlink ref="A1" location="Inhalt!A20" display="Link zum Inhaltsverzeichnis" xr:uid="{00000000-0004-0000-0E00-000000000000}"/>
    <hyperlink ref="A23" location="_GrafikDaten_13.9" display="            Grafik 13.9" xr:uid="{00000000-0004-0000-0E00-000001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drawing r:id="rId2"/>
  <legacyDrawing r:id="rId3"/>
  <tableParts count="2">
    <tablePart r:id="rId4"/>
    <tablePart r:id="rId5"/>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P41"/>
  <sheetViews>
    <sheetView zoomScale="160" zoomScaleNormal="160" workbookViewId="0"/>
  </sheetViews>
  <sheetFormatPr baseColWidth="10" defaultRowHeight="11.45" customHeight="1" x14ac:dyDescent="0.2"/>
  <cols>
    <col min="1" max="1" width="4" style="32" customWidth="1"/>
    <col min="2" max="2" width="29" style="33" customWidth="1"/>
    <col min="3" max="7" width="11.7109375" style="33" customWidth="1"/>
    <col min="8" max="8" width="2.7109375" style="33" customWidth="1"/>
    <col min="9" max="9" width="12.28515625" style="33" customWidth="1"/>
    <col min="10" max="10" width="11.7109375" style="33" customWidth="1"/>
    <col min="11" max="11" width="15.5703125" style="33" customWidth="1"/>
    <col min="12" max="12" width="4.140625" style="33" customWidth="1"/>
    <col min="13" max="16" width="7.140625" style="33" customWidth="1"/>
    <col min="17" max="16384" width="11.42578125" style="33"/>
  </cols>
  <sheetData>
    <row r="1" spans="1:16" ht="11.45" customHeight="1" x14ac:dyDescent="0.2">
      <c r="A1" s="184" t="s">
        <v>352</v>
      </c>
      <c r="B1" s="109"/>
      <c r="I1" s="32"/>
    </row>
    <row r="2" spans="1:16" s="36" customFormat="1" ht="30" customHeight="1" x14ac:dyDescent="0.2">
      <c r="A2" s="123" t="s">
        <v>191</v>
      </c>
      <c r="B2" s="123"/>
      <c r="C2" s="123"/>
      <c r="D2" s="123"/>
      <c r="E2" s="123"/>
      <c r="F2" s="123"/>
      <c r="G2" s="123"/>
    </row>
    <row r="3" spans="1:16" ht="30" customHeight="1" x14ac:dyDescent="0.2">
      <c r="A3" s="477" t="s">
        <v>677</v>
      </c>
      <c r="B3" s="124"/>
      <c r="C3" s="124"/>
      <c r="D3" s="124"/>
      <c r="E3" s="124"/>
      <c r="F3" s="124"/>
      <c r="G3" s="124"/>
    </row>
    <row r="4" spans="1:16" ht="36" customHeight="1" x14ac:dyDescent="0.2">
      <c r="A4" s="488" t="s">
        <v>389</v>
      </c>
      <c r="B4" s="489" t="s">
        <v>192</v>
      </c>
      <c r="C4" s="489" t="s">
        <v>569</v>
      </c>
      <c r="D4" s="489" t="s">
        <v>570</v>
      </c>
      <c r="E4" s="489" t="s">
        <v>571</v>
      </c>
      <c r="F4" s="489" t="s">
        <v>487</v>
      </c>
      <c r="G4" s="476" t="s">
        <v>572</v>
      </c>
    </row>
    <row r="5" spans="1:16" ht="20.100000000000001" customHeight="1" x14ac:dyDescent="0.2">
      <c r="A5" s="85"/>
      <c r="B5" s="185" t="s">
        <v>60</v>
      </c>
      <c r="C5" s="479">
        <v>11943</v>
      </c>
      <c r="D5" s="479">
        <v>92763</v>
      </c>
      <c r="E5" s="472">
        <v>8</v>
      </c>
      <c r="F5" s="468">
        <v>10632584</v>
      </c>
      <c r="G5" s="468">
        <v>114621</v>
      </c>
      <c r="I5" s="482"/>
      <c r="J5" s="482"/>
      <c r="K5" s="483"/>
      <c r="L5" s="484"/>
      <c r="M5" s="484"/>
      <c r="N5" s="221"/>
      <c r="O5" s="214"/>
      <c r="P5" s="214"/>
    </row>
    <row r="6" spans="1:16" ht="11.45" customHeight="1" x14ac:dyDescent="0.2">
      <c r="A6" s="108" t="s">
        <v>75</v>
      </c>
      <c r="B6" s="38" t="s">
        <v>193</v>
      </c>
      <c r="C6" s="480">
        <v>2047</v>
      </c>
      <c r="D6" s="480">
        <v>16313</v>
      </c>
      <c r="E6" s="471">
        <v>8</v>
      </c>
      <c r="F6" s="467">
        <v>2335525</v>
      </c>
      <c r="G6" s="467">
        <v>143170</v>
      </c>
      <c r="I6" s="485"/>
      <c r="J6" s="485"/>
      <c r="K6" s="486"/>
      <c r="L6" s="478"/>
      <c r="M6" s="478"/>
      <c r="N6" s="222"/>
      <c r="O6" s="223"/>
      <c r="P6" s="223"/>
    </row>
    <row r="7" spans="1:16" ht="11.45" customHeight="1" x14ac:dyDescent="0.2">
      <c r="A7" s="108" t="s">
        <v>194</v>
      </c>
      <c r="B7" s="38" t="s">
        <v>195</v>
      </c>
      <c r="C7" s="480">
        <v>4518</v>
      </c>
      <c r="D7" s="480">
        <v>26853</v>
      </c>
      <c r="E7" s="471">
        <v>6</v>
      </c>
      <c r="F7" s="467">
        <v>3233592</v>
      </c>
      <c r="G7" s="467">
        <v>120418</v>
      </c>
      <c r="I7" s="485"/>
      <c r="J7" s="485"/>
      <c r="K7" s="486"/>
      <c r="L7" s="478"/>
      <c r="M7" s="478"/>
      <c r="N7" s="224"/>
      <c r="O7" s="215"/>
      <c r="P7" s="215"/>
    </row>
    <row r="8" spans="1:16" ht="11.45" customHeight="1" x14ac:dyDescent="0.2">
      <c r="A8" s="108" t="s">
        <v>196</v>
      </c>
      <c r="B8" s="186" t="s">
        <v>197</v>
      </c>
      <c r="C8" s="480">
        <v>1429</v>
      </c>
      <c r="D8" s="480">
        <v>18895</v>
      </c>
      <c r="E8" s="471">
        <v>13</v>
      </c>
      <c r="F8" s="467">
        <v>1532029</v>
      </c>
      <c r="G8" s="467">
        <v>81081</v>
      </c>
      <c r="I8" s="485"/>
      <c r="J8" s="485"/>
      <c r="K8" s="486"/>
      <c r="L8" s="478"/>
      <c r="M8" s="478"/>
      <c r="N8" s="224"/>
      <c r="O8" s="215"/>
      <c r="P8" s="215"/>
    </row>
    <row r="9" spans="1:16" ht="11.45" customHeight="1" x14ac:dyDescent="0.2">
      <c r="A9" s="108" t="s">
        <v>198</v>
      </c>
      <c r="B9" s="38" t="s">
        <v>199</v>
      </c>
      <c r="C9" s="480">
        <v>1212</v>
      </c>
      <c r="D9" s="480">
        <v>11283</v>
      </c>
      <c r="E9" s="471">
        <v>9</v>
      </c>
      <c r="F9" s="467">
        <v>2315944</v>
      </c>
      <c r="G9" s="467">
        <v>205260</v>
      </c>
      <c r="I9" s="485"/>
      <c r="J9" s="485"/>
      <c r="K9" s="486"/>
      <c r="L9" s="478"/>
      <c r="M9" s="478"/>
      <c r="N9" s="224"/>
      <c r="O9" s="215"/>
      <c r="P9" s="215"/>
    </row>
    <row r="10" spans="1:16" ht="11.45" customHeight="1" x14ac:dyDescent="0.2">
      <c r="A10" s="108" t="s">
        <v>200</v>
      </c>
      <c r="B10" s="38" t="s">
        <v>201</v>
      </c>
      <c r="C10" s="480">
        <v>240</v>
      </c>
      <c r="D10" s="480">
        <v>7735</v>
      </c>
      <c r="E10" s="471">
        <v>32</v>
      </c>
      <c r="F10" s="467">
        <v>483893</v>
      </c>
      <c r="G10" s="467">
        <v>62559</v>
      </c>
      <c r="I10" s="485"/>
      <c r="J10" s="485"/>
      <c r="K10" s="486"/>
      <c r="L10" s="478"/>
      <c r="M10" s="478"/>
      <c r="N10" s="224"/>
      <c r="O10" s="215"/>
      <c r="P10" s="215"/>
    </row>
    <row r="11" spans="1:16" ht="11.45" customHeight="1" x14ac:dyDescent="0.2">
      <c r="A11" s="108" t="s">
        <v>202</v>
      </c>
      <c r="B11" s="38" t="s">
        <v>203</v>
      </c>
      <c r="C11" s="480">
        <v>335</v>
      </c>
      <c r="D11" s="480">
        <v>3222</v>
      </c>
      <c r="E11" s="471">
        <v>10</v>
      </c>
      <c r="F11" s="467">
        <v>290619</v>
      </c>
      <c r="G11" s="467">
        <v>90198</v>
      </c>
      <c r="I11" s="485"/>
      <c r="J11" s="485"/>
      <c r="K11" s="486"/>
      <c r="L11" s="478"/>
      <c r="M11" s="478"/>
      <c r="N11" s="224"/>
      <c r="O11" s="215"/>
      <c r="P11" s="215"/>
    </row>
    <row r="12" spans="1:16" ht="11.45" customHeight="1" x14ac:dyDescent="0.2">
      <c r="A12" s="108" t="s">
        <v>204</v>
      </c>
      <c r="B12" s="38" t="s">
        <v>205</v>
      </c>
      <c r="C12" s="480">
        <v>2162</v>
      </c>
      <c r="D12" s="480">
        <v>8462</v>
      </c>
      <c r="E12" s="471">
        <v>4</v>
      </c>
      <c r="F12" s="467">
        <v>440982</v>
      </c>
      <c r="G12" s="467">
        <v>52113</v>
      </c>
      <c r="I12" s="485"/>
      <c r="J12" s="485"/>
      <c r="K12" s="486"/>
      <c r="L12" s="478"/>
      <c r="M12" s="478"/>
      <c r="N12" s="224"/>
      <c r="O12" s="215"/>
      <c r="P12" s="215"/>
    </row>
    <row r="13" spans="1:16" ht="20.100000000000001" customHeight="1" x14ac:dyDescent="0.2">
      <c r="A13" s="108"/>
      <c r="B13" s="187" t="s">
        <v>206</v>
      </c>
      <c r="C13" s="479">
        <v>10156</v>
      </c>
      <c r="D13" s="479">
        <v>78139</v>
      </c>
      <c r="E13" s="472">
        <v>8</v>
      </c>
      <c r="F13" s="468">
        <v>10001544</v>
      </c>
      <c r="G13" s="468">
        <v>127997</v>
      </c>
      <c r="I13" s="482"/>
      <c r="J13" s="482"/>
      <c r="K13" s="483"/>
      <c r="L13" s="484"/>
      <c r="M13" s="484"/>
      <c r="N13" s="217"/>
      <c r="O13" s="218"/>
      <c r="P13" s="218"/>
    </row>
    <row r="14" spans="1:16" ht="11.45" customHeight="1" x14ac:dyDescent="0.2">
      <c r="A14" s="108" t="s">
        <v>75</v>
      </c>
      <c r="B14" s="38" t="s">
        <v>193</v>
      </c>
      <c r="C14" s="480">
        <v>1845</v>
      </c>
      <c r="D14" s="480">
        <v>15810</v>
      </c>
      <c r="E14" s="471">
        <v>9</v>
      </c>
      <c r="F14" s="467">
        <v>2284540</v>
      </c>
      <c r="G14" s="467">
        <v>144500</v>
      </c>
      <c r="I14" s="480"/>
      <c r="J14" s="480"/>
      <c r="K14" s="486"/>
      <c r="L14" s="478"/>
      <c r="M14" s="478"/>
      <c r="N14" s="213"/>
      <c r="O14" s="219"/>
      <c r="P14" s="219"/>
    </row>
    <row r="15" spans="1:16" ht="11.45" customHeight="1" x14ac:dyDescent="0.2">
      <c r="A15" s="108" t="s">
        <v>194</v>
      </c>
      <c r="B15" s="38" t="s">
        <v>195</v>
      </c>
      <c r="C15" s="480">
        <v>4518</v>
      </c>
      <c r="D15" s="480">
        <v>26853</v>
      </c>
      <c r="E15" s="471">
        <v>6</v>
      </c>
      <c r="F15" s="467">
        <v>3233592</v>
      </c>
      <c r="G15" s="467">
        <v>120418</v>
      </c>
      <c r="I15" s="480"/>
      <c r="J15" s="480"/>
      <c r="K15" s="486"/>
      <c r="L15" s="478"/>
      <c r="M15" s="478"/>
      <c r="N15" s="213"/>
      <c r="O15" s="219"/>
      <c r="P15" s="219"/>
    </row>
    <row r="16" spans="1:16" ht="11.45" customHeight="1" x14ac:dyDescent="0.2">
      <c r="A16" s="108" t="s">
        <v>196</v>
      </c>
      <c r="B16" s="186" t="s">
        <v>197</v>
      </c>
      <c r="C16" s="480">
        <v>762</v>
      </c>
      <c r="D16" s="480">
        <v>8344</v>
      </c>
      <c r="E16" s="471">
        <v>11</v>
      </c>
      <c r="F16" s="467">
        <v>1169540</v>
      </c>
      <c r="G16" s="467">
        <v>140165</v>
      </c>
      <c r="I16" s="480"/>
      <c r="J16" s="480"/>
      <c r="K16" s="486"/>
      <c r="L16" s="478"/>
      <c r="M16" s="478"/>
      <c r="N16" s="213"/>
      <c r="O16" s="219"/>
      <c r="P16" s="219"/>
    </row>
    <row r="17" spans="1:16" ht="11.45" customHeight="1" x14ac:dyDescent="0.2">
      <c r="A17" s="108" t="s">
        <v>198</v>
      </c>
      <c r="B17" s="38" t="s">
        <v>199</v>
      </c>
      <c r="C17" s="480">
        <v>1212</v>
      </c>
      <c r="D17" s="480">
        <v>11283</v>
      </c>
      <c r="E17" s="471">
        <v>9</v>
      </c>
      <c r="F17" s="467">
        <v>2315944</v>
      </c>
      <c r="G17" s="467">
        <v>205260</v>
      </c>
      <c r="I17" s="480"/>
      <c r="J17" s="480"/>
      <c r="K17" s="486"/>
      <c r="L17" s="478"/>
      <c r="M17" s="478"/>
      <c r="N17" s="213"/>
      <c r="O17" s="219"/>
      <c r="P17" s="219"/>
    </row>
    <row r="18" spans="1:16" ht="11.45" customHeight="1" x14ac:dyDescent="0.2">
      <c r="A18" s="108" t="s">
        <v>200</v>
      </c>
      <c r="B18" s="38" t="s">
        <v>201</v>
      </c>
      <c r="C18" s="480">
        <v>230</v>
      </c>
      <c r="D18" s="480">
        <v>7556</v>
      </c>
      <c r="E18" s="471">
        <v>33</v>
      </c>
      <c r="F18" s="467">
        <v>474371</v>
      </c>
      <c r="G18" s="467">
        <v>62781</v>
      </c>
      <c r="I18" s="480"/>
      <c r="J18" s="480"/>
      <c r="K18" s="486"/>
      <c r="L18" s="478"/>
      <c r="M18" s="478"/>
      <c r="N18" s="213"/>
      <c r="O18" s="219"/>
      <c r="P18" s="219"/>
    </row>
    <row r="19" spans="1:16" ht="11.45" customHeight="1" x14ac:dyDescent="0.2">
      <c r="A19" s="108" t="s">
        <v>202</v>
      </c>
      <c r="B19" s="38" t="s">
        <v>203</v>
      </c>
      <c r="C19" s="480">
        <v>335</v>
      </c>
      <c r="D19" s="480">
        <v>3222</v>
      </c>
      <c r="E19" s="471">
        <v>10</v>
      </c>
      <c r="F19" s="467">
        <v>290619</v>
      </c>
      <c r="G19" s="467">
        <v>90198</v>
      </c>
      <c r="I19" s="480"/>
      <c r="J19" s="480"/>
      <c r="K19" s="486"/>
      <c r="L19" s="478"/>
      <c r="M19" s="478"/>
      <c r="N19" s="213"/>
      <c r="O19" s="219"/>
      <c r="P19" s="219"/>
    </row>
    <row r="20" spans="1:16" ht="11.45" customHeight="1" x14ac:dyDescent="0.2">
      <c r="A20" s="108" t="s">
        <v>204</v>
      </c>
      <c r="B20" s="38" t="s">
        <v>205</v>
      </c>
      <c r="C20" s="480">
        <v>1254</v>
      </c>
      <c r="D20" s="480">
        <v>5071</v>
      </c>
      <c r="E20" s="471">
        <v>4</v>
      </c>
      <c r="F20" s="467">
        <v>232938</v>
      </c>
      <c r="G20" s="467">
        <v>45935</v>
      </c>
      <c r="I20" s="480"/>
      <c r="J20" s="480"/>
      <c r="K20" s="486"/>
      <c r="L20" s="478"/>
      <c r="M20" s="478"/>
      <c r="N20" s="213"/>
      <c r="O20" s="219"/>
      <c r="P20" s="219"/>
    </row>
    <row r="21" spans="1:16" ht="20.100000000000001" customHeight="1" x14ac:dyDescent="0.2">
      <c r="A21" s="108"/>
      <c r="B21" s="187" t="s">
        <v>207</v>
      </c>
      <c r="C21" s="479">
        <v>1787</v>
      </c>
      <c r="D21" s="479">
        <v>14624</v>
      </c>
      <c r="E21" s="472">
        <v>8</v>
      </c>
      <c r="F21" s="468">
        <v>631040</v>
      </c>
      <c r="G21" s="468">
        <v>43151</v>
      </c>
      <c r="I21" s="482"/>
      <c r="J21" s="482"/>
      <c r="K21" s="483"/>
      <c r="L21" s="484"/>
      <c r="M21" s="484"/>
      <c r="N21" s="217"/>
      <c r="O21" s="218"/>
      <c r="P21" s="218"/>
    </row>
    <row r="22" spans="1:16" ht="11.45" customHeight="1" x14ac:dyDescent="0.2">
      <c r="A22" s="108" t="s">
        <v>75</v>
      </c>
      <c r="B22" s="38" t="s">
        <v>193</v>
      </c>
      <c r="C22" s="480">
        <v>202</v>
      </c>
      <c r="D22" s="480">
        <v>503</v>
      </c>
      <c r="E22" s="471">
        <v>2</v>
      </c>
      <c r="F22" s="467">
        <v>50985</v>
      </c>
      <c r="G22" s="467">
        <v>101362</v>
      </c>
      <c r="I22" s="485"/>
      <c r="J22" s="485"/>
      <c r="K22" s="486"/>
      <c r="L22" s="478"/>
      <c r="M22" s="478"/>
      <c r="N22" s="213"/>
      <c r="O22" s="219"/>
      <c r="P22" s="219"/>
    </row>
    <row r="23" spans="1:16" ht="11.45" customHeight="1" x14ac:dyDescent="0.2">
      <c r="A23" s="108" t="s">
        <v>194</v>
      </c>
      <c r="B23" s="38" t="s">
        <v>478</v>
      </c>
      <c r="C23" s="481" t="s">
        <v>97</v>
      </c>
      <c r="D23" s="481" t="s">
        <v>97</v>
      </c>
      <c r="E23" s="469" t="s">
        <v>97</v>
      </c>
      <c r="F23" s="466" t="s">
        <v>97</v>
      </c>
      <c r="G23" s="466" t="s">
        <v>97</v>
      </c>
      <c r="I23" s="487"/>
      <c r="J23" s="487"/>
      <c r="K23" s="486"/>
      <c r="L23" s="478"/>
      <c r="M23" s="478"/>
      <c r="N23" s="220"/>
      <c r="O23" s="220"/>
      <c r="P23" s="220"/>
    </row>
    <row r="24" spans="1:16" ht="11.45" customHeight="1" x14ac:dyDescent="0.2">
      <c r="A24" s="108" t="s">
        <v>196</v>
      </c>
      <c r="B24" s="186" t="s">
        <v>197</v>
      </c>
      <c r="C24" s="480">
        <v>667</v>
      </c>
      <c r="D24" s="480">
        <v>10551</v>
      </c>
      <c r="E24" s="471">
        <v>16</v>
      </c>
      <c r="F24" s="467">
        <v>362489</v>
      </c>
      <c r="G24" s="467">
        <v>34356</v>
      </c>
      <c r="I24" s="485"/>
      <c r="J24" s="485"/>
      <c r="K24" s="486"/>
      <c r="L24" s="478"/>
      <c r="M24" s="478"/>
      <c r="N24" s="213"/>
      <c r="O24" s="219"/>
      <c r="P24" s="219"/>
    </row>
    <row r="25" spans="1:16" s="287" customFormat="1" ht="11.45" customHeight="1" x14ac:dyDescent="0.2">
      <c r="A25" s="291" t="s">
        <v>198</v>
      </c>
      <c r="B25" s="307" t="s">
        <v>199</v>
      </c>
      <c r="C25" s="480" t="s">
        <v>97</v>
      </c>
      <c r="D25" s="480" t="s">
        <v>97</v>
      </c>
      <c r="E25" s="471" t="s">
        <v>97</v>
      </c>
      <c r="F25" s="467" t="s">
        <v>97</v>
      </c>
      <c r="G25" s="467" t="s">
        <v>97</v>
      </c>
      <c r="I25" s="487"/>
      <c r="J25" s="487"/>
      <c r="K25" s="486"/>
      <c r="L25" s="478"/>
      <c r="M25" s="478"/>
      <c r="N25" s="213"/>
      <c r="O25" s="219"/>
      <c r="P25" s="219"/>
    </row>
    <row r="26" spans="1:16" ht="11.45" customHeight="1" x14ac:dyDescent="0.2">
      <c r="A26" s="291" t="s">
        <v>200</v>
      </c>
      <c r="B26" s="307" t="s">
        <v>201</v>
      </c>
      <c r="C26" s="480">
        <v>10</v>
      </c>
      <c r="D26" s="480">
        <v>179</v>
      </c>
      <c r="E26" s="471">
        <v>18</v>
      </c>
      <c r="F26" s="467">
        <v>9522</v>
      </c>
      <c r="G26" s="467">
        <v>53196</v>
      </c>
      <c r="I26" s="485"/>
      <c r="J26" s="485"/>
      <c r="K26" s="486"/>
      <c r="L26" s="478"/>
      <c r="M26" s="478"/>
      <c r="N26" s="213"/>
      <c r="O26" s="219"/>
      <c r="P26" s="219"/>
    </row>
    <row r="27" spans="1:16" s="287" customFormat="1" ht="11.45" customHeight="1" x14ac:dyDescent="0.2">
      <c r="A27" s="291" t="s">
        <v>202</v>
      </c>
      <c r="B27" s="307" t="s">
        <v>203</v>
      </c>
      <c r="C27" s="480" t="s">
        <v>97</v>
      </c>
      <c r="D27" s="480" t="s">
        <v>97</v>
      </c>
      <c r="E27" s="471" t="s">
        <v>97</v>
      </c>
      <c r="F27" s="467" t="s">
        <v>97</v>
      </c>
      <c r="G27" s="467" t="s">
        <v>97</v>
      </c>
      <c r="I27" s="487"/>
      <c r="J27" s="487"/>
      <c r="K27" s="486"/>
      <c r="L27" s="478"/>
      <c r="M27" s="478"/>
      <c r="N27" s="213"/>
      <c r="O27" s="219"/>
      <c r="P27" s="219"/>
    </row>
    <row r="28" spans="1:16" ht="11.45" customHeight="1" x14ac:dyDescent="0.2">
      <c r="A28" s="291" t="s">
        <v>204</v>
      </c>
      <c r="B28" s="307" t="s">
        <v>205</v>
      </c>
      <c r="C28" s="480">
        <v>908</v>
      </c>
      <c r="D28" s="480">
        <v>3391</v>
      </c>
      <c r="E28" s="471">
        <v>4</v>
      </c>
      <c r="F28" s="467">
        <v>208044</v>
      </c>
      <c r="G28" s="467">
        <v>61352</v>
      </c>
      <c r="I28" s="485"/>
      <c r="J28" s="485"/>
      <c r="K28" s="486"/>
      <c r="L28" s="478"/>
      <c r="M28" s="478"/>
      <c r="N28" s="213"/>
      <c r="O28" s="219"/>
      <c r="P28" s="219"/>
    </row>
    <row r="29" spans="1:16" ht="11.45" customHeight="1" x14ac:dyDescent="0.2">
      <c r="A29" s="183"/>
      <c r="B29" s="108"/>
      <c r="C29" s="86"/>
      <c r="D29" s="73"/>
      <c r="E29" s="90"/>
      <c r="F29" s="91"/>
      <c r="G29" s="91"/>
      <c r="I29" s="516"/>
      <c r="J29" s="336"/>
      <c r="K29" s="337"/>
      <c r="L29" s="292"/>
      <c r="M29" s="292"/>
    </row>
    <row r="30" spans="1:16" ht="11.45" customHeight="1" x14ac:dyDescent="0.2">
      <c r="A30" s="183" t="s">
        <v>390</v>
      </c>
      <c r="B30" s="108"/>
      <c r="C30" s="86"/>
      <c r="D30" s="73"/>
      <c r="E30" s="90"/>
      <c r="F30" s="91"/>
      <c r="G30" s="91"/>
      <c r="I30" s="287" t="s">
        <v>684</v>
      </c>
      <c r="J30" s="287"/>
      <c r="K30" s="287"/>
    </row>
    <row r="31" spans="1:16" ht="11.45" customHeight="1" x14ac:dyDescent="0.2">
      <c r="C31" s="87"/>
      <c r="D31" s="87"/>
      <c r="E31" s="87"/>
      <c r="F31" s="87"/>
      <c r="G31" s="87"/>
      <c r="I31" s="287" t="s">
        <v>192</v>
      </c>
      <c r="J31" s="287" t="s">
        <v>208</v>
      </c>
      <c r="K31" s="287" t="s">
        <v>455</v>
      </c>
      <c r="M31" s="227"/>
      <c r="N31" s="227"/>
      <c r="O31" s="227"/>
      <c r="P31" s="227"/>
    </row>
    <row r="32" spans="1:16" ht="11.45" customHeight="1" x14ac:dyDescent="0.2">
      <c r="C32" s="87"/>
      <c r="D32" s="87"/>
      <c r="E32" s="87"/>
      <c r="F32" s="87"/>
      <c r="G32" s="87"/>
      <c r="I32" s="287" t="s">
        <v>450</v>
      </c>
      <c r="J32" s="358">
        <f>D14</f>
        <v>15810</v>
      </c>
      <c r="K32" s="358">
        <f>F14</f>
        <v>2284540</v>
      </c>
      <c r="M32" s="227"/>
      <c r="N32" s="227"/>
      <c r="O32" s="227"/>
      <c r="P32" s="227"/>
    </row>
    <row r="33" spans="3:16" ht="11.45" customHeight="1" x14ac:dyDescent="0.2">
      <c r="C33" s="87"/>
      <c r="D33" s="87"/>
      <c r="E33" s="87"/>
      <c r="F33" s="87"/>
      <c r="G33" s="87"/>
      <c r="I33" s="287" t="s">
        <v>451</v>
      </c>
      <c r="J33" s="358">
        <f t="shared" ref="J33:J38" si="0">D15</f>
        <v>26853</v>
      </c>
      <c r="K33" s="358">
        <f t="shared" ref="K33:K38" si="1">F15</f>
        <v>3233592</v>
      </c>
      <c r="M33" s="227"/>
      <c r="N33" s="227"/>
      <c r="O33" s="227"/>
      <c r="P33" s="227"/>
    </row>
    <row r="34" spans="3:16" ht="11.45" customHeight="1" x14ac:dyDescent="0.2">
      <c r="C34" s="87"/>
      <c r="D34" s="87"/>
      <c r="E34" s="87"/>
      <c r="F34" s="87"/>
      <c r="G34" s="87"/>
      <c r="I34" s="287" t="s">
        <v>456</v>
      </c>
      <c r="J34" s="358">
        <f t="shared" si="0"/>
        <v>8344</v>
      </c>
      <c r="K34" s="358">
        <f t="shared" si="1"/>
        <v>1169540</v>
      </c>
      <c r="M34" s="227"/>
      <c r="N34" s="227"/>
      <c r="O34" s="227"/>
      <c r="P34" s="227"/>
    </row>
    <row r="35" spans="3:16" ht="11.45" customHeight="1" x14ac:dyDescent="0.2">
      <c r="C35" s="87"/>
      <c r="D35" s="87"/>
      <c r="E35" s="87"/>
      <c r="F35" s="87"/>
      <c r="G35" s="87"/>
      <c r="I35" s="287" t="s">
        <v>452</v>
      </c>
      <c r="J35" s="358">
        <f t="shared" si="0"/>
        <v>11283</v>
      </c>
      <c r="K35" s="358">
        <f t="shared" si="1"/>
        <v>2315944</v>
      </c>
      <c r="M35" s="227"/>
      <c r="N35" s="227"/>
      <c r="O35" s="227"/>
      <c r="P35" s="227"/>
    </row>
    <row r="36" spans="3:16" ht="11.45" customHeight="1" x14ac:dyDescent="0.2">
      <c r="C36" s="87"/>
      <c r="D36" s="87"/>
      <c r="E36" s="87"/>
      <c r="F36" s="87"/>
      <c r="G36" s="87"/>
      <c r="I36" s="287" t="s">
        <v>453</v>
      </c>
      <c r="J36" s="358">
        <f t="shared" si="0"/>
        <v>7556</v>
      </c>
      <c r="K36" s="358">
        <f t="shared" si="1"/>
        <v>474371</v>
      </c>
      <c r="M36" s="227"/>
      <c r="N36" s="227"/>
      <c r="O36" s="227"/>
      <c r="P36" s="227"/>
    </row>
    <row r="37" spans="3:16" ht="11.45" customHeight="1" x14ac:dyDescent="0.2">
      <c r="C37" s="87"/>
      <c r="D37" s="87"/>
      <c r="E37" s="87"/>
      <c r="F37" s="87"/>
      <c r="G37" s="87"/>
      <c r="I37" s="287" t="s">
        <v>454</v>
      </c>
      <c r="J37" s="358">
        <f t="shared" si="0"/>
        <v>3222</v>
      </c>
      <c r="K37" s="358">
        <f t="shared" si="1"/>
        <v>290619</v>
      </c>
      <c r="M37" s="227"/>
      <c r="N37" s="227"/>
      <c r="O37" s="227"/>
      <c r="P37" s="227"/>
    </row>
    <row r="38" spans="3:16" ht="11.45" customHeight="1" x14ac:dyDescent="0.2">
      <c r="C38" s="87"/>
      <c r="D38" s="87"/>
      <c r="E38" s="87"/>
      <c r="F38" s="87"/>
      <c r="G38" s="87"/>
      <c r="I38" s="287" t="s">
        <v>457</v>
      </c>
      <c r="J38" s="358">
        <f t="shared" si="0"/>
        <v>5071</v>
      </c>
      <c r="K38" s="358">
        <f t="shared" si="1"/>
        <v>232938</v>
      </c>
      <c r="M38" s="227"/>
      <c r="N38" s="227"/>
      <c r="O38" s="227"/>
      <c r="P38" s="227"/>
    </row>
    <row r="39" spans="3:16" ht="11.45" customHeight="1" x14ac:dyDescent="0.2">
      <c r="J39" s="203"/>
      <c r="K39" s="203"/>
    </row>
    <row r="40" spans="3:16" ht="11.45" customHeight="1" x14ac:dyDescent="0.2">
      <c r="J40" s="203"/>
      <c r="K40" s="203"/>
    </row>
    <row r="41" spans="3:16" ht="11.45" customHeight="1" x14ac:dyDescent="0.2">
      <c r="J41" s="203"/>
      <c r="K41" s="203"/>
    </row>
  </sheetData>
  <phoneticPr fontId="47" type="noConversion"/>
  <conditionalFormatting sqref="O32:P38">
    <cfRule type="cellIs" dxfId="76" priority="1" operator="notEqual">
      <formula>0</formula>
    </cfRule>
  </conditionalFormatting>
  <hyperlinks>
    <hyperlink ref="A1" location="Inhalt!A22" display="Link zum Inhaltsverzeichnis" xr:uid="{00000000-0004-0000-0F00-000000000000}"/>
    <hyperlink ref="A30" location="_GrafikDaten_13.10" display="Grafik 13.10" xr:uid="{00000000-0004-0000-0F00-000001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drawing r:id="rId2"/>
  <legacyDrawing r:id="rId3"/>
  <tableParts count="2">
    <tablePart r:id="rId4"/>
    <tablePart r:id="rId5"/>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O56"/>
  <sheetViews>
    <sheetView zoomScale="160" zoomScaleNormal="160" workbookViewId="0"/>
  </sheetViews>
  <sheetFormatPr baseColWidth="10" defaultRowHeight="11.45" customHeight="1" x14ac:dyDescent="0.2"/>
  <cols>
    <col min="1" max="1" width="33" style="32" customWidth="1"/>
    <col min="2" max="2" width="12.42578125" style="33" customWidth="1"/>
    <col min="3" max="3" width="11.7109375" style="33" customWidth="1"/>
    <col min="4" max="4" width="11.140625" style="33" customWidth="1"/>
    <col min="5" max="6" width="11.7109375" style="33" customWidth="1"/>
    <col min="7" max="7" width="2.7109375" style="33" customWidth="1"/>
    <col min="8" max="16384" width="11.42578125" style="33"/>
  </cols>
  <sheetData>
    <row r="1" spans="1:15" ht="11.45" customHeight="1" x14ac:dyDescent="0.2">
      <c r="A1" s="140" t="s">
        <v>352</v>
      </c>
      <c r="F1" s="32"/>
    </row>
    <row r="2" spans="1:15" s="36" customFormat="1" ht="30" customHeight="1" x14ac:dyDescent="0.2">
      <c r="A2" s="123" t="s">
        <v>191</v>
      </c>
      <c r="B2" s="123"/>
      <c r="C2" s="123"/>
      <c r="D2" s="123"/>
      <c r="E2" s="123"/>
      <c r="F2" s="123"/>
    </row>
    <row r="3" spans="1:15" ht="11.45" customHeight="1" x14ac:dyDescent="0.2">
      <c r="A3" s="494" t="s">
        <v>679</v>
      </c>
      <c r="B3" s="125"/>
      <c r="C3" s="125"/>
      <c r="D3" s="125"/>
      <c r="E3" s="125"/>
      <c r="F3" s="125"/>
    </row>
    <row r="4" spans="1:15" ht="18.600000000000001" customHeight="1" x14ac:dyDescent="0.2">
      <c r="A4" s="494" t="s">
        <v>678</v>
      </c>
      <c r="B4" s="125"/>
      <c r="C4" s="125"/>
      <c r="D4" s="125"/>
      <c r="E4" s="125"/>
      <c r="F4" s="125"/>
    </row>
    <row r="5" spans="1:15" ht="48" customHeight="1" x14ac:dyDescent="0.2">
      <c r="A5" s="339" t="s">
        <v>152</v>
      </c>
      <c r="B5" s="340" t="s">
        <v>573</v>
      </c>
      <c r="C5" s="340" t="s">
        <v>574</v>
      </c>
      <c r="D5" s="340" t="s">
        <v>571</v>
      </c>
      <c r="E5" s="340" t="s">
        <v>488</v>
      </c>
      <c r="F5" s="188" t="s">
        <v>575</v>
      </c>
    </row>
    <row r="6" spans="1:15" ht="30.6" customHeight="1" x14ac:dyDescent="0.2">
      <c r="A6" s="132" t="s">
        <v>474</v>
      </c>
      <c r="B6" s="496"/>
      <c r="C6" s="496"/>
      <c r="D6" s="496"/>
      <c r="E6" s="496"/>
      <c r="F6" s="496"/>
      <c r="H6" s="497"/>
      <c r="I6" s="497"/>
      <c r="J6" s="498"/>
      <c r="K6" s="497"/>
      <c r="L6" s="497"/>
    </row>
    <row r="7" spans="1:15" ht="11.45" customHeight="1" x14ac:dyDescent="0.2">
      <c r="A7" s="128" t="s">
        <v>392</v>
      </c>
      <c r="B7" s="495">
        <v>10156</v>
      </c>
      <c r="C7" s="495">
        <v>78139</v>
      </c>
      <c r="D7" s="495">
        <v>8</v>
      </c>
      <c r="E7" s="495">
        <v>10001544</v>
      </c>
      <c r="F7" s="495">
        <v>127997</v>
      </c>
      <c r="H7" s="499"/>
      <c r="I7" s="499"/>
      <c r="J7" s="500"/>
      <c r="K7" s="499"/>
      <c r="L7" s="499"/>
      <c r="M7" s="216"/>
      <c r="N7" s="216"/>
      <c r="O7" s="216"/>
    </row>
    <row r="8" spans="1:15" ht="11.45" customHeight="1" x14ac:dyDescent="0.2">
      <c r="A8" s="133" t="s">
        <v>405</v>
      </c>
      <c r="B8" s="496">
        <v>5982</v>
      </c>
      <c r="C8" s="496">
        <v>12067</v>
      </c>
      <c r="D8" s="496">
        <v>2</v>
      </c>
      <c r="E8" s="496">
        <v>968612</v>
      </c>
      <c r="F8" s="496">
        <v>80269</v>
      </c>
      <c r="H8" s="499"/>
      <c r="I8" s="499"/>
      <c r="J8" s="500"/>
      <c r="K8" s="499"/>
      <c r="L8" s="499"/>
      <c r="M8" s="212"/>
      <c r="N8" s="212"/>
      <c r="O8" s="212"/>
    </row>
    <row r="9" spans="1:15" ht="11.45" customHeight="1" x14ac:dyDescent="0.2">
      <c r="A9" s="133" t="s">
        <v>393</v>
      </c>
      <c r="B9" s="496">
        <v>2220</v>
      </c>
      <c r="C9" s="496">
        <v>14599</v>
      </c>
      <c r="D9" s="496">
        <v>7</v>
      </c>
      <c r="E9" s="496">
        <v>1428111</v>
      </c>
      <c r="F9" s="496">
        <v>97823</v>
      </c>
      <c r="H9" s="499"/>
      <c r="I9" s="499"/>
      <c r="J9" s="500"/>
      <c r="K9" s="499"/>
      <c r="L9" s="499"/>
      <c r="M9" s="212"/>
      <c r="N9" s="212"/>
      <c r="O9" s="212"/>
    </row>
    <row r="10" spans="1:15" ht="11.45" customHeight="1" x14ac:dyDescent="0.2">
      <c r="A10" s="133" t="s">
        <v>394</v>
      </c>
      <c r="B10" s="496">
        <v>1153</v>
      </c>
      <c r="C10" s="496">
        <v>15364</v>
      </c>
      <c r="D10" s="496">
        <v>13</v>
      </c>
      <c r="E10" s="496">
        <v>1911994</v>
      </c>
      <c r="F10" s="496">
        <v>124446</v>
      </c>
      <c r="H10" s="499"/>
      <c r="I10" s="499"/>
      <c r="J10" s="500"/>
      <c r="K10" s="499"/>
      <c r="L10" s="499"/>
      <c r="M10" s="212"/>
      <c r="N10" s="212"/>
      <c r="O10" s="212"/>
    </row>
    <row r="11" spans="1:15" ht="11.45" customHeight="1" x14ac:dyDescent="0.2">
      <c r="A11" s="133" t="s">
        <v>395</v>
      </c>
      <c r="B11" s="496">
        <v>627</v>
      </c>
      <c r="C11" s="496">
        <v>18106</v>
      </c>
      <c r="D11" s="496">
        <v>29</v>
      </c>
      <c r="E11" s="496">
        <v>2768319</v>
      </c>
      <c r="F11" s="496">
        <v>152895</v>
      </c>
      <c r="H11" s="499"/>
      <c r="I11" s="499"/>
      <c r="J11" s="500"/>
      <c r="K11" s="499"/>
      <c r="L11" s="499"/>
      <c r="M11" s="212"/>
      <c r="N11" s="212"/>
      <c r="O11" s="212"/>
    </row>
    <row r="12" spans="1:15" ht="11.45" customHeight="1" x14ac:dyDescent="0.2">
      <c r="A12" s="133" t="s">
        <v>396</v>
      </c>
      <c r="B12" s="496">
        <v>174</v>
      </c>
      <c r="C12" s="496">
        <v>18003</v>
      </c>
      <c r="D12" s="496">
        <v>103</v>
      </c>
      <c r="E12" s="496">
        <v>2924508</v>
      </c>
      <c r="F12" s="496">
        <v>162446</v>
      </c>
      <c r="H12" s="497"/>
      <c r="I12" s="497"/>
      <c r="J12" s="498"/>
      <c r="K12" s="497"/>
      <c r="L12" s="497"/>
      <c r="M12" s="212"/>
      <c r="N12" s="212"/>
      <c r="O12" s="212"/>
    </row>
    <row r="13" spans="1:15" ht="21.95" customHeight="1" x14ac:dyDescent="0.2">
      <c r="A13" s="128" t="s">
        <v>397</v>
      </c>
      <c r="B13" s="503">
        <v>6230</v>
      </c>
      <c r="C13" s="503">
        <v>49753</v>
      </c>
      <c r="D13" s="503">
        <v>8</v>
      </c>
      <c r="E13" s="503">
        <v>6254369</v>
      </c>
      <c r="F13" s="503">
        <v>125708</v>
      </c>
      <c r="H13" s="499"/>
      <c r="I13" s="499"/>
      <c r="J13" s="500"/>
      <c r="K13" s="499"/>
      <c r="L13" s="499"/>
      <c r="M13" s="216"/>
      <c r="N13" s="216"/>
      <c r="O13" s="216"/>
    </row>
    <row r="14" spans="1:15" ht="11.45" customHeight="1" x14ac:dyDescent="0.2">
      <c r="A14" s="133" t="s">
        <v>209</v>
      </c>
      <c r="B14" s="496">
        <v>3573</v>
      </c>
      <c r="C14" s="496">
        <v>7231</v>
      </c>
      <c r="D14" s="496">
        <v>2</v>
      </c>
      <c r="E14" s="496">
        <v>577909</v>
      </c>
      <c r="F14" s="496">
        <v>79921</v>
      </c>
      <c r="H14" s="499"/>
      <c r="I14" s="499"/>
      <c r="J14" s="500"/>
      <c r="K14" s="499"/>
      <c r="L14" s="499"/>
      <c r="M14" s="212"/>
      <c r="N14" s="212"/>
      <c r="O14" s="212"/>
    </row>
    <row r="15" spans="1:15" ht="11.45" customHeight="1" x14ac:dyDescent="0.2">
      <c r="A15" s="133" t="s">
        <v>399</v>
      </c>
      <c r="B15" s="496">
        <v>1410</v>
      </c>
      <c r="C15" s="496">
        <v>9315</v>
      </c>
      <c r="D15" s="496">
        <v>7</v>
      </c>
      <c r="E15" s="496">
        <v>912229</v>
      </c>
      <c r="F15" s="496">
        <v>97931</v>
      </c>
      <c r="H15" s="499"/>
      <c r="I15" s="499"/>
      <c r="J15" s="500"/>
      <c r="K15" s="499"/>
      <c r="L15" s="499"/>
      <c r="M15" s="212"/>
      <c r="N15" s="212"/>
      <c r="O15" s="212"/>
    </row>
    <row r="16" spans="1:15" ht="11.45" customHeight="1" x14ac:dyDescent="0.2">
      <c r="A16" s="133" t="s">
        <v>400</v>
      </c>
      <c r="B16" s="496">
        <v>737</v>
      </c>
      <c r="C16" s="496">
        <v>9846</v>
      </c>
      <c r="D16" s="496">
        <v>13</v>
      </c>
      <c r="E16" s="496">
        <v>1227212</v>
      </c>
      <c r="F16" s="496">
        <v>124641</v>
      </c>
      <c r="H16" s="499"/>
      <c r="I16" s="499"/>
      <c r="J16" s="500"/>
      <c r="K16" s="499"/>
      <c r="L16" s="499"/>
      <c r="M16" s="212"/>
      <c r="N16" s="212"/>
      <c r="O16" s="212"/>
    </row>
    <row r="17" spans="1:15" ht="11.45" customHeight="1" x14ac:dyDescent="0.2">
      <c r="A17" s="133" t="s">
        <v>401</v>
      </c>
      <c r="B17" s="496">
        <v>398</v>
      </c>
      <c r="C17" s="496">
        <v>11539</v>
      </c>
      <c r="D17" s="496">
        <v>29</v>
      </c>
      <c r="E17" s="496">
        <v>1822918</v>
      </c>
      <c r="F17" s="496">
        <v>157979</v>
      </c>
      <c r="H17" s="499"/>
      <c r="I17" s="499"/>
      <c r="J17" s="500"/>
      <c r="K17" s="499"/>
      <c r="L17" s="499"/>
      <c r="M17" s="212"/>
      <c r="N17" s="212"/>
      <c r="O17" s="212"/>
    </row>
    <row r="18" spans="1:15" ht="11.45" customHeight="1" x14ac:dyDescent="0.2">
      <c r="A18" s="133" t="s">
        <v>402</v>
      </c>
      <c r="B18" s="496">
        <v>112</v>
      </c>
      <c r="C18" s="496">
        <v>11822</v>
      </c>
      <c r="D18" s="496">
        <v>106</v>
      </c>
      <c r="E18" s="496">
        <v>1714101</v>
      </c>
      <c r="F18" s="496">
        <v>144992</v>
      </c>
      <c r="H18" s="497"/>
      <c r="I18" s="497"/>
      <c r="J18" s="498"/>
      <c r="K18" s="497"/>
      <c r="L18" s="497"/>
      <c r="M18" s="212"/>
      <c r="N18" s="212"/>
      <c r="O18" s="212"/>
    </row>
    <row r="19" spans="1:15" ht="21.95" customHeight="1" x14ac:dyDescent="0.2">
      <c r="A19" s="128" t="s">
        <v>398</v>
      </c>
      <c r="B19" s="495">
        <v>3926</v>
      </c>
      <c r="C19" s="495">
        <v>28386</v>
      </c>
      <c r="D19" s="495">
        <v>7</v>
      </c>
      <c r="E19" s="495">
        <v>3747175</v>
      </c>
      <c r="F19" s="495">
        <v>132008</v>
      </c>
      <c r="H19" s="499"/>
      <c r="I19" s="499"/>
      <c r="J19" s="500"/>
      <c r="K19" s="499"/>
      <c r="L19" s="499"/>
      <c r="M19" s="216"/>
      <c r="N19" s="216"/>
      <c r="O19" s="216"/>
    </row>
    <row r="20" spans="1:15" ht="11.45" customHeight="1" x14ac:dyDescent="0.2">
      <c r="A20" s="133" t="s">
        <v>209</v>
      </c>
      <c r="B20" s="496">
        <v>2409</v>
      </c>
      <c r="C20" s="496">
        <v>4836</v>
      </c>
      <c r="D20" s="496">
        <v>2</v>
      </c>
      <c r="E20" s="496">
        <v>390703</v>
      </c>
      <c r="F20" s="496">
        <v>80791</v>
      </c>
      <c r="H20" s="499"/>
      <c r="I20" s="499"/>
      <c r="J20" s="500"/>
      <c r="K20" s="499"/>
      <c r="L20" s="499"/>
      <c r="M20" s="212"/>
      <c r="N20" s="212"/>
      <c r="O20" s="212"/>
    </row>
    <row r="21" spans="1:15" ht="11.45" customHeight="1" x14ac:dyDescent="0.2">
      <c r="A21" s="133" t="s">
        <v>399</v>
      </c>
      <c r="B21" s="496">
        <v>810</v>
      </c>
      <c r="C21" s="496">
        <v>5284</v>
      </c>
      <c r="D21" s="496">
        <v>7</v>
      </c>
      <c r="E21" s="496">
        <v>515882</v>
      </c>
      <c r="F21" s="496">
        <v>97631</v>
      </c>
      <c r="H21" s="499"/>
      <c r="I21" s="499"/>
      <c r="J21" s="500"/>
      <c r="K21" s="499"/>
      <c r="L21" s="499"/>
      <c r="M21" s="212"/>
      <c r="N21" s="212"/>
      <c r="O21" s="212"/>
    </row>
    <row r="22" spans="1:15" ht="11.45" customHeight="1" x14ac:dyDescent="0.2">
      <c r="A22" s="133" t="s">
        <v>400</v>
      </c>
      <c r="B22" s="496">
        <v>416</v>
      </c>
      <c r="C22" s="496">
        <v>5518</v>
      </c>
      <c r="D22" s="496">
        <v>13</v>
      </c>
      <c r="E22" s="496">
        <v>684782</v>
      </c>
      <c r="F22" s="496">
        <v>124100</v>
      </c>
      <c r="H22" s="499"/>
      <c r="I22" s="499"/>
      <c r="J22" s="500"/>
      <c r="K22" s="499"/>
      <c r="L22" s="499"/>
      <c r="M22" s="212"/>
      <c r="N22" s="212"/>
      <c r="O22" s="212"/>
    </row>
    <row r="23" spans="1:15" ht="11.45" customHeight="1" x14ac:dyDescent="0.2">
      <c r="A23" s="133" t="s">
        <v>401</v>
      </c>
      <c r="B23" s="496">
        <v>229</v>
      </c>
      <c r="C23" s="496">
        <v>6567</v>
      </c>
      <c r="D23" s="496">
        <v>29</v>
      </c>
      <c r="E23" s="496">
        <v>945401</v>
      </c>
      <c r="F23" s="496">
        <v>143962</v>
      </c>
      <c r="H23" s="499"/>
      <c r="I23" s="499"/>
      <c r="J23" s="500"/>
      <c r="K23" s="499"/>
      <c r="L23" s="499"/>
      <c r="M23" s="212"/>
      <c r="N23" s="212"/>
      <c r="O23" s="212"/>
    </row>
    <row r="24" spans="1:15" ht="11.45" customHeight="1" x14ac:dyDescent="0.2">
      <c r="A24" s="133" t="s">
        <v>402</v>
      </c>
      <c r="B24" s="496">
        <v>62</v>
      </c>
      <c r="C24" s="496">
        <v>6181</v>
      </c>
      <c r="D24" s="496">
        <v>100</v>
      </c>
      <c r="E24" s="496">
        <v>1210407</v>
      </c>
      <c r="F24" s="496">
        <v>195827</v>
      </c>
      <c r="H24" s="493"/>
      <c r="I24" s="501"/>
      <c r="J24" s="498"/>
      <c r="K24" s="501"/>
      <c r="L24" s="499"/>
      <c r="M24" s="212"/>
      <c r="N24" s="212"/>
      <c r="O24" s="212"/>
    </row>
    <row r="25" spans="1:15" ht="30" customHeight="1" x14ac:dyDescent="0.2">
      <c r="A25" s="130" t="s">
        <v>403</v>
      </c>
      <c r="B25" s="496"/>
      <c r="C25" s="496"/>
      <c r="D25" s="496"/>
      <c r="E25" s="496"/>
      <c r="F25" s="496"/>
      <c r="H25" s="497"/>
      <c r="I25" s="497"/>
      <c r="J25" s="498"/>
      <c r="K25" s="497"/>
      <c r="L25" s="497"/>
      <c r="M25" s="225"/>
      <c r="N25" s="225"/>
      <c r="O25" s="225"/>
    </row>
    <row r="26" spans="1:15" ht="11.45" customHeight="1" x14ac:dyDescent="0.2">
      <c r="A26" s="128" t="s">
        <v>392</v>
      </c>
      <c r="B26" s="495">
        <v>10156</v>
      </c>
      <c r="C26" s="495">
        <v>78139</v>
      </c>
      <c r="D26" s="495">
        <v>8</v>
      </c>
      <c r="E26" s="495">
        <v>10001544</v>
      </c>
      <c r="F26" s="495">
        <v>127997</v>
      </c>
      <c r="H26" s="499"/>
      <c r="I26" s="499"/>
      <c r="J26" s="500"/>
      <c r="K26" s="499"/>
      <c r="L26" s="499"/>
      <c r="M26" s="216"/>
      <c r="N26" s="216"/>
      <c r="O26" s="216"/>
    </row>
    <row r="27" spans="1:15" ht="11.45" customHeight="1" x14ac:dyDescent="0.2">
      <c r="A27" s="129" t="s">
        <v>489</v>
      </c>
      <c r="B27" s="496">
        <v>1184</v>
      </c>
      <c r="C27" s="496">
        <v>1603</v>
      </c>
      <c r="D27" s="496">
        <v>1</v>
      </c>
      <c r="E27" s="496">
        <v>36725</v>
      </c>
      <c r="F27" s="496">
        <v>22910</v>
      </c>
      <c r="H27" s="499"/>
      <c r="I27" s="499"/>
      <c r="J27" s="500"/>
      <c r="K27" s="499"/>
      <c r="L27" s="499"/>
      <c r="M27" s="212"/>
      <c r="N27" s="212"/>
      <c r="O27" s="212"/>
    </row>
    <row r="28" spans="1:15" ht="11.45" customHeight="1" x14ac:dyDescent="0.2">
      <c r="A28" s="104" t="s">
        <v>490</v>
      </c>
      <c r="B28" s="496">
        <v>2171</v>
      </c>
      <c r="C28" s="496">
        <v>3590</v>
      </c>
      <c r="D28" s="496">
        <v>2</v>
      </c>
      <c r="E28" s="496">
        <v>179488</v>
      </c>
      <c r="F28" s="496">
        <v>49997</v>
      </c>
      <c r="H28" s="499"/>
      <c r="I28" s="499"/>
      <c r="J28" s="500"/>
      <c r="K28" s="499"/>
      <c r="L28" s="499"/>
      <c r="M28" s="212"/>
      <c r="N28" s="212"/>
      <c r="O28" s="212"/>
    </row>
    <row r="29" spans="1:15" ht="11.45" customHeight="1" x14ac:dyDescent="0.2">
      <c r="A29" s="104" t="s">
        <v>491</v>
      </c>
      <c r="B29" s="496">
        <v>1812</v>
      </c>
      <c r="C29" s="496">
        <v>5264</v>
      </c>
      <c r="D29" s="496">
        <v>3</v>
      </c>
      <c r="E29" s="496">
        <v>328140</v>
      </c>
      <c r="F29" s="496">
        <v>62337</v>
      </c>
      <c r="H29" s="499"/>
      <c r="I29" s="499"/>
      <c r="J29" s="500"/>
      <c r="K29" s="499"/>
      <c r="L29" s="499"/>
      <c r="M29" s="212"/>
      <c r="N29" s="212"/>
      <c r="O29" s="212"/>
    </row>
    <row r="30" spans="1:15" ht="11.45" customHeight="1" x14ac:dyDescent="0.2">
      <c r="A30" s="104" t="s">
        <v>492</v>
      </c>
      <c r="B30" s="496">
        <v>1692</v>
      </c>
      <c r="C30" s="496">
        <v>7854</v>
      </c>
      <c r="D30" s="496">
        <v>5</v>
      </c>
      <c r="E30" s="496">
        <v>602986</v>
      </c>
      <c r="F30" s="496">
        <v>76774</v>
      </c>
      <c r="H30" s="499"/>
      <c r="I30" s="499"/>
      <c r="J30" s="500"/>
      <c r="K30" s="499"/>
      <c r="L30" s="499"/>
      <c r="M30" s="212"/>
      <c r="N30" s="212"/>
      <c r="O30" s="212"/>
    </row>
    <row r="31" spans="1:15" ht="11.45" customHeight="1" x14ac:dyDescent="0.2">
      <c r="A31" s="104" t="s">
        <v>493</v>
      </c>
      <c r="B31" s="496">
        <v>2910</v>
      </c>
      <c r="C31" s="496">
        <v>35958</v>
      </c>
      <c r="D31" s="496">
        <v>12</v>
      </c>
      <c r="E31" s="496">
        <v>4106843</v>
      </c>
      <c r="F31" s="496">
        <v>114212</v>
      </c>
      <c r="H31" s="499"/>
      <c r="I31" s="499"/>
      <c r="J31" s="500"/>
      <c r="K31" s="499"/>
      <c r="L31" s="499"/>
      <c r="M31" s="212"/>
      <c r="N31" s="212"/>
      <c r="O31" s="212"/>
    </row>
    <row r="32" spans="1:15" ht="11.45" customHeight="1" x14ac:dyDescent="0.2">
      <c r="A32" s="104" t="s">
        <v>404</v>
      </c>
      <c r="B32" s="496">
        <v>387</v>
      </c>
      <c r="C32" s="496">
        <v>23870</v>
      </c>
      <c r="D32" s="496">
        <v>62</v>
      </c>
      <c r="E32" s="496">
        <v>4747362</v>
      </c>
      <c r="F32" s="496">
        <v>198884</v>
      </c>
      <c r="H32" s="497"/>
      <c r="I32" s="497"/>
      <c r="J32" s="498"/>
      <c r="K32" s="497"/>
      <c r="L32" s="497"/>
      <c r="M32" s="212"/>
      <c r="N32" s="212"/>
      <c r="O32" s="212"/>
    </row>
    <row r="33" spans="1:15" ht="21.95" customHeight="1" x14ac:dyDescent="0.2">
      <c r="A33" s="128" t="s">
        <v>397</v>
      </c>
      <c r="B33" s="495">
        <v>6230</v>
      </c>
      <c r="C33" s="495">
        <v>49753</v>
      </c>
      <c r="D33" s="495">
        <v>8</v>
      </c>
      <c r="E33" s="495">
        <v>6254369</v>
      </c>
      <c r="F33" s="495">
        <v>125708</v>
      </c>
      <c r="H33" s="499"/>
      <c r="I33" s="499"/>
      <c r="J33" s="500"/>
      <c r="K33" s="499"/>
      <c r="L33" s="499"/>
      <c r="M33" s="216"/>
      <c r="N33" s="216"/>
      <c r="O33" s="216"/>
    </row>
    <row r="34" spans="1:15" ht="11.45" customHeight="1" x14ac:dyDescent="0.2">
      <c r="A34" s="129" t="s">
        <v>494</v>
      </c>
      <c r="B34" s="496">
        <v>754</v>
      </c>
      <c r="C34" s="496">
        <v>1019</v>
      </c>
      <c r="D34" s="496">
        <v>1</v>
      </c>
      <c r="E34" s="496">
        <v>23363</v>
      </c>
      <c r="F34" s="496">
        <v>22927</v>
      </c>
      <c r="H34" s="499"/>
      <c r="I34" s="499"/>
      <c r="J34" s="500"/>
      <c r="K34" s="499"/>
      <c r="L34" s="499"/>
      <c r="M34" s="212"/>
      <c r="N34" s="212"/>
      <c r="O34" s="212"/>
    </row>
    <row r="35" spans="1:15" ht="11.45" customHeight="1" x14ac:dyDescent="0.2">
      <c r="A35" s="104" t="s">
        <v>495</v>
      </c>
      <c r="B35" s="496">
        <v>1292</v>
      </c>
      <c r="C35" s="496">
        <v>2134</v>
      </c>
      <c r="D35" s="496">
        <v>2</v>
      </c>
      <c r="E35" s="496">
        <v>107118</v>
      </c>
      <c r="F35" s="496">
        <v>50196</v>
      </c>
      <c r="H35" s="499"/>
      <c r="I35" s="499"/>
      <c r="J35" s="500"/>
      <c r="K35" s="499"/>
      <c r="L35" s="499"/>
      <c r="M35" s="212"/>
      <c r="N35" s="212"/>
      <c r="O35" s="212"/>
    </row>
    <row r="36" spans="1:15" ht="11.45" customHeight="1" x14ac:dyDescent="0.2">
      <c r="A36" s="104" t="s">
        <v>496</v>
      </c>
      <c r="B36" s="496">
        <v>1064</v>
      </c>
      <c r="C36" s="496">
        <v>3219</v>
      </c>
      <c r="D36" s="496">
        <v>3</v>
      </c>
      <c r="E36" s="496">
        <v>193522</v>
      </c>
      <c r="F36" s="496">
        <v>60119</v>
      </c>
      <c r="H36" s="499"/>
      <c r="I36" s="499"/>
      <c r="J36" s="500"/>
      <c r="K36" s="499"/>
      <c r="L36" s="499"/>
      <c r="M36" s="212"/>
      <c r="N36" s="212"/>
      <c r="O36" s="212"/>
    </row>
    <row r="37" spans="1:15" ht="11.45" customHeight="1" x14ac:dyDescent="0.2">
      <c r="A37" s="104" t="s">
        <v>497</v>
      </c>
      <c r="B37" s="496">
        <v>1042</v>
      </c>
      <c r="C37" s="496">
        <v>4986</v>
      </c>
      <c r="D37" s="496">
        <v>5</v>
      </c>
      <c r="E37" s="496">
        <v>372954</v>
      </c>
      <c r="F37" s="496">
        <v>74800</v>
      </c>
      <c r="H37" s="499"/>
      <c r="I37" s="499"/>
      <c r="J37" s="500"/>
      <c r="K37" s="499"/>
      <c r="L37" s="499"/>
      <c r="M37" s="212"/>
      <c r="N37" s="212"/>
      <c r="O37" s="212"/>
    </row>
    <row r="38" spans="1:15" ht="11.45" customHeight="1" x14ac:dyDescent="0.2">
      <c r="A38" s="104" t="s">
        <v>498</v>
      </c>
      <c r="B38" s="496">
        <v>1831</v>
      </c>
      <c r="C38" s="496">
        <v>22763</v>
      </c>
      <c r="D38" s="496">
        <v>12</v>
      </c>
      <c r="E38" s="496">
        <v>2603828</v>
      </c>
      <c r="F38" s="496">
        <v>114389</v>
      </c>
      <c r="H38" s="499"/>
      <c r="I38" s="499"/>
      <c r="J38" s="500"/>
      <c r="K38" s="499"/>
      <c r="L38" s="499"/>
      <c r="M38" s="212"/>
      <c r="N38" s="212"/>
      <c r="O38" s="212"/>
    </row>
    <row r="39" spans="1:15" ht="11.45" customHeight="1" x14ac:dyDescent="0.2">
      <c r="A39" s="104" t="s">
        <v>407</v>
      </c>
      <c r="B39" s="496">
        <v>247</v>
      </c>
      <c r="C39" s="496">
        <v>15632</v>
      </c>
      <c r="D39" s="496">
        <v>63</v>
      </c>
      <c r="E39" s="496">
        <v>2953584</v>
      </c>
      <c r="F39" s="496">
        <v>188945</v>
      </c>
      <c r="H39" s="497"/>
      <c r="I39" s="497"/>
      <c r="J39" s="498"/>
      <c r="K39" s="497"/>
      <c r="L39" s="497"/>
      <c r="M39" s="212"/>
      <c r="N39" s="212"/>
      <c r="O39" s="212"/>
    </row>
    <row r="40" spans="1:15" ht="21.95" customHeight="1" x14ac:dyDescent="0.2">
      <c r="A40" s="128" t="s">
        <v>406</v>
      </c>
      <c r="B40" s="495">
        <v>3926</v>
      </c>
      <c r="C40" s="495">
        <v>28386</v>
      </c>
      <c r="D40" s="495">
        <v>7</v>
      </c>
      <c r="E40" s="495">
        <v>3747175</v>
      </c>
      <c r="F40" s="495">
        <v>132008</v>
      </c>
      <c r="H40" s="499"/>
      <c r="I40" s="499"/>
      <c r="J40" s="500"/>
      <c r="K40" s="499"/>
      <c r="L40" s="499"/>
      <c r="M40" s="216"/>
      <c r="N40" s="216"/>
      <c r="O40" s="216"/>
    </row>
    <row r="41" spans="1:15" ht="11.45" customHeight="1" x14ac:dyDescent="0.2">
      <c r="A41" s="129" t="s">
        <v>494</v>
      </c>
      <c r="B41" s="496">
        <v>430</v>
      </c>
      <c r="C41" s="496">
        <v>584</v>
      </c>
      <c r="D41" s="496">
        <v>1</v>
      </c>
      <c r="E41" s="496">
        <v>13362</v>
      </c>
      <c r="F41" s="496">
        <v>22880</v>
      </c>
      <c r="H41" s="499"/>
      <c r="I41" s="499"/>
      <c r="J41" s="500"/>
      <c r="K41" s="499"/>
      <c r="L41" s="499"/>
      <c r="M41" s="212"/>
      <c r="N41" s="212"/>
      <c r="O41" s="212"/>
    </row>
    <row r="42" spans="1:15" ht="11.45" customHeight="1" x14ac:dyDescent="0.2">
      <c r="A42" s="104" t="s">
        <v>495</v>
      </c>
      <c r="B42" s="496">
        <v>879</v>
      </c>
      <c r="C42" s="496">
        <v>1456</v>
      </c>
      <c r="D42" s="496">
        <v>2</v>
      </c>
      <c r="E42" s="496">
        <v>72370</v>
      </c>
      <c r="F42" s="496">
        <v>49705</v>
      </c>
      <c r="H42" s="499"/>
      <c r="I42" s="499"/>
      <c r="J42" s="500"/>
      <c r="K42" s="499"/>
      <c r="L42" s="499"/>
      <c r="M42" s="212"/>
      <c r="N42" s="212"/>
      <c r="O42" s="212"/>
    </row>
    <row r="43" spans="1:15" ht="11.45" customHeight="1" x14ac:dyDescent="0.2">
      <c r="A43" s="104" t="s">
        <v>496</v>
      </c>
      <c r="B43" s="496">
        <v>748</v>
      </c>
      <c r="C43" s="496">
        <v>2045</v>
      </c>
      <c r="D43" s="496">
        <v>3</v>
      </c>
      <c r="E43" s="496">
        <v>134618</v>
      </c>
      <c r="F43" s="496">
        <v>65828</v>
      </c>
      <c r="H43" s="499"/>
      <c r="I43" s="499"/>
      <c r="J43" s="500"/>
      <c r="K43" s="499"/>
      <c r="L43" s="499"/>
      <c r="M43" s="212"/>
      <c r="N43" s="212"/>
      <c r="O43" s="212"/>
    </row>
    <row r="44" spans="1:15" ht="11.45" customHeight="1" x14ac:dyDescent="0.2">
      <c r="A44" s="104" t="s">
        <v>497</v>
      </c>
      <c r="B44" s="496">
        <v>650</v>
      </c>
      <c r="C44" s="496">
        <v>2868</v>
      </c>
      <c r="D44" s="496">
        <v>4</v>
      </c>
      <c r="E44" s="496">
        <v>230032</v>
      </c>
      <c r="F44" s="496">
        <v>80206</v>
      </c>
      <c r="H44" s="499"/>
      <c r="I44" s="499"/>
      <c r="J44" s="500"/>
      <c r="K44" s="499"/>
      <c r="L44" s="499"/>
      <c r="M44" s="212"/>
      <c r="N44" s="212"/>
      <c r="O44" s="212"/>
    </row>
    <row r="45" spans="1:15" ht="11.45" customHeight="1" x14ac:dyDescent="0.2">
      <c r="A45" s="104" t="s">
        <v>498</v>
      </c>
      <c r="B45" s="496">
        <v>1079</v>
      </c>
      <c r="C45" s="496">
        <v>13195</v>
      </c>
      <c r="D45" s="496">
        <v>12</v>
      </c>
      <c r="E45" s="496">
        <v>1503015</v>
      </c>
      <c r="F45" s="496">
        <v>113908</v>
      </c>
      <c r="H45" s="499"/>
      <c r="I45" s="499"/>
      <c r="J45" s="500"/>
      <c r="K45" s="499"/>
      <c r="L45" s="499"/>
      <c r="M45" s="212"/>
      <c r="N45" s="212"/>
      <c r="O45" s="212"/>
    </row>
    <row r="46" spans="1:15" ht="11.45" customHeight="1" x14ac:dyDescent="0.2">
      <c r="A46" s="104" t="s">
        <v>407</v>
      </c>
      <c r="B46" s="496">
        <v>140</v>
      </c>
      <c r="C46" s="496">
        <v>8238</v>
      </c>
      <c r="D46" s="496">
        <v>59</v>
      </c>
      <c r="E46" s="496">
        <v>1793778</v>
      </c>
      <c r="F46" s="496">
        <v>217744</v>
      </c>
      <c r="H46" s="336"/>
      <c r="I46" s="336"/>
      <c r="J46" s="336"/>
      <c r="K46" s="336"/>
      <c r="L46" s="336"/>
      <c r="M46" s="212"/>
      <c r="N46" s="212"/>
      <c r="O46" s="212"/>
    </row>
    <row r="47" spans="1:15" ht="11.45" customHeight="1" x14ac:dyDescent="0.2">
      <c r="H47" s="336"/>
      <c r="I47" s="336"/>
      <c r="J47" s="336"/>
      <c r="K47" s="336"/>
      <c r="L47" s="336"/>
    </row>
    <row r="48" spans="1:15" ht="11.45" customHeight="1" x14ac:dyDescent="0.2">
      <c r="H48" s="287"/>
      <c r="I48" s="287"/>
      <c r="J48" s="287"/>
      <c r="K48" s="287"/>
      <c r="L48" s="287"/>
    </row>
    <row r="49" spans="8:12" ht="11.45" customHeight="1" x14ac:dyDescent="0.2">
      <c r="H49" s="287"/>
      <c r="I49" s="287"/>
      <c r="J49" s="287"/>
      <c r="K49" s="287"/>
      <c r="L49" s="287"/>
    </row>
    <row r="50" spans="8:12" ht="11.45" customHeight="1" x14ac:dyDescent="0.2">
      <c r="H50" s="287"/>
      <c r="I50" s="287"/>
      <c r="J50" s="287"/>
      <c r="K50" s="287"/>
      <c r="L50" s="287"/>
    </row>
    <row r="51" spans="8:12" ht="11.45" customHeight="1" x14ac:dyDescent="0.2">
      <c r="H51" s="287"/>
      <c r="I51" s="287"/>
      <c r="J51" s="287"/>
      <c r="K51" s="287"/>
      <c r="L51" s="287"/>
    </row>
    <row r="52" spans="8:12" ht="11.45" customHeight="1" x14ac:dyDescent="0.2">
      <c r="H52" s="287"/>
      <c r="I52" s="287"/>
      <c r="J52" s="287"/>
      <c r="K52" s="287"/>
      <c r="L52" s="287"/>
    </row>
    <row r="53" spans="8:12" ht="11.45" customHeight="1" x14ac:dyDescent="0.2">
      <c r="H53" s="287"/>
      <c r="I53" s="287"/>
      <c r="J53" s="287"/>
      <c r="K53" s="287"/>
      <c r="L53" s="287"/>
    </row>
    <row r="54" spans="8:12" ht="11.45" customHeight="1" x14ac:dyDescent="0.2">
      <c r="H54" s="287"/>
      <c r="I54" s="287"/>
      <c r="J54" s="287"/>
      <c r="K54" s="287"/>
      <c r="L54" s="287"/>
    </row>
    <row r="55" spans="8:12" ht="11.45" customHeight="1" x14ac:dyDescent="0.2">
      <c r="H55" s="287"/>
      <c r="I55" s="287"/>
      <c r="J55" s="287"/>
      <c r="K55" s="287"/>
      <c r="L55" s="287"/>
    </row>
    <row r="56" spans="8:12" ht="11.45" customHeight="1" x14ac:dyDescent="0.2">
      <c r="H56" s="287"/>
      <c r="I56" s="287"/>
      <c r="J56" s="287"/>
      <c r="K56" s="287"/>
      <c r="L56" s="287"/>
    </row>
  </sheetData>
  <hyperlinks>
    <hyperlink ref="A1" location="Inhalt!A23" display="Link zum Inhaltsverzeichnis" xr:uid="{00000000-0004-0000-1000-000000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legacyDrawing r:id="rId2"/>
  <tableParts count="1">
    <tablePart r:id="rId3"/>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G108"/>
  <sheetViews>
    <sheetView zoomScale="160" zoomScaleNormal="160" workbookViewId="0"/>
  </sheetViews>
  <sheetFormatPr baseColWidth="10" defaultRowHeight="11.45" customHeight="1" x14ac:dyDescent="0.2"/>
  <cols>
    <col min="1" max="1" width="4.28515625" style="286" customWidth="1"/>
    <col min="2" max="2" width="36.28515625" style="287" customWidth="1"/>
    <col min="3" max="3" width="10.7109375" style="287" customWidth="1"/>
    <col min="4" max="7" width="9.7109375" style="287" customWidth="1"/>
    <col min="8" max="8" width="2.7109375" style="287" customWidth="1"/>
    <col min="9" max="16384" width="11.42578125" style="287"/>
  </cols>
  <sheetData>
    <row r="1" spans="1:7" ht="11.45" customHeight="1" x14ac:dyDescent="0.2">
      <c r="A1" s="351" t="s">
        <v>352</v>
      </c>
      <c r="B1" s="306"/>
    </row>
    <row r="2" spans="1:7" s="288" customFormat="1" ht="30" customHeight="1" x14ac:dyDescent="0.2">
      <c r="A2" s="255" t="s">
        <v>191</v>
      </c>
      <c r="B2" s="255"/>
      <c r="C2" s="255"/>
      <c r="D2" s="255"/>
      <c r="E2" s="255"/>
      <c r="F2" s="255"/>
      <c r="G2" s="255"/>
    </row>
    <row r="3" spans="1:7" ht="11.45" customHeight="1" x14ac:dyDescent="0.2">
      <c r="A3" s="494" t="s">
        <v>682</v>
      </c>
      <c r="B3" s="251"/>
      <c r="C3" s="352"/>
      <c r="D3" s="352"/>
      <c r="E3" s="352"/>
      <c r="F3" s="352"/>
      <c r="G3" s="352"/>
    </row>
    <row r="4" spans="1:7" ht="18.600000000000001" customHeight="1" x14ac:dyDescent="0.2">
      <c r="A4" s="494" t="s">
        <v>681</v>
      </c>
      <c r="B4" s="251"/>
      <c r="C4" s="352"/>
      <c r="D4" s="352"/>
      <c r="E4" s="352"/>
      <c r="F4" s="352"/>
      <c r="G4" s="352"/>
    </row>
    <row r="5" spans="1:7" ht="72" customHeight="1" x14ac:dyDescent="0.2">
      <c r="A5" s="339" t="s">
        <v>210</v>
      </c>
      <c r="B5" s="340" t="s">
        <v>211</v>
      </c>
      <c r="C5" s="340" t="s">
        <v>605</v>
      </c>
      <c r="D5" s="340" t="s">
        <v>574</v>
      </c>
      <c r="E5" s="340" t="s">
        <v>606</v>
      </c>
      <c r="F5" s="340" t="s">
        <v>608</v>
      </c>
      <c r="G5" s="188" t="s">
        <v>607</v>
      </c>
    </row>
    <row r="6" spans="1:7" ht="20.100000000000001" customHeight="1" x14ac:dyDescent="0.2">
      <c r="A6" s="311"/>
      <c r="B6" s="308" t="s">
        <v>60</v>
      </c>
      <c r="C6" s="503">
        <v>10156</v>
      </c>
      <c r="D6" s="503">
        <v>78139</v>
      </c>
      <c r="E6" s="503">
        <v>8</v>
      </c>
      <c r="F6" s="492">
        <v>10001544</v>
      </c>
      <c r="G6" s="503">
        <v>127997</v>
      </c>
    </row>
    <row r="7" spans="1:7" ht="18" customHeight="1" x14ac:dyDescent="0.2">
      <c r="A7" s="311" t="s">
        <v>75</v>
      </c>
      <c r="B7" s="308" t="s">
        <v>212</v>
      </c>
      <c r="C7" s="503">
        <v>1845</v>
      </c>
      <c r="D7" s="503">
        <v>15810</v>
      </c>
      <c r="E7" s="503">
        <v>9</v>
      </c>
      <c r="F7" s="492">
        <v>2284540</v>
      </c>
      <c r="G7" s="503">
        <v>144500</v>
      </c>
    </row>
    <row r="8" spans="1:7" ht="11.45" customHeight="1" x14ac:dyDescent="0.2">
      <c r="A8" s="104" t="s">
        <v>213</v>
      </c>
      <c r="B8" s="307" t="s">
        <v>214</v>
      </c>
      <c r="C8" s="504">
        <v>829</v>
      </c>
      <c r="D8" s="504">
        <v>6794</v>
      </c>
      <c r="E8" s="504">
        <v>8</v>
      </c>
      <c r="F8" s="491">
        <v>985548</v>
      </c>
      <c r="G8" s="504">
        <v>145062</v>
      </c>
    </row>
    <row r="9" spans="1:7" ht="11.45" customHeight="1" x14ac:dyDescent="0.2">
      <c r="A9" s="104" t="s">
        <v>215</v>
      </c>
      <c r="B9" s="307" t="s">
        <v>216</v>
      </c>
      <c r="C9" s="504">
        <v>322</v>
      </c>
      <c r="D9" s="504">
        <v>1790</v>
      </c>
      <c r="E9" s="504">
        <v>6</v>
      </c>
      <c r="F9" s="491">
        <v>332600</v>
      </c>
      <c r="G9" s="504">
        <v>185810</v>
      </c>
    </row>
    <row r="10" spans="1:7" ht="11.45" customHeight="1" x14ac:dyDescent="0.2">
      <c r="A10" s="104" t="s">
        <v>217</v>
      </c>
      <c r="B10" s="307" t="s">
        <v>218</v>
      </c>
      <c r="C10" s="504">
        <v>409</v>
      </c>
      <c r="D10" s="504">
        <v>2584</v>
      </c>
      <c r="E10" s="504">
        <v>6</v>
      </c>
      <c r="F10" s="491">
        <v>301527</v>
      </c>
      <c r="G10" s="504">
        <v>116690</v>
      </c>
    </row>
    <row r="11" spans="1:7" ht="11.45" customHeight="1" x14ac:dyDescent="0.2">
      <c r="A11" s="104" t="s">
        <v>219</v>
      </c>
      <c r="B11" s="307" t="s">
        <v>220</v>
      </c>
      <c r="C11" s="504">
        <v>162</v>
      </c>
      <c r="D11" s="504">
        <v>3248</v>
      </c>
      <c r="E11" s="504">
        <v>20</v>
      </c>
      <c r="F11" s="491">
        <v>485685</v>
      </c>
      <c r="G11" s="504">
        <v>149534</v>
      </c>
    </row>
    <row r="12" spans="1:7" ht="11.45" customHeight="1" x14ac:dyDescent="0.2">
      <c r="A12" s="104" t="s">
        <v>476</v>
      </c>
      <c r="B12" s="307" t="s">
        <v>475</v>
      </c>
      <c r="C12" s="504">
        <v>22</v>
      </c>
      <c r="D12" s="504">
        <v>127</v>
      </c>
      <c r="E12" s="504">
        <v>6</v>
      </c>
      <c r="F12" s="491">
        <v>11353</v>
      </c>
      <c r="G12" s="504">
        <v>89394</v>
      </c>
    </row>
    <row r="13" spans="1:7" ht="11.45" customHeight="1" x14ac:dyDescent="0.2">
      <c r="A13" s="104" t="s">
        <v>221</v>
      </c>
      <c r="B13" s="307" t="s">
        <v>222</v>
      </c>
      <c r="C13" s="504">
        <v>22</v>
      </c>
      <c r="D13" s="504">
        <v>295</v>
      </c>
      <c r="E13" s="504">
        <v>13</v>
      </c>
      <c r="F13" s="491">
        <v>63562</v>
      </c>
      <c r="G13" s="504">
        <v>215464</v>
      </c>
    </row>
    <row r="14" spans="1:7" ht="11.45" customHeight="1" x14ac:dyDescent="0.2">
      <c r="A14" s="312">
        <v>11</v>
      </c>
      <c r="B14" s="307" t="s">
        <v>223</v>
      </c>
      <c r="C14" s="504">
        <v>69</v>
      </c>
      <c r="D14" s="504">
        <v>885</v>
      </c>
      <c r="E14" s="504">
        <v>13</v>
      </c>
      <c r="F14" s="491">
        <v>87770</v>
      </c>
      <c r="G14" s="504">
        <v>99175</v>
      </c>
    </row>
    <row r="15" spans="1:7" s="522" customFormat="1" ht="11.45" customHeight="1" x14ac:dyDescent="0.2">
      <c r="A15" s="383">
        <v>43</v>
      </c>
      <c r="B15" s="307" t="s">
        <v>693</v>
      </c>
      <c r="C15" s="504">
        <v>10</v>
      </c>
      <c r="D15" s="504">
        <v>87</v>
      </c>
      <c r="E15" s="504">
        <v>9</v>
      </c>
      <c r="F15" s="491">
        <v>16495</v>
      </c>
      <c r="G15" s="504">
        <v>189598</v>
      </c>
    </row>
    <row r="16" spans="1:7" ht="18" customHeight="1" x14ac:dyDescent="0.2">
      <c r="A16" s="311" t="s">
        <v>194</v>
      </c>
      <c r="B16" s="308" t="s">
        <v>224</v>
      </c>
      <c r="C16" s="503">
        <v>4518</v>
      </c>
      <c r="D16" s="503">
        <v>26853</v>
      </c>
      <c r="E16" s="503">
        <v>6</v>
      </c>
      <c r="F16" s="492">
        <v>3233592</v>
      </c>
      <c r="G16" s="503">
        <v>120418</v>
      </c>
    </row>
    <row r="17" spans="1:7" ht="11.45" customHeight="1" x14ac:dyDescent="0.2">
      <c r="A17" s="312"/>
      <c r="B17" s="307" t="s">
        <v>374</v>
      </c>
      <c r="C17" s="504"/>
      <c r="D17" s="504"/>
      <c r="E17" s="504"/>
      <c r="F17" s="491"/>
      <c r="G17" s="504"/>
    </row>
    <row r="18" spans="1:7" ht="11.45" customHeight="1" x14ac:dyDescent="0.2">
      <c r="A18" s="104" t="s">
        <v>225</v>
      </c>
      <c r="B18" s="307" t="s">
        <v>226</v>
      </c>
      <c r="C18" s="504">
        <v>50</v>
      </c>
      <c r="D18" s="504">
        <v>153</v>
      </c>
      <c r="E18" s="504">
        <v>3</v>
      </c>
      <c r="F18" s="491">
        <v>17077</v>
      </c>
      <c r="G18" s="504">
        <v>111614</v>
      </c>
    </row>
    <row r="19" spans="1:7" ht="11.45" customHeight="1" x14ac:dyDescent="0.2">
      <c r="A19" s="312">
        <v>10</v>
      </c>
      <c r="B19" s="307" t="s">
        <v>228</v>
      </c>
      <c r="C19" s="504">
        <v>720</v>
      </c>
      <c r="D19" s="504">
        <v>4240</v>
      </c>
      <c r="E19" s="504">
        <v>6</v>
      </c>
      <c r="F19" s="491">
        <v>338301</v>
      </c>
      <c r="G19" s="504">
        <v>79788</v>
      </c>
    </row>
    <row r="20" spans="1:7" ht="11.45" customHeight="1" x14ac:dyDescent="0.2">
      <c r="A20" s="312">
        <v>23</v>
      </c>
      <c r="B20" s="307" t="s">
        <v>229</v>
      </c>
      <c r="C20" s="504">
        <v>36</v>
      </c>
      <c r="D20" s="504">
        <v>197</v>
      </c>
      <c r="E20" s="504">
        <v>5</v>
      </c>
      <c r="F20" s="491">
        <v>21697</v>
      </c>
      <c r="G20" s="504">
        <v>110137</v>
      </c>
    </row>
    <row r="21" spans="1:7" ht="11.45" customHeight="1" x14ac:dyDescent="0.2">
      <c r="A21" s="312">
        <v>24</v>
      </c>
      <c r="B21" s="307" t="s">
        <v>230</v>
      </c>
      <c r="C21" s="504">
        <v>939</v>
      </c>
      <c r="D21" s="504">
        <v>6738</v>
      </c>
      <c r="E21" s="504">
        <v>7</v>
      </c>
      <c r="F21" s="491">
        <v>1033908</v>
      </c>
      <c r="G21" s="504">
        <v>153444</v>
      </c>
    </row>
    <row r="22" spans="1:7" ht="11.45" customHeight="1" x14ac:dyDescent="0.2">
      <c r="A22" s="312">
        <v>25</v>
      </c>
      <c r="B22" s="307" t="s">
        <v>231</v>
      </c>
      <c r="C22" s="504">
        <v>937</v>
      </c>
      <c r="D22" s="504">
        <v>8497</v>
      </c>
      <c r="E22" s="504">
        <v>9</v>
      </c>
      <c r="F22" s="491">
        <v>1165396</v>
      </c>
      <c r="G22" s="504">
        <v>137154</v>
      </c>
    </row>
    <row r="23" spans="1:7" ht="11.45" customHeight="1" x14ac:dyDescent="0.2">
      <c r="A23" s="312">
        <v>27</v>
      </c>
      <c r="B23" s="307" t="s">
        <v>232</v>
      </c>
      <c r="C23" s="504">
        <v>517</v>
      </c>
      <c r="D23" s="504">
        <v>3056</v>
      </c>
      <c r="E23" s="504">
        <v>6</v>
      </c>
      <c r="F23" s="491">
        <v>285780</v>
      </c>
      <c r="G23" s="504">
        <v>93514</v>
      </c>
    </row>
    <row r="24" spans="1:7" ht="11.45" customHeight="1" x14ac:dyDescent="0.2">
      <c r="A24" s="312">
        <v>39</v>
      </c>
      <c r="B24" s="307" t="s">
        <v>233</v>
      </c>
      <c r="C24" s="504">
        <v>70</v>
      </c>
      <c r="D24" s="504">
        <v>328</v>
      </c>
      <c r="E24" s="504">
        <v>5</v>
      </c>
      <c r="F24" s="491">
        <v>30600</v>
      </c>
      <c r="G24" s="504">
        <v>93293</v>
      </c>
    </row>
    <row r="25" spans="1:7" ht="11.45" customHeight="1" x14ac:dyDescent="0.2">
      <c r="A25" s="312">
        <v>42</v>
      </c>
      <c r="B25" s="307" t="s">
        <v>599</v>
      </c>
      <c r="C25" s="504">
        <v>718</v>
      </c>
      <c r="D25" s="504">
        <v>1979</v>
      </c>
      <c r="E25" s="504">
        <v>3</v>
      </c>
      <c r="F25" s="491">
        <v>176307</v>
      </c>
      <c r="G25" s="504">
        <v>89089</v>
      </c>
    </row>
    <row r="26" spans="1:7" ht="11.45" customHeight="1" x14ac:dyDescent="0.2">
      <c r="A26" s="312">
        <v>52</v>
      </c>
      <c r="B26" s="307" t="s">
        <v>600</v>
      </c>
      <c r="C26" s="504">
        <v>319</v>
      </c>
      <c r="D26" s="504">
        <v>858</v>
      </c>
      <c r="E26" s="504">
        <v>3</v>
      </c>
      <c r="F26" s="491">
        <v>60741</v>
      </c>
      <c r="G26" s="504">
        <v>70794</v>
      </c>
    </row>
    <row r="27" spans="1:7" ht="18" customHeight="1" x14ac:dyDescent="0.2">
      <c r="A27" s="311" t="s">
        <v>196</v>
      </c>
      <c r="B27" s="88" t="s">
        <v>234</v>
      </c>
      <c r="C27" s="503">
        <v>762</v>
      </c>
      <c r="D27" s="503">
        <v>8344</v>
      </c>
      <c r="E27" s="503">
        <v>11</v>
      </c>
      <c r="F27" s="492">
        <v>1169540</v>
      </c>
      <c r="G27" s="503">
        <v>140165</v>
      </c>
    </row>
    <row r="28" spans="1:7" ht="11.45" customHeight="1" x14ac:dyDescent="0.2">
      <c r="A28" s="312"/>
      <c r="B28" s="307" t="s">
        <v>374</v>
      </c>
      <c r="C28" s="504"/>
      <c r="D28" s="504"/>
      <c r="E28" s="504"/>
      <c r="F28" s="491"/>
      <c r="G28" s="504"/>
    </row>
    <row r="29" spans="1:7" ht="11.45" customHeight="1" x14ac:dyDescent="0.2">
      <c r="A29" s="312">
        <v>13</v>
      </c>
      <c r="B29" s="307" t="s">
        <v>235</v>
      </c>
      <c r="C29" s="504">
        <v>440</v>
      </c>
      <c r="D29" s="504">
        <v>5566</v>
      </c>
      <c r="E29" s="504">
        <v>13</v>
      </c>
      <c r="F29" s="491">
        <v>742919</v>
      </c>
      <c r="G29" s="504">
        <v>133474</v>
      </c>
    </row>
    <row r="30" spans="1:7" ht="11.45" customHeight="1" x14ac:dyDescent="0.2">
      <c r="A30" s="312">
        <v>16</v>
      </c>
      <c r="B30" s="307" t="s">
        <v>236</v>
      </c>
      <c r="C30" s="504">
        <v>80</v>
      </c>
      <c r="D30" s="504">
        <v>773</v>
      </c>
      <c r="E30" s="504">
        <v>10</v>
      </c>
      <c r="F30" s="491">
        <v>101285</v>
      </c>
      <c r="G30" s="504">
        <v>131028</v>
      </c>
    </row>
    <row r="31" spans="1:7" ht="11.45" customHeight="1" x14ac:dyDescent="0.2">
      <c r="A31" s="312">
        <v>18</v>
      </c>
      <c r="B31" s="307" t="s">
        <v>237</v>
      </c>
      <c r="C31" s="504">
        <v>40</v>
      </c>
      <c r="D31" s="504">
        <v>242</v>
      </c>
      <c r="E31" s="504">
        <v>6</v>
      </c>
      <c r="F31" s="491">
        <v>33617</v>
      </c>
      <c r="G31" s="504">
        <v>138913</v>
      </c>
    </row>
    <row r="32" spans="1:7" ht="11.45" customHeight="1" x14ac:dyDescent="0.2">
      <c r="A32" s="312">
        <v>19</v>
      </c>
      <c r="B32" s="307" t="s">
        <v>238</v>
      </c>
      <c r="C32" s="504">
        <v>53</v>
      </c>
      <c r="D32" s="504">
        <v>446</v>
      </c>
      <c r="E32" s="504">
        <v>8</v>
      </c>
      <c r="F32" s="491">
        <v>55375</v>
      </c>
      <c r="G32" s="504">
        <v>124159</v>
      </c>
    </row>
    <row r="33" spans="1:7" ht="11.45" customHeight="1" x14ac:dyDescent="0.2">
      <c r="A33" s="312">
        <v>21</v>
      </c>
      <c r="B33" s="307" t="s">
        <v>601</v>
      </c>
      <c r="C33" s="504">
        <v>56</v>
      </c>
      <c r="D33" s="504">
        <v>840</v>
      </c>
      <c r="E33" s="504">
        <v>15</v>
      </c>
      <c r="F33" s="491">
        <v>190679</v>
      </c>
      <c r="G33" s="504">
        <v>226999</v>
      </c>
    </row>
    <row r="34" spans="1:7" ht="11.45" customHeight="1" x14ac:dyDescent="0.2">
      <c r="A34" s="312">
        <v>26</v>
      </c>
      <c r="B34" s="307" t="s">
        <v>239</v>
      </c>
      <c r="C34" s="504">
        <v>18</v>
      </c>
      <c r="D34" s="504">
        <v>98</v>
      </c>
      <c r="E34" s="504">
        <v>5</v>
      </c>
      <c r="F34" s="491">
        <v>12528</v>
      </c>
      <c r="G34" s="504">
        <v>127837</v>
      </c>
    </row>
    <row r="35" spans="1:7" ht="11.45" customHeight="1" x14ac:dyDescent="0.2">
      <c r="A35" s="312">
        <v>51</v>
      </c>
      <c r="B35" s="307" t="s">
        <v>602</v>
      </c>
      <c r="C35" s="504">
        <v>50</v>
      </c>
      <c r="D35" s="504">
        <v>242</v>
      </c>
      <c r="E35" s="504">
        <v>5</v>
      </c>
      <c r="F35" s="491">
        <v>17906</v>
      </c>
      <c r="G35" s="504">
        <v>73992</v>
      </c>
    </row>
    <row r="36" spans="1:7" ht="18" customHeight="1" x14ac:dyDescent="0.2">
      <c r="A36" s="311" t="s">
        <v>198</v>
      </c>
      <c r="B36" s="308" t="s">
        <v>240</v>
      </c>
      <c r="C36" s="503">
        <v>1212</v>
      </c>
      <c r="D36" s="503">
        <v>11283</v>
      </c>
      <c r="E36" s="503">
        <v>9</v>
      </c>
      <c r="F36" s="492">
        <v>2315944</v>
      </c>
      <c r="G36" s="503">
        <v>205260</v>
      </c>
    </row>
    <row r="37" spans="1:7" ht="11.45" customHeight="1" x14ac:dyDescent="0.2">
      <c r="A37" s="312">
        <v>15</v>
      </c>
      <c r="B37" s="307" t="s">
        <v>241</v>
      </c>
      <c r="C37" s="504">
        <v>36</v>
      </c>
      <c r="D37" s="504">
        <v>403</v>
      </c>
      <c r="E37" s="504">
        <v>11</v>
      </c>
      <c r="F37" s="491">
        <v>58732</v>
      </c>
      <c r="G37" s="504">
        <v>145737</v>
      </c>
    </row>
    <row r="38" spans="1:7" ht="11.45" customHeight="1" x14ac:dyDescent="0.2">
      <c r="A38" s="312">
        <v>17</v>
      </c>
      <c r="B38" s="307" t="s">
        <v>242</v>
      </c>
      <c r="C38" s="504">
        <v>38</v>
      </c>
      <c r="D38" s="504">
        <v>332</v>
      </c>
      <c r="E38" s="504">
        <v>9</v>
      </c>
      <c r="F38" s="491">
        <v>56812</v>
      </c>
      <c r="G38" s="504">
        <v>171120</v>
      </c>
    </row>
    <row r="39" spans="1:7" ht="11.45" customHeight="1" x14ac:dyDescent="0.2">
      <c r="A39" s="312">
        <v>20</v>
      </c>
      <c r="B39" s="307" t="s">
        <v>243</v>
      </c>
      <c r="C39" s="504">
        <v>1107</v>
      </c>
      <c r="D39" s="504">
        <v>10357</v>
      </c>
      <c r="E39" s="504">
        <v>9</v>
      </c>
      <c r="F39" s="491">
        <v>2171284</v>
      </c>
      <c r="G39" s="504">
        <v>209644</v>
      </c>
    </row>
    <row r="40" spans="1:7" ht="11.45" customHeight="1" x14ac:dyDescent="0.2">
      <c r="A40" s="312">
        <v>41</v>
      </c>
      <c r="B40" s="307" t="s">
        <v>604</v>
      </c>
      <c r="C40" s="504">
        <v>31</v>
      </c>
      <c r="D40" s="504">
        <v>191</v>
      </c>
      <c r="E40" s="504">
        <v>6</v>
      </c>
      <c r="F40" s="491">
        <v>29116</v>
      </c>
      <c r="G40" s="504">
        <v>152440</v>
      </c>
    </row>
    <row r="41" spans="1:7" ht="18" customHeight="1" x14ac:dyDescent="0.2">
      <c r="A41" s="311" t="s">
        <v>200</v>
      </c>
      <c r="B41" s="308" t="s">
        <v>244</v>
      </c>
      <c r="C41" s="503">
        <v>230</v>
      </c>
      <c r="D41" s="503">
        <v>7556</v>
      </c>
      <c r="E41" s="503">
        <v>33</v>
      </c>
      <c r="F41" s="492">
        <v>474371</v>
      </c>
      <c r="G41" s="503">
        <v>62781</v>
      </c>
    </row>
    <row r="42" spans="1:7" ht="11.45" customHeight="1" x14ac:dyDescent="0.2">
      <c r="A42" s="312">
        <v>30</v>
      </c>
      <c r="B42" s="307" t="s">
        <v>245</v>
      </c>
      <c r="C42" s="504">
        <v>121</v>
      </c>
      <c r="D42" s="504">
        <v>5759</v>
      </c>
      <c r="E42" s="504">
        <v>48</v>
      </c>
      <c r="F42" s="491">
        <v>325515</v>
      </c>
      <c r="G42" s="504">
        <v>56523</v>
      </c>
    </row>
    <row r="43" spans="1:7" ht="11.45" customHeight="1" x14ac:dyDescent="0.2">
      <c r="A43" s="312">
        <v>31</v>
      </c>
      <c r="B43" s="307" t="s">
        <v>246</v>
      </c>
      <c r="C43" s="504">
        <v>29</v>
      </c>
      <c r="D43" s="504">
        <v>349</v>
      </c>
      <c r="E43" s="504">
        <v>12</v>
      </c>
      <c r="F43" s="491">
        <v>18477</v>
      </c>
      <c r="G43" s="504">
        <v>52943</v>
      </c>
    </row>
    <row r="44" spans="1:7" ht="11.45" customHeight="1" x14ac:dyDescent="0.2">
      <c r="A44" s="312">
        <v>32</v>
      </c>
      <c r="B44" s="307" t="s">
        <v>247</v>
      </c>
      <c r="C44" s="504">
        <v>80</v>
      </c>
      <c r="D44" s="504">
        <v>1448</v>
      </c>
      <c r="E44" s="504">
        <v>18</v>
      </c>
      <c r="F44" s="491">
        <v>130379</v>
      </c>
      <c r="G44" s="504">
        <v>90041</v>
      </c>
    </row>
    <row r="45" spans="1:7" ht="18" customHeight="1" x14ac:dyDescent="0.2">
      <c r="A45" s="311" t="s">
        <v>202</v>
      </c>
      <c r="B45" s="308" t="s">
        <v>248</v>
      </c>
      <c r="C45" s="503">
        <v>335</v>
      </c>
      <c r="D45" s="503">
        <v>3222</v>
      </c>
      <c r="E45" s="503">
        <v>10</v>
      </c>
      <c r="F45" s="492">
        <v>290619</v>
      </c>
      <c r="G45" s="503">
        <v>90198</v>
      </c>
    </row>
    <row r="46" spans="1:7" ht="11.45" customHeight="1" x14ac:dyDescent="0.2">
      <c r="A46" s="312">
        <v>33</v>
      </c>
      <c r="B46" s="307" t="s">
        <v>249</v>
      </c>
      <c r="C46" s="504">
        <v>131</v>
      </c>
      <c r="D46" s="504">
        <v>903</v>
      </c>
      <c r="E46" s="504">
        <v>7</v>
      </c>
      <c r="F46" s="491">
        <v>85171</v>
      </c>
      <c r="G46" s="504">
        <v>94320</v>
      </c>
    </row>
    <row r="47" spans="1:7" ht="11.45" customHeight="1" x14ac:dyDescent="0.2">
      <c r="A47" s="312">
        <v>34</v>
      </c>
      <c r="B47" s="307" t="s">
        <v>603</v>
      </c>
      <c r="C47" s="504">
        <v>34</v>
      </c>
      <c r="D47" s="504">
        <v>154</v>
      </c>
      <c r="E47" s="504">
        <v>5</v>
      </c>
      <c r="F47" s="491">
        <v>16662</v>
      </c>
      <c r="G47" s="504">
        <v>108195</v>
      </c>
    </row>
    <row r="48" spans="1:7" ht="11.45" customHeight="1" x14ac:dyDescent="0.2">
      <c r="A48" s="312">
        <v>35</v>
      </c>
      <c r="B48" s="307" t="s">
        <v>250</v>
      </c>
      <c r="C48" s="504">
        <v>23</v>
      </c>
      <c r="D48" s="504">
        <v>812</v>
      </c>
      <c r="E48" s="504">
        <v>35</v>
      </c>
      <c r="F48" s="491">
        <v>85450</v>
      </c>
      <c r="G48" s="504">
        <v>105234</v>
      </c>
    </row>
    <row r="49" spans="1:7" ht="11.45" customHeight="1" x14ac:dyDescent="0.2">
      <c r="A49" s="312">
        <v>36</v>
      </c>
      <c r="B49" s="307" t="s">
        <v>251</v>
      </c>
      <c r="C49" s="504">
        <v>30</v>
      </c>
      <c r="D49" s="504">
        <v>338</v>
      </c>
      <c r="E49" s="504">
        <v>11</v>
      </c>
      <c r="F49" s="491">
        <v>30787</v>
      </c>
      <c r="G49" s="504">
        <v>91086</v>
      </c>
    </row>
    <row r="50" spans="1:7" ht="11.45" customHeight="1" x14ac:dyDescent="0.2">
      <c r="A50" s="312">
        <v>37</v>
      </c>
      <c r="B50" s="307" t="s">
        <v>252</v>
      </c>
      <c r="C50" s="504">
        <v>117</v>
      </c>
      <c r="D50" s="504">
        <v>1015</v>
      </c>
      <c r="E50" s="504">
        <v>9</v>
      </c>
      <c r="F50" s="491">
        <v>72549</v>
      </c>
      <c r="G50" s="504">
        <v>71477</v>
      </c>
    </row>
    <row r="51" spans="1:7" ht="18" customHeight="1" x14ac:dyDescent="0.2">
      <c r="A51" s="311" t="s">
        <v>204</v>
      </c>
      <c r="B51" s="308" t="s">
        <v>253</v>
      </c>
      <c r="C51" s="503">
        <v>1254</v>
      </c>
      <c r="D51" s="503">
        <v>5071</v>
      </c>
      <c r="E51" s="503">
        <v>4</v>
      </c>
      <c r="F51" s="492">
        <v>232938</v>
      </c>
      <c r="G51" s="503">
        <v>45935</v>
      </c>
    </row>
    <row r="52" spans="1:7" ht="11.45" customHeight="1" x14ac:dyDescent="0.2">
      <c r="A52" s="104"/>
      <c r="B52" s="307" t="s">
        <v>374</v>
      </c>
      <c r="C52" s="504"/>
      <c r="D52" s="504"/>
      <c r="E52" s="504"/>
      <c r="F52" s="491"/>
      <c r="G52" s="504"/>
    </row>
    <row r="53" spans="1:7" ht="11.45" customHeight="1" x14ac:dyDescent="0.2">
      <c r="A53" s="104" t="s">
        <v>254</v>
      </c>
      <c r="B53" s="307" t="s">
        <v>255</v>
      </c>
      <c r="C53" s="504">
        <v>61</v>
      </c>
      <c r="D53" s="504">
        <v>278</v>
      </c>
      <c r="E53" s="504">
        <v>5</v>
      </c>
      <c r="F53" s="491">
        <v>23204</v>
      </c>
      <c r="G53" s="504">
        <v>83468</v>
      </c>
    </row>
    <row r="54" spans="1:7" ht="11.45" customHeight="1" x14ac:dyDescent="0.2">
      <c r="A54" s="312">
        <v>12</v>
      </c>
      <c r="B54" s="307" t="s">
        <v>256</v>
      </c>
      <c r="C54" s="504">
        <v>169</v>
      </c>
      <c r="D54" s="504">
        <v>533</v>
      </c>
      <c r="E54" s="504">
        <v>3</v>
      </c>
      <c r="F54" s="491">
        <v>41476</v>
      </c>
      <c r="G54" s="504">
        <v>77816</v>
      </c>
    </row>
    <row r="55" spans="1:7" ht="11.45" customHeight="1" x14ac:dyDescent="0.2">
      <c r="A55" s="312">
        <v>28</v>
      </c>
      <c r="B55" s="307" t="s">
        <v>257</v>
      </c>
      <c r="C55" s="504">
        <v>55</v>
      </c>
      <c r="D55" s="504">
        <v>281</v>
      </c>
      <c r="E55" s="504">
        <v>5</v>
      </c>
      <c r="F55" s="491">
        <v>20639</v>
      </c>
      <c r="G55" s="504">
        <v>73448</v>
      </c>
    </row>
    <row r="56" spans="1:7" ht="11.45" customHeight="1" x14ac:dyDescent="0.2">
      <c r="A56" s="312">
        <v>38</v>
      </c>
      <c r="B56" s="307" t="s">
        <v>258</v>
      </c>
      <c r="C56" s="504">
        <v>958</v>
      </c>
      <c r="D56" s="504">
        <v>3938</v>
      </c>
      <c r="E56" s="504">
        <v>4</v>
      </c>
      <c r="F56" s="491">
        <v>145537</v>
      </c>
      <c r="G56" s="504">
        <v>36957</v>
      </c>
    </row>
    <row r="61" spans="1:7" ht="11.45" customHeight="1" x14ac:dyDescent="0.2">
      <c r="C61" s="333"/>
      <c r="D61" s="333"/>
      <c r="E61" s="333"/>
      <c r="F61" s="335"/>
      <c r="G61" s="335"/>
    </row>
    <row r="62" spans="1:7" ht="11.45" customHeight="1" x14ac:dyDescent="0.2">
      <c r="C62" s="333"/>
      <c r="D62" s="333"/>
      <c r="E62" s="333"/>
      <c r="F62" s="335"/>
      <c r="G62" s="335"/>
    </row>
    <row r="63" spans="1:7" ht="11.45" customHeight="1" x14ac:dyDescent="0.2">
      <c r="C63" s="336"/>
      <c r="D63" s="336"/>
      <c r="E63" s="336"/>
      <c r="F63" s="292"/>
      <c r="G63" s="292"/>
    </row>
    <row r="64" spans="1:7" ht="11.45" customHeight="1" x14ac:dyDescent="0.2">
      <c r="C64" s="336"/>
      <c r="D64" s="336"/>
      <c r="E64" s="336"/>
      <c r="F64" s="292"/>
      <c r="G64" s="292"/>
    </row>
    <row r="65" spans="3:7" ht="11.45" customHeight="1" x14ac:dyDescent="0.2">
      <c r="C65" s="336"/>
      <c r="D65" s="336"/>
      <c r="E65" s="336"/>
      <c r="F65" s="292"/>
      <c r="G65" s="292"/>
    </row>
    <row r="66" spans="3:7" ht="11.45" customHeight="1" x14ac:dyDescent="0.2">
      <c r="C66" s="336"/>
      <c r="D66" s="336"/>
      <c r="E66" s="336"/>
      <c r="F66" s="292"/>
      <c r="G66" s="292"/>
    </row>
    <row r="67" spans="3:7" ht="11.45" customHeight="1" x14ac:dyDescent="0.2">
      <c r="C67" s="336"/>
      <c r="D67" s="336"/>
      <c r="E67" s="336"/>
      <c r="F67" s="292"/>
      <c r="G67" s="292"/>
    </row>
    <row r="68" spans="3:7" ht="11.45" customHeight="1" x14ac:dyDescent="0.2">
      <c r="C68" s="336"/>
      <c r="D68" s="336"/>
      <c r="E68" s="336"/>
      <c r="F68" s="292"/>
      <c r="G68" s="292"/>
    </row>
    <row r="69" spans="3:7" ht="11.45" customHeight="1" x14ac:dyDescent="0.2">
      <c r="C69" s="336"/>
      <c r="D69" s="336"/>
      <c r="E69" s="336"/>
      <c r="F69" s="292"/>
      <c r="G69" s="292"/>
    </row>
    <row r="70" spans="3:7" ht="11.45" customHeight="1" x14ac:dyDescent="0.2">
      <c r="C70" s="333"/>
      <c r="D70" s="333"/>
      <c r="E70" s="333"/>
      <c r="F70" s="335"/>
      <c r="G70" s="335"/>
    </row>
    <row r="71" spans="3:7" ht="11.45" customHeight="1" x14ac:dyDescent="0.2">
      <c r="C71" s="336"/>
      <c r="D71" s="336"/>
      <c r="E71" s="336"/>
      <c r="F71" s="292"/>
      <c r="G71" s="292"/>
    </row>
    <row r="72" spans="3:7" ht="11.45" customHeight="1" x14ac:dyDescent="0.2">
      <c r="C72" s="336"/>
      <c r="D72" s="336"/>
      <c r="E72" s="336"/>
      <c r="F72" s="292"/>
      <c r="G72" s="292"/>
    </row>
    <row r="73" spans="3:7" ht="11.45" customHeight="1" x14ac:dyDescent="0.2">
      <c r="C73" s="336"/>
      <c r="D73" s="336"/>
      <c r="E73" s="336"/>
      <c r="F73" s="292"/>
      <c r="G73" s="292"/>
    </row>
    <row r="74" spans="3:7" ht="11.45" customHeight="1" x14ac:dyDescent="0.2">
      <c r="C74" s="336"/>
      <c r="D74" s="336"/>
      <c r="E74" s="336"/>
      <c r="F74" s="292"/>
      <c r="G74" s="292"/>
    </row>
    <row r="75" spans="3:7" ht="11.45" customHeight="1" x14ac:dyDescent="0.2">
      <c r="C75" s="336"/>
      <c r="D75" s="336"/>
      <c r="E75" s="336"/>
      <c r="F75" s="292"/>
      <c r="G75" s="292"/>
    </row>
    <row r="76" spans="3:7" ht="11.45" customHeight="1" x14ac:dyDescent="0.2">
      <c r="C76" s="336"/>
      <c r="D76" s="336"/>
      <c r="E76" s="336"/>
      <c r="F76" s="292"/>
      <c r="G76" s="292"/>
    </row>
    <row r="77" spans="3:7" ht="11.45" customHeight="1" x14ac:dyDescent="0.2">
      <c r="C77" s="336"/>
      <c r="D77" s="336"/>
      <c r="E77" s="336"/>
      <c r="F77" s="292"/>
      <c r="G77" s="292"/>
    </row>
    <row r="78" spans="3:7" ht="11.45" customHeight="1" x14ac:dyDescent="0.2">
      <c r="C78" s="336"/>
      <c r="D78" s="336"/>
      <c r="E78" s="336"/>
      <c r="F78" s="292"/>
      <c r="G78" s="292"/>
    </row>
    <row r="79" spans="3:7" ht="11.45" customHeight="1" x14ac:dyDescent="0.2">
      <c r="C79" s="333"/>
      <c r="D79" s="333"/>
      <c r="E79" s="333"/>
      <c r="F79" s="335"/>
      <c r="G79" s="335"/>
    </row>
    <row r="80" spans="3:7" ht="11.45" customHeight="1" x14ac:dyDescent="0.2">
      <c r="C80" s="336"/>
      <c r="D80" s="336"/>
      <c r="E80" s="336"/>
      <c r="F80" s="292"/>
      <c r="G80" s="292"/>
    </row>
    <row r="81" spans="3:7" ht="11.45" customHeight="1" x14ac:dyDescent="0.2">
      <c r="C81" s="336"/>
      <c r="D81" s="336"/>
      <c r="E81" s="336"/>
      <c r="F81" s="292"/>
      <c r="G81" s="292"/>
    </row>
    <row r="82" spans="3:7" ht="11.45" customHeight="1" x14ac:dyDescent="0.2">
      <c r="C82" s="336"/>
      <c r="D82" s="336"/>
      <c r="E82" s="336"/>
      <c r="F82" s="292"/>
      <c r="G82" s="292"/>
    </row>
    <row r="83" spans="3:7" ht="11.45" customHeight="1" x14ac:dyDescent="0.2">
      <c r="C83" s="336"/>
      <c r="D83" s="336"/>
      <c r="E83" s="336"/>
      <c r="F83" s="292"/>
      <c r="G83" s="292"/>
    </row>
    <row r="84" spans="3:7" ht="11.45" customHeight="1" x14ac:dyDescent="0.2">
      <c r="C84" s="336"/>
      <c r="D84" s="336"/>
      <c r="E84" s="336"/>
      <c r="F84" s="292"/>
      <c r="G84" s="292"/>
    </row>
    <row r="85" spans="3:7" ht="11.45" customHeight="1" x14ac:dyDescent="0.2">
      <c r="C85" s="336"/>
      <c r="D85" s="336"/>
      <c r="E85" s="336"/>
      <c r="F85" s="292"/>
      <c r="G85" s="292"/>
    </row>
    <row r="86" spans="3:7" ht="11.45" customHeight="1" x14ac:dyDescent="0.2">
      <c r="C86" s="336"/>
      <c r="D86" s="336"/>
      <c r="E86" s="336"/>
      <c r="F86" s="292"/>
      <c r="G86" s="292"/>
    </row>
    <row r="87" spans="3:7" ht="11.45" customHeight="1" x14ac:dyDescent="0.2">
      <c r="C87" s="336"/>
      <c r="D87" s="336"/>
      <c r="E87" s="336"/>
      <c r="F87" s="292"/>
      <c r="G87" s="292"/>
    </row>
    <row r="88" spans="3:7" ht="11.45" customHeight="1" x14ac:dyDescent="0.2">
      <c r="C88" s="336"/>
      <c r="D88" s="336"/>
      <c r="E88" s="336"/>
      <c r="F88" s="292"/>
      <c r="G88" s="292"/>
    </row>
    <row r="89" spans="3:7" ht="11.45" customHeight="1" x14ac:dyDescent="0.2">
      <c r="C89" s="333"/>
      <c r="D89" s="333"/>
      <c r="E89" s="333"/>
      <c r="F89" s="335"/>
      <c r="G89" s="335"/>
    </row>
    <row r="90" spans="3:7" ht="11.45" customHeight="1" x14ac:dyDescent="0.2">
      <c r="C90" s="336"/>
      <c r="D90" s="336"/>
      <c r="E90" s="336"/>
      <c r="F90" s="292"/>
      <c r="G90" s="292"/>
    </row>
    <row r="91" spans="3:7" ht="11.45" customHeight="1" x14ac:dyDescent="0.2">
      <c r="C91" s="336"/>
      <c r="D91" s="336"/>
      <c r="E91" s="336"/>
      <c r="F91" s="292"/>
      <c r="G91" s="292"/>
    </row>
    <row r="92" spans="3:7" ht="11.45" customHeight="1" x14ac:dyDescent="0.2">
      <c r="C92" s="336"/>
      <c r="D92" s="336"/>
      <c r="E92" s="336"/>
      <c r="F92" s="292"/>
      <c r="G92" s="292"/>
    </row>
    <row r="93" spans="3:7" ht="11.45" customHeight="1" x14ac:dyDescent="0.2">
      <c r="C93" s="336"/>
      <c r="D93" s="336"/>
      <c r="E93" s="336"/>
      <c r="F93" s="292"/>
      <c r="G93" s="292"/>
    </row>
    <row r="94" spans="3:7" ht="11.45" customHeight="1" x14ac:dyDescent="0.2">
      <c r="C94" s="333"/>
      <c r="D94" s="333"/>
      <c r="E94" s="333"/>
      <c r="F94" s="335"/>
      <c r="G94" s="335"/>
    </row>
    <row r="95" spans="3:7" ht="11.45" customHeight="1" x14ac:dyDescent="0.2">
      <c r="C95" s="336"/>
      <c r="D95" s="336"/>
      <c r="E95" s="336"/>
      <c r="F95" s="292"/>
      <c r="G95" s="292"/>
    </row>
    <row r="96" spans="3:7" ht="11.45" customHeight="1" x14ac:dyDescent="0.2">
      <c r="C96" s="336"/>
      <c r="D96" s="336"/>
      <c r="E96" s="336"/>
      <c r="F96" s="292"/>
      <c r="G96" s="292"/>
    </row>
    <row r="97" spans="3:7" ht="11.45" customHeight="1" x14ac:dyDescent="0.2">
      <c r="C97" s="336"/>
      <c r="D97" s="336"/>
      <c r="E97" s="336"/>
      <c r="F97" s="292"/>
      <c r="G97" s="292"/>
    </row>
    <row r="98" spans="3:7" ht="11.45" customHeight="1" x14ac:dyDescent="0.2">
      <c r="C98" s="333"/>
      <c r="D98" s="333"/>
      <c r="E98" s="333"/>
      <c r="F98" s="335"/>
      <c r="G98" s="335"/>
    </row>
    <row r="99" spans="3:7" ht="11.45" customHeight="1" x14ac:dyDescent="0.2">
      <c r="C99" s="336"/>
      <c r="D99" s="336"/>
      <c r="E99" s="336"/>
      <c r="F99" s="292"/>
      <c r="G99" s="292"/>
    </row>
    <row r="100" spans="3:7" ht="11.45" customHeight="1" x14ac:dyDescent="0.2">
      <c r="C100" s="336"/>
      <c r="D100" s="336"/>
      <c r="E100" s="336"/>
      <c r="F100" s="292"/>
      <c r="G100" s="292"/>
    </row>
    <row r="101" spans="3:7" ht="11.45" customHeight="1" x14ac:dyDescent="0.2">
      <c r="C101" s="336"/>
      <c r="D101" s="336"/>
      <c r="E101" s="336"/>
      <c r="F101" s="292"/>
      <c r="G101" s="292"/>
    </row>
    <row r="102" spans="3:7" ht="11.45" customHeight="1" x14ac:dyDescent="0.2">
      <c r="C102" s="336"/>
      <c r="D102" s="336"/>
      <c r="E102" s="336"/>
      <c r="F102" s="292"/>
      <c r="G102" s="292"/>
    </row>
    <row r="103" spans="3:7" ht="11.45" customHeight="1" x14ac:dyDescent="0.2">
      <c r="C103" s="336"/>
      <c r="D103" s="336"/>
      <c r="E103" s="336"/>
      <c r="F103" s="292"/>
      <c r="G103" s="292"/>
    </row>
    <row r="104" spans="3:7" ht="11.45" customHeight="1" x14ac:dyDescent="0.2">
      <c r="C104" s="333"/>
      <c r="D104" s="333"/>
      <c r="E104" s="333"/>
      <c r="F104" s="335"/>
      <c r="G104" s="335"/>
    </row>
    <row r="105" spans="3:7" ht="11.45" customHeight="1" x14ac:dyDescent="0.2">
      <c r="C105" s="336"/>
      <c r="D105" s="336"/>
      <c r="E105" s="336"/>
      <c r="F105" s="292"/>
      <c r="G105" s="292"/>
    </row>
    <row r="106" spans="3:7" ht="11.45" customHeight="1" x14ac:dyDescent="0.2">
      <c r="C106" s="336"/>
      <c r="D106" s="336"/>
      <c r="E106" s="336"/>
      <c r="F106" s="292"/>
      <c r="G106" s="292"/>
    </row>
    <row r="107" spans="3:7" ht="11.45" customHeight="1" x14ac:dyDescent="0.2">
      <c r="C107" s="336"/>
      <c r="D107" s="336"/>
      <c r="E107" s="336"/>
      <c r="F107" s="292"/>
      <c r="G107" s="292"/>
    </row>
    <row r="108" spans="3:7" ht="11.45" customHeight="1" x14ac:dyDescent="0.2">
      <c r="C108" s="336"/>
      <c r="D108" s="336"/>
      <c r="E108" s="336"/>
      <c r="F108" s="292"/>
      <c r="G108" s="292"/>
    </row>
  </sheetData>
  <hyperlinks>
    <hyperlink ref="A1" location="Inhalt!A24" display="Link zum Inhaltsverzeichnis" xr:uid="{00000000-0004-0000-1100-000000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legacyDrawing r:id="rId2"/>
  <tableParts count="1">
    <tablePart r:id="rId3"/>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S61"/>
  <sheetViews>
    <sheetView zoomScale="160" zoomScaleNormal="160" workbookViewId="0"/>
  </sheetViews>
  <sheetFormatPr baseColWidth="10" defaultRowHeight="11.45" customHeight="1" x14ac:dyDescent="0.2"/>
  <cols>
    <col min="1" max="1" width="23.140625" style="67" customWidth="1"/>
    <col min="2" max="2" width="10.28515625" style="76" customWidth="1"/>
    <col min="3" max="3" width="9.7109375" style="66" customWidth="1"/>
    <col min="4" max="4" width="10.28515625" style="66" customWidth="1"/>
    <col min="5" max="5" width="10.28515625" style="33" customWidth="1"/>
    <col min="6" max="6" width="9.7109375" style="33" customWidth="1"/>
    <col min="7" max="8" width="9.28515625" style="33" customWidth="1"/>
    <col min="9" max="9" width="2.7109375" style="33" customWidth="1"/>
    <col min="10" max="10" width="11.42578125" style="33"/>
    <col min="11" max="11" width="12" style="33" customWidth="1"/>
    <col min="12" max="12" width="4.28515625" style="33" customWidth="1"/>
    <col min="13" max="16384" width="11.42578125" style="33"/>
  </cols>
  <sheetData>
    <row r="1" spans="1:19" ht="11.45" customHeight="1" x14ac:dyDescent="0.2">
      <c r="A1" s="184" t="s">
        <v>352</v>
      </c>
      <c r="B1" s="109"/>
      <c r="C1" s="33"/>
      <c r="D1" s="33"/>
      <c r="K1" s="32"/>
    </row>
    <row r="2" spans="1:19" s="89" customFormat="1" ht="30" customHeight="1" x14ac:dyDescent="0.2">
      <c r="A2" s="127" t="s">
        <v>191</v>
      </c>
      <c r="B2" s="127"/>
      <c r="C2" s="127"/>
      <c r="D2" s="127"/>
      <c r="E2" s="127"/>
      <c r="F2" s="127"/>
      <c r="G2" s="127"/>
      <c r="H2" s="127"/>
    </row>
    <row r="3" spans="1:19" s="47" customFormat="1" ht="30" customHeight="1" x14ac:dyDescent="0.2">
      <c r="A3" s="502" t="s">
        <v>683</v>
      </c>
      <c r="B3" s="125"/>
      <c r="C3" s="125"/>
      <c r="D3" s="125"/>
      <c r="E3" s="125"/>
      <c r="F3" s="125"/>
      <c r="G3" s="125"/>
      <c r="H3" s="125"/>
      <c r="J3" s="228"/>
      <c r="K3" s="228"/>
      <c r="L3" s="228"/>
      <c r="M3" s="228"/>
      <c r="N3" s="228"/>
      <c r="O3" s="228"/>
      <c r="P3" s="228"/>
      <c r="Q3" s="228"/>
      <c r="R3" s="228"/>
      <c r="S3" s="228"/>
    </row>
    <row r="4" spans="1:19" ht="48" customHeight="1" x14ac:dyDescent="0.2">
      <c r="A4" s="339" t="s">
        <v>115</v>
      </c>
      <c r="B4" s="346" t="s">
        <v>579</v>
      </c>
      <c r="C4" s="346" t="s">
        <v>580</v>
      </c>
      <c r="D4" s="346" t="s">
        <v>577</v>
      </c>
      <c r="E4" s="346" t="s">
        <v>581</v>
      </c>
      <c r="F4" s="346" t="s">
        <v>582</v>
      </c>
      <c r="G4" s="346" t="s">
        <v>578</v>
      </c>
      <c r="H4" s="347" t="s">
        <v>576</v>
      </c>
      <c r="J4" s="357"/>
      <c r="K4" s="228"/>
      <c r="L4" s="228"/>
      <c r="M4" s="228"/>
      <c r="N4" s="228"/>
      <c r="O4" s="228"/>
      <c r="P4" s="228"/>
      <c r="Q4" s="228"/>
      <c r="R4" s="228"/>
      <c r="S4" s="228"/>
    </row>
    <row r="5" spans="1:19" ht="20.100000000000001" customHeight="1" x14ac:dyDescent="0.2">
      <c r="A5" s="148" t="s">
        <v>163</v>
      </c>
      <c r="B5" s="490">
        <v>564045</v>
      </c>
      <c r="C5" s="475">
        <v>5989229</v>
      </c>
      <c r="D5" s="474">
        <v>11</v>
      </c>
      <c r="E5" s="470">
        <v>761659354</v>
      </c>
      <c r="F5" s="465">
        <v>127172</v>
      </c>
      <c r="G5" s="464">
        <v>100</v>
      </c>
      <c r="H5" s="464">
        <v>100</v>
      </c>
      <c r="J5" s="511"/>
      <c r="K5" s="511"/>
      <c r="L5" s="512"/>
      <c r="M5" s="507"/>
      <c r="N5" s="513"/>
      <c r="O5" s="514"/>
      <c r="P5" s="514"/>
      <c r="Q5" s="228"/>
      <c r="R5" s="228"/>
      <c r="S5" s="228"/>
    </row>
    <row r="6" spans="1:19" ht="11.45" customHeight="1" x14ac:dyDescent="0.2">
      <c r="A6" s="108" t="s">
        <v>118</v>
      </c>
      <c r="B6" s="463">
        <v>77072</v>
      </c>
      <c r="C6" s="506">
        <v>881633</v>
      </c>
      <c r="D6" s="462">
        <v>11</v>
      </c>
      <c r="E6" s="461">
        <v>119714046</v>
      </c>
      <c r="F6" s="506">
        <v>135787</v>
      </c>
      <c r="G6" s="505">
        <v>14.7</v>
      </c>
      <c r="H6" s="505">
        <v>15.7</v>
      </c>
      <c r="I6" s="81"/>
      <c r="J6" s="511"/>
      <c r="K6" s="511"/>
      <c r="L6" s="512"/>
      <c r="M6" s="507"/>
      <c r="N6" s="511"/>
      <c r="O6" s="505"/>
      <c r="P6" s="505"/>
      <c r="Q6" s="228"/>
      <c r="R6" s="228"/>
      <c r="S6" s="228"/>
    </row>
    <row r="7" spans="1:19" ht="11.45" customHeight="1" x14ac:dyDescent="0.2">
      <c r="A7" s="108" t="s">
        <v>119</v>
      </c>
      <c r="B7" s="463">
        <v>105134</v>
      </c>
      <c r="C7" s="506">
        <v>1117348</v>
      </c>
      <c r="D7" s="462">
        <v>11</v>
      </c>
      <c r="E7" s="461">
        <v>152405028</v>
      </c>
      <c r="F7" s="506">
        <v>136399</v>
      </c>
      <c r="G7" s="505">
        <v>18.7</v>
      </c>
      <c r="H7" s="505">
        <v>20</v>
      </c>
      <c r="I7" s="81"/>
      <c r="J7" s="511"/>
      <c r="K7" s="511"/>
      <c r="L7" s="512"/>
      <c r="M7" s="507"/>
      <c r="N7" s="511"/>
      <c r="O7" s="505"/>
      <c r="P7" s="505"/>
      <c r="Q7" s="228"/>
      <c r="R7" s="228"/>
      <c r="S7" s="228"/>
    </row>
    <row r="8" spans="1:19" ht="11.45" customHeight="1" x14ac:dyDescent="0.2">
      <c r="A8" s="108" t="s">
        <v>120</v>
      </c>
      <c r="B8" s="463">
        <v>17264</v>
      </c>
      <c r="C8" s="506">
        <v>196406</v>
      </c>
      <c r="D8" s="462">
        <v>11</v>
      </c>
      <c r="E8" s="461">
        <v>20105217</v>
      </c>
      <c r="F8" s="506">
        <v>102366</v>
      </c>
      <c r="G8" s="505">
        <v>3.3</v>
      </c>
      <c r="H8" s="505">
        <v>2.6</v>
      </c>
      <c r="I8" s="81"/>
      <c r="J8" s="511"/>
      <c r="K8" s="511"/>
      <c r="L8" s="512"/>
      <c r="M8" s="507"/>
      <c r="N8" s="511"/>
      <c r="O8" s="505"/>
      <c r="P8" s="505"/>
      <c r="Q8" s="212"/>
      <c r="R8" s="211"/>
      <c r="S8" s="211"/>
    </row>
    <row r="9" spans="1:19" ht="11.45" customHeight="1" x14ac:dyDescent="0.2">
      <c r="A9" s="108" t="s">
        <v>121</v>
      </c>
      <c r="B9" s="463">
        <v>22318</v>
      </c>
      <c r="C9" s="506">
        <v>154316</v>
      </c>
      <c r="D9" s="462">
        <v>7</v>
      </c>
      <c r="E9" s="461">
        <v>17806261</v>
      </c>
      <c r="F9" s="506">
        <v>115388</v>
      </c>
      <c r="G9" s="505">
        <v>2.6</v>
      </c>
      <c r="H9" s="505">
        <v>2.2999999999999998</v>
      </c>
      <c r="I9" s="81"/>
      <c r="J9" s="511"/>
      <c r="K9" s="511"/>
      <c r="L9" s="512"/>
      <c r="M9" s="507"/>
      <c r="N9" s="511"/>
      <c r="O9" s="505"/>
      <c r="P9" s="505"/>
      <c r="Q9" s="212"/>
      <c r="R9" s="211"/>
      <c r="S9" s="211"/>
    </row>
    <row r="10" spans="1:19" ht="11.45" customHeight="1" x14ac:dyDescent="0.2">
      <c r="A10" s="108" t="s">
        <v>164</v>
      </c>
      <c r="B10" s="463">
        <v>3039</v>
      </c>
      <c r="C10" s="506">
        <v>38028</v>
      </c>
      <c r="D10" s="462">
        <v>13</v>
      </c>
      <c r="E10" s="461">
        <v>3752725</v>
      </c>
      <c r="F10" s="506">
        <v>98683</v>
      </c>
      <c r="G10" s="505">
        <v>0.6</v>
      </c>
      <c r="H10" s="505">
        <v>0.5</v>
      </c>
      <c r="I10" s="81"/>
      <c r="J10" s="511"/>
      <c r="K10" s="511"/>
      <c r="L10" s="512"/>
      <c r="M10" s="507"/>
      <c r="N10" s="511"/>
      <c r="O10" s="505"/>
      <c r="P10" s="505"/>
      <c r="Q10" s="212"/>
      <c r="R10" s="211"/>
      <c r="S10" s="211"/>
    </row>
    <row r="11" spans="1:19" ht="11.45" customHeight="1" x14ac:dyDescent="0.2">
      <c r="A11" s="108" t="s">
        <v>123</v>
      </c>
      <c r="B11" s="463">
        <v>8689</v>
      </c>
      <c r="C11" s="506">
        <v>113770</v>
      </c>
      <c r="D11" s="462">
        <v>13</v>
      </c>
      <c r="E11" s="461">
        <v>14889477</v>
      </c>
      <c r="F11" s="506">
        <v>130873</v>
      </c>
      <c r="G11" s="505">
        <v>1.9</v>
      </c>
      <c r="H11" s="505">
        <v>2</v>
      </c>
      <c r="I11" s="81"/>
      <c r="J11" s="511"/>
      <c r="K11" s="511"/>
      <c r="L11" s="512"/>
      <c r="M11" s="507"/>
      <c r="N11" s="511"/>
      <c r="O11" s="505"/>
      <c r="P11" s="505"/>
      <c r="Q11" s="212"/>
      <c r="R11" s="211"/>
      <c r="S11" s="211"/>
    </row>
    <row r="12" spans="1:19" ht="11.45" customHeight="1" x14ac:dyDescent="0.2">
      <c r="A12" s="108" t="s">
        <v>124</v>
      </c>
      <c r="B12" s="463">
        <v>41809</v>
      </c>
      <c r="C12" s="506">
        <v>422753</v>
      </c>
      <c r="D12" s="462">
        <v>10</v>
      </c>
      <c r="E12" s="461">
        <v>48560437</v>
      </c>
      <c r="F12" s="506">
        <v>114867</v>
      </c>
      <c r="G12" s="505">
        <v>7.1</v>
      </c>
      <c r="H12" s="505">
        <v>6.4</v>
      </c>
      <c r="I12" s="81"/>
      <c r="J12" s="511"/>
      <c r="K12" s="511"/>
      <c r="L12" s="512"/>
      <c r="M12" s="507"/>
      <c r="N12" s="511"/>
      <c r="O12" s="505"/>
      <c r="P12" s="505"/>
      <c r="Q12" s="212"/>
      <c r="R12" s="211"/>
      <c r="S12" s="211"/>
    </row>
    <row r="13" spans="1:19" ht="11.45" customHeight="1" x14ac:dyDescent="0.2">
      <c r="A13" s="85" t="s">
        <v>125</v>
      </c>
      <c r="B13" s="460">
        <v>11943</v>
      </c>
      <c r="C13" s="379">
        <v>92763</v>
      </c>
      <c r="D13" s="459">
        <v>8</v>
      </c>
      <c r="E13" s="458">
        <v>10632584</v>
      </c>
      <c r="F13" s="379">
        <v>114621</v>
      </c>
      <c r="G13" s="457">
        <v>1.5</v>
      </c>
      <c r="H13" s="457">
        <v>1.4</v>
      </c>
      <c r="I13" s="81"/>
      <c r="J13" s="508"/>
      <c r="K13" s="508"/>
      <c r="L13" s="509"/>
      <c r="M13" s="510"/>
      <c r="N13" s="508"/>
      <c r="O13" s="457"/>
      <c r="P13" s="457"/>
      <c r="Q13" s="216"/>
      <c r="R13" s="210"/>
      <c r="S13" s="210"/>
    </row>
    <row r="14" spans="1:19" ht="11.45" customHeight="1" x14ac:dyDescent="0.2">
      <c r="A14" s="108" t="s">
        <v>126</v>
      </c>
      <c r="B14" s="463">
        <v>46194</v>
      </c>
      <c r="C14" s="506">
        <v>578081</v>
      </c>
      <c r="D14" s="462">
        <v>13</v>
      </c>
      <c r="E14" s="461">
        <v>75507172</v>
      </c>
      <c r="F14" s="506">
        <v>130617</v>
      </c>
      <c r="G14" s="505">
        <v>9.6999999999999993</v>
      </c>
      <c r="H14" s="505">
        <v>9.9</v>
      </c>
      <c r="I14" s="81"/>
      <c r="J14" s="511"/>
      <c r="K14" s="511"/>
      <c r="L14" s="512"/>
      <c r="M14" s="507"/>
      <c r="N14" s="511"/>
      <c r="O14" s="505"/>
      <c r="P14" s="505"/>
      <c r="Q14" s="212"/>
      <c r="R14" s="211"/>
      <c r="S14" s="211"/>
    </row>
    <row r="15" spans="1:19" ht="11.45" customHeight="1" x14ac:dyDescent="0.2">
      <c r="A15" s="108" t="s">
        <v>127</v>
      </c>
      <c r="B15" s="463">
        <v>109023</v>
      </c>
      <c r="C15" s="506">
        <v>1281042</v>
      </c>
      <c r="D15" s="462">
        <v>12</v>
      </c>
      <c r="E15" s="461">
        <v>161491662</v>
      </c>
      <c r="F15" s="506">
        <v>126063</v>
      </c>
      <c r="G15" s="505">
        <v>21.4</v>
      </c>
      <c r="H15" s="505">
        <v>21.2</v>
      </c>
      <c r="I15" s="81"/>
      <c r="J15" s="511"/>
      <c r="K15" s="511"/>
      <c r="L15" s="512"/>
      <c r="M15" s="507"/>
      <c r="N15" s="511"/>
      <c r="O15" s="505"/>
      <c r="P15" s="505"/>
      <c r="Q15" s="212"/>
      <c r="R15" s="211"/>
      <c r="S15" s="211"/>
    </row>
    <row r="16" spans="1:19" ht="11.45" customHeight="1" x14ac:dyDescent="0.2">
      <c r="A16" s="108" t="s">
        <v>128</v>
      </c>
      <c r="B16" s="463">
        <v>28480</v>
      </c>
      <c r="C16" s="506">
        <v>283251</v>
      </c>
      <c r="D16" s="462">
        <v>10</v>
      </c>
      <c r="E16" s="461">
        <v>38129434</v>
      </c>
      <c r="F16" s="506">
        <v>134614</v>
      </c>
      <c r="G16" s="505">
        <v>4.7</v>
      </c>
      <c r="H16" s="505">
        <v>5</v>
      </c>
      <c r="I16" s="81"/>
      <c r="J16" s="511"/>
      <c r="K16" s="511"/>
      <c r="L16" s="512"/>
      <c r="M16" s="507"/>
      <c r="N16" s="511"/>
      <c r="O16" s="505"/>
      <c r="P16" s="505"/>
      <c r="Q16" s="212"/>
      <c r="R16" s="211"/>
      <c r="S16" s="211"/>
    </row>
    <row r="17" spans="1:19" ht="11.45" customHeight="1" x14ac:dyDescent="0.2">
      <c r="A17" s="108" t="s">
        <v>129</v>
      </c>
      <c r="B17" s="463">
        <v>7123</v>
      </c>
      <c r="C17" s="506">
        <v>70918</v>
      </c>
      <c r="D17" s="462">
        <v>10</v>
      </c>
      <c r="E17" s="461">
        <v>7798420</v>
      </c>
      <c r="F17" s="506">
        <v>109964</v>
      </c>
      <c r="G17" s="505">
        <v>1.2</v>
      </c>
      <c r="H17" s="505">
        <v>1</v>
      </c>
      <c r="I17" s="81"/>
      <c r="J17" s="511"/>
      <c r="K17" s="511"/>
      <c r="L17" s="512"/>
      <c r="M17" s="507"/>
      <c r="N17" s="511"/>
      <c r="O17" s="505"/>
      <c r="P17" s="505"/>
      <c r="Q17" s="212"/>
      <c r="R17" s="211"/>
      <c r="S17" s="211"/>
    </row>
    <row r="18" spans="1:19" ht="11.45" customHeight="1" x14ac:dyDescent="0.2">
      <c r="A18" s="108" t="s">
        <v>130</v>
      </c>
      <c r="B18" s="463">
        <v>33307</v>
      </c>
      <c r="C18" s="506">
        <v>287739</v>
      </c>
      <c r="D18" s="462">
        <v>9</v>
      </c>
      <c r="E18" s="461">
        <v>34006556</v>
      </c>
      <c r="F18" s="506">
        <v>118185</v>
      </c>
      <c r="G18" s="505">
        <v>4.8</v>
      </c>
      <c r="H18" s="505">
        <v>4.5</v>
      </c>
      <c r="I18" s="81"/>
      <c r="J18" s="511"/>
      <c r="K18" s="511"/>
      <c r="L18" s="512"/>
      <c r="M18" s="507"/>
      <c r="N18" s="511"/>
      <c r="O18" s="505"/>
      <c r="P18" s="505"/>
      <c r="Q18" s="212"/>
      <c r="R18" s="211"/>
      <c r="S18" s="211"/>
    </row>
    <row r="19" spans="1:19" ht="11.45" customHeight="1" x14ac:dyDescent="0.2">
      <c r="A19" s="108" t="s">
        <v>131</v>
      </c>
      <c r="B19" s="463">
        <v>15469</v>
      </c>
      <c r="C19" s="506">
        <v>136464</v>
      </c>
      <c r="D19" s="462">
        <v>9</v>
      </c>
      <c r="E19" s="461">
        <v>16457639</v>
      </c>
      <c r="F19" s="506">
        <v>120601</v>
      </c>
      <c r="G19" s="505">
        <v>2.2999999999999998</v>
      </c>
      <c r="H19" s="505">
        <v>2.2000000000000002</v>
      </c>
      <c r="I19" s="81"/>
      <c r="J19" s="511"/>
      <c r="K19" s="511"/>
      <c r="L19" s="512"/>
      <c r="M19" s="507"/>
      <c r="N19" s="511"/>
      <c r="O19" s="505"/>
      <c r="P19" s="505"/>
      <c r="Q19" s="212"/>
      <c r="R19" s="211"/>
      <c r="S19" s="211"/>
    </row>
    <row r="20" spans="1:19" ht="11.45" customHeight="1" x14ac:dyDescent="0.2">
      <c r="A20" s="108" t="s">
        <v>132</v>
      </c>
      <c r="B20" s="463">
        <v>19858</v>
      </c>
      <c r="C20" s="506">
        <v>204082</v>
      </c>
      <c r="D20" s="462">
        <v>10</v>
      </c>
      <c r="E20" s="461">
        <v>24863679</v>
      </c>
      <c r="F20" s="506">
        <v>121832</v>
      </c>
      <c r="G20" s="505">
        <v>3.4</v>
      </c>
      <c r="H20" s="505">
        <v>3.3</v>
      </c>
      <c r="I20" s="81"/>
      <c r="J20" s="511"/>
      <c r="K20" s="511"/>
      <c r="L20" s="512"/>
      <c r="M20" s="507"/>
      <c r="N20" s="511"/>
      <c r="O20" s="505"/>
      <c r="P20" s="505"/>
      <c r="Q20" s="212"/>
      <c r="R20" s="211"/>
      <c r="S20" s="211"/>
    </row>
    <row r="21" spans="1:19" ht="11.45" customHeight="1" x14ac:dyDescent="0.2">
      <c r="A21" s="108" t="s">
        <v>133</v>
      </c>
      <c r="B21" s="463">
        <v>17323</v>
      </c>
      <c r="C21" s="506">
        <v>130635</v>
      </c>
      <c r="D21" s="462">
        <v>8</v>
      </c>
      <c r="E21" s="461">
        <v>15539017</v>
      </c>
      <c r="F21" s="506">
        <v>118950</v>
      </c>
      <c r="G21" s="505">
        <v>2.2000000000000002</v>
      </c>
      <c r="H21" s="505">
        <v>2</v>
      </c>
      <c r="I21" s="81"/>
      <c r="J21" s="511"/>
      <c r="K21" s="511"/>
      <c r="L21" s="512"/>
      <c r="M21" s="507"/>
      <c r="N21" s="511"/>
      <c r="O21" s="505"/>
      <c r="P21" s="505"/>
      <c r="Q21" s="212"/>
      <c r="R21" s="211"/>
      <c r="S21" s="211"/>
    </row>
    <row r="22" spans="1:19" ht="11.45" customHeight="1" x14ac:dyDescent="0.2">
      <c r="A22" s="158"/>
      <c r="B22" s="86"/>
      <c r="C22" s="86"/>
      <c r="D22" s="131"/>
      <c r="E22" s="91"/>
      <c r="F22" s="73"/>
      <c r="G22" s="164"/>
      <c r="H22" s="164"/>
      <c r="J22" s="203"/>
    </row>
    <row r="23" spans="1:19" ht="11.45" customHeight="1" x14ac:dyDescent="0.2">
      <c r="A23" s="180" t="s">
        <v>408</v>
      </c>
      <c r="B23" s="86"/>
      <c r="C23" s="86"/>
      <c r="D23" s="131"/>
      <c r="E23" s="91"/>
      <c r="F23" s="73"/>
      <c r="G23" s="164"/>
      <c r="H23" s="164"/>
      <c r="J23" s="287" t="s">
        <v>685</v>
      </c>
      <c r="K23" s="287"/>
    </row>
    <row r="24" spans="1:19" ht="24" customHeight="1" x14ac:dyDescent="0.2">
      <c r="J24" s="287" t="s">
        <v>134</v>
      </c>
      <c r="K24" s="229" t="s">
        <v>458</v>
      </c>
      <c r="M24" s="227"/>
      <c r="N24" s="227"/>
    </row>
    <row r="25" spans="1:19" ht="11.45" customHeight="1" x14ac:dyDescent="0.2">
      <c r="J25" s="287" t="s">
        <v>135</v>
      </c>
      <c r="K25" s="81">
        <f>F6</f>
        <v>135787</v>
      </c>
      <c r="M25" s="227"/>
      <c r="N25" s="227"/>
    </row>
    <row r="26" spans="1:19" ht="11.45" customHeight="1" x14ac:dyDescent="0.2">
      <c r="J26" s="287" t="s">
        <v>136</v>
      </c>
      <c r="K26" s="81">
        <f t="shared" ref="K26:K40" si="0">F7</f>
        <v>136399</v>
      </c>
      <c r="M26" s="227"/>
      <c r="N26" s="227"/>
    </row>
    <row r="27" spans="1:19" ht="11.45" customHeight="1" x14ac:dyDescent="0.2">
      <c r="J27" s="287" t="s">
        <v>137</v>
      </c>
      <c r="K27" s="81">
        <f t="shared" si="0"/>
        <v>102366</v>
      </c>
      <c r="M27" s="227"/>
      <c r="N27" s="227"/>
    </row>
    <row r="28" spans="1:19" ht="11.45" customHeight="1" x14ac:dyDescent="0.2">
      <c r="J28" s="287" t="s">
        <v>138</v>
      </c>
      <c r="K28" s="81">
        <f t="shared" si="0"/>
        <v>115388</v>
      </c>
      <c r="M28" s="227"/>
      <c r="N28" s="227"/>
    </row>
    <row r="29" spans="1:19" ht="11.45" customHeight="1" x14ac:dyDescent="0.2">
      <c r="J29" s="287" t="s">
        <v>139</v>
      </c>
      <c r="K29" s="81">
        <f t="shared" si="0"/>
        <v>98683</v>
      </c>
      <c r="M29" s="227"/>
      <c r="N29" s="227"/>
    </row>
    <row r="30" spans="1:19" ht="11.45" customHeight="1" x14ac:dyDescent="0.2">
      <c r="J30" s="287" t="s">
        <v>140</v>
      </c>
      <c r="K30" s="81">
        <f t="shared" si="0"/>
        <v>130873</v>
      </c>
      <c r="M30" s="227"/>
      <c r="N30" s="227"/>
    </row>
    <row r="31" spans="1:19" ht="11.45" customHeight="1" x14ac:dyDescent="0.2">
      <c r="J31" s="287" t="s">
        <v>141</v>
      </c>
      <c r="K31" s="81">
        <f t="shared" si="0"/>
        <v>114867</v>
      </c>
      <c r="M31" s="227"/>
      <c r="N31" s="227"/>
    </row>
    <row r="32" spans="1:19" ht="11.45" customHeight="1" x14ac:dyDescent="0.2">
      <c r="J32" s="287" t="s">
        <v>142</v>
      </c>
      <c r="K32" s="81">
        <f t="shared" si="0"/>
        <v>114621</v>
      </c>
      <c r="M32" s="227"/>
      <c r="N32" s="227"/>
    </row>
    <row r="33" spans="10:16" ht="11.45" customHeight="1" x14ac:dyDescent="0.2">
      <c r="J33" s="287" t="s">
        <v>143</v>
      </c>
      <c r="K33" s="81">
        <f t="shared" si="0"/>
        <v>130617</v>
      </c>
      <c r="M33" s="227"/>
      <c r="N33" s="227"/>
    </row>
    <row r="34" spans="10:16" ht="11.45" customHeight="1" x14ac:dyDescent="0.2">
      <c r="J34" s="287" t="s">
        <v>144</v>
      </c>
      <c r="K34" s="81">
        <f t="shared" si="0"/>
        <v>126063</v>
      </c>
      <c r="M34" s="227"/>
      <c r="N34" s="227"/>
    </row>
    <row r="35" spans="10:16" ht="11.45" customHeight="1" x14ac:dyDescent="0.2">
      <c r="J35" s="287" t="s">
        <v>145</v>
      </c>
      <c r="K35" s="81">
        <f t="shared" si="0"/>
        <v>134614</v>
      </c>
      <c r="M35" s="227"/>
      <c r="N35" s="227"/>
    </row>
    <row r="36" spans="10:16" ht="11.45" customHeight="1" x14ac:dyDescent="0.2">
      <c r="J36" s="287" t="s">
        <v>146</v>
      </c>
      <c r="K36" s="81">
        <f t="shared" si="0"/>
        <v>109964</v>
      </c>
      <c r="M36" s="227"/>
      <c r="N36" s="227"/>
    </row>
    <row r="37" spans="10:16" ht="11.45" customHeight="1" x14ac:dyDescent="0.2">
      <c r="J37" s="287" t="s">
        <v>147</v>
      </c>
      <c r="K37" s="81">
        <f t="shared" si="0"/>
        <v>118185</v>
      </c>
      <c r="M37" s="227"/>
      <c r="N37" s="227"/>
    </row>
    <row r="38" spans="10:16" ht="11.45" customHeight="1" x14ac:dyDescent="0.2">
      <c r="J38" s="287" t="s">
        <v>148</v>
      </c>
      <c r="K38" s="81">
        <f t="shared" si="0"/>
        <v>120601</v>
      </c>
      <c r="M38" s="227"/>
      <c r="N38" s="227"/>
    </row>
    <row r="39" spans="10:16" ht="11.45" customHeight="1" x14ac:dyDescent="0.2">
      <c r="J39" s="287" t="s">
        <v>149</v>
      </c>
      <c r="K39" s="81">
        <f t="shared" si="0"/>
        <v>121832</v>
      </c>
      <c r="M39" s="227"/>
      <c r="N39" s="227"/>
    </row>
    <row r="40" spans="10:16" ht="11.45" customHeight="1" x14ac:dyDescent="0.2">
      <c r="J40" s="287" t="s">
        <v>150</v>
      </c>
      <c r="K40" s="81">
        <f t="shared" si="0"/>
        <v>118950</v>
      </c>
      <c r="M40" s="227"/>
      <c r="N40" s="227"/>
    </row>
    <row r="41" spans="10:16" ht="11.45" customHeight="1" x14ac:dyDescent="0.2">
      <c r="J41" s="290" t="s">
        <v>117</v>
      </c>
      <c r="K41" s="360">
        <f>F5</f>
        <v>127172</v>
      </c>
      <c r="M41" s="227"/>
      <c r="N41" s="227"/>
    </row>
    <row r="43" spans="10:16" ht="11.45" customHeight="1" x14ac:dyDescent="0.2">
      <c r="K43" s="203"/>
      <c r="L43" s="203"/>
    </row>
    <row r="45" spans="10:16" ht="11.45" customHeight="1" x14ac:dyDescent="0.2">
      <c r="J45" s="336"/>
      <c r="K45" s="336"/>
      <c r="L45" s="337"/>
      <c r="M45" s="292"/>
      <c r="N45" s="338"/>
      <c r="O45" s="345"/>
      <c r="P45" s="345"/>
    </row>
    <row r="46" spans="10:16" ht="11.45" customHeight="1" x14ac:dyDescent="0.2">
      <c r="J46" s="336"/>
      <c r="K46" s="336"/>
      <c r="L46" s="337"/>
      <c r="M46" s="292"/>
      <c r="N46" s="336"/>
      <c r="O46" s="92"/>
      <c r="P46" s="92"/>
    </row>
    <row r="47" spans="10:16" ht="11.45" customHeight="1" x14ac:dyDescent="0.2">
      <c r="J47" s="336"/>
      <c r="K47" s="336"/>
      <c r="L47" s="337"/>
      <c r="M47" s="292"/>
      <c r="N47" s="336"/>
      <c r="O47" s="92"/>
      <c r="P47" s="92"/>
    </row>
    <row r="48" spans="10:16" ht="11.45" customHeight="1" x14ac:dyDescent="0.2">
      <c r="J48" s="336"/>
      <c r="K48" s="336"/>
      <c r="L48" s="337"/>
      <c r="M48" s="292"/>
      <c r="N48" s="336"/>
      <c r="O48" s="92"/>
      <c r="P48" s="92"/>
    </row>
    <row r="49" spans="10:16" ht="11.45" customHeight="1" x14ac:dyDescent="0.2">
      <c r="J49" s="333"/>
      <c r="K49" s="333"/>
      <c r="L49" s="337"/>
      <c r="M49" s="292"/>
      <c r="N49" s="336"/>
      <c r="O49" s="92"/>
      <c r="P49" s="92"/>
    </row>
    <row r="50" spans="10:16" ht="11.45" customHeight="1" x14ac:dyDescent="0.2">
      <c r="J50" s="336"/>
      <c r="K50" s="336"/>
      <c r="L50" s="337"/>
      <c r="M50" s="292"/>
      <c r="N50" s="336"/>
      <c r="O50" s="92"/>
      <c r="P50" s="92"/>
    </row>
    <row r="51" spans="10:16" ht="11.45" customHeight="1" x14ac:dyDescent="0.2">
      <c r="J51" s="336"/>
      <c r="K51" s="336"/>
      <c r="L51" s="337"/>
      <c r="M51" s="292"/>
      <c r="N51" s="336"/>
      <c r="O51" s="92"/>
      <c r="P51" s="92"/>
    </row>
    <row r="52" spans="10:16" ht="11.45" customHeight="1" x14ac:dyDescent="0.2">
      <c r="J52" s="336"/>
      <c r="K52" s="336"/>
      <c r="L52" s="337"/>
      <c r="M52" s="292"/>
      <c r="N52" s="336"/>
      <c r="O52" s="92"/>
      <c r="P52" s="92"/>
    </row>
    <row r="53" spans="10:16" ht="11.45" customHeight="1" x14ac:dyDescent="0.2">
      <c r="J53" s="336"/>
      <c r="K53" s="336"/>
      <c r="L53" s="334"/>
      <c r="M53" s="335"/>
      <c r="N53" s="333"/>
      <c r="O53" s="92"/>
      <c r="P53" s="92"/>
    </row>
    <row r="54" spans="10:16" ht="11.45" customHeight="1" x14ac:dyDescent="0.2">
      <c r="J54" s="336"/>
      <c r="K54" s="336"/>
      <c r="L54" s="337"/>
      <c r="M54" s="292"/>
      <c r="N54" s="336"/>
      <c r="O54" s="92"/>
      <c r="P54" s="92"/>
    </row>
    <row r="55" spans="10:16" ht="11.45" customHeight="1" x14ac:dyDescent="0.2">
      <c r="J55" s="336"/>
      <c r="K55" s="336"/>
      <c r="L55" s="337"/>
      <c r="M55" s="292"/>
      <c r="N55" s="336"/>
      <c r="O55" s="92"/>
      <c r="P55" s="92"/>
    </row>
    <row r="56" spans="10:16" ht="11.45" customHeight="1" x14ac:dyDescent="0.2">
      <c r="J56" s="336"/>
      <c r="K56" s="336"/>
      <c r="L56" s="337"/>
      <c r="M56" s="292"/>
      <c r="N56" s="336"/>
      <c r="O56" s="92"/>
      <c r="P56" s="92"/>
    </row>
    <row r="57" spans="10:16" ht="11.45" customHeight="1" x14ac:dyDescent="0.2">
      <c r="J57" s="336"/>
      <c r="K57" s="336"/>
      <c r="L57" s="337"/>
      <c r="M57" s="292"/>
      <c r="N57" s="336"/>
      <c r="O57" s="92"/>
      <c r="P57" s="92"/>
    </row>
    <row r="58" spans="10:16" ht="11.45" customHeight="1" x14ac:dyDescent="0.2">
      <c r="J58" s="336"/>
      <c r="K58" s="336"/>
      <c r="L58" s="337"/>
      <c r="M58" s="292"/>
      <c r="N58" s="336"/>
      <c r="O58" s="92"/>
      <c r="P58" s="92"/>
    </row>
    <row r="59" spans="10:16" ht="11.45" customHeight="1" x14ac:dyDescent="0.2">
      <c r="J59" s="336"/>
      <c r="K59" s="336"/>
      <c r="L59" s="337"/>
      <c r="M59" s="292"/>
      <c r="N59" s="336"/>
      <c r="O59" s="92"/>
      <c r="P59" s="92"/>
    </row>
    <row r="60" spans="10:16" ht="11.45" customHeight="1" x14ac:dyDescent="0.2">
      <c r="J60" s="336"/>
      <c r="K60" s="336"/>
      <c r="L60" s="337"/>
      <c r="M60" s="292"/>
      <c r="N60" s="336"/>
      <c r="O60" s="92"/>
      <c r="P60" s="92"/>
    </row>
    <row r="61" spans="10:16" ht="11.45" customHeight="1" x14ac:dyDescent="0.2">
      <c r="J61" s="336"/>
      <c r="K61" s="336"/>
      <c r="L61" s="337"/>
      <c r="M61" s="292"/>
      <c r="N61" s="336"/>
      <c r="O61" s="92"/>
      <c r="P61" s="92"/>
    </row>
  </sheetData>
  <sortState xmlns:xlrd2="http://schemas.microsoft.com/office/spreadsheetml/2017/richdata2" ref="J46:K61">
    <sortCondition ref="K46:K61"/>
  </sortState>
  <conditionalFormatting sqref="N25:N41">
    <cfRule type="cellIs" dxfId="38" priority="3" operator="notEqual">
      <formula>0</formula>
    </cfRule>
  </conditionalFormatting>
  <conditionalFormatting sqref="K25:K40">
    <cfRule type="top10" dxfId="37" priority="1" bottom="1" rank="1"/>
    <cfRule type="top10" dxfId="36" priority="2" rank="1"/>
  </conditionalFormatting>
  <hyperlinks>
    <hyperlink ref="A1" location="Inhalt!A25" display="Link zum Inhaltsverzeichnis" xr:uid="{00000000-0004-0000-1200-000000000000}"/>
    <hyperlink ref="A23" location="_GrafikDaten_13.11" display="            Grafik 13.11" xr:uid="{00000000-0004-0000-1200-000001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drawing r:id="rId2"/>
  <legacyDrawing r:id="rId3"/>
  <tableParts count="2">
    <tablePart r:id="rId4"/>
    <tablePart r:id="rId5"/>
  </tablePar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M42"/>
  <sheetViews>
    <sheetView zoomScale="160" zoomScaleNormal="160" workbookViewId="0"/>
  </sheetViews>
  <sheetFormatPr baseColWidth="10" defaultRowHeight="11.45" customHeight="1" x14ac:dyDescent="0.2"/>
  <cols>
    <col min="1" max="1" width="5.7109375" style="521" customWidth="1"/>
    <col min="2" max="2" width="32.7109375" style="522" customWidth="1"/>
    <col min="3" max="4" width="13.7109375" style="522" customWidth="1"/>
    <col min="5" max="6" width="12.7109375" style="522" customWidth="1"/>
    <col min="7" max="7" width="2.7109375" style="522" customWidth="1"/>
    <col min="8" max="12" width="11.42578125" style="524"/>
    <col min="13" max="16384" width="11.42578125" style="522"/>
  </cols>
  <sheetData>
    <row r="1" spans="1:13" ht="11.45" customHeight="1" x14ac:dyDescent="0.2">
      <c r="A1" s="532" t="s">
        <v>352</v>
      </c>
      <c r="B1" s="533"/>
      <c r="I1" s="525"/>
    </row>
    <row r="2" spans="1:13" s="523" customFormat="1" ht="30" customHeight="1" x14ac:dyDescent="0.2">
      <c r="A2" s="538" t="s">
        <v>191</v>
      </c>
      <c r="B2" s="538"/>
      <c r="C2" s="538"/>
      <c r="D2" s="538"/>
      <c r="E2" s="538"/>
      <c r="F2" s="538"/>
      <c r="H2" s="534"/>
      <c r="I2" s="534"/>
      <c r="J2" s="534"/>
      <c r="K2" s="534"/>
      <c r="L2" s="534"/>
    </row>
    <row r="3" spans="1:13" ht="11.45" customHeight="1" x14ac:dyDescent="0.2">
      <c r="A3" s="539" t="s">
        <v>691</v>
      </c>
      <c r="B3" s="542"/>
      <c r="C3" s="542"/>
      <c r="D3" s="542"/>
      <c r="E3" s="542"/>
      <c r="F3" s="542"/>
    </row>
    <row r="4" spans="1:13" ht="18.600000000000001" customHeight="1" x14ac:dyDescent="0.2">
      <c r="A4" s="539" t="s">
        <v>597</v>
      </c>
      <c r="B4" s="542"/>
      <c r="C4" s="542"/>
      <c r="D4" s="542"/>
      <c r="E4" s="542"/>
      <c r="F4" s="542"/>
    </row>
    <row r="5" spans="1:13" ht="60" customHeight="1" x14ac:dyDescent="0.2">
      <c r="A5" s="540" t="s">
        <v>259</v>
      </c>
      <c r="B5" s="541" t="s">
        <v>211</v>
      </c>
      <c r="C5" s="541" t="s">
        <v>592</v>
      </c>
      <c r="D5" s="541" t="s">
        <v>638</v>
      </c>
      <c r="E5" s="541" t="s">
        <v>593</v>
      </c>
      <c r="F5" s="531" t="s">
        <v>639</v>
      </c>
      <c r="H5" s="520"/>
      <c r="I5" s="520"/>
      <c r="J5" s="520"/>
      <c r="K5" s="520"/>
      <c r="L5" s="520"/>
      <c r="M5" s="528"/>
    </row>
    <row r="6" spans="1:13" ht="20.100000000000001" customHeight="1" x14ac:dyDescent="0.2">
      <c r="A6" s="529" t="s">
        <v>260</v>
      </c>
      <c r="B6" s="185" t="s">
        <v>178</v>
      </c>
      <c r="C6" s="535">
        <v>92.8</v>
      </c>
      <c r="D6" s="535">
        <v>90.2</v>
      </c>
      <c r="E6" s="535">
        <v>110.4</v>
      </c>
      <c r="F6" s="535">
        <v>111.2</v>
      </c>
      <c r="I6" s="536"/>
      <c r="J6" s="536"/>
      <c r="K6" s="536"/>
      <c r="L6" s="536"/>
    </row>
    <row r="7" spans="1:13" ht="20.100000000000001" customHeight="1" x14ac:dyDescent="0.2">
      <c r="A7" s="526" t="s">
        <v>75</v>
      </c>
      <c r="B7" s="308" t="s">
        <v>193</v>
      </c>
      <c r="C7" s="536">
        <v>88.5</v>
      </c>
      <c r="D7" s="536">
        <v>85.1</v>
      </c>
      <c r="E7" s="536">
        <v>96.2</v>
      </c>
      <c r="F7" s="536">
        <v>98</v>
      </c>
      <c r="I7" s="536"/>
      <c r="J7" s="536"/>
      <c r="K7" s="536"/>
      <c r="L7" s="536"/>
    </row>
    <row r="8" spans="1:13" ht="11.45" customHeight="1" x14ac:dyDescent="0.2">
      <c r="A8" s="527"/>
      <c r="B8" s="307" t="s">
        <v>261</v>
      </c>
      <c r="C8" s="537"/>
      <c r="D8" s="537"/>
      <c r="E8" s="537"/>
      <c r="F8" s="537"/>
      <c r="I8" s="537"/>
      <c r="J8" s="537"/>
      <c r="K8" s="537"/>
      <c r="L8" s="537"/>
    </row>
    <row r="9" spans="1:13" ht="23.1" customHeight="1" x14ac:dyDescent="0.2">
      <c r="A9" s="527" t="s">
        <v>410</v>
      </c>
      <c r="B9" s="307" t="s">
        <v>409</v>
      </c>
      <c r="C9" s="537">
        <v>86.6</v>
      </c>
      <c r="D9" s="537">
        <v>82.5</v>
      </c>
      <c r="E9" s="537">
        <v>92.6</v>
      </c>
      <c r="F9" s="537">
        <v>93</v>
      </c>
      <c r="I9" s="537"/>
      <c r="J9" s="537"/>
      <c r="K9" s="537"/>
      <c r="L9" s="537"/>
    </row>
    <row r="10" spans="1:13" ht="11.45" customHeight="1" x14ac:dyDescent="0.2">
      <c r="A10" s="530" t="s">
        <v>215</v>
      </c>
      <c r="B10" s="307" t="s">
        <v>262</v>
      </c>
      <c r="C10" s="537">
        <v>92.8</v>
      </c>
      <c r="D10" s="537">
        <v>92.3</v>
      </c>
      <c r="E10" s="537">
        <v>104.2</v>
      </c>
      <c r="F10" s="537">
        <v>119.6</v>
      </c>
      <c r="I10" s="537"/>
      <c r="J10" s="537"/>
      <c r="K10" s="537"/>
      <c r="L10" s="537"/>
    </row>
    <row r="11" spans="1:13" ht="11.45" customHeight="1" x14ac:dyDescent="0.2">
      <c r="A11" s="530" t="s">
        <v>217</v>
      </c>
      <c r="B11" s="307" t="s">
        <v>263</v>
      </c>
      <c r="C11" s="537">
        <v>94.6</v>
      </c>
      <c r="D11" s="537">
        <v>92.4</v>
      </c>
      <c r="E11" s="537">
        <v>107.8</v>
      </c>
      <c r="F11" s="537">
        <v>102.4</v>
      </c>
      <c r="I11" s="537"/>
      <c r="J11" s="537"/>
      <c r="K11" s="537"/>
      <c r="L11" s="537"/>
    </row>
    <row r="12" spans="1:13" ht="20.100000000000001" customHeight="1" x14ac:dyDescent="0.2">
      <c r="A12" s="526" t="s">
        <v>194</v>
      </c>
      <c r="B12" s="308" t="s">
        <v>195</v>
      </c>
      <c r="C12" s="536">
        <v>95.6</v>
      </c>
      <c r="D12" s="536">
        <v>93.1</v>
      </c>
      <c r="E12" s="536">
        <v>115.4</v>
      </c>
      <c r="F12" s="536">
        <v>115.8</v>
      </c>
      <c r="I12" s="536"/>
      <c r="J12" s="536"/>
      <c r="K12" s="536"/>
      <c r="L12" s="536"/>
    </row>
    <row r="13" spans="1:13" ht="11.45" customHeight="1" x14ac:dyDescent="0.2">
      <c r="A13" s="527"/>
      <c r="B13" s="307" t="s">
        <v>261</v>
      </c>
      <c r="C13" s="537"/>
      <c r="D13" s="537"/>
      <c r="E13" s="537"/>
      <c r="F13" s="537"/>
      <c r="I13" s="537"/>
      <c r="J13" s="537"/>
      <c r="K13" s="537"/>
      <c r="L13" s="537"/>
    </row>
    <row r="14" spans="1:13" ht="11.45" customHeight="1" x14ac:dyDescent="0.2">
      <c r="A14" s="530" t="s">
        <v>227</v>
      </c>
      <c r="B14" s="307" t="s">
        <v>264</v>
      </c>
      <c r="C14" s="537">
        <v>71.7</v>
      </c>
      <c r="D14" s="537">
        <v>53.6</v>
      </c>
      <c r="E14" s="537">
        <v>96.6</v>
      </c>
      <c r="F14" s="537">
        <v>144.80000000000001</v>
      </c>
      <c r="I14" s="537"/>
      <c r="J14" s="537"/>
      <c r="K14" s="537"/>
      <c r="L14" s="537"/>
    </row>
    <row r="15" spans="1:13" ht="11.45" customHeight="1" x14ac:dyDescent="0.2">
      <c r="A15" s="527">
        <v>10</v>
      </c>
      <c r="B15" s="307" t="s">
        <v>265</v>
      </c>
      <c r="C15" s="537">
        <v>90.4</v>
      </c>
      <c r="D15" s="537">
        <v>87.4</v>
      </c>
      <c r="E15" s="537">
        <v>107.5</v>
      </c>
      <c r="F15" s="537">
        <v>107.6</v>
      </c>
      <c r="I15" s="537"/>
      <c r="J15" s="537"/>
      <c r="K15" s="537"/>
      <c r="L15" s="537"/>
    </row>
    <row r="16" spans="1:13" ht="23.1" customHeight="1" x14ac:dyDescent="0.2">
      <c r="A16" s="527" t="s">
        <v>266</v>
      </c>
      <c r="B16" s="307" t="s">
        <v>477</v>
      </c>
      <c r="C16" s="537">
        <v>97.3</v>
      </c>
      <c r="D16" s="537">
        <v>95.5</v>
      </c>
      <c r="E16" s="537">
        <v>112.9</v>
      </c>
      <c r="F16" s="537">
        <v>108.7</v>
      </c>
      <c r="I16" s="537"/>
      <c r="J16" s="537"/>
      <c r="K16" s="537"/>
      <c r="L16" s="537"/>
    </row>
    <row r="17" spans="1:12" ht="11.45" customHeight="1" x14ac:dyDescent="0.2">
      <c r="A17" s="527">
        <v>25</v>
      </c>
      <c r="B17" s="307" t="s">
        <v>267</v>
      </c>
      <c r="C17" s="537">
        <v>100</v>
      </c>
      <c r="D17" s="537">
        <v>98.3</v>
      </c>
      <c r="E17" s="537">
        <v>131.30000000000001</v>
      </c>
      <c r="F17" s="537">
        <v>137.1</v>
      </c>
      <c r="I17" s="537"/>
      <c r="J17" s="537"/>
      <c r="K17" s="537"/>
      <c r="L17" s="537"/>
    </row>
    <row r="18" spans="1:12" ht="11.45" customHeight="1" x14ac:dyDescent="0.2">
      <c r="A18" s="527">
        <v>27</v>
      </c>
      <c r="B18" s="307" t="s">
        <v>268</v>
      </c>
      <c r="C18" s="537">
        <v>91.5</v>
      </c>
      <c r="D18" s="537">
        <v>88.8</v>
      </c>
      <c r="E18" s="537">
        <v>95.7</v>
      </c>
      <c r="F18" s="537">
        <v>97.1</v>
      </c>
      <c r="I18" s="537"/>
      <c r="J18" s="537"/>
      <c r="K18" s="537"/>
      <c r="L18" s="537"/>
    </row>
    <row r="19" spans="1:12" ht="11.45" customHeight="1" x14ac:dyDescent="0.2">
      <c r="A19" s="527">
        <v>39</v>
      </c>
      <c r="B19" s="307" t="s">
        <v>269</v>
      </c>
      <c r="C19" s="537">
        <v>89.8</v>
      </c>
      <c r="D19" s="537">
        <v>83.2</v>
      </c>
      <c r="E19" s="537">
        <v>96</v>
      </c>
      <c r="F19" s="537">
        <v>98.9</v>
      </c>
      <c r="I19" s="537"/>
      <c r="J19" s="537"/>
      <c r="K19" s="537"/>
      <c r="L19" s="537"/>
    </row>
    <row r="20" spans="1:12" ht="20.100000000000001" customHeight="1" x14ac:dyDescent="0.2">
      <c r="A20" s="526" t="s">
        <v>196</v>
      </c>
      <c r="B20" s="308" t="s">
        <v>270</v>
      </c>
      <c r="C20" s="536">
        <v>92</v>
      </c>
      <c r="D20" s="536">
        <v>89.5</v>
      </c>
      <c r="E20" s="536">
        <v>119.7</v>
      </c>
      <c r="F20" s="536">
        <v>121.2</v>
      </c>
      <c r="I20" s="536"/>
      <c r="J20" s="536"/>
      <c r="K20" s="536"/>
      <c r="L20" s="536"/>
    </row>
    <row r="21" spans="1:12" ht="11.45" customHeight="1" x14ac:dyDescent="0.2">
      <c r="A21" s="527"/>
      <c r="B21" s="307" t="s">
        <v>261</v>
      </c>
      <c r="C21" s="537"/>
      <c r="D21" s="537"/>
      <c r="E21" s="537"/>
      <c r="F21" s="537"/>
      <c r="I21" s="537"/>
      <c r="J21" s="537"/>
      <c r="K21" s="537"/>
      <c r="L21" s="537"/>
    </row>
    <row r="22" spans="1:12" ht="11.45" customHeight="1" x14ac:dyDescent="0.2">
      <c r="A22" s="527">
        <v>13</v>
      </c>
      <c r="B22" s="307" t="s">
        <v>271</v>
      </c>
      <c r="C22" s="537">
        <v>91.8</v>
      </c>
      <c r="D22" s="537">
        <v>88.6</v>
      </c>
      <c r="E22" s="537">
        <v>114.5</v>
      </c>
      <c r="F22" s="537">
        <v>109.9</v>
      </c>
      <c r="I22" s="537"/>
      <c r="J22" s="537"/>
      <c r="K22" s="537"/>
      <c r="L22" s="537"/>
    </row>
    <row r="23" spans="1:12" ht="11.45" customHeight="1" x14ac:dyDescent="0.2">
      <c r="A23" s="527">
        <v>16</v>
      </c>
      <c r="B23" s="307" t="s">
        <v>272</v>
      </c>
      <c r="C23" s="537">
        <v>94.5</v>
      </c>
      <c r="D23" s="537">
        <v>95.1</v>
      </c>
      <c r="E23" s="537">
        <v>110.2</v>
      </c>
      <c r="F23" s="537">
        <v>116</v>
      </c>
      <c r="I23" s="537"/>
      <c r="J23" s="537"/>
      <c r="K23" s="537"/>
      <c r="L23" s="537"/>
    </row>
    <row r="24" spans="1:12" ht="11.45" customHeight="1" x14ac:dyDescent="0.2">
      <c r="A24" s="527">
        <v>19</v>
      </c>
      <c r="B24" s="307" t="s">
        <v>273</v>
      </c>
      <c r="C24" s="537">
        <v>86.7</v>
      </c>
      <c r="D24" s="537">
        <v>84.2</v>
      </c>
      <c r="E24" s="537">
        <v>100.3</v>
      </c>
      <c r="F24" s="537">
        <v>93</v>
      </c>
      <c r="I24" s="537"/>
      <c r="J24" s="537"/>
      <c r="K24" s="537"/>
      <c r="L24" s="537"/>
    </row>
    <row r="25" spans="1:12" ht="11.45" customHeight="1" x14ac:dyDescent="0.2">
      <c r="A25" s="527">
        <v>21</v>
      </c>
      <c r="B25" s="307" t="s">
        <v>609</v>
      </c>
      <c r="C25" s="537">
        <v>99.5</v>
      </c>
      <c r="D25" s="537">
        <v>99.1</v>
      </c>
      <c r="E25" s="537">
        <v>127.3</v>
      </c>
      <c r="F25" s="537">
        <v>153.80000000000001</v>
      </c>
      <c r="I25" s="537"/>
      <c r="J25" s="537"/>
      <c r="K25" s="537"/>
      <c r="L25" s="537"/>
    </row>
    <row r="26" spans="1:12" ht="20.100000000000001" customHeight="1" x14ac:dyDescent="0.2">
      <c r="A26" s="526" t="s">
        <v>198</v>
      </c>
      <c r="B26" s="308" t="s">
        <v>199</v>
      </c>
      <c r="C26" s="536">
        <v>96.3</v>
      </c>
      <c r="D26" s="536">
        <v>95.7</v>
      </c>
      <c r="E26" s="536">
        <v>107.6</v>
      </c>
      <c r="F26" s="536">
        <v>107.3</v>
      </c>
      <c r="I26" s="536"/>
      <c r="J26" s="536"/>
      <c r="K26" s="536"/>
      <c r="L26" s="536"/>
    </row>
    <row r="27" spans="1:12" ht="11.45" customHeight="1" x14ac:dyDescent="0.2">
      <c r="A27" s="527"/>
      <c r="B27" s="307" t="s">
        <v>261</v>
      </c>
      <c r="C27" s="537"/>
      <c r="D27" s="537"/>
      <c r="E27" s="537"/>
      <c r="F27" s="537"/>
      <c r="I27" s="537"/>
      <c r="J27" s="537"/>
      <c r="K27" s="537"/>
      <c r="L27" s="537"/>
    </row>
    <row r="28" spans="1:12" ht="11.45" customHeight="1" x14ac:dyDescent="0.2">
      <c r="A28" s="527">
        <v>20</v>
      </c>
      <c r="B28" s="307" t="s">
        <v>274</v>
      </c>
      <c r="C28" s="537">
        <v>96.6</v>
      </c>
      <c r="D28" s="537">
        <v>96.1</v>
      </c>
      <c r="E28" s="537">
        <v>107.7</v>
      </c>
      <c r="F28" s="537">
        <v>107.3</v>
      </c>
      <c r="I28" s="537"/>
      <c r="J28" s="537"/>
      <c r="K28" s="537"/>
      <c r="L28" s="537"/>
    </row>
    <row r="29" spans="1:12" ht="20.100000000000001" customHeight="1" x14ac:dyDescent="0.2">
      <c r="A29" s="526" t="s">
        <v>200</v>
      </c>
      <c r="B29" s="308" t="s">
        <v>201</v>
      </c>
      <c r="C29" s="536">
        <v>91.1</v>
      </c>
      <c r="D29" s="536">
        <v>85.9</v>
      </c>
      <c r="E29" s="536">
        <v>119.2</v>
      </c>
      <c r="F29" s="536">
        <v>121.4</v>
      </c>
      <c r="I29" s="536"/>
      <c r="J29" s="536"/>
      <c r="K29" s="536"/>
      <c r="L29" s="536"/>
    </row>
    <row r="30" spans="1:12" ht="11.45" customHeight="1" x14ac:dyDescent="0.2">
      <c r="A30" s="527"/>
      <c r="B30" s="307" t="s">
        <v>275</v>
      </c>
      <c r="C30" s="537"/>
      <c r="D30" s="537"/>
      <c r="E30" s="537"/>
      <c r="F30" s="537"/>
      <c r="I30" s="537"/>
      <c r="J30" s="537"/>
      <c r="K30" s="537"/>
      <c r="L30" s="537"/>
    </row>
    <row r="31" spans="1:12" ht="11.45" customHeight="1" x14ac:dyDescent="0.2">
      <c r="A31" s="527">
        <v>30</v>
      </c>
      <c r="B31" s="307" t="s">
        <v>276</v>
      </c>
      <c r="C31" s="537">
        <v>94.3</v>
      </c>
      <c r="D31" s="537">
        <v>87.8</v>
      </c>
      <c r="E31" s="537">
        <v>128.69999999999999</v>
      </c>
      <c r="F31" s="537">
        <v>129.19999999999999</v>
      </c>
      <c r="I31" s="537"/>
      <c r="J31" s="537"/>
      <c r="K31" s="537"/>
      <c r="L31" s="537"/>
    </row>
    <row r="32" spans="1:12" ht="11.45" customHeight="1" x14ac:dyDescent="0.2">
      <c r="A32" s="527">
        <v>31</v>
      </c>
      <c r="B32" s="307" t="s">
        <v>277</v>
      </c>
      <c r="C32" s="537">
        <v>84.5</v>
      </c>
      <c r="D32" s="537">
        <v>80.900000000000006</v>
      </c>
      <c r="E32" s="537">
        <v>70.900000000000006</v>
      </c>
      <c r="F32" s="537">
        <v>71.8</v>
      </c>
      <c r="I32" s="537"/>
      <c r="J32" s="537"/>
      <c r="K32" s="537"/>
      <c r="L32" s="537"/>
    </row>
    <row r="33" spans="1:12" ht="11.45" customHeight="1" x14ac:dyDescent="0.2">
      <c r="A33" s="527">
        <v>32</v>
      </c>
      <c r="B33" s="307" t="s">
        <v>278</v>
      </c>
      <c r="C33" s="537">
        <v>81.8</v>
      </c>
      <c r="D33" s="537">
        <v>80.900000000000006</v>
      </c>
      <c r="E33" s="537">
        <v>104</v>
      </c>
      <c r="F33" s="537">
        <v>109.2</v>
      </c>
      <c r="I33" s="537"/>
      <c r="J33" s="537"/>
      <c r="K33" s="537"/>
      <c r="L33" s="537"/>
    </row>
    <row r="34" spans="1:12" ht="20.100000000000001" customHeight="1" x14ac:dyDescent="0.2">
      <c r="A34" s="526" t="s">
        <v>202</v>
      </c>
      <c r="B34" s="308" t="s">
        <v>203</v>
      </c>
      <c r="C34" s="536">
        <v>102.3</v>
      </c>
      <c r="D34" s="536">
        <v>103.6</v>
      </c>
      <c r="E34" s="536">
        <v>122.5</v>
      </c>
      <c r="F34" s="536">
        <v>127.2</v>
      </c>
      <c r="I34" s="536"/>
      <c r="J34" s="536"/>
      <c r="K34" s="536"/>
      <c r="L34" s="536"/>
    </row>
    <row r="35" spans="1:12" ht="11.45" customHeight="1" x14ac:dyDescent="0.2">
      <c r="A35" s="527"/>
      <c r="B35" s="307" t="s">
        <v>261</v>
      </c>
      <c r="C35" s="537"/>
      <c r="D35" s="537"/>
      <c r="E35" s="537"/>
      <c r="F35" s="537"/>
      <c r="I35" s="537"/>
      <c r="J35" s="537"/>
      <c r="K35" s="537"/>
      <c r="L35" s="537"/>
    </row>
    <row r="36" spans="1:12" ht="11.45" customHeight="1" x14ac:dyDescent="0.2">
      <c r="A36" s="527">
        <v>33</v>
      </c>
      <c r="B36" s="307" t="s">
        <v>279</v>
      </c>
      <c r="C36" s="537">
        <v>100.2</v>
      </c>
      <c r="D36" s="537">
        <v>98.7</v>
      </c>
      <c r="E36" s="537">
        <v>119.7</v>
      </c>
      <c r="F36" s="537">
        <v>118.2</v>
      </c>
      <c r="I36" s="537"/>
      <c r="J36" s="537"/>
      <c r="K36" s="537"/>
      <c r="L36" s="537"/>
    </row>
    <row r="37" spans="1:12" ht="11.45" customHeight="1" x14ac:dyDescent="0.2">
      <c r="A37" s="527">
        <v>35</v>
      </c>
      <c r="B37" s="307" t="s">
        <v>280</v>
      </c>
      <c r="C37" s="537">
        <v>111.7</v>
      </c>
      <c r="D37" s="537">
        <v>114.5</v>
      </c>
      <c r="E37" s="537">
        <v>126.6</v>
      </c>
      <c r="F37" s="537">
        <v>133.30000000000001</v>
      </c>
      <c r="I37" s="537"/>
      <c r="J37" s="537"/>
      <c r="K37" s="537"/>
      <c r="L37" s="537"/>
    </row>
    <row r="38" spans="1:12" ht="11.45" customHeight="1" x14ac:dyDescent="0.2">
      <c r="A38" s="527">
        <v>37</v>
      </c>
      <c r="B38" s="307" t="s">
        <v>281</v>
      </c>
      <c r="C38" s="537">
        <v>96.2</v>
      </c>
      <c r="D38" s="537">
        <v>98.1</v>
      </c>
      <c r="E38" s="537">
        <v>119.8</v>
      </c>
      <c r="F38" s="537">
        <v>126.1</v>
      </c>
      <c r="I38" s="537"/>
      <c r="J38" s="537"/>
      <c r="K38" s="537"/>
      <c r="L38" s="537"/>
    </row>
    <row r="39" spans="1:12" ht="20.100000000000001" customHeight="1" x14ac:dyDescent="0.2">
      <c r="A39" s="526" t="s">
        <v>204</v>
      </c>
      <c r="B39" s="308" t="s">
        <v>205</v>
      </c>
      <c r="C39" s="536">
        <v>83.3</v>
      </c>
      <c r="D39" s="536">
        <v>80.599999999999994</v>
      </c>
      <c r="E39" s="536">
        <v>118.3</v>
      </c>
      <c r="F39" s="536">
        <v>120.5</v>
      </c>
      <c r="I39" s="536"/>
      <c r="J39" s="536"/>
      <c r="K39" s="536"/>
      <c r="L39" s="536"/>
    </row>
    <row r="40" spans="1:12" ht="11.45" customHeight="1" x14ac:dyDescent="0.2">
      <c r="A40" s="527"/>
      <c r="B40" s="307" t="s">
        <v>261</v>
      </c>
      <c r="C40" s="537"/>
      <c r="D40" s="537"/>
      <c r="E40" s="537"/>
      <c r="F40" s="537"/>
      <c r="I40" s="537"/>
      <c r="J40" s="537"/>
      <c r="K40" s="537"/>
      <c r="L40" s="537"/>
    </row>
    <row r="41" spans="1:12" ht="11.45" customHeight="1" x14ac:dyDescent="0.2">
      <c r="A41" s="530" t="s">
        <v>254</v>
      </c>
      <c r="B41" s="307" t="s">
        <v>282</v>
      </c>
      <c r="C41" s="537">
        <v>88.5</v>
      </c>
      <c r="D41" s="537">
        <v>83.6</v>
      </c>
      <c r="E41" s="537">
        <v>102.9</v>
      </c>
      <c r="F41" s="537">
        <v>103.4</v>
      </c>
      <c r="I41" s="537"/>
      <c r="J41" s="537"/>
      <c r="K41" s="537"/>
      <c r="L41" s="537"/>
    </row>
    <row r="42" spans="1:12" ht="11.45" customHeight="1" x14ac:dyDescent="0.2">
      <c r="A42" s="527">
        <v>38</v>
      </c>
      <c r="B42" s="307" t="s">
        <v>283</v>
      </c>
      <c r="C42" s="537">
        <v>80.900000000000006</v>
      </c>
      <c r="D42" s="537">
        <v>78.400000000000006</v>
      </c>
      <c r="E42" s="537">
        <v>120.3</v>
      </c>
      <c r="F42" s="537">
        <v>123</v>
      </c>
      <c r="I42" s="537"/>
      <c r="J42" s="537"/>
      <c r="K42" s="537"/>
      <c r="L42" s="537"/>
    </row>
  </sheetData>
  <hyperlinks>
    <hyperlink ref="A1" location="Inhalt!A26" display="Link zum Inhaltsverzeichnis" xr:uid="{00000000-0004-0000-1300-000000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legacyDrawing r:id="rId2"/>
  <tableParts count="1">
    <tablePart r:id="rId3"/>
  </tablePar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M35"/>
  <sheetViews>
    <sheetView zoomScale="160" zoomScaleNormal="160" workbookViewId="0"/>
  </sheetViews>
  <sheetFormatPr baseColWidth="10" defaultRowHeight="11.45" customHeight="1" x14ac:dyDescent="0.2"/>
  <cols>
    <col min="1" max="1" width="5.7109375" style="32" customWidth="1"/>
    <col min="2" max="2" width="32.7109375" style="33" customWidth="1"/>
    <col min="3" max="4" width="13.7109375" style="33" customWidth="1"/>
    <col min="5" max="6" width="12.7109375" style="33" customWidth="1"/>
    <col min="7" max="7" width="2.7109375" style="33" customWidth="1"/>
    <col min="8" max="16384" width="11.42578125" style="33"/>
  </cols>
  <sheetData>
    <row r="1" spans="1:13" ht="11.45" customHeight="1" x14ac:dyDescent="0.2">
      <c r="A1" s="184" t="s">
        <v>352</v>
      </c>
      <c r="B1" s="109"/>
      <c r="I1" s="32"/>
    </row>
    <row r="2" spans="1:13" s="36" customFormat="1" ht="30" customHeight="1" x14ac:dyDescent="0.2">
      <c r="A2" s="123" t="s">
        <v>191</v>
      </c>
      <c r="B2" s="123"/>
      <c r="C2" s="123"/>
      <c r="D2" s="123"/>
      <c r="E2" s="123"/>
      <c r="F2" s="123"/>
    </row>
    <row r="3" spans="1:13" ht="11.45" customHeight="1" x14ac:dyDescent="0.2">
      <c r="A3" s="256" t="s">
        <v>692</v>
      </c>
      <c r="B3" s="251"/>
      <c r="C3" s="125"/>
      <c r="D3" s="125"/>
      <c r="E3" s="125"/>
      <c r="F3" s="125"/>
    </row>
    <row r="4" spans="1:13" ht="18.600000000000001" customHeight="1" x14ac:dyDescent="0.2">
      <c r="A4" s="256" t="s">
        <v>598</v>
      </c>
      <c r="B4" s="251"/>
      <c r="C4" s="125"/>
      <c r="D4" s="125"/>
      <c r="E4" s="125"/>
      <c r="F4" s="125"/>
      <c r="H4" s="230"/>
      <c r="I4" s="66"/>
      <c r="J4" s="66"/>
      <c r="K4" s="66"/>
      <c r="L4" s="66"/>
      <c r="M4" s="66"/>
    </row>
    <row r="5" spans="1:13" s="1" customFormat="1" ht="60" customHeight="1" x14ac:dyDescent="0.2">
      <c r="A5" s="339" t="s">
        <v>259</v>
      </c>
      <c r="B5" s="340" t="s">
        <v>57</v>
      </c>
      <c r="C5" s="340" t="s">
        <v>592</v>
      </c>
      <c r="D5" s="547" t="s">
        <v>638</v>
      </c>
      <c r="E5" s="547" t="s">
        <v>593</v>
      </c>
      <c r="F5" s="543" t="s">
        <v>639</v>
      </c>
      <c r="H5" s="226"/>
      <c r="I5" s="226"/>
      <c r="J5" s="226"/>
      <c r="K5" s="226"/>
      <c r="L5" s="20"/>
      <c r="M5" s="20"/>
    </row>
    <row r="6" spans="1:13" ht="20.100000000000001" customHeight="1" x14ac:dyDescent="0.2">
      <c r="A6" s="181"/>
      <c r="B6" s="185" t="s">
        <v>284</v>
      </c>
      <c r="C6" s="231">
        <v>92.8</v>
      </c>
      <c r="D6" s="544">
        <v>90.2</v>
      </c>
      <c r="E6" s="544">
        <v>110.4</v>
      </c>
      <c r="F6" s="544">
        <v>111.2</v>
      </c>
      <c r="H6" s="232"/>
      <c r="I6" s="232"/>
      <c r="J6" s="232"/>
      <c r="K6" s="232"/>
      <c r="L6" s="66"/>
      <c r="M6" s="66"/>
    </row>
    <row r="7" spans="1:13" ht="20.100000000000001" customHeight="1" x14ac:dyDescent="0.2">
      <c r="A7" s="108"/>
      <c r="B7" s="307" t="s">
        <v>162</v>
      </c>
      <c r="C7" s="233"/>
      <c r="D7" s="546"/>
      <c r="E7" s="546"/>
      <c r="F7" s="546"/>
      <c r="H7" s="233"/>
      <c r="I7" s="233"/>
      <c r="J7" s="233"/>
      <c r="K7" s="233"/>
    </row>
    <row r="8" spans="1:13" ht="11.45" customHeight="1" x14ac:dyDescent="0.2">
      <c r="A8" s="85" t="s">
        <v>63</v>
      </c>
      <c r="B8" s="308" t="s">
        <v>64</v>
      </c>
      <c r="C8" s="232">
        <v>93.2</v>
      </c>
      <c r="D8" s="545">
        <v>90.1</v>
      </c>
      <c r="E8" s="545">
        <v>114.7</v>
      </c>
      <c r="F8" s="545">
        <v>115</v>
      </c>
      <c r="H8" s="232"/>
      <c r="I8" s="232"/>
      <c r="J8" s="232"/>
      <c r="K8" s="232"/>
    </row>
    <row r="9" spans="1:13" ht="11.45" customHeight="1" x14ac:dyDescent="0.2">
      <c r="A9" s="108"/>
      <c r="B9" s="307" t="s">
        <v>261</v>
      </c>
      <c r="C9" s="233"/>
      <c r="D9" s="546"/>
      <c r="E9" s="546"/>
      <c r="F9" s="546"/>
      <c r="H9" s="233"/>
      <c r="I9" s="233"/>
      <c r="J9" s="233"/>
      <c r="K9" s="233"/>
    </row>
    <row r="10" spans="1:13" ht="11.45" customHeight="1" x14ac:dyDescent="0.2">
      <c r="A10" s="108">
        <v>10</v>
      </c>
      <c r="B10" s="307" t="s">
        <v>285</v>
      </c>
      <c r="C10" s="233">
        <v>91.4</v>
      </c>
      <c r="D10" s="546">
        <v>86.1</v>
      </c>
      <c r="E10" s="546">
        <v>121.1</v>
      </c>
      <c r="F10" s="546">
        <v>123.3</v>
      </c>
      <c r="H10" s="233"/>
      <c r="I10" s="233"/>
      <c r="J10" s="233"/>
      <c r="K10" s="233"/>
    </row>
    <row r="11" spans="1:13" ht="24.6" customHeight="1" x14ac:dyDescent="0.2">
      <c r="A11" s="108" t="s">
        <v>286</v>
      </c>
      <c r="B11" s="307" t="s">
        <v>287</v>
      </c>
      <c r="C11" s="233">
        <v>81.400000000000006</v>
      </c>
      <c r="D11" s="546">
        <v>78</v>
      </c>
      <c r="E11" s="546">
        <v>91.4</v>
      </c>
      <c r="F11" s="546">
        <v>97.7</v>
      </c>
      <c r="H11" s="233"/>
      <c r="I11" s="233"/>
      <c r="J11" s="233"/>
      <c r="K11" s="233"/>
    </row>
    <row r="12" spans="1:13" ht="11.45" customHeight="1" x14ac:dyDescent="0.2">
      <c r="A12" s="108">
        <v>25</v>
      </c>
      <c r="B12" s="307" t="s">
        <v>288</v>
      </c>
      <c r="C12" s="233">
        <v>89.8</v>
      </c>
      <c r="D12" s="546">
        <v>85.5</v>
      </c>
      <c r="E12" s="546">
        <v>111.2</v>
      </c>
      <c r="F12" s="546">
        <v>105.7</v>
      </c>
      <c r="H12" s="233"/>
      <c r="I12" s="233"/>
      <c r="J12" s="233"/>
      <c r="K12" s="233"/>
    </row>
    <row r="13" spans="1:13" ht="11.45" customHeight="1" x14ac:dyDescent="0.2">
      <c r="A13" s="108"/>
      <c r="B13" s="307" t="s">
        <v>289</v>
      </c>
      <c r="C13" s="233"/>
      <c r="D13" s="546"/>
      <c r="E13" s="546"/>
      <c r="F13" s="546"/>
      <c r="H13" s="233"/>
      <c r="I13" s="233"/>
      <c r="J13" s="233"/>
      <c r="K13" s="233"/>
    </row>
    <row r="14" spans="1:13" ht="11.45" customHeight="1" x14ac:dyDescent="0.2">
      <c r="A14" s="182" t="s">
        <v>290</v>
      </c>
      <c r="B14" s="307" t="s">
        <v>291</v>
      </c>
      <c r="C14" s="233">
        <v>87.5</v>
      </c>
      <c r="D14" s="546">
        <v>84.5</v>
      </c>
      <c r="E14" s="546">
        <v>110.2</v>
      </c>
      <c r="F14" s="546">
        <v>105.5</v>
      </c>
      <c r="H14" s="233"/>
      <c r="I14" s="233"/>
      <c r="J14" s="233"/>
      <c r="K14" s="233"/>
    </row>
    <row r="15" spans="1:13" ht="11.45" customHeight="1" x14ac:dyDescent="0.2">
      <c r="A15" s="108">
        <v>28</v>
      </c>
      <c r="B15" s="307" t="s">
        <v>292</v>
      </c>
      <c r="C15" s="233">
        <v>77.2</v>
      </c>
      <c r="D15" s="546">
        <v>72.400000000000006</v>
      </c>
      <c r="E15" s="546">
        <v>146.69999999999999</v>
      </c>
      <c r="F15" s="546">
        <v>156.9</v>
      </c>
      <c r="H15" s="233"/>
      <c r="I15" s="233"/>
      <c r="J15" s="233"/>
      <c r="K15" s="233"/>
    </row>
    <row r="16" spans="1:13" ht="11.45" customHeight="1" x14ac:dyDescent="0.2">
      <c r="A16" s="108">
        <v>31</v>
      </c>
      <c r="B16" s="307" t="s">
        <v>293</v>
      </c>
      <c r="C16" s="233">
        <v>100.8</v>
      </c>
      <c r="D16" s="546">
        <v>96</v>
      </c>
      <c r="E16" s="546">
        <v>104.9</v>
      </c>
      <c r="F16" s="546">
        <v>104.1</v>
      </c>
      <c r="H16" s="233"/>
      <c r="I16" s="233"/>
      <c r="J16" s="233"/>
      <c r="K16" s="233"/>
    </row>
    <row r="17" spans="1:11" ht="11.45" customHeight="1" x14ac:dyDescent="0.2">
      <c r="A17" s="108">
        <v>32</v>
      </c>
      <c r="B17" s="307" t="s">
        <v>294</v>
      </c>
      <c r="C17" s="233">
        <v>101.3</v>
      </c>
      <c r="D17" s="546">
        <v>104</v>
      </c>
      <c r="E17" s="546">
        <v>120.7</v>
      </c>
      <c r="F17" s="546">
        <v>126.7</v>
      </c>
      <c r="H17" s="233"/>
      <c r="I17" s="233"/>
      <c r="J17" s="233"/>
      <c r="K17" s="233"/>
    </row>
    <row r="18" spans="1:11" ht="20.100000000000001" customHeight="1" x14ac:dyDescent="0.2">
      <c r="A18" s="85" t="s">
        <v>69</v>
      </c>
      <c r="B18" s="308" t="s">
        <v>70</v>
      </c>
      <c r="C18" s="232">
        <v>91.9</v>
      </c>
      <c r="D18" s="545">
        <v>88.8</v>
      </c>
      <c r="E18" s="545">
        <v>106.1</v>
      </c>
      <c r="F18" s="545">
        <v>106.6</v>
      </c>
      <c r="H18" s="232"/>
      <c r="I18" s="232"/>
      <c r="J18" s="232"/>
      <c r="K18" s="232"/>
    </row>
    <row r="19" spans="1:11" ht="11.45" customHeight="1" x14ac:dyDescent="0.2">
      <c r="A19" s="108"/>
      <c r="B19" s="307" t="s">
        <v>261</v>
      </c>
      <c r="C19" s="233"/>
      <c r="D19" s="546"/>
      <c r="E19" s="546"/>
      <c r="F19" s="546"/>
      <c r="H19" s="233"/>
      <c r="I19" s="233"/>
      <c r="J19" s="233"/>
      <c r="K19" s="233"/>
    </row>
    <row r="20" spans="1:11" ht="11.45" customHeight="1" x14ac:dyDescent="0.2">
      <c r="A20" s="108"/>
      <c r="B20" s="307" t="s">
        <v>480</v>
      </c>
      <c r="C20" s="233">
        <v>90.2</v>
      </c>
      <c r="D20" s="546">
        <v>86.8</v>
      </c>
      <c r="E20" s="546">
        <v>103</v>
      </c>
      <c r="F20" s="546">
        <v>107.5</v>
      </c>
      <c r="H20" s="233"/>
      <c r="I20" s="233"/>
      <c r="J20" s="233"/>
      <c r="K20" s="233"/>
    </row>
    <row r="21" spans="1:11" ht="11.45" customHeight="1" x14ac:dyDescent="0.2">
      <c r="A21" s="108" t="s">
        <v>295</v>
      </c>
      <c r="B21" s="307" t="s">
        <v>296</v>
      </c>
      <c r="C21" s="233">
        <v>95.7</v>
      </c>
      <c r="D21" s="546">
        <v>93.6</v>
      </c>
      <c r="E21" s="546">
        <v>112.4</v>
      </c>
      <c r="F21" s="546">
        <v>109</v>
      </c>
      <c r="H21" s="233"/>
      <c r="I21" s="233"/>
      <c r="J21" s="233"/>
      <c r="K21" s="233"/>
    </row>
    <row r="22" spans="1:11" ht="11.45" customHeight="1" x14ac:dyDescent="0.2">
      <c r="A22" s="108"/>
      <c r="B22" s="307" t="s">
        <v>289</v>
      </c>
      <c r="C22" s="233"/>
      <c r="D22" s="546"/>
      <c r="E22" s="546"/>
      <c r="F22" s="546"/>
      <c r="H22" s="233"/>
      <c r="I22" s="233"/>
      <c r="J22" s="233"/>
      <c r="K22" s="233"/>
    </row>
    <row r="23" spans="1:11" ht="11.45" customHeight="1" x14ac:dyDescent="0.2">
      <c r="A23" s="108" t="s">
        <v>297</v>
      </c>
      <c r="B23" s="307" t="s">
        <v>298</v>
      </c>
      <c r="C23" s="233">
        <v>96.6</v>
      </c>
      <c r="D23" s="546">
        <v>94</v>
      </c>
      <c r="E23" s="546">
        <v>114.8</v>
      </c>
      <c r="F23" s="546">
        <v>112.1</v>
      </c>
      <c r="H23" s="233"/>
      <c r="I23" s="233"/>
      <c r="J23" s="233"/>
      <c r="K23" s="233"/>
    </row>
    <row r="24" spans="1:11" ht="23.1" customHeight="1" x14ac:dyDescent="0.2">
      <c r="A24" s="108" t="s">
        <v>299</v>
      </c>
      <c r="B24" s="307" t="s">
        <v>462</v>
      </c>
      <c r="C24" s="233">
        <v>96.5</v>
      </c>
      <c r="D24" s="546">
        <v>94.8</v>
      </c>
      <c r="E24" s="546">
        <v>112.8</v>
      </c>
      <c r="F24" s="546">
        <v>108.2</v>
      </c>
      <c r="H24" s="233"/>
      <c r="I24" s="233"/>
      <c r="J24" s="233"/>
      <c r="K24" s="233"/>
    </row>
    <row r="25" spans="1:11" ht="11.45" customHeight="1" x14ac:dyDescent="0.2">
      <c r="A25" s="108" t="s">
        <v>300</v>
      </c>
      <c r="B25" s="307" t="s">
        <v>301</v>
      </c>
      <c r="C25" s="233">
        <v>88.9</v>
      </c>
      <c r="D25" s="546">
        <v>85.2</v>
      </c>
      <c r="E25" s="546">
        <v>100.8</v>
      </c>
      <c r="F25" s="546">
        <v>100</v>
      </c>
      <c r="H25" s="233"/>
      <c r="I25" s="233"/>
      <c r="J25" s="233"/>
      <c r="K25" s="233"/>
    </row>
    <row r="26" spans="1:11" ht="11.45" customHeight="1" x14ac:dyDescent="0.2">
      <c r="A26" s="108"/>
      <c r="B26" s="307" t="s">
        <v>289</v>
      </c>
      <c r="C26" s="233"/>
      <c r="D26" s="546"/>
      <c r="E26" s="546"/>
      <c r="F26" s="546"/>
      <c r="H26" s="233"/>
      <c r="I26" s="233"/>
      <c r="J26" s="233"/>
      <c r="K26" s="233"/>
    </row>
    <row r="27" spans="1:11" ht="23.1" customHeight="1" x14ac:dyDescent="0.2">
      <c r="A27" s="108" t="s">
        <v>302</v>
      </c>
      <c r="B27" s="307" t="s">
        <v>303</v>
      </c>
      <c r="C27" s="233">
        <v>84.5</v>
      </c>
      <c r="D27" s="546">
        <v>77.7</v>
      </c>
      <c r="E27" s="546">
        <v>101.9</v>
      </c>
      <c r="F27" s="546">
        <v>97.5</v>
      </c>
      <c r="H27" s="233"/>
      <c r="I27" s="233"/>
      <c r="J27" s="233"/>
      <c r="K27" s="233"/>
    </row>
    <row r="28" spans="1:11" s="287" customFormat="1" ht="22.5" customHeight="1" x14ac:dyDescent="0.2">
      <c r="A28" s="291" t="s">
        <v>610</v>
      </c>
      <c r="B28" s="307" t="s">
        <v>611</v>
      </c>
      <c r="C28" s="233">
        <v>89.4</v>
      </c>
      <c r="D28" s="546">
        <v>85.6</v>
      </c>
      <c r="E28" s="546">
        <v>97.2</v>
      </c>
      <c r="F28" s="546">
        <v>96.3</v>
      </c>
      <c r="H28" s="233"/>
      <c r="I28" s="233"/>
      <c r="J28" s="233"/>
      <c r="K28" s="233"/>
    </row>
    <row r="29" spans="1:11" ht="11.45" customHeight="1" x14ac:dyDescent="0.2">
      <c r="A29" s="108" t="s">
        <v>304</v>
      </c>
      <c r="B29" s="307" t="s">
        <v>305</v>
      </c>
      <c r="C29" s="233">
        <v>89.2</v>
      </c>
      <c r="D29" s="546">
        <v>85.4</v>
      </c>
      <c r="E29" s="546">
        <v>102.1</v>
      </c>
      <c r="F29" s="546">
        <v>102</v>
      </c>
      <c r="H29" s="233"/>
      <c r="I29" s="233"/>
      <c r="J29" s="233"/>
      <c r="K29" s="233"/>
    </row>
    <row r="30" spans="1:11" ht="30" customHeight="1" x14ac:dyDescent="0.2">
      <c r="A30" s="85" t="s">
        <v>71</v>
      </c>
      <c r="B30" s="308" t="s">
        <v>411</v>
      </c>
      <c r="C30" s="232">
        <v>98.1</v>
      </c>
      <c r="D30" s="545">
        <v>97.6</v>
      </c>
      <c r="E30" s="545">
        <v>111.6</v>
      </c>
      <c r="F30" s="545">
        <v>112.9</v>
      </c>
      <c r="H30" s="232"/>
      <c r="I30" s="232"/>
      <c r="J30" s="232"/>
      <c r="K30" s="232"/>
    </row>
    <row r="31" spans="1:11" ht="30" customHeight="1" x14ac:dyDescent="0.2">
      <c r="A31" s="108" t="s">
        <v>306</v>
      </c>
      <c r="B31" s="307" t="s">
        <v>412</v>
      </c>
      <c r="C31" s="233">
        <v>81.099999999999994</v>
      </c>
      <c r="D31" s="546">
        <v>78.599999999999994</v>
      </c>
      <c r="E31" s="546">
        <v>119.5</v>
      </c>
      <c r="F31" s="546">
        <v>122.4</v>
      </c>
      <c r="H31" s="233"/>
      <c r="I31" s="233"/>
      <c r="J31" s="233"/>
      <c r="K31" s="233"/>
    </row>
    <row r="32" spans="1:11" ht="11.45" customHeight="1" x14ac:dyDescent="0.2">
      <c r="A32" s="108"/>
      <c r="B32" s="307" t="s">
        <v>261</v>
      </c>
      <c r="C32" s="233"/>
      <c r="D32" s="546"/>
      <c r="E32" s="546"/>
      <c r="F32" s="546"/>
      <c r="H32" s="233"/>
      <c r="I32" s="233"/>
      <c r="J32" s="233"/>
      <c r="K32" s="233"/>
    </row>
    <row r="33" spans="1:11" ht="11.45" customHeight="1" x14ac:dyDescent="0.2">
      <c r="A33" s="108" t="s">
        <v>307</v>
      </c>
      <c r="B33" s="307" t="s">
        <v>308</v>
      </c>
      <c r="C33" s="233">
        <v>80.900000000000006</v>
      </c>
      <c r="D33" s="546">
        <v>78.400000000000006</v>
      </c>
      <c r="E33" s="546">
        <v>120.4</v>
      </c>
      <c r="F33" s="546">
        <v>123</v>
      </c>
      <c r="H33" s="233"/>
      <c r="I33" s="233"/>
      <c r="J33" s="233"/>
      <c r="K33" s="233"/>
    </row>
    <row r="34" spans="1:11" ht="11.45" customHeight="1" x14ac:dyDescent="0.2">
      <c r="H34" s="270"/>
      <c r="I34" s="270"/>
      <c r="J34" s="270"/>
      <c r="K34" s="270"/>
    </row>
    <row r="35" spans="1:11" ht="11.45" customHeight="1" x14ac:dyDescent="0.2">
      <c r="H35" s="270"/>
      <c r="I35" s="270"/>
      <c r="J35" s="270"/>
      <c r="K35" s="270"/>
    </row>
  </sheetData>
  <hyperlinks>
    <hyperlink ref="A1" location="Inhalt!A27" display="Link zum Inhaltsverzeichnis" xr:uid="{00000000-0004-0000-1400-000000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legacy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101"/>
  <sheetViews>
    <sheetView zoomScale="160" zoomScaleNormal="160" workbookViewId="0"/>
  </sheetViews>
  <sheetFormatPr baseColWidth="10" defaultRowHeight="11.45" customHeight="1" x14ac:dyDescent="0.2"/>
  <cols>
    <col min="1" max="1" width="5.7109375" style="107" customWidth="1"/>
    <col min="2" max="2" width="85.7109375" style="27" customWidth="1"/>
    <col min="3" max="16384" width="11.42578125" style="27"/>
  </cols>
  <sheetData>
    <row r="1" spans="1:11" s="33" customFormat="1" ht="11.45" customHeight="1" x14ac:dyDescent="0.2">
      <c r="A1" s="184" t="s">
        <v>352</v>
      </c>
      <c r="B1" s="109"/>
      <c r="K1" s="32"/>
    </row>
    <row r="2" spans="1:11" s="26" customFormat="1" ht="30" customHeight="1" thickBot="1" x14ac:dyDescent="0.3">
      <c r="A2" s="10" t="s">
        <v>309</v>
      </c>
      <c r="B2" s="10"/>
    </row>
    <row r="3" spans="1:11" s="106" customFormat="1" ht="30" customHeight="1" x14ac:dyDescent="0.2">
      <c r="A3" s="139" t="s">
        <v>460</v>
      </c>
      <c r="B3" s="138" t="s">
        <v>585</v>
      </c>
    </row>
    <row r="4" spans="1:11" s="106" customFormat="1" ht="30" customHeight="1" x14ac:dyDescent="0.2">
      <c r="A4" s="139" t="s">
        <v>348</v>
      </c>
      <c r="B4" s="155" t="s">
        <v>640</v>
      </c>
    </row>
    <row r="5" spans="1:11" s="106" customFormat="1" ht="30" customHeight="1" x14ac:dyDescent="0.2">
      <c r="A5" s="139" t="s">
        <v>349</v>
      </c>
      <c r="B5" s="155" t="s">
        <v>641</v>
      </c>
    </row>
    <row r="6" spans="1:11" s="154" customFormat="1" ht="18" customHeight="1" x14ac:dyDescent="0.2">
      <c r="A6" s="139" t="s">
        <v>310</v>
      </c>
      <c r="B6" s="138" t="s">
        <v>311</v>
      </c>
    </row>
    <row r="7" spans="1:11" s="106" customFormat="1" ht="18" customHeight="1" x14ac:dyDescent="0.2">
      <c r="A7" s="139" t="s">
        <v>312</v>
      </c>
      <c r="B7" s="138" t="s">
        <v>313</v>
      </c>
    </row>
    <row r="8" spans="1:11" s="154" customFormat="1" ht="18" customHeight="1" x14ac:dyDescent="0.2">
      <c r="A8" s="139" t="s">
        <v>314</v>
      </c>
      <c r="B8" s="138" t="s">
        <v>315</v>
      </c>
    </row>
    <row r="9" spans="1:11" s="106" customFormat="1" ht="30" customHeight="1" x14ac:dyDescent="0.2">
      <c r="A9" s="139" t="s">
        <v>350</v>
      </c>
      <c r="B9" s="138" t="s">
        <v>463</v>
      </c>
    </row>
    <row r="10" spans="1:11" s="106" customFormat="1" ht="18" customHeight="1" x14ac:dyDescent="0.2">
      <c r="A10" s="139" t="s">
        <v>316</v>
      </c>
      <c r="B10" s="156" t="s">
        <v>317</v>
      </c>
    </row>
    <row r="11" spans="1:11" s="106" customFormat="1" ht="42" customHeight="1" x14ac:dyDescent="0.2">
      <c r="A11" s="139" t="s">
        <v>351</v>
      </c>
      <c r="B11" s="155" t="s">
        <v>483</v>
      </c>
    </row>
    <row r="12" spans="1:11" s="106" customFormat="1" ht="18" customHeight="1" x14ac:dyDescent="0.2">
      <c r="A12" s="139" t="s">
        <v>318</v>
      </c>
      <c r="B12" s="156" t="s">
        <v>319</v>
      </c>
    </row>
    <row r="13" spans="1:11" s="106" customFormat="1" ht="18" customHeight="1" x14ac:dyDescent="0.2">
      <c r="A13" s="139" t="s">
        <v>320</v>
      </c>
      <c r="B13" s="156" t="s">
        <v>321</v>
      </c>
    </row>
    <row r="14" spans="1:11" s="106" customFormat="1" ht="18" customHeight="1" x14ac:dyDescent="0.2">
      <c r="A14" s="139" t="s">
        <v>322</v>
      </c>
      <c r="B14" s="155" t="s">
        <v>323</v>
      </c>
    </row>
    <row r="15" spans="1:11" s="106" customFormat="1" ht="18" customHeight="1" x14ac:dyDescent="0.2">
      <c r="A15" s="139" t="s">
        <v>324</v>
      </c>
      <c r="B15" s="155" t="s">
        <v>325</v>
      </c>
    </row>
    <row r="16" spans="1:11" s="106" customFormat="1" ht="30" customHeight="1" x14ac:dyDescent="0.2">
      <c r="A16" s="139" t="s">
        <v>326</v>
      </c>
      <c r="B16" s="155" t="s">
        <v>479</v>
      </c>
    </row>
    <row r="17" spans="1:2" s="106" customFormat="1" ht="18" customHeight="1" x14ac:dyDescent="0.2">
      <c r="A17" s="139" t="s">
        <v>481</v>
      </c>
      <c r="B17" s="156" t="s">
        <v>327</v>
      </c>
    </row>
    <row r="18" spans="1:2" s="106" customFormat="1" ht="30" customHeight="1" x14ac:dyDescent="0.2">
      <c r="A18" s="139" t="s">
        <v>482</v>
      </c>
      <c r="B18" s="155" t="s">
        <v>464</v>
      </c>
    </row>
    <row r="19" spans="1:2" ht="12" customHeight="1" x14ac:dyDescent="0.2">
      <c r="A19" s="93"/>
    </row>
    <row r="20" spans="1:2" ht="12" customHeight="1" x14ac:dyDescent="0.2"/>
    <row r="21" spans="1:2" ht="12" customHeight="1" x14ac:dyDescent="0.2">
      <c r="A21" s="93"/>
    </row>
    <row r="22" spans="1:2" ht="12" customHeight="1" x14ac:dyDescent="0.2"/>
    <row r="23" spans="1:2" ht="12" customHeight="1" x14ac:dyDescent="0.2"/>
    <row r="24" spans="1:2" ht="12" customHeight="1" x14ac:dyDescent="0.2"/>
    <row r="25" spans="1:2" ht="12" customHeight="1" x14ac:dyDescent="0.2"/>
    <row r="26" spans="1:2" ht="12" customHeight="1" x14ac:dyDescent="0.2"/>
    <row r="27" spans="1:2" ht="12" customHeight="1" x14ac:dyDescent="0.2"/>
    <row r="28" spans="1:2" ht="12" customHeight="1" x14ac:dyDescent="0.2"/>
    <row r="29" spans="1:2" ht="12" customHeight="1" x14ac:dyDescent="0.2"/>
    <row r="30" spans="1:2" ht="12" customHeight="1" x14ac:dyDescent="0.2"/>
    <row r="31" spans="1:2" ht="12" customHeight="1" x14ac:dyDescent="0.2"/>
    <row r="32" spans="1: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101" spans="5:5" ht="11.45" customHeight="1" x14ac:dyDescent="0.2">
      <c r="E101" s="8"/>
    </row>
  </sheetData>
  <hyperlinks>
    <hyperlink ref="A1" location="Inhalt!A41" display="Link zum Inhaltsverzeichnis" xr:uid="{00000000-0004-0000-1500-000000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74"/>
  <sheetViews>
    <sheetView zoomScale="160" zoomScaleNormal="160" workbookViewId="0"/>
  </sheetViews>
  <sheetFormatPr baseColWidth="10" defaultRowHeight="11.45" customHeight="1" x14ac:dyDescent="0.2"/>
  <cols>
    <col min="1" max="1" width="95.7109375" style="2" customWidth="1"/>
    <col min="2" max="16384" width="11.42578125" style="2"/>
  </cols>
  <sheetData>
    <row r="1" spans="1:11" s="33" customFormat="1" ht="11.45" customHeight="1" x14ac:dyDescent="0.2">
      <c r="A1" s="184" t="s">
        <v>352</v>
      </c>
      <c r="B1" s="109"/>
      <c r="K1" s="32"/>
    </row>
    <row r="2" spans="1:11" s="94" customFormat="1" ht="30" customHeight="1" thickBot="1" x14ac:dyDescent="0.3">
      <c r="A2" s="110" t="s">
        <v>328</v>
      </c>
    </row>
    <row r="3" spans="1:11" ht="132" customHeight="1" x14ac:dyDescent="0.2">
      <c r="A3" s="199" t="s">
        <v>499</v>
      </c>
    </row>
    <row r="4" spans="1:11" ht="60" customHeight="1" x14ac:dyDescent="0.2">
      <c r="A4" s="199" t="s">
        <v>500</v>
      </c>
    </row>
    <row r="5" spans="1:11" ht="48" customHeight="1" x14ac:dyDescent="0.2">
      <c r="A5" s="199" t="s">
        <v>501</v>
      </c>
    </row>
    <row r="6" spans="1:11" ht="84" customHeight="1" x14ac:dyDescent="0.2">
      <c r="A6" s="199" t="s">
        <v>502</v>
      </c>
    </row>
    <row r="7" spans="1:11" ht="36" customHeight="1" x14ac:dyDescent="0.2">
      <c r="A7" s="199" t="s">
        <v>503</v>
      </c>
    </row>
    <row r="8" spans="1:11" ht="36" customHeight="1" x14ac:dyDescent="0.2">
      <c r="A8" s="199" t="s">
        <v>504</v>
      </c>
    </row>
    <row r="9" spans="1:11" ht="48" customHeight="1" x14ac:dyDescent="0.2">
      <c r="A9" s="199" t="s">
        <v>505</v>
      </c>
    </row>
    <row r="10" spans="1:11" ht="60" customHeight="1" x14ac:dyDescent="0.2">
      <c r="A10" s="199" t="s">
        <v>506</v>
      </c>
    </row>
    <row r="11" spans="1:11" ht="24" customHeight="1" x14ac:dyDescent="0.2">
      <c r="A11" s="199" t="s">
        <v>507</v>
      </c>
    </row>
    <row r="12" spans="1:11" s="31" customFormat="1" ht="11.45" customHeight="1" x14ac:dyDescent="0.2">
      <c r="A12" s="95" t="s">
        <v>329</v>
      </c>
    </row>
    <row r="30" spans="1:1" s="94" customFormat="1" ht="30" customHeight="1" thickBot="1" x14ac:dyDescent="0.3">
      <c r="A30" s="110" t="s">
        <v>328</v>
      </c>
    </row>
    <row r="31" spans="1:1" ht="84" customHeight="1" x14ac:dyDescent="0.2">
      <c r="A31" s="199" t="s">
        <v>527</v>
      </c>
    </row>
    <row r="32" spans="1:1" ht="48" customHeight="1" x14ac:dyDescent="0.2">
      <c r="A32" s="199" t="s">
        <v>508</v>
      </c>
    </row>
    <row r="33" spans="1:1" ht="36" customHeight="1" x14ac:dyDescent="0.2">
      <c r="A33" s="199" t="s">
        <v>509</v>
      </c>
    </row>
    <row r="34" spans="1:1" ht="60" customHeight="1" x14ac:dyDescent="0.2">
      <c r="A34" s="199" t="s">
        <v>528</v>
      </c>
    </row>
    <row r="35" spans="1:1" ht="72" customHeight="1" x14ac:dyDescent="0.2">
      <c r="A35" s="199" t="s">
        <v>510</v>
      </c>
    </row>
    <row r="36" spans="1:1" ht="48" customHeight="1" x14ac:dyDescent="0.2">
      <c r="A36" s="199" t="s">
        <v>511</v>
      </c>
    </row>
    <row r="37" spans="1:1" ht="60" customHeight="1" x14ac:dyDescent="0.2">
      <c r="A37" s="199" t="s">
        <v>512</v>
      </c>
    </row>
    <row r="38" spans="1:1" ht="48" customHeight="1" x14ac:dyDescent="0.2">
      <c r="A38" s="199" t="s">
        <v>513</v>
      </c>
    </row>
    <row r="39" spans="1:1" ht="24" customHeight="1" x14ac:dyDescent="0.2">
      <c r="A39" s="199" t="s">
        <v>514</v>
      </c>
    </row>
    <row r="40" spans="1:1" s="199" customFormat="1" ht="11.45" customHeight="1" x14ac:dyDescent="0.2"/>
    <row r="41" spans="1:1" s="199" customFormat="1" ht="11.45" customHeight="1" x14ac:dyDescent="0.2"/>
    <row r="42" spans="1:1" s="199" customFormat="1" ht="11.45" customHeight="1" x14ac:dyDescent="0.2"/>
    <row r="43" spans="1:1" s="199" customFormat="1" ht="11.45" customHeight="1" x14ac:dyDescent="0.2"/>
    <row r="44" spans="1:1" s="199" customFormat="1" ht="11.45" customHeight="1" x14ac:dyDescent="0.2"/>
    <row r="45" spans="1:1" s="199" customFormat="1" ht="11.45" customHeight="1" x14ac:dyDescent="0.2"/>
    <row r="46" spans="1:1" s="199" customFormat="1" ht="11.45" customHeight="1" x14ac:dyDescent="0.2"/>
    <row r="47" spans="1:1" s="199" customFormat="1" ht="11.45" customHeight="1" x14ac:dyDescent="0.2"/>
    <row r="48" spans="1:1" s="199" customFormat="1" ht="11.45" customHeight="1" x14ac:dyDescent="0.2"/>
    <row r="49" s="199" customFormat="1" ht="11.45" customHeight="1" x14ac:dyDescent="0.2"/>
    <row r="50" s="199" customFormat="1" ht="11.45" customHeight="1" x14ac:dyDescent="0.2"/>
    <row r="51" s="199" customFormat="1" ht="11.45" customHeight="1" x14ac:dyDescent="0.2"/>
    <row r="52" s="199" customFormat="1" ht="11.45" customHeight="1" x14ac:dyDescent="0.2"/>
    <row r="53" s="199" customFormat="1" ht="11.45" customHeight="1" x14ac:dyDescent="0.2"/>
    <row r="54" s="199" customFormat="1" ht="11.45" customHeight="1" x14ac:dyDescent="0.2"/>
    <row r="55" s="199" customFormat="1" ht="11.45" customHeight="1" x14ac:dyDescent="0.2"/>
    <row r="56" s="199" customFormat="1" ht="11.45" customHeight="1" x14ac:dyDescent="0.2"/>
    <row r="57" s="199" customFormat="1" ht="11.45" customHeight="1" x14ac:dyDescent="0.2"/>
    <row r="58" s="199" customFormat="1" ht="11.45" customHeight="1" x14ac:dyDescent="0.2"/>
    <row r="59" s="199" customFormat="1" ht="11.45" customHeight="1" x14ac:dyDescent="0.2"/>
    <row r="60" s="199" customFormat="1" ht="11.45" customHeight="1" x14ac:dyDescent="0.2"/>
    <row r="61" s="199" customFormat="1" ht="11.45" customHeight="1" x14ac:dyDescent="0.2"/>
    <row r="62" s="199" customFormat="1" ht="11.45" customHeight="1" x14ac:dyDescent="0.2"/>
    <row r="63" s="199" customFormat="1" ht="11.45" customHeight="1" x14ac:dyDescent="0.2"/>
    <row r="64" s="199" customFormat="1" ht="11.45" customHeight="1" x14ac:dyDescent="0.2"/>
    <row r="65" spans="5:5" s="199" customFormat="1" ht="11.45" customHeight="1" x14ac:dyDescent="0.2"/>
    <row r="66" spans="5:5" s="199" customFormat="1" ht="11.45" customHeight="1" x14ac:dyDescent="0.2"/>
    <row r="67" spans="5:5" s="199" customFormat="1" ht="11.45" customHeight="1" x14ac:dyDescent="0.2"/>
    <row r="68" spans="5:5" s="199" customFormat="1" ht="11.45" customHeight="1" x14ac:dyDescent="0.2"/>
    <row r="69" spans="5:5" s="199" customFormat="1" ht="11.45" customHeight="1" x14ac:dyDescent="0.2"/>
    <row r="70" spans="5:5" s="199" customFormat="1" ht="11.45" customHeight="1" x14ac:dyDescent="0.2"/>
    <row r="71" spans="5:5" s="199" customFormat="1" ht="11.45" customHeight="1" x14ac:dyDescent="0.2"/>
    <row r="74" spans="5:5" ht="11.45" customHeight="1" x14ac:dyDescent="0.2">
      <c r="E74" s="8"/>
    </row>
  </sheetData>
  <hyperlinks>
    <hyperlink ref="A1" location="Inhalt!A42" display="Link zum Inhaltsverzeichnis" xr:uid="{00000000-0004-0000-1600-000000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rowBreaks count="1" manualBreakCount="1">
    <brk id="29" max="1638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91"/>
  <sheetViews>
    <sheetView zoomScale="160" zoomScaleNormal="160" workbookViewId="0"/>
  </sheetViews>
  <sheetFormatPr baseColWidth="10" defaultRowHeight="11.45" customHeight="1" x14ac:dyDescent="0.2"/>
  <cols>
    <col min="1" max="1" width="95.7109375" style="2" customWidth="1"/>
    <col min="2" max="16384" width="11.42578125" style="2"/>
  </cols>
  <sheetData>
    <row r="1" spans="1:11" s="33" customFormat="1" ht="11.45" customHeight="1" x14ac:dyDescent="0.2">
      <c r="A1" s="184" t="s">
        <v>352</v>
      </c>
      <c r="B1" s="109"/>
      <c r="K1" s="32"/>
    </row>
    <row r="2" spans="1:11" s="94" customFormat="1" ht="30" customHeight="1" thickBot="1" x14ac:dyDescent="0.3">
      <c r="A2" s="10" t="s">
        <v>330</v>
      </c>
    </row>
    <row r="3" spans="1:11" ht="60" customHeight="1" x14ac:dyDescent="0.2">
      <c r="A3" s="199" t="s">
        <v>515</v>
      </c>
    </row>
    <row r="4" spans="1:11" ht="60" customHeight="1" x14ac:dyDescent="0.2">
      <c r="A4" s="199" t="s">
        <v>516</v>
      </c>
    </row>
    <row r="5" spans="1:11" ht="72" customHeight="1" x14ac:dyDescent="0.2">
      <c r="A5" s="199" t="s">
        <v>517</v>
      </c>
    </row>
    <row r="6" spans="1:11" ht="60" customHeight="1" x14ac:dyDescent="0.2">
      <c r="A6" s="199" t="s">
        <v>518</v>
      </c>
    </row>
    <row r="7" spans="1:11" ht="60" customHeight="1" x14ac:dyDescent="0.2">
      <c r="A7" s="199" t="s">
        <v>519</v>
      </c>
    </row>
    <row r="8" spans="1:11" ht="60" customHeight="1" x14ac:dyDescent="0.2">
      <c r="A8" s="199" t="s">
        <v>529</v>
      </c>
    </row>
    <row r="9" spans="1:11" ht="36" customHeight="1" x14ac:dyDescent="0.2">
      <c r="A9" s="199" t="s">
        <v>520</v>
      </c>
    </row>
    <row r="10" spans="1:11" ht="60" customHeight="1" x14ac:dyDescent="0.2">
      <c r="A10" s="199" t="s">
        <v>521</v>
      </c>
    </row>
    <row r="11" spans="1:11" ht="48" customHeight="1" x14ac:dyDescent="0.2">
      <c r="A11" s="199" t="s">
        <v>522</v>
      </c>
    </row>
    <row r="12" spans="1:11" ht="60" customHeight="1" x14ac:dyDescent="0.2">
      <c r="A12" s="199" t="s">
        <v>523</v>
      </c>
    </row>
    <row r="13" spans="1:11" ht="84" customHeight="1" x14ac:dyDescent="0.2">
      <c r="A13" s="199" t="s">
        <v>530</v>
      </c>
    </row>
    <row r="14" spans="1:11" ht="72" customHeight="1" x14ac:dyDescent="0.2">
      <c r="A14" s="199" t="s">
        <v>524</v>
      </c>
    </row>
    <row r="15" spans="1:11" s="199" customFormat="1" ht="11.45" customHeight="1" x14ac:dyDescent="0.2"/>
    <row r="16" spans="1:11" s="199" customFormat="1" ht="11.45" customHeight="1" x14ac:dyDescent="0.2"/>
    <row r="17" s="199" customFormat="1" ht="11.45" customHeight="1" x14ac:dyDescent="0.2"/>
    <row r="18" s="199" customFormat="1" ht="11.45" customHeight="1" x14ac:dyDescent="0.2"/>
    <row r="19" s="199" customFormat="1" ht="11.45" customHeight="1" x14ac:dyDescent="0.2"/>
    <row r="20" s="199" customFormat="1" ht="11.45" customHeight="1" x14ac:dyDescent="0.2"/>
    <row r="21" s="199" customFormat="1" ht="11.45" customHeight="1" x14ac:dyDescent="0.2"/>
    <row r="22" s="199" customFormat="1" ht="11.45" customHeight="1" x14ac:dyDescent="0.2"/>
    <row r="23" s="199" customFormat="1" ht="11.45" customHeight="1" x14ac:dyDescent="0.2"/>
    <row r="24" s="199" customFormat="1" ht="11.45" customHeight="1" x14ac:dyDescent="0.2"/>
    <row r="25" s="199" customFormat="1" ht="11.45" customHeight="1" x14ac:dyDescent="0.2"/>
    <row r="26" s="199" customFormat="1" ht="11.45" customHeight="1" x14ac:dyDescent="0.2"/>
    <row r="27" s="199" customFormat="1" ht="11.45" customHeight="1" x14ac:dyDescent="0.2"/>
    <row r="28" s="199" customFormat="1" ht="11.45" customHeight="1" x14ac:dyDescent="0.2"/>
    <row r="29" s="199" customFormat="1" ht="11.45" customHeight="1" x14ac:dyDescent="0.2"/>
    <row r="30" s="199" customFormat="1" ht="11.45" customHeight="1" x14ac:dyDescent="0.2"/>
    <row r="31" s="199" customFormat="1" ht="11.45" customHeight="1" x14ac:dyDescent="0.2"/>
    <row r="32" s="199" customFormat="1" ht="11.45" customHeight="1" x14ac:dyDescent="0.2"/>
    <row r="33" s="199" customFormat="1" ht="11.45" customHeight="1" x14ac:dyDescent="0.2"/>
    <row r="34" s="199" customFormat="1" ht="11.45" customHeight="1" x14ac:dyDescent="0.2"/>
    <row r="35" s="199" customFormat="1" ht="11.45" customHeight="1" x14ac:dyDescent="0.2"/>
    <row r="36" s="199" customFormat="1" ht="11.45" customHeight="1" x14ac:dyDescent="0.2"/>
    <row r="37" s="199" customFormat="1" ht="11.45" customHeight="1" x14ac:dyDescent="0.2"/>
    <row r="38" s="199" customFormat="1" ht="11.45" customHeight="1" x14ac:dyDescent="0.2"/>
    <row r="91" spans="5:5" ht="11.45" customHeight="1" x14ac:dyDescent="0.2">
      <c r="E91" s="8"/>
    </row>
  </sheetData>
  <hyperlinks>
    <hyperlink ref="A1" location="Inhalt!A43" display="Link zum Inhaltsverzeichnis" xr:uid="{00000000-0004-0000-1700-000000000000}"/>
  </hyperlinks>
  <pageMargins left="0.59055118110236227" right="0.59055118110236227" top="0.59055118110236227" bottom="0.59055118110236227" header="0.39370078740157483" footer="0.39370078740157483"/>
  <pageSetup paperSize="9" firstPageNumber="319" orientation="portrait" r:id="rId1"/>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L143"/>
  <sheetViews>
    <sheetView zoomScale="160" zoomScaleNormal="160" workbookViewId="0"/>
  </sheetViews>
  <sheetFormatPr baseColWidth="10" defaultRowHeight="11.45" customHeight="1" x14ac:dyDescent="0.2"/>
  <cols>
    <col min="1" max="1" width="7.7109375" style="96" customWidth="1"/>
    <col min="2" max="2" width="84.42578125" style="96" customWidth="1"/>
    <col min="3" max="16384" width="11.42578125" style="96"/>
  </cols>
  <sheetData>
    <row r="1" spans="1:12" s="33" customFormat="1" ht="11.45" customHeight="1" x14ac:dyDescent="0.2">
      <c r="A1" s="184" t="s">
        <v>353</v>
      </c>
      <c r="G1" s="34"/>
      <c r="L1" s="32"/>
    </row>
    <row r="2" spans="1:12" s="97" customFormat="1" ht="30" customHeight="1" thickBot="1" x14ac:dyDescent="0.3">
      <c r="A2" s="111" t="s">
        <v>331</v>
      </c>
      <c r="B2" s="111"/>
    </row>
    <row r="3" spans="1:12" s="98" customFormat="1" ht="24" customHeight="1" x14ac:dyDescent="0.2">
      <c r="A3" s="112" t="s">
        <v>473</v>
      </c>
      <c r="B3" s="112"/>
    </row>
    <row r="4" spans="1:12" s="98" customFormat="1" ht="12" customHeight="1" x14ac:dyDescent="0.2">
      <c r="A4" s="355" t="s">
        <v>613</v>
      </c>
      <c r="B4" s="8"/>
    </row>
    <row r="5" spans="1:12" s="99" customFormat="1" ht="36" customHeight="1" x14ac:dyDescent="0.2">
      <c r="A5" s="112" t="s">
        <v>332</v>
      </c>
      <c r="B5" s="112"/>
    </row>
    <row r="6" spans="1:12" s="98" customFormat="1" ht="12" customHeight="1" x14ac:dyDescent="0.2">
      <c r="A6" s="356" t="s">
        <v>333</v>
      </c>
      <c r="B6" s="356" t="s">
        <v>24</v>
      </c>
    </row>
    <row r="7" spans="1:12" s="98" customFormat="1" ht="12" customHeight="1" x14ac:dyDescent="0.2">
      <c r="A7" s="140" t="s">
        <v>334</v>
      </c>
      <c r="B7" s="140" t="s">
        <v>335</v>
      </c>
    </row>
    <row r="8" spans="1:12" s="98" customFormat="1" ht="12" customHeight="1" x14ac:dyDescent="0.2">
      <c r="A8" s="140" t="s">
        <v>336</v>
      </c>
      <c r="B8" s="140" t="s">
        <v>28</v>
      </c>
    </row>
    <row r="9" spans="1:12" s="100" customFormat="1" ht="36" customHeight="1" x14ac:dyDescent="0.2">
      <c r="A9" s="113" t="s">
        <v>337</v>
      </c>
      <c r="B9" s="113"/>
    </row>
    <row r="10" spans="1:12" s="101" customFormat="1" ht="12" customHeight="1" x14ac:dyDescent="0.2">
      <c r="A10" s="27" t="s">
        <v>338</v>
      </c>
      <c r="B10" s="27"/>
    </row>
    <row r="11" spans="1:12" s="101" customFormat="1" ht="12" customHeight="1" x14ac:dyDescent="0.2">
      <c r="A11" s="27" t="s">
        <v>339</v>
      </c>
      <c r="B11" s="27"/>
    </row>
    <row r="12" spans="1:12" ht="36" customHeight="1" x14ac:dyDescent="0.2">
      <c r="A12" s="114" t="s">
        <v>340</v>
      </c>
      <c r="B12" s="114"/>
    </row>
    <row r="13" spans="1:12" s="98" customFormat="1" ht="12" customHeight="1" x14ac:dyDescent="0.2">
      <c r="A13" s="115" t="s">
        <v>341</v>
      </c>
      <c r="B13" s="115"/>
    </row>
    <row r="14" spans="1:12" s="98" customFormat="1" ht="12" customHeight="1" x14ac:dyDescent="0.2">
      <c r="A14" s="117" t="s">
        <v>526</v>
      </c>
      <c r="B14" s="116"/>
    </row>
    <row r="15" spans="1:12" ht="15" customHeight="1" x14ac:dyDescent="0.2">
      <c r="A15" s="106" t="s">
        <v>342</v>
      </c>
      <c r="B15" s="106"/>
    </row>
    <row r="16" spans="1:12" ht="11.45" customHeight="1" x14ac:dyDescent="0.2">
      <c r="A16" s="117" t="s">
        <v>594</v>
      </c>
      <c r="B16" s="117"/>
    </row>
    <row r="17" spans="1:2" ht="15" customHeight="1" x14ac:dyDescent="0.2">
      <c r="A17" s="118" t="s">
        <v>36</v>
      </c>
      <c r="B17" s="118"/>
    </row>
    <row r="18" spans="1:2" ht="11.45" customHeight="1" x14ac:dyDescent="0.2">
      <c r="A18" s="122" t="s">
        <v>343</v>
      </c>
      <c r="B18" s="116"/>
    </row>
    <row r="19" spans="1:2" ht="36" customHeight="1" x14ac:dyDescent="0.2">
      <c r="A19" s="119" t="s">
        <v>344</v>
      </c>
      <c r="B19" s="119"/>
    </row>
    <row r="20" spans="1:2" s="102" customFormat="1" ht="12" customHeight="1" x14ac:dyDescent="0.2">
      <c r="A20" s="121" t="s">
        <v>354</v>
      </c>
      <c r="B20" s="120"/>
    </row>
    <row r="21" spans="1:2" ht="12" customHeight="1" x14ac:dyDescent="0.2">
      <c r="A21" s="121" t="s">
        <v>694</v>
      </c>
      <c r="B21" s="120"/>
    </row>
    <row r="22" spans="1:2" ht="12" customHeight="1" x14ac:dyDescent="0.2">
      <c r="A22" s="121" t="s">
        <v>595</v>
      </c>
      <c r="B22" s="120"/>
    </row>
    <row r="23" spans="1:2" ht="12" customHeight="1" x14ac:dyDescent="0.2">
      <c r="A23" s="121" t="s">
        <v>596</v>
      </c>
      <c r="B23" s="120"/>
    </row>
    <row r="24" spans="1:2" ht="11.45" customHeight="1" x14ac:dyDescent="0.2">
      <c r="A24" s="9"/>
      <c r="B24" s="9"/>
    </row>
    <row r="25" spans="1:2" ht="11.45" customHeight="1" x14ac:dyDescent="0.2">
      <c r="A25" s="9"/>
      <c r="B25" s="9"/>
    </row>
    <row r="26" spans="1:2" ht="11.45" customHeight="1" x14ac:dyDescent="0.2">
      <c r="A26" s="9"/>
      <c r="B26" s="9"/>
    </row>
    <row r="27" spans="1:2" ht="11.45" customHeight="1" x14ac:dyDescent="0.2">
      <c r="A27" s="9"/>
      <c r="B27" s="9"/>
    </row>
    <row r="28" spans="1:2" ht="11.45" customHeight="1" x14ac:dyDescent="0.2">
      <c r="A28" s="9"/>
      <c r="B28" s="9"/>
    </row>
    <row r="29" spans="1:2" ht="11.45" customHeight="1" x14ac:dyDescent="0.2">
      <c r="A29" s="9"/>
      <c r="B29" s="9"/>
    </row>
    <row r="30" spans="1:2" ht="11.45" customHeight="1" x14ac:dyDescent="0.2">
      <c r="A30" s="9"/>
      <c r="B30" s="9"/>
    </row>
    <row r="31" spans="1:2" ht="11.45" customHeight="1" x14ac:dyDescent="0.2">
      <c r="A31" s="9"/>
      <c r="B31" s="9"/>
    </row>
    <row r="32" spans="1:2" ht="11.45" customHeight="1" x14ac:dyDescent="0.2">
      <c r="A32" s="9"/>
      <c r="B32" s="9"/>
    </row>
    <row r="33" spans="1:2" ht="11.45" customHeight="1" x14ac:dyDescent="0.2">
      <c r="A33" s="9"/>
      <c r="B33" s="9"/>
    </row>
    <row r="34" spans="1:2" ht="11.45" customHeight="1" x14ac:dyDescent="0.2">
      <c r="A34" s="9"/>
      <c r="B34" s="9"/>
    </row>
    <row r="35" spans="1:2" ht="11.45" customHeight="1" x14ac:dyDescent="0.2">
      <c r="A35" s="9"/>
      <c r="B35" s="9"/>
    </row>
    <row r="36" spans="1:2" ht="11.45" customHeight="1" x14ac:dyDescent="0.2">
      <c r="A36" s="9"/>
      <c r="B36" s="9"/>
    </row>
    <row r="37" spans="1:2" ht="11.45" customHeight="1" x14ac:dyDescent="0.2">
      <c r="A37" s="9"/>
      <c r="B37" s="9"/>
    </row>
    <row r="38" spans="1:2" ht="11.45" customHeight="1" x14ac:dyDescent="0.2">
      <c r="A38" s="9"/>
      <c r="B38" s="9"/>
    </row>
    <row r="39" spans="1:2" ht="11.45" customHeight="1" x14ac:dyDescent="0.2">
      <c r="A39" s="9"/>
      <c r="B39" s="9"/>
    </row>
    <row r="40" spans="1:2" ht="11.45" customHeight="1" x14ac:dyDescent="0.2">
      <c r="A40" s="9"/>
      <c r="B40" s="9"/>
    </row>
    <row r="41" spans="1:2" ht="11.45" customHeight="1" x14ac:dyDescent="0.2">
      <c r="A41" s="9"/>
      <c r="B41" s="9"/>
    </row>
    <row r="42" spans="1:2" ht="11.45" customHeight="1" x14ac:dyDescent="0.2">
      <c r="A42" s="9"/>
      <c r="B42" s="9"/>
    </row>
    <row r="43" spans="1:2" ht="11.45" customHeight="1" x14ac:dyDescent="0.2">
      <c r="A43" s="9"/>
      <c r="B43" s="9"/>
    </row>
    <row r="44" spans="1:2" ht="11.45" customHeight="1" x14ac:dyDescent="0.2">
      <c r="A44" s="9"/>
      <c r="B44" s="9"/>
    </row>
    <row r="45" spans="1:2" ht="11.45" customHeight="1" x14ac:dyDescent="0.2">
      <c r="A45" s="9"/>
      <c r="B45" s="9"/>
    </row>
    <row r="46" spans="1:2" ht="11.45" customHeight="1" x14ac:dyDescent="0.2">
      <c r="A46" s="9"/>
      <c r="B46" s="9"/>
    </row>
    <row r="47" spans="1:2" ht="11.45" customHeight="1" x14ac:dyDescent="0.2">
      <c r="A47" s="9"/>
      <c r="B47" s="9"/>
    </row>
    <row r="48" spans="1:2" ht="11.45" customHeight="1" x14ac:dyDescent="0.2">
      <c r="A48" s="9"/>
      <c r="B48" s="9"/>
    </row>
    <row r="49" spans="1:2" ht="11.45" customHeight="1" x14ac:dyDescent="0.2">
      <c r="A49" s="9"/>
      <c r="B49" s="9"/>
    </row>
    <row r="50" spans="1:2" ht="11.45" customHeight="1" x14ac:dyDescent="0.2">
      <c r="A50" s="9"/>
      <c r="B50" s="9"/>
    </row>
    <row r="51" spans="1:2" ht="11.45" customHeight="1" x14ac:dyDescent="0.2">
      <c r="A51" s="9"/>
      <c r="B51" s="9"/>
    </row>
    <row r="52" spans="1:2" ht="11.45" customHeight="1" x14ac:dyDescent="0.2">
      <c r="A52" s="9"/>
      <c r="B52" s="9"/>
    </row>
    <row r="53" spans="1:2" ht="11.45" customHeight="1" x14ac:dyDescent="0.2">
      <c r="A53" s="9"/>
      <c r="B53" s="9"/>
    </row>
    <row r="54" spans="1:2" ht="11.45" customHeight="1" x14ac:dyDescent="0.2">
      <c r="A54" s="9"/>
      <c r="B54" s="9"/>
    </row>
    <row r="55" spans="1:2" ht="11.45" customHeight="1" x14ac:dyDescent="0.2">
      <c r="A55" s="9"/>
      <c r="B55" s="9"/>
    </row>
    <row r="56" spans="1:2" ht="11.45" customHeight="1" x14ac:dyDescent="0.2">
      <c r="A56" s="9"/>
      <c r="B56" s="9"/>
    </row>
    <row r="57" spans="1:2" ht="11.45" customHeight="1" x14ac:dyDescent="0.2">
      <c r="A57" s="9"/>
      <c r="B57" s="9"/>
    </row>
    <row r="58" spans="1:2" ht="11.45" customHeight="1" x14ac:dyDescent="0.2">
      <c r="A58" s="9"/>
      <c r="B58" s="9"/>
    </row>
    <row r="59" spans="1:2" ht="11.45" customHeight="1" x14ac:dyDescent="0.2">
      <c r="A59" s="9"/>
      <c r="B59" s="9"/>
    </row>
    <row r="60" spans="1:2" ht="11.45" customHeight="1" x14ac:dyDescent="0.2">
      <c r="A60" s="9"/>
      <c r="B60" s="9"/>
    </row>
    <row r="61" spans="1:2" ht="11.45" customHeight="1" x14ac:dyDescent="0.2">
      <c r="A61" s="9"/>
      <c r="B61" s="9"/>
    </row>
    <row r="62" spans="1:2" ht="11.45" customHeight="1" x14ac:dyDescent="0.2">
      <c r="A62" s="9"/>
      <c r="B62" s="9"/>
    </row>
    <row r="63" spans="1:2" ht="11.45" customHeight="1" x14ac:dyDescent="0.2">
      <c r="A63" s="9"/>
      <c r="B63" s="9"/>
    </row>
    <row r="64" spans="1:2" ht="11.45" customHeight="1" x14ac:dyDescent="0.2">
      <c r="A64" s="9"/>
      <c r="B64" s="9"/>
    </row>
    <row r="65" spans="1:2" ht="11.45" customHeight="1" x14ac:dyDescent="0.2">
      <c r="A65" s="9"/>
      <c r="B65" s="9"/>
    </row>
    <row r="66" spans="1:2" ht="11.45" customHeight="1" x14ac:dyDescent="0.2">
      <c r="A66" s="9"/>
      <c r="B66" s="9"/>
    </row>
    <row r="67" spans="1:2" ht="11.45" customHeight="1" x14ac:dyDescent="0.2">
      <c r="A67" s="9"/>
      <c r="B67" s="9"/>
    </row>
    <row r="68" spans="1:2" ht="11.45" customHeight="1" x14ac:dyDescent="0.2">
      <c r="A68" s="9"/>
      <c r="B68" s="9"/>
    </row>
    <row r="69" spans="1:2" ht="11.45" customHeight="1" x14ac:dyDescent="0.2">
      <c r="A69" s="9"/>
      <c r="B69" s="9"/>
    </row>
    <row r="70" spans="1:2" ht="11.45" customHeight="1" x14ac:dyDescent="0.2">
      <c r="A70" s="9"/>
      <c r="B70" s="9"/>
    </row>
    <row r="71" spans="1:2" ht="11.45" customHeight="1" x14ac:dyDescent="0.2">
      <c r="A71" s="9"/>
      <c r="B71" s="9"/>
    </row>
    <row r="72" spans="1:2" ht="11.45" customHeight="1" x14ac:dyDescent="0.2">
      <c r="A72" s="9"/>
      <c r="B72" s="9"/>
    </row>
    <row r="73" spans="1:2" ht="11.45" customHeight="1" x14ac:dyDescent="0.2">
      <c r="A73" s="9"/>
      <c r="B73" s="9"/>
    </row>
    <row r="74" spans="1:2" ht="11.45" customHeight="1" x14ac:dyDescent="0.2">
      <c r="A74" s="9"/>
      <c r="B74" s="9"/>
    </row>
    <row r="75" spans="1:2" ht="11.45" customHeight="1" x14ac:dyDescent="0.2">
      <c r="A75" s="9"/>
      <c r="B75" s="9"/>
    </row>
    <row r="76" spans="1:2" ht="11.45" customHeight="1" x14ac:dyDescent="0.2">
      <c r="A76" s="9"/>
      <c r="B76" s="9"/>
    </row>
    <row r="77" spans="1:2" ht="11.45" customHeight="1" x14ac:dyDescent="0.2">
      <c r="A77" s="9"/>
      <c r="B77" s="9"/>
    </row>
    <row r="78" spans="1:2" ht="11.45" customHeight="1" x14ac:dyDescent="0.2">
      <c r="A78" s="9"/>
      <c r="B78" s="9"/>
    </row>
    <row r="79" spans="1:2" ht="11.45" customHeight="1" x14ac:dyDescent="0.2">
      <c r="A79" s="9"/>
      <c r="B79" s="9"/>
    </row>
    <row r="80" spans="1:2" ht="11.45" customHeight="1" x14ac:dyDescent="0.2">
      <c r="A80" s="9"/>
      <c r="B80" s="9"/>
    </row>
    <row r="81" spans="1:2" ht="11.45" customHeight="1" x14ac:dyDescent="0.2">
      <c r="A81" s="9"/>
      <c r="B81" s="9"/>
    </row>
    <row r="82" spans="1:2" ht="11.45" customHeight="1" x14ac:dyDescent="0.2">
      <c r="A82" s="9"/>
      <c r="B82" s="9"/>
    </row>
    <row r="83" spans="1:2" ht="11.45" customHeight="1" x14ac:dyDescent="0.2">
      <c r="A83" s="9"/>
      <c r="B83" s="9"/>
    </row>
    <row r="84" spans="1:2" ht="11.45" customHeight="1" x14ac:dyDescent="0.2">
      <c r="A84" s="9"/>
      <c r="B84" s="9"/>
    </row>
    <row r="85" spans="1:2" ht="11.45" customHeight="1" x14ac:dyDescent="0.2">
      <c r="A85" s="9"/>
      <c r="B85" s="9"/>
    </row>
    <row r="86" spans="1:2" ht="11.45" customHeight="1" x14ac:dyDescent="0.2">
      <c r="A86" s="9"/>
      <c r="B86" s="9"/>
    </row>
    <row r="87" spans="1:2" ht="11.45" customHeight="1" x14ac:dyDescent="0.2">
      <c r="A87" s="9"/>
      <c r="B87" s="9"/>
    </row>
    <row r="88" spans="1:2" ht="11.45" customHeight="1" x14ac:dyDescent="0.2">
      <c r="A88" s="9"/>
      <c r="B88" s="9"/>
    </row>
    <row r="89" spans="1:2" ht="11.45" customHeight="1" x14ac:dyDescent="0.2">
      <c r="A89" s="9"/>
      <c r="B89" s="9"/>
    </row>
    <row r="90" spans="1:2" ht="11.45" customHeight="1" x14ac:dyDescent="0.2">
      <c r="A90" s="9"/>
      <c r="B90" s="9"/>
    </row>
    <row r="91" spans="1:2" ht="11.45" customHeight="1" x14ac:dyDescent="0.2">
      <c r="A91" s="9"/>
      <c r="B91" s="9"/>
    </row>
    <row r="92" spans="1:2" ht="11.45" customHeight="1" x14ac:dyDescent="0.2">
      <c r="A92" s="9"/>
      <c r="B92" s="9"/>
    </row>
    <row r="93" spans="1:2" ht="11.45" customHeight="1" x14ac:dyDescent="0.2">
      <c r="A93" s="9"/>
      <c r="B93" s="9"/>
    </row>
    <row r="94" spans="1:2" ht="11.45" customHeight="1" x14ac:dyDescent="0.2">
      <c r="A94" s="9"/>
      <c r="B94" s="9"/>
    </row>
    <row r="95" spans="1:2" ht="11.45" customHeight="1" x14ac:dyDescent="0.2">
      <c r="A95" s="9"/>
      <c r="B95" s="9"/>
    </row>
    <row r="96" spans="1:2" ht="11.45" customHeight="1" x14ac:dyDescent="0.2">
      <c r="A96" s="9"/>
      <c r="B96" s="9"/>
    </row>
    <row r="97" spans="1:2" ht="11.45" customHeight="1" x14ac:dyDescent="0.2">
      <c r="A97" s="9"/>
      <c r="B97" s="9"/>
    </row>
    <row r="98" spans="1:2" ht="11.45" customHeight="1" x14ac:dyDescent="0.2">
      <c r="A98" s="9"/>
      <c r="B98" s="9"/>
    </row>
    <row r="99" spans="1:2" ht="11.45" customHeight="1" x14ac:dyDescent="0.2">
      <c r="A99" s="9"/>
      <c r="B99" s="9"/>
    </row>
    <row r="100" spans="1:2" ht="11.45" customHeight="1" x14ac:dyDescent="0.2">
      <c r="A100" s="9"/>
      <c r="B100" s="9"/>
    </row>
    <row r="101" spans="1:2" ht="11.45" customHeight="1" x14ac:dyDescent="0.2">
      <c r="A101" s="9"/>
      <c r="B101" s="9"/>
    </row>
    <row r="102" spans="1:2" ht="11.45" customHeight="1" x14ac:dyDescent="0.2">
      <c r="A102" s="9"/>
      <c r="B102" s="9"/>
    </row>
    <row r="103" spans="1:2" ht="11.45" customHeight="1" x14ac:dyDescent="0.2">
      <c r="A103" s="9"/>
      <c r="B103" s="9"/>
    </row>
    <row r="104" spans="1:2" ht="11.45" customHeight="1" x14ac:dyDescent="0.2">
      <c r="A104" s="9"/>
      <c r="B104" s="9"/>
    </row>
    <row r="105" spans="1:2" ht="11.45" customHeight="1" x14ac:dyDescent="0.2">
      <c r="A105" s="9"/>
      <c r="B105" s="9"/>
    </row>
    <row r="106" spans="1:2" ht="11.45" customHeight="1" x14ac:dyDescent="0.2">
      <c r="A106" s="9"/>
      <c r="B106" s="9"/>
    </row>
    <row r="107" spans="1:2" ht="11.45" customHeight="1" x14ac:dyDescent="0.2">
      <c r="A107" s="9"/>
      <c r="B107" s="9"/>
    </row>
    <row r="108" spans="1:2" ht="11.45" customHeight="1" x14ac:dyDescent="0.2">
      <c r="A108" s="9"/>
      <c r="B108" s="9"/>
    </row>
    <row r="109" spans="1:2" ht="11.45" customHeight="1" x14ac:dyDescent="0.2">
      <c r="A109" s="9"/>
      <c r="B109" s="9"/>
    </row>
    <row r="110" spans="1:2" ht="11.45" customHeight="1" x14ac:dyDescent="0.2">
      <c r="A110" s="9"/>
      <c r="B110" s="9"/>
    </row>
    <row r="111" spans="1:2" ht="11.45" customHeight="1" x14ac:dyDescent="0.2">
      <c r="A111" s="9"/>
      <c r="B111" s="9"/>
    </row>
    <row r="112" spans="1:2" ht="11.45" customHeight="1" x14ac:dyDescent="0.2">
      <c r="A112" s="9"/>
      <c r="B112" s="9"/>
    </row>
    <row r="113" spans="1:2" ht="11.45" customHeight="1" x14ac:dyDescent="0.2">
      <c r="A113" s="9"/>
      <c r="B113" s="9"/>
    </row>
    <row r="114" spans="1:2" ht="11.45" customHeight="1" x14ac:dyDescent="0.2">
      <c r="A114" s="9"/>
      <c r="B114" s="9"/>
    </row>
    <row r="115" spans="1:2" ht="11.45" customHeight="1" x14ac:dyDescent="0.2">
      <c r="A115" s="9"/>
      <c r="B115" s="9"/>
    </row>
    <row r="116" spans="1:2" ht="11.45" customHeight="1" x14ac:dyDescent="0.2">
      <c r="A116" s="9"/>
      <c r="B116" s="9"/>
    </row>
    <row r="117" spans="1:2" ht="11.45" customHeight="1" x14ac:dyDescent="0.2">
      <c r="A117" s="9"/>
      <c r="B117" s="9"/>
    </row>
    <row r="118" spans="1:2" ht="11.45" customHeight="1" x14ac:dyDescent="0.2">
      <c r="A118" s="9"/>
      <c r="B118" s="9"/>
    </row>
    <row r="119" spans="1:2" ht="11.45" customHeight="1" x14ac:dyDescent="0.2">
      <c r="A119" s="9"/>
      <c r="B119" s="9"/>
    </row>
    <row r="120" spans="1:2" ht="11.45" customHeight="1" x14ac:dyDescent="0.2">
      <c r="A120" s="9"/>
      <c r="B120" s="9"/>
    </row>
    <row r="121" spans="1:2" ht="11.45" customHeight="1" x14ac:dyDescent="0.2">
      <c r="A121" s="9"/>
      <c r="B121" s="9"/>
    </row>
    <row r="122" spans="1:2" ht="11.45" customHeight="1" x14ac:dyDescent="0.2">
      <c r="A122" s="9"/>
      <c r="B122" s="9"/>
    </row>
    <row r="123" spans="1:2" ht="11.45" customHeight="1" x14ac:dyDescent="0.2">
      <c r="A123" s="9"/>
      <c r="B123" s="9"/>
    </row>
    <row r="124" spans="1:2" ht="11.45" customHeight="1" x14ac:dyDescent="0.2">
      <c r="A124" s="9"/>
      <c r="B124" s="9"/>
    </row>
    <row r="125" spans="1:2" ht="11.45" customHeight="1" x14ac:dyDescent="0.2">
      <c r="A125" s="9"/>
      <c r="B125" s="9"/>
    </row>
    <row r="126" spans="1:2" ht="11.45" customHeight="1" x14ac:dyDescent="0.2">
      <c r="A126" s="9"/>
      <c r="B126" s="9"/>
    </row>
    <row r="127" spans="1:2" ht="11.45" customHeight="1" x14ac:dyDescent="0.2">
      <c r="A127" s="9"/>
      <c r="B127" s="9"/>
    </row>
    <row r="128" spans="1:2" ht="11.45" customHeight="1" x14ac:dyDescent="0.2">
      <c r="A128" s="9"/>
      <c r="B128" s="9"/>
    </row>
    <row r="129" spans="1:2" ht="11.45" customHeight="1" x14ac:dyDescent="0.2">
      <c r="A129" s="9"/>
      <c r="B129" s="9"/>
    </row>
    <row r="130" spans="1:2" ht="11.45" customHeight="1" x14ac:dyDescent="0.2">
      <c r="A130" s="9"/>
      <c r="B130" s="9"/>
    </row>
    <row r="131" spans="1:2" ht="11.45" customHeight="1" x14ac:dyDescent="0.2">
      <c r="A131" s="9"/>
      <c r="B131" s="9"/>
    </row>
    <row r="132" spans="1:2" ht="11.45" customHeight="1" x14ac:dyDescent="0.2">
      <c r="A132" s="9"/>
      <c r="B132" s="9"/>
    </row>
    <row r="133" spans="1:2" ht="11.45" customHeight="1" x14ac:dyDescent="0.2">
      <c r="A133" s="9"/>
      <c r="B133" s="9"/>
    </row>
    <row r="134" spans="1:2" ht="11.45" customHeight="1" x14ac:dyDescent="0.2">
      <c r="A134" s="9"/>
      <c r="B134" s="9"/>
    </row>
    <row r="135" spans="1:2" ht="11.45" customHeight="1" x14ac:dyDescent="0.2">
      <c r="A135" s="9"/>
      <c r="B135" s="9"/>
    </row>
    <row r="136" spans="1:2" ht="11.45" customHeight="1" x14ac:dyDescent="0.2">
      <c r="A136" s="9"/>
      <c r="B136" s="9"/>
    </row>
    <row r="137" spans="1:2" ht="11.45" customHeight="1" x14ac:dyDescent="0.2">
      <c r="A137" s="9"/>
      <c r="B137" s="9"/>
    </row>
    <row r="138" spans="1:2" ht="11.45" customHeight="1" x14ac:dyDescent="0.2">
      <c r="A138" s="9"/>
      <c r="B138" s="9"/>
    </row>
    <row r="139" spans="1:2" ht="11.45" customHeight="1" x14ac:dyDescent="0.2">
      <c r="A139" s="9"/>
      <c r="B139" s="9"/>
    </row>
    <row r="140" spans="1:2" ht="11.45" customHeight="1" x14ac:dyDescent="0.2">
      <c r="A140" s="9"/>
      <c r="B140" s="9"/>
    </row>
    <row r="141" spans="1:2" ht="11.45" customHeight="1" x14ac:dyDescent="0.2">
      <c r="A141" s="9"/>
      <c r="B141" s="9"/>
    </row>
    <row r="142" spans="1:2" ht="11.45" customHeight="1" x14ac:dyDescent="0.2">
      <c r="A142" s="9"/>
      <c r="B142" s="9"/>
    </row>
    <row r="143" spans="1:2" ht="11.45" customHeight="1" x14ac:dyDescent="0.2">
      <c r="A143" s="9"/>
      <c r="B143" s="9"/>
    </row>
  </sheetData>
  <hyperlinks>
    <hyperlink ref="A7" r:id="rId1" display="&gt; D213 - Unternehmen und Betriebe in Mecklenburg-Vorpommern -Unternehmensregister-" xr:uid="{00000000-0004-0000-1800-000000000000}"/>
    <hyperlink ref="A6" r:id="rId2" display="&gt; D123 - Gewerbeanzeigen in Mecklenburg-Vorpommern" xr:uid="{00000000-0004-0000-1800-000001000000}"/>
    <hyperlink ref="A8" r:id="rId3" display="&gt; J113  - Insolvenzen in Mecklenburg-Vorpommern" xr:uid="{00000000-0004-0000-1800-000002000000}"/>
    <hyperlink ref="A14" r:id="rId4" xr:uid="{00000000-0004-0000-1800-000003000000}"/>
    <hyperlink ref="A18" r:id="rId5" display="   Birgit Weiß, Telefon: 0385 588-56431, E-Mail: birgit.weiss@statistik-mv.de" xr:uid="{00000000-0004-0000-1800-000004000000}"/>
    <hyperlink ref="B7" r:id="rId6" display="&gt; D213 - Unternehmen und Betriebe in Mecklenburg-Vorpommern -Unternehmensregister-" xr:uid="{00000000-0004-0000-1800-000005000000}"/>
    <hyperlink ref="B6" r:id="rId7" display="&gt; D123 - Gewerbeanzeigen in Mecklenburg-Vorpommern" xr:uid="{00000000-0004-0000-1800-000006000000}"/>
    <hyperlink ref="B8" r:id="rId8" display="&gt; J113  - Insolvenzen in Mecklenburg-Vorpommern" xr:uid="{00000000-0004-0000-1800-000007000000}"/>
    <hyperlink ref="A4" r:id="rId9" xr:uid="{00000000-0004-0000-1800-000008000000}"/>
    <hyperlink ref="A6:B8" r:id="rId10" display="&gt; D123" xr:uid="{00000000-0004-0000-1800-000009000000}"/>
    <hyperlink ref="A11:B11" r:id="rId11" tooltip="Qualitätsberichte Statistisches Bundesamt - Thema: Handwerk" display="&gt; Handwerk" xr:uid="{00000000-0004-0000-1800-00000A000000}"/>
    <hyperlink ref="A10:B10" r:id="rId12" tooltip="Qualitätsberichte Statistisches Bundesamt - Thema: Unternehmen" display="&gt; Unternehmen" xr:uid="{00000000-0004-0000-1800-00000B000000}"/>
    <hyperlink ref="A18:B18" r:id="rId13" display="   Frauke Kusenack, Telefon: 0385 588-56431, frauke.kusenack@statistik-mv.de" xr:uid="{00000000-0004-0000-1800-00000C000000}"/>
    <hyperlink ref="A16" r:id="rId14" display="   Birgit Weiß, Telefon: 0385 588-56431, E-Mail: birgit.weiss@statistik-mv.de" xr:uid="{00000000-0004-0000-1800-00000D000000}"/>
    <hyperlink ref="A16:B16" r:id="rId15" display="   Steffen Schubert, Telefon: 0385 588-56431, steffen.schuebrt@statistik-mv.de" xr:uid="{00000000-0004-0000-1800-00000E000000}"/>
    <hyperlink ref="A1" location="Inhalt!A44" display="Link zum Inhaltsverzeichnis – Inhalt dieser Seite sind interne und externe Links." xr:uid="{00000000-0004-0000-1800-00000F000000}"/>
  </hyperlinks>
  <pageMargins left="0.59055118110236227" right="0.59055118110236227" top="0.59055118110236227" bottom="0.59055118110236227" header="0.39370078740157483" footer="0.39370078740157483"/>
  <pageSetup paperSize="9" firstPageNumber="319" orientation="portrait" r:id="rId16"/>
  <headerFooter differentOddEven="1" differentFirst="1">
    <oddHeader>&amp;C&amp;"-,Standard"&amp;7 13 Unternehmen und Handwerk</oddHeader>
    <oddFooter>&amp;L&amp;"-,Standard"&amp;7StatA MV, Statistisches Jahrbuch 2026&amp;R&amp;"-,Standard"&amp;7&amp;P</oddFooter>
    <evenHeader>&amp;C&amp;"-,Standard"&amp;7 13 Unternehmen und Handwerk</evenHeader>
    <evenFooter>&amp;L&amp;"-,Standard"&amp;7&amp;P&amp;R&amp;"-,Standard"&amp;7StatA MV, Statistisches Jahrbuch 2026</evenFooter>
  </headerFooter>
  <drawing r:id="rId1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54</vt:i4>
      </vt:variant>
    </vt:vector>
  </HeadingPairs>
  <TitlesOfParts>
    <vt:vector size="79" baseType="lpstr">
      <vt:lpstr>Titelblatt</vt:lpstr>
      <vt:lpstr>Inhalt</vt:lpstr>
      <vt:lpstr>Überblick in Grafiken</vt:lpstr>
      <vt:lpstr>Überblick in Worten</vt:lpstr>
      <vt:lpstr>13.1.1</vt:lpstr>
      <vt:lpstr>13.1.2</vt:lpstr>
      <vt:lpstr>13.1.3</vt:lpstr>
      <vt:lpstr>13.1.4</vt:lpstr>
      <vt:lpstr>13.2.1</vt:lpstr>
      <vt:lpstr>13.2.2</vt:lpstr>
      <vt:lpstr>13.2.3</vt:lpstr>
      <vt:lpstr>13.3.1+13.3.2</vt:lpstr>
      <vt:lpstr>13.3.3</vt:lpstr>
      <vt:lpstr>13.3.4</vt:lpstr>
      <vt:lpstr>13.3.5</vt:lpstr>
      <vt:lpstr>13.4.1</vt:lpstr>
      <vt:lpstr>13.4.2</vt:lpstr>
      <vt:lpstr>13.4.3</vt:lpstr>
      <vt:lpstr>13.4.4</vt:lpstr>
      <vt:lpstr>13.4.5</vt:lpstr>
      <vt:lpstr>13.4.6</vt:lpstr>
      <vt:lpstr>Fußnotenerläuterungen</vt:lpstr>
      <vt:lpstr>Methodik</vt:lpstr>
      <vt:lpstr>Glossar</vt:lpstr>
      <vt:lpstr>Mehr zum Thema</vt:lpstr>
      <vt:lpstr>_GrafikDaten_13.1</vt:lpstr>
      <vt:lpstr>_GrafikDaten_13.10</vt:lpstr>
      <vt:lpstr>_GrafikDaten_13.11</vt:lpstr>
      <vt:lpstr>_GrafikDaten_13.2</vt:lpstr>
      <vt:lpstr>_GrafikDaten_13.3</vt:lpstr>
      <vt:lpstr>_GrafikDaten_13.4</vt:lpstr>
      <vt:lpstr>_GrafikDaten_13.5</vt:lpstr>
      <vt:lpstr>_GrafikDaten_13.6</vt:lpstr>
      <vt:lpstr>_GrafikDaten_13.7</vt:lpstr>
      <vt:lpstr>_GrafikDaten_13.8</vt:lpstr>
      <vt:lpstr>_GrafikDaten_13.9</vt:lpstr>
      <vt:lpstr>_Tabelle_13.1.1</vt:lpstr>
      <vt:lpstr>_Tabelle_13.1.2</vt:lpstr>
      <vt:lpstr>_Tabelle_13.1.3</vt:lpstr>
      <vt:lpstr>_Tabelle_13.1.4</vt:lpstr>
      <vt:lpstr>_Tabelle_13.2.1</vt:lpstr>
      <vt:lpstr>_Tabelle_13.2.2</vt:lpstr>
      <vt:lpstr>_Tabelle_13.2.3</vt:lpstr>
      <vt:lpstr>_Tabelle_13.3.1</vt:lpstr>
      <vt:lpstr>_Tabelle_13.3.2</vt:lpstr>
      <vt:lpstr>_Tabelle_13.3.3</vt:lpstr>
      <vt:lpstr>_Tabelle_13.3.4</vt:lpstr>
      <vt:lpstr>_Tabelle_13.3.5</vt:lpstr>
      <vt:lpstr>_Tabelle_13.4.1</vt:lpstr>
      <vt:lpstr>_Tabelle_13.4.2</vt:lpstr>
      <vt:lpstr>_Tabelle_13.4.3</vt:lpstr>
      <vt:lpstr>_Tabelle_13.4.4</vt:lpstr>
      <vt:lpstr>_Tabelle_13.4.5</vt:lpstr>
      <vt:lpstr>_Tabelle_13.4.6</vt:lpstr>
      <vt:lpstr>'13.1.1'!Druckbereich</vt:lpstr>
      <vt:lpstr>'13.1.2'!Druckbereich</vt:lpstr>
      <vt:lpstr>'13.1.3'!Druckbereich</vt:lpstr>
      <vt:lpstr>'13.1.4'!Druckbereich</vt:lpstr>
      <vt:lpstr>'13.2.1'!Druckbereich</vt:lpstr>
      <vt:lpstr>'13.2.2'!Druckbereich</vt:lpstr>
      <vt:lpstr>'13.2.3'!Druckbereich</vt:lpstr>
      <vt:lpstr>'13.3.1+13.3.2'!Druckbereich</vt:lpstr>
      <vt:lpstr>'13.3.3'!Druckbereich</vt:lpstr>
      <vt:lpstr>'13.3.4'!Druckbereich</vt:lpstr>
      <vt:lpstr>'13.3.5'!Druckbereich</vt:lpstr>
      <vt:lpstr>'13.4.1'!Druckbereich</vt:lpstr>
      <vt:lpstr>'13.4.2'!Druckbereich</vt:lpstr>
      <vt:lpstr>'13.4.3'!Druckbereich</vt:lpstr>
      <vt:lpstr>'13.4.4'!Druckbereich</vt:lpstr>
      <vt:lpstr>'13.4.5'!Druckbereich</vt:lpstr>
      <vt:lpstr>'13.4.6'!Druckbereich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13: Unternehmen und Handwerk</dc:title>
  <dc:subject>Statistisches Jahrbuch Mecklenburg-Vorpommern</dc:subject>
  <dc:creator>FB 420, FB 430, FB 431</dc:creator>
  <cp:lastModifiedBy>Wank, Annett</cp:lastModifiedBy>
  <cp:lastPrinted>2026-07-10T10:17:12Z</cp:lastPrinted>
  <dcterms:created xsi:type="dcterms:W3CDTF">2023-02-13T12:10:32Z</dcterms:created>
  <dcterms:modified xsi:type="dcterms:W3CDTF">2026-09-24T09:29:25Z</dcterms:modified>
</cp:coreProperties>
</file>