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3.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drawings/drawing4.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5.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drawings/drawing7.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8.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drawings/drawing9.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9208331A-6EB9-4549-A7CA-9AFF74FE64EB}" xr6:coauthVersionLast="47" xr6:coauthVersionMax="47" xr10:uidLastSave="{00000000-0000-0000-0000-000000000000}"/>
  <bookViews>
    <workbookView xWindow="345" yWindow="4680" windowWidth="38700" windowHeight="15345" xr2:uid="{00000000-000D-0000-FFFF-FFFF00000000}"/>
  </bookViews>
  <sheets>
    <sheet name="Titelblatt" sheetId="17" r:id="rId1"/>
    <sheet name="Inhalt" sheetId="18" r:id="rId2"/>
    <sheet name="Überblick in Grafiken" sheetId="19" r:id="rId3"/>
    <sheet name="Überblick in Worten" sheetId="20" r:id="rId4"/>
    <sheet name="12.1.1" sheetId="21" r:id="rId5"/>
    <sheet name="12.1.2" sheetId="22" r:id="rId6"/>
    <sheet name="12.1.3" sheetId="23" r:id="rId7"/>
    <sheet name="12.1.4" sheetId="24" r:id="rId8"/>
    <sheet name="12.2" sheetId="25" r:id="rId9"/>
    <sheet name="12.3" sheetId="26" r:id="rId10"/>
    <sheet name="12.4" sheetId="27" r:id="rId11"/>
    <sheet name="12.5" sheetId="28" r:id="rId12"/>
    <sheet name="12.6" sheetId="29" r:id="rId13"/>
    <sheet name="12.7" sheetId="30" r:id="rId14"/>
    <sheet name="12.8" sheetId="37" r:id="rId15"/>
    <sheet name="12.9+12.10" sheetId="31" r:id="rId16"/>
    <sheet name="Methodik" sheetId="39" r:id="rId17"/>
    <sheet name="Glossar" sheetId="40" r:id="rId18"/>
    <sheet name="Mehr zum Thema" sheetId="34" r:id="rId19"/>
    <sheet name=" " sheetId="41" r:id="rId20"/>
  </sheets>
  <definedNames>
    <definedName name="_GrafikDaten_12.1">Titelblatt!$C$20:$G$31</definedName>
    <definedName name="_GrafikDaten_12.10">'12.1.2'!$L$27:$O$54</definedName>
    <definedName name="_GrafikDaten_12.11">'12.2'!$L$26:$N$61</definedName>
    <definedName name="_GrafikDaten_12.12">'12.3'!$L$31:$O$42</definedName>
    <definedName name="_GrafikDaten_12.13">'12.4'!$L$25:$P$58</definedName>
    <definedName name="_GrafikDaten_12.14">'12.6'!$M$14:$N$25</definedName>
    <definedName name="_GrafikDaten_12.15">'12.7'!$H$24:$I$42</definedName>
    <definedName name="_GrafikDaten_12.2">'Überblick in Grafiken'!$C$3:$E$38</definedName>
    <definedName name="_GrafikDaten_12.3">'Überblick in Grafiken'!$C$41:$D$50</definedName>
    <definedName name="_GrafikDaten_12.4">'Überblick in Grafiken'!$G$3:$J$30</definedName>
    <definedName name="_GrafikDaten_12.5">'Überblick in Grafiken'!$C$71:$D$89</definedName>
    <definedName name="_GrafikDaten_12.6">'Überblick in Grafiken'!$C$103:$D$114</definedName>
    <definedName name="_GrafikDaten_12.7">'Überblick in Grafiken'!$C$137:$D$155</definedName>
    <definedName name="_GrafikDaten_12.8">'Überblick in Grafiken'!$C$169:$D$187</definedName>
    <definedName name="_GrafikDaten_12.9">'12.1.1'!$L$40:$N$67</definedName>
    <definedName name="_Tabelle_12.1">'12.1.1'!$A$2:$J$38</definedName>
    <definedName name="_Tabelle_12.1.1">'12.1.2'!$A$3:$J$25</definedName>
    <definedName name="_Tabelle_12.1.2">'12.1.3'!$A$3:$J$47</definedName>
    <definedName name="_Tabelle_12.1.3">'12.1.4'!$A$3:$J$91</definedName>
    <definedName name="_Tabelle_12.10">'12.9+12.10'!$A$25:$E$45</definedName>
    <definedName name="_Tabelle_12.2">'12.2'!$A$2:$J$24</definedName>
    <definedName name="_Tabelle_12.3">'12.3'!$A$2:$J$29</definedName>
    <definedName name="_Tabelle_12.4">'12.4'!$A$2:$J$23</definedName>
    <definedName name="_Tabelle_12.5">'12.5'!$A$2:$K$29</definedName>
    <definedName name="_Tabelle_12.6">'12.6'!$A$2:$K$12</definedName>
    <definedName name="_Tabelle_12.7">'12.7'!$A$2:$F$22</definedName>
    <definedName name="_Tabelle_12.8">'12.8'!$A$2:$I$39</definedName>
    <definedName name="_Tabelle_12.9">'12.9+12.10'!$A$2:$E$22</definedName>
    <definedName name="_xlnm.Print_Area" localSheetId="4">'12.1.1'!$A$2:$J$56</definedName>
    <definedName name="_xlnm.Print_Area" localSheetId="5">'12.1.2'!$A$2:$J$52</definedName>
    <definedName name="_xlnm.Print_Area" localSheetId="6">'12.1.3'!$A$2:$J$47</definedName>
    <definedName name="_xlnm.Print_Area" localSheetId="7">'12.1.4'!$A$2:$J$91</definedName>
    <definedName name="_xlnm.Print_Area" localSheetId="8">'12.2'!$A$2:$J$59</definedName>
    <definedName name="_xlnm.Print_Area" localSheetId="9">'12.3'!$A$2:$J$55</definedName>
    <definedName name="_xlnm.Print_Area" localSheetId="10">'12.4'!$A$2:$J$51</definedName>
    <definedName name="_xlnm.Print_Area" localSheetId="11">'12.5'!$A$2:$K$30</definedName>
    <definedName name="_xlnm.Print_Area" localSheetId="12">'12.6'!$A$2:$K$44</definedName>
    <definedName name="_xlnm.Print_Area" localSheetId="13">'12.7'!$A$2:$F$56</definedName>
    <definedName name="_xlnm.Print_Area" localSheetId="14">'12.8'!$A$2:$I$39</definedName>
    <definedName name="_xlnm.Print_Area" localSheetId="15">'12.9+12.10'!$A$2:$E$45</definedName>
    <definedName name="_xlnm.Print_Area" localSheetId="17">Glossar!$A$2:$A$48</definedName>
    <definedName name="_xlnm.Print_Area" localSheetId="1">Inhalt!$A$2:$C$40</definedName>
    <definedName name="_xlnm.Print_Area" localSheetId="18">'Mehr zum Thema'!$A$2:$C$41</definedName>
    <definedName name="_xlnm.Print_Area" localSheetId="16">Methodik!$A$2:$A$12</definedName>
    <definedName name="_xlnm.Print_Area" localSheetId="0">Titelblatt!$A$2:$A$52</definedName>
    <definedName name="_xlnm.Print_Area" localSheetId="2">'Überblick in Grafiken'!$A$2:$A$198</definedName>
    <definedName name="_xlnm.Print_Area" localSheetId="3">'Überblick in Worten'!$A$2:$B$13</definedName>
    <definedName name="_xlnm.Print_Titles" localSheetId="7">'12.1.4'!$2:$4</definedName>
    <definedName name="_xlnm.Print_Titles" localSheetId="3">'Überblick in Worten'!$2:$2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0" i="18"/>
  <c r="C11" i="18"/>
  <c r="C12" i="18"/>
  <c r="C13" i="18"/>
  <c r="C14" i="18"/>
  <c r="C15" i="18"/>
  <c r="C16" i="18"/>
  <c r="C17" i="18"/>
  <c r="C18" i="18"/>
  <c r="C19" i="18"/>
  <c r="C21" i="18"/>
  <c r="C22" i="18"/>
  <c r="C23" i="18"/>
  <c r="C24" i="18"/>
  <c r="C25" i="18"/>
  <c r="C26" i="18"/>
  <c r="C27" i="18"/>
  <c r="C28" i="18"/>
  <c r="C29" i="18"/>
  <c r="C30" i="18"/>
  <c r="C31" i="18"/>
  <c r="C32" i="18"/>
  <c r="C33" i="18"/>
  <c r="C34" i="18"/>
  <c r="C35" i="18"/>
  <c r="C37" i="18"/>
  <c r="C38" i="18"/>
  <c r="C39" i="18"/>
  <c r="C3" i="18"/>
  <c r="D89" i="19" l="1"/>
  <c r="D74" i="19"/>
  <c r="D75" i="19"/>
  <c r="D76" i="19"/>
  <c r="D77" i="19"/>
  <c r="D78" i="19"/>
  <c r="D79" i="19"/>
  <c r="D80" i="19"/>
  <c r="D81" i="19"/>
  <c r="D82" i="19"/>
  <c r="D83" i="19"/>
  <c r="D84" i="19"/>
  <c r="D85" i="19"/>
  <c r="D86" i="19"/>
  <c r="D87" i="19"/>
  <c r="D88" i="19"/>
  <c r="D73" i="19"/>
  <c r="N25" i="29" l="1"/>
  <c r="N24" i="29"/>
  <c r="N23" i="29"/>
  <c r="N22" i="29"/>
  <c r="N21" i="29"/>
  <c r="N20" i="29"/>
  <c r="N19" i="29"/>
  <c r="N18" i="29"/>
  <c r="N17" i="29"/>
  <c r="N16" i="29"/>
  <c r="D187" i="19"/>
  <c r="D172" i="19"/>
  <c r="D173" i="19"/>
  <c r="D174" i="19"/>
  <c r="D175" i="19"/>
  <c r="D176" i="19"/>
  <c r="D177" i="19"/>
  <c r="D178" i="19"/>
  <c r="D179" i="19"/>
  <c r="D180" i="19"/>
  <c r="D181" i="19"/>
  <c r="D182" i="19"/>
  <c r="D183" i="19"/>
  <c r="D184" i="19"/>
  <c r="D185" i="19"/>
  <c r="D186" i="19"/>
  <c r="D171" i="19"/>
  <c r="D155" i="19"/>
  <c r="D141" i="19"/>
  <c r="D142" i="19"/>
  <c r="D143" i="19"/>
  <c r="D144" i="19"/>
  <c r="D145" i="19"/>
  <c r="D146" i="19"/>
  <c r="D147" i="19"/>
  <c r="D148" i="19"/>
  <c r="D149" i="19"/>
  <c r="D150" i="19"/>
  <c r="D151" i="19"/>
  <c r="D152" i="19"/>
  <c r="D153" i="19"/>
  <c r="D154" i="19"/>
  <c r="D140" i="19"/>
  <c r="D139" i="19"/>
</calcChain>
</file>

<file path=xl/sharedStrings.xml><?xml version="1.0" encoding="utf-8"?>
<sst xmlns="http://schemas.openxmlformats.org/spreadsheetml/2006/main" count="1136" uniqueCount="466">
  <si>
    <t>Inhaltsverzeichnis</t>
  </si>
  <si>
    <t>Seite</t>
  </si>
  <si>
    <t>Überblick</t>
  </si>
  <si>
    <t xml:space="preserve">  12.1</t>
  </si>
  <si>
    <t xml:space="preserve">  12.1.1</t>
  </si>
  <si>
    <t xml:space="preserve">  12.1.2</t>
  </si>
  <si>
    <t xml:space="preserve">  12.1.3</t>
  </si>
  <si>
    <t xml:space="preserve">  12.2</t>
  </si>
  <si>
    <t xml:space="preserve">  12.3</t>
  </si>
  <si>
    <t xml:space="preserve">  12.4</t>
  </si>
  <si>
    <t xml:space="preserve">  12.5</t>
  </si>
  <si>
    <t xml:space="preserve">  12.6</t>
  </si>
  <si>
    <t xml:space="preserve">  12.7</t>
  </si>
  <si>
    <t xml:space="preserve">  12.8</t>
  </si>
  <si>
    <t xml:space="preserve">  12.10</t>
  </si>
  <si>
    <t>Wirtschaftswachstum gegenüber dem Vorjahr</t>
  </si>
  <si>
    <t>Gesamtwirtschaftliche Produktivität, Lohnkosten und Lohnstückkosten im Zeitvergleich</t>
  </si>
  <si>
    <t>Schere der im Verarbeitenden Gewerbe gezahlten Stundenlöhne im Zeitvergleich</t>
  </si>
  <si>
    <t>Bestandteile des Volkseinkommens im Zeitvergleich</t>
  </si>
  <si>
    <t>Erläuterungen</t>
  </si>
  <si>
    <t xml:space="preserve">  Mehr zum Thema</t>
  </si>
  <si>
    <t>§</t>
  </si>
  <si>
    <t>12.1 Faktoren der Entstehung des Bruttoinlandsprodukts im Zeitvergleich</t>
  </si>
  <si>
    <t>Merkmal</t>
  </si>
  <si>
    <t>Einheit</t>
  </si>
  <si>
    <t>Bruttoinlandsprodukt (BIP)</t>
  </si>
  <si>
    <t>Mill. EUR</t>
  </si>
  <si>
    <t xml:space="preserve">  Veränderung gegenüber dem Vorjahr</t>
  </si>
  <si>
    <t>%</t>
  </si>
  <si>
    <t>Bruttowertschöpfung (BWS) (A - T)</t>
  </si>
  <si>
    <t>Erwerbstätige (A - T)</t>
  </si>
  <si>
    <t>Arbeitsstunden der Erwerbstätigen</t>
  </si>
  <si>
    <t>Mill. Stunden</t>
  </si>
  <si>
    <t>EUR</t>
  </si>
  <si>
    <t xml:space="preserve">    Deutschland = 100</t>
  </si>
  <si>
    <t xml:space="preserve">  BIP je geleisteter Arbeitsstunde der
    Erwerbstätigen</t>
  </si>
  <si>
    <t xml:space="preserve">  BWS je Erwerbstätigenstunde</t>
  </si>
  <si>
    <t>Arbeitsstunden der Arbeitnehmerinnen
   und Arbeitnehmer</t>
  </si>
  <si>
    <t>Arbeitnehmerentgelt (Inland) (A - T)</t>
  </si>
  <si>
    <t xml:space="preserve">  Lohnkosten je Arbeitnehmerin bzw.
    Arbeitnehmer</t>
  </si>
  <si>
    <t xml:space="preserve">  Lohnkosten je Arbeitnehmerstunde</t>
  </si>
  <si>
    <t xml:space="preserve">  Verdienst je Arbeitnehmerin bzw. 
    Arbeitnehmer</t>
  </si>
  <si>
    <t xml:space="preserve">  Verdienst je Arbeitnehmerstunde</t>
  </si>
  <si>
    <t>Bruttoanlagevermögen (A - T)</t>
  </si>
  <si>
    <t>.</t>
  </si>
  <si>
    <t xml:space="preserve">  Ausrüstungen</t>
  </si>
  <si>
    <t xml:space="preserve">  Bauten</t>
  </si>
  <si>
    <t>Modernitätsgrad des Bruttoanlage-   
  vermögens (A - T)</t>
  </si>
  <si>
    <t>Bruttowertschöpfung (BWS)</t>
  </si>
  <si>
    <t xml:space="preserve">  Anteil an der BWS (A - T)</t>
  </si>
  <si>
    <t>Erwerbstätige</t>
  </si>
  <si>
    <t>Arbeitnehmerinnen und Arbeitnehmer</t>
  </si>
  <si>
    <t>Arbeitsstunden der Arbeitnehmerinnen
  und Arbeitnehmer</t>
  </si>
  <si>
    <t>Arbeitnehmerentgelt (Inland)</t>
  </si>
  <si>
    <t>Bruttolöhne und -gehälter (Inland)</t>
  </si>
  <si>
    <t xml:space="preserve">  Verdienst je Arbeitnehmerin bzw.
    Arbeitnehmer</t>
  </si>
  <si>
    <t xml:space="preserve">Darunter: Verarbeitendes Gewerbe (C) </t>
  </si>
  <si>
    <t xml:space="preserve">   Veränderung gegenüber dem Vorjahr</t>
  </si>
  <si>
    <t>12.2 Gesamtwirtschaftliche Verteilungsaggregate im Überblick und Zeitvergleich</t>
  </si>
  <si>
    <t>Bruttoinlandsprodukt</t>
  </si>
  <si>
    <t xml:space="preserve">   Anteil an Deutschland</t>
  </si>
  <si>
    <t xml:space="preserve">   je Einwohnerin bzw. Einwohner</t>
  </si>
  <si>
    <t xml:space="preserve">      Deutschland = 100</t>
  </si>
  <si>
    <t>Bruttonationaleinkommen</t>
  </si>
  <si>
    <t>Nettonationaleinkommen</t>
  </si>
  <si>
    <t>Volkseinkommen</t>
  </si>
  <si>
    <t>12.3 Einkommen der privaten Haushalte und deren Verwendung im Zeitvergleich</t>
  </si>
  <si>
    <t xml:space="preserve">Empfangenes Arbeitnehmerentgelt </t>
  </si>
  <si>
    <t>+</t>
  </si>
  <si>
    <t>Betriebsüberschuss, Selbstständigeneinkommen</t>
  </si>
  <si>
    <t>Empfangene minus geleistete Vermögens-
   einkommen</t>
  </si>
  <si>
    <t>=</t>
  </si>
  <si>
    <t xml:space="preserve">Primäreinkommen </t>
  </si>
  <si>
    <t xml:space="preserve">Empfangene monetäre Sozialleistungen </t>
  </si>
  <si>
    <t xml:space="preserve">   darunter für</t>
  </si>
  <si>
    <t xml:space="preserve">   Alters- und Hinterbliebenenversorgung </t>
  </si>
  <si>
    <t xml:space="preserve">   Arbeitslosigkeit, Sozialhilfe </t>
  </si>
  <si>
    <t xml:space="preserve">Empfangene sonstige laufende Transfers </t>
  </si>
  <si>
    <t>./.</t>
  </si>
  <si>
    <t xml:space="preserve">Geleistete Nettosozialbeiträge </t>
  </si>
  <si>
    <t xml:space="preserve">Geleistete sonstige laufende Transfers </t>
  </si>
  <si>
    <t xml:space="preserve">Verfügbares Einkommen </t>
  </si>
  <si>
    <t xml:space="preserve">   darunter</t>
  </si>
  <si>
    <t xml:space="preserve">   Sparen </t>
  </si>
  <si>
    <t>Sparquote</t>
  </si>
  <si>
    <t xml:space="preserve">   Deutschland = 100</t>
  </si>
  <si>
    <t>Sparen je Einwohnerin bzw. Einwohner</t>
  </si>
  <si>
    <t>12.4 Verwendung des Bruttoinlandsprodukts im Zeitvergleich</t>
  </si>
  <si>
    <t>Private Konsumausgaben</t>
  </si>
  <si>
    <t xml:space="preserve">   Anteil am Bruttoinlandsprodukt</t>
  </si>
  <si>
    <t>Konsumausgaben des Staates</t>
  </si>
  <si>
    <t>Bruttoanlageinvestitionen</t>
  </si>
  <si>
    <t>Bruttoinlandsprodukt
  je Erwerbstätiger bzw.
  Erwerbstätigen</t>
  </si>
  <si>
    <t xml:space="preserve">  Deutschland = 100</t>
  </si>
  <si>
    <t>Bruttoinlandsprodukt
  je Einwohnerin bzw. 
  Einwohner</t>
  </si>
  <si>
    <t>Bruttowertschöpfung</t>
  </si>
  <si>
    <t xml:space="preserve">  davon</t>
  </si>
  <si>
    <t xml:space="preserve">  Land- und Forstwirtschaft, 
    Fischerei</t>
  </si>
  <si>
    <t xml:space="preserve">  Produzierendes Gewerbe</t>
  </si>
  <si>
    <t xml:space="preserve">  Dienstleistungsbereiche</t>
  </si>
  <si>
    <t>Bruttolöhne und -gehälter</t>
  </si>
  <si>
    <t xml:space="preserve">  und zwar </t>
  </si>
  <si>
    <t>Primäreinkommen der
   privaten Haushalte</t>
  </si>
  <si>
    <t>Primäreinkommen
   je Einwohnerin bzw.
   Einwohner</t>
  </si>
  <si>
    <t>Verfügbares Einkommen
   der privaten Haushalte</t>
  </si>
  <si>
    <t xml:space="preserve">   empfangene Sozial-
      leistungen</t>
  </si>
  <si>
    <t>Verfügbares Einkommen
   je Einwohnerin bzw.
   Einwohner</t>
  </si>
  <si>
    <t>Land</t>
  </si>
  <si>
    <t xml:space="preserve">Deutschland </t>
  </si>
  <si>
    <t xml:space="preserve">   Baden-Württemberg </t>
  </si>
  <si>
    <t xml:space="preserve">   Bayern </t>
  </si>
  <si>
    <t xml:space="preserve">   Berlin </t>
  </si>
  <si>
    <t xml:space="preserve">   Brandenburg </t>
  </si>
  <si>
    <t xml:space="preserve">   Bremen</t>
  </si>
  <si>
    <t xml:space="preserve">   Hamburg </t>
  </si>
  <si>
    <t xml:space="preserve">   Hessen </t>
  </si>
  <si>
    <t xml:space="preserve">   Mecklenburg-Vorpommern </t>
  </si>
  <si>
    <t xml:space="preserve">   Niedersachsen </t>
  </si>
  <si>
    <t xml:space="preserve">   Nordrhein-Westfalen </t>
  </si>
  <si>
    <t xml:space="preserve">   Rheinland-Pfalz</t>
  </si>
  <si>
    <t xml:space="preserve">   Saarland </t>
  </si>
  <si>
    <t xml:space="preserve">   Sachsen </t>
  </si>
  <si>
    <t xml:space="preserve">   Sachsen-Anhalt </t>
  </si>
  <si>
    <t xml:space="preserve">   Schleswig-Holstein </t>
  </si>
  <si>
    <t xml:space="preserve">   Thüringen </t>
  </si>
  <si>
    <t>Methodik</t>
  </si>
  <si>
    <t>Glossar</t>
  </si>
  <si>
    <t>Mehr zum Thema</t>
  </si>
  <si>
    <t>Statistische Berichte Mecklenburg-Vorpommern</t>
  </si>
  <si>
    <t>&gt; P113</t>
  </si>
  <si>
    <t>Bruttoinlandsprodukt und Bruttowertschöpfung der Wirtschaftsbereiche</t>
  </si>
  <si>
    <t>&gt; P123</t>
  </si>
  <si>
    <t>Bruttolöhne und -gehälter sowie Arbeitnehmerentgelt am Arbeitsort nach Wirtschaftsbereichen</t>
  </si>
  <si>
    <t>&gt; P133</t>
  </si>
  <si>
    <t>Einkommen der privaten Haushalte einschließlich privater Organisationen ohne Erwerbszweck</t>
  </si>
  <si>
    <t>&gt; P143</t>
  </si>
  <si>
    <t>Entstehung und Verwendung des Bruttoinlandsproduktes</t>
  </si>
  <si>
    <t>&gt; P153</t>
  </si>
  <si>
    <t>Anlageinvestitionen der Wirtschaftsbereiche</t>
  </si>
  <si>
    <t>&gt; P163</t>
  </si>
  <si>
    <t>Anlagevermögen der Wirtschaftsbereiche</t>
  </si>
  <si>
    <t>&gt; P173</t>
  </si>
  <si>
    <t>Bruttonationaleinkommen und Volkseinkommen</t>
  </si>
  <si>
    <t>&gt; P173S</t>
  </si>
  <si>
    <t>Nettonationaleinkommen und Volkseinkommen</t>
  </si>
  <si>
    <t>&gt; P213</t>
  </si>
  <si>
    <t>&gt; P223</t>
  </si>
  <si>
    <t>&gt; P233</t>
  </si>
  <si>
    <t>&gt; A663K</t>
  </si>
  <si>
    <t>Erwerbstätige nach Wirtschaftsbereichen in den kreisfreien Städten und Landkreisen</t>
  </si>
  <si>
    <t>&gt; A663L</t>
  </si>
  <si>
    <t>Erwerbstätige nach Wirtschaftsbereichen</t>
  </si>
  <si>
    <t>&gt; A663Q</t>
  </si>
  <si>
    <t>Erwerbstätige (Vierteljahresergebnisse)</t>
  </si>
  <si>
    <t>&gt; A673</t>
  </si>
  <si>
    <t>Arbeitsvolumen der Erwerbstätigen nach Wirtschaftsbereichen</t>
  </si>
  <si>
    <t>Qualitätsberichte Statistisches Bundesamt</t>
  </si>
  <si>
    <t>&gt; Volkswirtschaftliche Gesamtrechnungen</t>
  </si>
  <si>
    <t>Fachliche Informationen</t>
  </si>
  <si>
    <t>etr@statistik-mv.de</t>
  </si>
  <si>
    <t>Titelblatt des Kapitels 12 "Volkswirtschaftliche Gesamtrechnungen": Link zum Inhaltsverzeichnis</t>
  </si>
  <si>
    <t xml:space="preserve"> </t>
  </si>
  <si>
    <t xml:space="preserve">            Grafik 12.1</t>
  </si>
  <si>
    <r>
      <t xml:space="preserve">Inhaltsverzeichnis des Kapitels 12 "Volkswirtschaftliche Gesamtrechnungen": </t>
    </r>
    <r>
      <rPr>
        <sz val="7"/>
        <rFont val="Calibri"/>
        <family val="2"/>
        <scheme val="minor"/>
      </rPr>
      <t>Die Gliederungen und Überschriften auf dieser Seite sind Links zum Inhalt.</t>
    </r>
  </si>
  <si>
    <t>Link zum Inhaltsverzeichnis</t>
  </si>
  <si>
    <t>Überblick in Worten</t>
  </si>
  <si>
    <t>Überblick in Grafiken</t>
  </si>
  <si>
    <t xml:space="preserve">  Methodik</t>
  </si>
  <si>
    <t xml:space="preserve">  Glossar</t>
  </si>
  <si>
    <t>Ergebnisse in Grafiken</t>
  </si>
  <si>
    <t xml:space="preserve">  12.11</t>
  </si>
  <si>
    <t xml:space="preserve">  12.12</t>
  </si>
  <si>
    <t xml:space="preserve">  12.13</t>
  </si>
  <si>
    <t xml:space="preserve">  12.14</t>
  </si>
  <si>
    <t>Ergebnisse in Tabellen</t>
  </si>
  <si>
    <t>Angleichungsstand des Bruttoinlandsprodukts je geleisteter Arbeitsstunde der Erwerbstätigen an den
   Bundesdurchschnitt im Zeitvergleich</t>
  </si>
  <si>
    <t>Grafik 12.2</t>
  </si>
  <si>
    <t>Grafik 12.3</t>
  </si>
  <si>
    <t>Grafik 12.4</t>
  </si>
  <si>
    <t>Grafik 12.5</t>
  </si>
  <si>
    <t>Grafik 12.6</t>
  </si>
  <si>
    <t>Grafik 12.7</t>
  </si>
  <si>
    <t>Grafik 12.8</t>
  </si>
  <si>
    <t xml:space="preserve">
§</t>
  </si>
  <si>
    <t>Landkreis Rostock</t>
  </si>
  <si>
    <t xml:space="preserve">            im Ländervergleich</t>
  </si>
  <si>
    <t>Produzierendes Gewerbe</t>
  </si>
  <si>
    <t>Rostock</t>
  </si>
  <si>
    <t>Schwerin</t>
  </si>
  <si>
    <t>Mecklenburgische Seenplatte</t>
  </si>
  <si>
    <t>Vorpommern-Rügen</t>
  </si>
  <si>
    <t>Nordwestmecklenburg</t>
  </si>
  <si>
    <t>Vorpommern-Greifswald</t>
  </si>
  <si>
    <t>Ludwigslust-Parchim</t>
  </si>
  <si>
    <t>Mecklenburg-Vorpommern</t>
  </si>
  <si>
    <t>Deutschland</t>
  </si>
  <si>
    <t>Kreise</t>
  </si>
  <si>
    <t>Nachrichtlich: Deutschland</t>
  </si>
  <si>
    <t>Primäreinkommen je Einwohner</t>
  </si>
  <si>
    <t>Arbeitnehmerentgelt 
(Struktur des Primäreinkommens = 100 %)</t>
  </si>
  <si>
    <t>Vermögenseinkommen
(Struktur des Primäreinkommens = 100 %)</t>
  </si>
  <si>
    <t>Betriebsüberschuss/ Selbstständigeneinkommen 
(Struktur des Primäreinkommens = 100 %)</t>
  </si>
  <si>
    <t>Daten der Grafik 12.2 "Wirtschaftswachstum (Basis: Bruttoinlandsprodukt preisbereinigt, verkettet) gegenüber dem Vorjahr"</t>
  </si>
  <si>
    <t>Daten der Grafik 12.4 "Gesamtwirtschaftliche Produktivität, Lohnkosten und Lohnstückkosten im Zeitvergleich"</t>
  </si>
  <si>
    <t>Jahr</t>
  </si>
  <si>
    <t>Land- und Forstwirtschaft, Fischerei</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</si>
  <si>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</si>
  <si>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</si>
  <si>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</si>
  <si>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</si>
  <si>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</si>
  <si>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</si>
  <si>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</si>
  <si>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</si>
  <si>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</si>
  <si>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</si>
  <si>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</si>
  <si>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</si>
  <si>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</si>
  <si>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</si>
  <si>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</si>
  <si>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</si>
  <si>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 xml:space="preserve">   darunter: Verarbeitendes Gewerbe</t>
  </si>
  <si>
    <t xml:space="preserve">   darunter: Baugewerbe</t>
  </si>
  <si>
    <t>Handel, Verkehr, Lagerei, Gastgewerbe, Information und Kommunikation</t>
  </si>
  <si>
    <t>Finanz-, Versicherungs- und Unternehmensdienstleister; Grundstücks- und Wohnungswesen</t>
  </si>
  <si>
    <t>Öffentliche und sonstige Dienstleister, Erziehung und Unterricht; private Haushalte</t>
  </si>
  <si>
    <t>Hauptbereiche der Wirtschaft</t>
  </si>
  <si>
    <t>Stunden je Erwerbstätigen</t>
  </si>
  <si>
    <t>Nachrichtlich: Durchschnitt der Wirtschaft</t>
  </si>
  <si>
    <t>Mecklenburg-Vorpommern in %</t>
  </si>
  <si>
    <t>Deutschland in %</t>
  </si>
  <si>
    <t>Produktivität in EUR (= Bruttoinlandsprodukt in jeweiligen Preisen je Erwerbstätigen)</t>
  </si>
  <si>
    <t>Lohnkosten in EUR (= Arbeitnehmerentgelt je Arbeitnehmer)</t>
  </si>
  <si>
    <t>Lohnstückkosten in % (= Lohnkosten in Relation zur Produktivität)</t>
  </si>
  <si>
    <t>EUR je Erwerbstätigen</t>
  </si>
  <si>
    <t>EUR je Arbeitnehmer</t>
  </si>
  <si>
    <t>EUR je Einwohner</t>
  </si>
  <si>
    <t xml:space="preserve">  12.9
</t>
  </si>
  <si>
    <t xml:space="preserve">  12.10
</t>
  </si>
  <si>
    <t xml:space="preserve">  12.3
</t>
  </si>
  <si>
    <t xml:space="preserve">  12.7
</t>
  </si>
  <si>
    <t>Grafik 12.9</t>
  </si>
  <si>
    <t>Stand Mecklenburg-Vorpommern in %</t>
  </si>
  <si>
    <t>Differenz zum Bundesdurchschnitt in %</t>
  </si>
  <si>
    <t>Daten der Grafik 12.9 "Angleichsstand des Buttoinlandsprodukts je geleisteter Arbeitsstunde der Erwerbstätigen an den Bundesdurchschnitt im Zeitvergleich"</t>
  </si>
  <si>
    <t>Grafik 12.10</t>
  </si>
  <si>
    <t>Daten der Grafik 12.10 "Schere der  im Verarbeitenden Gewerbe gezahlten Stundenlöhne im Zeitvergleich"</t>
  </si>
  <si>
    <t>Mecklenburg-Vorpommern in EUR pro Stunde</t>
  </si>
  <si>
    <t>Bundesdurchschnitt in EUR je Stunde</t>
  </si>
  <si>
    <t>Schere in EUR pro Stunde</t>
  </si>
  <si>
    <t>Grafik 12.11</t>
  </si>
  <si>
    <t>Daten der Grafik 12.11 "Bestandteile des Volkseinkommens im Zeitvergleich"</t>
  </si>
  <si>
    <t>Arbeitnehmerentgelt der Inländer in Mill. EUR</t>
  </si>
  <si>
    <t>Unternehmens- und Vermögenseinkommen in Mill. EUR</t>
  </si>
  <si>
    <t>Grafik 12.12</t>
  </si>
  <si>
    <t>Daten der Grafik 12.12 "Struktur der Primäreinkommen in Mecklenburg-Vorpommern und in Deutschland im Zeitvergleich"</t>
  </si>
  <si>
    <t>Mecklenburg-Vorpommern 1991</t>
  </si>
  <si>
    <t>Deutschland 1991</t>
  </si>
  <si>
    <r>
      <rPr>
        <sz val="8.5"/>
        <color theme="0"/>
        <rFont val="Calibri"/>
        <family val="2"/>
        <scheme val="minor"/>
      </rPr>
      <t>Mecklenburg-Vorpommern</t>
    </r>
    <r>
      <rPr>
        <sz val="8.5"/>
        <rFont val="Calibri"/>
        <family val="2"/>
        <scheme val="minor"/>
      </rPr>
      <t xml:space="preserve"> 2000</t>
    </r>
  </si>
  <si>
    <r>
      <rPr>
        <sz val="8.5"/>
        <color theme="0"/>
        <rFont val="Calibri"/>
        <family val="2"/>
        <scheme val="minor"/>
      </rPr>
      <t>Mecklenburg-Vorpommern</t>
    </r>
    <r>
      <rPr>
        <sz val="8.5"/>
        <rFont val="Calibri"/>
        <family val="2"/>
        <scheme val="minor"/>
      </rPr>
      <t xml:space="preserve"> 2010</t>
    </r>
  </si>
  <si>
    <r>
      <rPr>
        <sz val="8.5"/>
        <color theme="0"/>
        <rFont val="Calibri"/>
        <family val="2"/>
        <scheme val="minor"/>
      </rPr>
      <t xml:space="preserve">Deutschland </t>
    </r>
    <r>
      <rPr>
        <sz val="8.5"/>
        <rFont val="Calibri"/>
        <family val="2"/>
        <scheme val="minor"/>
      </rPr>
      <t>2000</t>
    </r>
  </si>
  <si>
    <r>
      <rPr>
        <sz val="8.5"/>
        <color theme="0"/>
        <rFont val="Calibri"/>
        <family val="2"/>
        <scheme val="minor"/>
      </rPr>
      <t xml:space="preserve">Deutschland </t>
    </r>
    <r>
      <rPr>
        <sz val="8.5"/>
        <rFont val="Calibri"/>
        <family val="2"/>
        <scheme val="minor"/>
      </rPr>
      <t>2010</t>
    </r>
  </si>
  <si>
    <t>Ort/Jahr</t>
  </si>
  <si>
    <t>Betriebsüberschuss/Selbstständigeneinkommen in % (Struktur Primäreinkommen insgsamt = 100 %)</t>
  </si>
  <si>
    <t>Empfangenes Arbeitnehmerentgelt in % (Struktur Primäreinkommen insgsamt = 100 %)</t>
  </si>
  <si>
    <t>Empfangene minus geleistete Vermögenseinkommen in % (Struktur Primäreinkommen insgsamt = 100 %)</t>
  </si>
  <si>
    <t>Daten der Grafik 12.13 "Verwendung des Bruttoinlandsprodukt im Zeitvergleich (in jeweiligen Preisen)"</t>
  </si>
  <si>
    <t>Bruttoanlageinvestitionen in Mill. EUR</t>
  </si>
  <si>
    <t>Konsumausgaben des Staates in Mill. EUR</t>
  </si>
  <si>
    <t>Konsumausgaben der privaten Haushalte in Mill. EUR</t>
  </si>
  <si>
    <t>Bruttoinlandsprodukt in Mill. EUR</t>
  </si>
  <si>
    <t>Grafik 12.13</t>
  </si>
  <si>
    <t>Grafik 12.14</t>
  </si>
  <si>
    <t xml:space="preserve">  BIP je Erwerbstätiger bzw. Erwerbstätigen</t>
  </si>
  <si>
    <t xml:space="preserve">  BWS je Erwerbstätiger bzw. Erwerbstätigen</t>
  </si>
  <si>
    <t>Arbeitnehmerinnen und Arbeitnehmer (A - T)</t>
  </si>
  <si>
    <t>Bruttolöhne und -gehälter (Inland) (A - T)</t>
  </si>
  <si>
    <t>2000</t>
  </si>
  <si>
    <t>2005</t>
  </si>
  <si>
    <t>2010</t>
  </si>
  <si>
    <t>2015</t>
  </si>
  <si>
    <t>2020</t>
  </si>
  <si>
    <t>2022</t>
  </si>
  <si>
    <t xml:space="preserve">  Bruttowertschöpfung (BWS)</t>
  </si>
  <si>
    <t xml:space="preserve">    Veränderung gegenüber dem Vorjahr</t>
  </si>
  <si>
    <t xml:space="preserve">    Anteil an der BWS (A - T)</t>
  </si>
  <si>
    <t xml:space="preserve">  Erwerbstätige</t>
  </si>
  <si>
    <t xml:space="preserve">  Arbeitsstunden der Erwerbstätigen</t>
  </si>
  <si>
    <t xml:space="preserve">    BWS je Erwerbstätigenstunde</t>
  </si>
  <si>
    <t xml:space="preserve">    BWS je Erwerbstätiger bzw. Erwerbs-
      tätigen</t>
  </si>
  <si>
    <t xml:space="preserve">  Arbeitnehmerinnen und Arbeitnehmer</t>
  </si>
  <si>
    <t xml:space="preserve">  Arbeitsstunden der Arbeitnehmerinnen
    und Arbeitnehmer</t>
  </si>
  <si>
    <t xml:space="preserve">  Arbeitnehmerentgelt (Inland)</t>
  </si>
  <si>
    <t xml:space="preserve">    Lohnkosten je Arbeitnehmerin bzw.
      Arbeitnehmer</t>
  </si>
  <si>
    <t xml:space="preserve">    Lohnkosten je Arbeitnehmerstunde</t>
  </si>
  <si>
    <t xml:space="preserve">  Bruttolöhne und -gehälter (Inland)</t>
  </si>
  <si>
    <t xml:space="preserve">    Verdienst je Arbeitnehmerin bzw.
      Arbeitnehmer</t>
  </si>
  <si>
    <t xml:space="preserve">    Verdienst je Arbeitnehmerstunde</t>
  </si>
  <si>
    <t>Darunter: Handel, Verkehr, Lagerei, Gast-
  gewerbe, Information und Kommuni-
  kation (G - J)</t>
  </si>
  <si>
    <t>Darunter: Finanz-, Versicherungs- und 
  Unternehmensdienstleister; Grundstücks- 
  und Wohnungswesen (K - N)</t>
  </si>
  <si>
    <t>Darunter: Öffentliche und sonstige Dienst-
  leister, Erziehung und Unterricht; Private
  Haushalte (O - T)</t>
  </si>
  <si>
    <t xml:space="preserve">Geleistete Einkommen- und Vermögen-
   steuern </t>
  </si>
  <si>
    <t>Verfügbares Einkommen je Einwohnerin
   bzw. Einwohner</t>
  </si>
  <si>
    <t xml:space="preserve">+
</t>
  </si>
  <si>
    <t xml:space="preserve">./.
</t>
  </si>
  <si>
    <t>Merkmal            </t>
  </si>
  <si>
    <t>Konsumausgaben je Einwohnerin bzw.
   Einwohner</t>
  </si>
  <si>
    <t>Primäreinkommen je Einwohnerin bzw.
   Einwohner</t>
  </si>
  <si>
    <t xml:space="preserve">   preisbereinigte Veränderung gegen-
      über dem Vorjahr</t>
  </si>
  <si>
    <t xml:space="preserve">  Verdienst je Arbeitnehme-
    rin bzw. Arbeitnehmer</t>
  </si>
  <si>
    <t>Darunter: Arbeitnehmerinnen
  und Arbeitnehmer</t>
  </si>
  <si>
    <t xml:space="preserve">  Deutschland </t>
  </si>
  <si>
    <t xml:space="preserve">    Baden-Württemberg </t>
  </si>
  <si>
    <t xml:space="preserve">    Bayern </t>
  </si>
  <si>
    <t xml:space="preserve">    Berlin </t>
  </si>
  <si>
    <t xml:space="preserve">    Brandenburg </t>
  </si>
  <si>
    <t xml:space="preserve">    Bremen</t>
  </si>
  <si>
    <t xml:space="preserve">    Hamburg </t>
  </si>
  <si>
    <t xml:space="preserve">    Hessen </t>
  </si>
  <si>
    <t xml:space="preserve">    Mecklenburg-Vorpommern </t>
  </si>
  <si>
    <t xml:space="preserve">    Niedersachsen </t>
  </si>
  <si>
    <t xml:space="preserve">    Nordrhein-Westfalen </t>
  </si>
  <si>
    <t xml:space="preserve">    Rheinland-Pfalz</t>
  </si>
  <si>
    <t xml:space="preserve">    Saarland </t>
  </si>
  <si>
    <t xml:space="preserve">    Sachsen </t>
  </si>
  <si>
    <t xml:space="preserve">    Sachsen-Anhalt </t>
  </si>
  <si>
    <t xml:space="preserve">    Schleswig-Holstein </t>
  </si>
  <si>
    <t xml:space="preserve">    Thüringen </t>
  </si>
  <si>
    <t>Primäreinkommen
in EUR</t>
  </si>
  <si>
    <t>Konsumausgaben 
in EUR</t>
  </si>
  <si>
    <t>Sparen
in EUR</t>
  </si>
  <si>
    <t>Anteil in %</t>
  </si>
  <si>
    <t xml:space="preserve">            Grafik 12.15</t>
  </si>
  <si>
    <t xml:space="preserve">  12.15</t>
  </si>
  <si>
    <t>Weitere Informationen zum Thema finden Sie auf der Website des Statistischen Amtes Mecklenburg-Vorpommern</t>
  </si>
  <si>
    <t>Bruttoinlandsprodukt und Bruttowertschöpfung der Wirtschaftsbereiche in den kreisfreien Städten und Landkreisen</t>
  </si>
  <si>
    <t>Bruttolöhne und -gehälter sowie Arbeitnehmerentgelt der Wirtschaftsbereiche in den kreisfreien Städten und Landkreisen</t>
  </si>
  <si>
    <t>Primäreinkommen und verfügbares Einkommen der privaten Haushalte in den kreisfreien Städten und Landkreisen</t>
  </si>
  <si>
    <t>1.000</t>
  </si>
  <si>
    <r>
      <t xml:space="preserve">
</t>
    </r>
    <r>
      <rPr>
        <b/>
        <sz val="9"/>
        <color theme="1"/>
        <rFont val="Calibri"/>
        <family val="2"/>
        <scheme val="minor"/>
      </rPr>
      <t xml:space="preserve">Regionale Volkswirtschaftliche Gesamtrechnungen: </t>
    </r>
    <r>
      <rPr>
        <sz val="9"/>
        <color theme="1"/>
        <rFont val="Calibri"/>
        <family val="2"/>
        <scheme val="minor"/>
      </rPr>
      <t xml:space="preserve">Die Ergebnisse der regionalen Volkswirtschaftlichen Gesamtrechnungen (VGR) lie-
fern Informationen über Wirtschaftsleistung und -wachstum, die Einkommenssituation, den Konsum und die Investitionstätigkeit in der Ge-
samtwirtschaft. Die VGR zeigen damit das Wirtschaftsgeschehen im Kreislauf der Entstehung, Verteilung und Verwendung von Produkten, 
Leistungen und Einkommen. Auf regionaler Ebene obliegen die Volkswirtschaftlichen Gesamtrechnungen dem Arbeitskreis "Volkswirt-
schaftliche Gesamtrechnungen der Länder" (AK VGRdL). Diesem Arbeitskreis (AK) gehören Vertreterinnen und Vertreter aller Statistischen 
Ämter der Länder an. Die regionalen Angaben für die Länder werden vom AK VGRdL arbeitsteilig berechnet, wobei jedes Land einen be-
stimmten Rechenbereich für alle Länder bearbeitet. </t>
    </r>
  </si>
  <si>
    <r>
      <rPr>
        <b/>
        <sz val="9"/>
        <color theme="1"/>
        <rFont val="Calibri"/>
        <family val="2"/>
        <scheme val="minor"/>
      </rPr>
      <t xml:space="preserve">Entstehungsrechnung: </t>
    </r>
    <r>
      <rPr>
        <sz val="9"/>
        <color theme="1"/>
        <rFont val="Calibri"/>
        <family val="2"/>
        <scheme val="minor"/>
      </rPr>
      <t>Teilgebiet der VGR, in dem die wirtschaftliche Leistung von der Produktionsseite her berechnet und dargestellt 
wird.</t>
    </r>
  </si>
  <si>
    <r>
      <rPr>
        <b/>
        <sz val="9"/>
        <color theme="1"/>
        <rFont val="Calibri"/>
        <family val="2"/>
        <scheme val="minor"/>
      </rPr>
      <t>Verteilungsrechnung:</t>
    </r>
    <r>
      <rPr>
        <sz val="9"/>
        <color theme="1"/>
        <rFont val="Calibri"/>
        <family val="2"/>
        <scheme val="minor"/>
      </rPr>
      <t xml:space="preserve"> Teilgebiet der VGR, in dem die wirtschaftliche Leistung anhand der im Wirtschaftsprozess entstandenen Einkommen 
unter Berücksichtigung der Saldengrößen zwischen Inland und Inländerinnen bzw. Inländern berechnet und dargestellt wird.</t>
    </r>
  </si>
  <si>
    <r>
      <rPr>
        <b/>
        <sz val="9"/>
        <color theme="1"/>
        <rFont val="Calibri"/>
        <family val="2"/>
        <scheme val="minor"/>
      </rPr>
      <t>Verwendungsrechnung:</t>
    </r>
    <r>
      <rPr>
        <sz val="9"/>
        <color theme="1"/>
        <rFont val="Calibri"/>
        <family val="2"/>
        <scheme val="minor"/>
      </rPr>
      <t xml:space="preserve"> Teilgebiet der VGR, in dem die wirtschaftliche Leistung von der Verwendungsseite (Ausgabenseite) her berechnet 
und dargestellt wird. Sie zeigt, wie die produzierten und importierten Güter und Leistungen verwendet werden.</t>
    </r>
  </si>
  <si>
    <r>
      <t xml:space="preserve">
Das </t>
    </r>
    <r>
      <rPr>
        <b/>
        <sz val="9"/>
        <rFont val="Calibri"/>
        <family val="2"/>
        <scheme val="minor"/>
      </rPr>
      <t>Anlagevermögen</t>
    </r>
    <r>
      <rPr>
        <sz val="9"/>
        <rFont val="Calibri"/>
        <family val="2"/>
        <scheme val="minor"/>
      </rPr>
      <t xml:space="preserve"> umfasst alle produzierten Vermögensgüter, die länger als ein Jahr wiederholt oder dauerhaft in der Produktion ein-
gesetzt werden. Es gliedert sich in Ausrüstungen einschließlich militärischer Waffensysteme (Maschinen, Geräte, Fahrzeuge), sonstige An-
lagen (geistiges Eigentum (z. B. Forschung und Entwicklung, Software, Urheberrechte), Nutztiere und Nutzpflanzungen) und Bauten (Wohn-
bauten und Nichtwohngebäude, sonstige Bauten wie Straßen, Brücken, Tunnels, Flugplätze, Kanäle und Ähnliches; einbezogen sind auch 
mit Bauten fest verbundene Einrichtungen wie Aufzüge, Heizungs-, Lüftungs- und Klimaanlagen). Die Berechnung des Anlagevermögens 
erfolgt nach der international gebräuchlichen Perpetual-Inventory-Methode, bei der davon ausgegangen wird, dass sich der heute vorhan-
dene Kapitalbestand aus den Anlageinvestitionen der Vergangenheit zusammensetzt.</t>
    </r>
  </si>
  <si>
    <r>
      <t xml:space="preserve">Als </t>
    </r>
    <r>
      <rPr>
        <b/>
        <sz val="9"/>
        <rFont val="Calibri"/>
        <family val="2"/>
        <scheme val="minor"/>
      </rPr>
      <t>Arbeitnehmerin bzw. Arbeitnehmer</t>
    </r>
    <r>
      <rPr>
        <sz val="9"/>
        <rFont val="Calibri"/>
        <family val="2"/>
        <scheme val="minor"/>
      </rPr>
      <t xml:space="preserve"> zählt, wer als Arbeiterin bzw. Arbeiter, Angestellte bzw. Angestellter, Beamte bzw. Beamter, 
Richterin bzw. Richter, Berufssoldatin bzw. Berufssoldat, Soldatin bzw. Soldat auf Zeit sowie Personen in Freiwilligendiensten, Auszubil-
dende bzw. Auszubildender, Praktikantin bzw. Praktikant oder Volontärin bzw. Volontär in einem Arbeits- bzw. Dienstverhältnis steht.</t>
    </r>
  </si>
  <si>
    <r>
      <t xml:space="preserve">Das </t>
    </r>
    <r>
      <rPr>
        <b/>
        <sz val="9"/>
        <rFont val="Calibri"/>
        <family val="2"/>
        <scheme val="minor"/>
      </rPr>
      <t>Arbeitsvolumen</t>
    </r>
    <r>
      <rPr>
        <sz val="9"/>
        <rFont val="Calibri"/>
        <family val="2"/>
        <scheme val="minor"/>
      </rPr>
      <t xml:space="preserve"> umfasst die in der Gesamtwirtschaft zur Erstellung des Bruttoinlandsprodukts insgesamt von den Erwerbstätigen 
(Arbeitnehmerinnen und Arbeitnehmern sowie Selbstständigen) geleisteten Arbeitsstunden.</t>
    </r>
  </si>
  <si>
    <r>
      <t xml:space="preserve">Die </t>
    </r>
    <r>
      <rPr>
        <b/>
        <sz val="9"/>
        <rFont val="Calibri"/>
        <family val="2"/>
        <scheme val="minor"/>
      </rPr>
      <t>Bruttoanlageinvestitionen</t>
    </r>
    <r>
      <rPr>
        <sz val="9"/>
        <rFont val="Calibri"/>
        <family val="2"/>
        <scheme val="minor"/>
      </rPr>
      <t xml:space="preserve"> umfassen den Wert der Anlagen, die von inländischen Wirtschaftseinheiten erworben werden, um sie län-
ger als ein Jahr im Produktionsprozess einzusetzen. Sie setzen sich zusammen aus: Ausrüstungen (Maschinen und Geräte einschließlich 
militärischer Waffensysteme), Bauten (Wohnbauten, Nichtwohnbauten) und sonstigen Anlagen (größtenteils bestehend aus Forschung 
und Entwicklung, Software und Datenbanken).</t>
    </r>
  </si>
  <si>
    <r>
      <t xml:space="preserve">Das </t>
    </r>
    <r>
      <rPr>
        <b/>
        <sz val="9"/>
        <rFont val="Calibri"/>
        <family val="2"/>
        <scheme val="minor"/>
      </rPr>
      <t xml:space="preserve">Bruttoinlandsprodukt </t>
    </r>
    <r>
      <rPr>
        <sz val="9"/>
        <rFont val="Calibri"/>
        <family val="2"/>
        <scheme val="minor"/>
      </rPr>
      <t>zu Marktpreisen umfasst die innerhalb eines abgegrenzten Wirtschaftsgebietes (Inland) erbrachte wirtschaft-
liche Gesamtleistung. Hierbei wird zu der zu Herstellungspreisen bewerteten Bruttowertschöpfung aller Wirtschaftsbereiche und Sektoren 
des Gebietes die Differenz aus Gütersteuern und Gütersubventionen addiert.</t>
    </r>
  </si>
  <si>
    <r>
      <t xml:space="preserve">Das </t>
    </r>
    <r>
      <rPr>
        <b/>
        <sz val="9"/>
        <rFont val="Calibri"/>
        <family val="2"/>
        <scheme val="minor"/>
      </rPr>
      <t>Bruttonationaleinkommen</t>
    </r>
    <r>
      <rPr>
        <sz val="9"/>
        <rFont val="Calibri"/>
        <family val="2"/>
        <scheme val="minor"/>
      </rPr>
      <t xml:space="preserve"> zu Marktpreisen ist ein volkswirtschaftlicher Einkommensindikator, der sich nach dem Inländerkonzept 
für ein Gebiet bestimmt. Es kann z. B. aus dem Bruttoinlandsprodukt und dem Saldo der die Gebietsgrenzen überschreitenden Primärein-
kommen berechnet werden.</t>
    </r>
  </si>
  <si>
    <r>
      <t xml:space="preserve">Die </t>
    </r>
    <r>
      <rPr>
        <b/>
        <sz val="9"/>
        <rFont val="Calibri"/>
        <family val="2"/>
        <scheme val="minor"/>
      </rPr>
      <t>Bruttowertschöpfung</t>
    </r>
    <r>
      <rPr>
        <sz val="9"/>
        <rFont val="Calibri"/>
        <family val="2"/>
        <scheme val="minor"/>
      </rPr>
      <t xml:space="preserve"> zu Herstellungspreisen umfasst die innerhalb eines abgegrenzten Wirtschaftsgebietes (Inland) erbrachte wirt-
schaftliche Leistung, und zwar den Wert aller im Berichtszeitraum produzierten Waren und Dienstleistungen (Produktionswert zu Her-
stellungspreisen) abzüglich des Wertes der bei der Produktion verbrauchten Güter (Vorleistungen zu Anschaffungspreisen einschließlich 
Finanzserviceleistungen indirekter Messung) der einzelnen Wirtschaftsbereiche, Sektoren oder der Volkswirtschaft insgesamt. Die Brutto-
wertschöpfung enthält nicht die Gütersteuern abzüglich Gütersubventionen.</t>
    </r>
  </si>
  <si>
    <r>
      <rPr>
        <b/>
        <sz val="9"/>
        <rFont val="Calibri"/>
        <family val="2"/>
        <scheme val="minor"/>
      </rPr>
      <t>Erwerbstätige</t>
    </r>
    <r>
      <rPr>
        <sz val="9"/>
        <rFont val="Calibri"/>
        <family val="2"/>
        <scheme val="minor"/>
      </rPr>
      <t xml:space="preserve"> sind alle Personen, die unabhängig von der Dauer ihrer Arbeitszeit einer oder mehreren Erwerbstätigkeiten nachgehen. Zu 
den Erwerbstätigen gehören Selbstständige, mithelfende Familienangehörige, freiberuflich Tätige, beschäftigte Arbeitnehmerinnen und 
Arbeitnehmer sowie Soldatinnen und Soldaten und Personen in Freiwilligendiensten.</t>
    </r>
  </si>
  <si>
    <r>
      <rPr>
        <b/>
        <sz val="9"/>
        <rFont val="Calibri"/>
        <family val="2"/>
        <scheme val="minor"/>
      </rPr>
      <t>Konsumausgaben der privaten Haushalte:</t>
    </r>
    <r>
      <rPr>
        <sz val="9"/>
        <rFont val="Calibri"/>
        <family val="2"/>
        <scheme val="minor"/>
      </rPr>
      <t xml:space="preserve"> Konsumausgaben bilden zusammen mit dem Sparen die Einkommensverwendung. Sie um-
fassen die Ausgaben gebietsansässiger privater Haushalte für Waren und Dienstleistungen zur Befriedigung individueller Bedürfnisse und 
Wünsche. Die gesamten Konsumausgaben privater Haushalte sind daher Teil des Individualkonsums.</t>
    </r>
  </si>
  <si>
    <r>
      <t xml:space="preserve">
Die </t>
    </r>
    <r>
      <rPr>
        <b/>
        <sz val="9"/>
        <color theme="1"/>
        <rFont val="Calibri"/>
        <family val="2"/>
        <scheme val="minor"/>
      </rPr>
      <t>Konsumausgaben des Staates</t>
    </r>
    <r>
      <rPr>
        <sz val="9"/>
        <color theme="1"/>
        <rFont val="Calibri"/>
        <family val="2"/>
        <scheme val="minor"/>
      </rPr>
      <t xml:space="preserve"> werden in individualisierbare und kollektive Güter eingeteilt. Zum Individualkonsum zählen dabei z. B. 
Ausgaben für Unterricht, Gesundheitswesen, Sport, Erholung, Kultur und soziale Sicherung. Ausgaben für den Kollektivkonsum sind dage-
gen z. B. Ausgaben für Verwaltung, Gewährleistung von Sicherheit und Verteidigung, Aufrechterhaltung der öffentlichen Ordnung, Um-
weltschutz sowie Infrastruktur und Wirtschaftsförderung.</t>
    </r>
  </si>
  <si>
    <r>
      <rPr>
        <b/>
        <sz val="9"/>
        <color theme="1"/>
        <rFont val="Calibri"/>
        <family val="2"/>
        <scheme val="minor"/>
      </rPr>
      <t xml:space="preserve">Primäreinkommen der privaten Haushalte: </t>
    </r>
    <r>
      <rPr>
        <sz val="9"/>
        <color theme="1"/>
        <rFont val="Calibri"/>
        <family val="2"/>
        <scheme val="minor"/>
      </rPr>
      <t>Die Primäreinkommen werden gebildet aus Betriebsüberschuss/Selbstständigeneinkommen, 
empfangenem Arbeitnehmerentgelt und dem Saldo aus empfangenen und geleisteten Vermögenseinkommen. Die Primäreinkommen sind 
Ergebnis der Verteilungsrechnung (auch primäre Einkommensverteilung).</t>
    </r>
  </si>
  <si>
    <r>
      <rPr>
        <b/>
        <sz val="9"/>
        <color theme="1"/>
        <rFont val="Calibri"/>
        <family val="2"/>
        <scheme val="minor"/>
      </rPr>
      <t xml:space="preserve">Private Konsumausgaben: </t>
    </r>
    <r>
      <rPr>
        <sz val="9"/>
        <color theme="1"/>
        <rFont val="Calibri"/>
        <family val="2"/>
        <scheme val="minor"/>
      </rPr>
      <t xml:space="preserve">Waren- und Dienstleistungskäufe der privaten Haushalte für Konsumzwecke.
Als institutionelle </t>
    </r>
    <r>
      <rPr>
        <b/>
        <sz val="9"/>
        <color theme="1"/>
        <rFont val="Calibri"/>
        <family val="2"/>
        <scheme val="minor"/>
      </rPr>
      <t>Sektore</t>
    </r>
    <r>
      <rPr>
        <sz val="9"/>
        <color theme="1"/>
        <rFont val="Calibri"/>
        <family val="2"/>
        <scheme val="minor"/>
      </rPr>
      <t xml:space="preserve">n (kurz: Sektoren) werden in den Volkswirtschaftlichen Gesamtrechnungen bestimmte Zusammenfassungen 
wirtschaftender Einheiten (institutionelle Einheiten) bezeichnet. Üblicherweise werden unterschieden: Der Sektor Nichtfinanzielle Kapital-
gesellschaften, der Sektor Finanzielle Kapitalgesellschaften, der Sektor Staat, der Sektor Private Haushalte einschließlich Privater Organisa-
tionen ohne Erwerbszweck sowie die Übrige Welt. Einen Unternehmenssektor, in dem alle unternehmerischen Tätigkeiten zusammenge-
fasst sind, gibt es jedoch nicht. So werden z. B. die Produktionsunternehmen auf die Nichtfinanziellen Kapitalgesellschaften und die Priva-
ten Haushalte verteilt.
</t>
    </r>
    <r>
      <rPr>
        <b/>
        <sz val="9"/>
        <color theme="1"/>
        <rFont val="Calibri"/>
        <family val="2"/>
        <scheme val="minor"/>
      </rPr>
      <t>Sparen</t>
    </r>
    <r>
      <rPr>
        <sz val="9"/>
        <color theme="1"/>
        <rFont val="Calibri"/>
        <family val="2"/>
        <scheme val="minor"/>
      </rPr>
      <t xml:space="preserve"> ist das Ergebnis der Einkommensverwendung. In der Regel ergibt sich das Sparen durch Abzug der Konsumausgaben vom verfüg-
baren Einkommen.
</t>
    </r>
    <r>
      <rPr>
        <b/>
        <sz val="9"/>
        <color theme="1"/>
        <rFont val="Calibri"/>
        <family val="2"/>
        <scheme val="minor"/>
      </rPr>
      <t xml:space="preserve">Unternehmens- und Vermögenseinkommen: </t>
    </r>
    <r>
      <rPr>
        <sz val="9"/>
        <color theme="1"/>
        <rFont val="Calibri"/>
        <family val="2"/>
        <scheme val="minor"/>
      </rPr>
      <t>Summe aus Unternehmensgewinnen und den per Saldo von privaten Haushalten empfange-
nen und vom Staat geleisteten Vermögenseinkommen.</t>
    </r>
  </si>
  <si>
    <r>
      <rPr>
        <b/>
        <sz val="9"/>
        <color theme="1"/>
        <rFont val="Calibri"/>
        <family val="2"/>
        <scheme val="minor"/>
      </rPr>
      <t>Volkseinkommen (Nettonationaleinkommen zu Faktorkosten):</t>
    </r>
    <r>
      <rPr>
        <sz val="9"/>
        <color theme="1"/>
        <rFont val="Calibri"/>
        <family val="2"/>
        <scheme val="minor"/>
      </rPr>
      <t xml:space="preserve"> Summe aller Erwerbs- und Vermögenseinkommen, die inländischen 
Haushalten letztlich zugeflossen sind; setzt sich zusammen aus dem empfangenen Arbeitnehmerentgelt und den Unternehmens- und Ver-
mögenseinkommen.</t>
    </r>
  </si>
  <si>
    <r>
      <rPr>
        <b/>
        <sz val="9"/>
        <color theme="1"/>
        <rFont val="Calibri"/>
        <family val="2"/>
        <scheme val="minor"/>
      </rPr>
      <t xml:space="preserve">Wirtschaftswachstum: </t>
    </r>
    <r>
      <rPr>
        <sz val="9"/>
        <color theme="1"/>
        <rFont val="Calibri"/>
        <family val="2"/>
        <scheme val="minor"/>
      </rPr>
      <t>Veränderungsrate des preisbereinigten Bruttoinlandsprodukts.</t>
    </r>
  </si>
  <si>
    <t>2023</t>
  </si>
  <si>
    <t>Martin Axnick, Telefon: 0385 588-56420, vgr@statistik-mv.de,</t>
  </si>
  <si>
    <t>Verfügbares Einkommen
in EUR</t>
  </si>
  <si>
    <r>
      <rPr>
        <b/>
        <sz val="9"/>
        <color theme="1"/>
        <rFont val="Calibri"/>
        <family val="2"/>
        <scheme val="minor"/>
      </rPr>
      <t xml:space="preserve">Berechnungsmethode: </t>
    </r>
    <r>
      <rPr>
        <sz val="9"/>
        <color theme="1"/>
        <rFont val="Calibri"/>
        <family val="2"/>
        <scheme val="minor"/>
      </rPr>
      <t>Für die Berechnungen der VGR werden alle geeigneten laufenden wirtschaftsstatistischen Erhebungen verwendet, 
die zum jeweiligen Berechnungsstand  vorliegen. Zusätzlich fließen in die Berechnungen weitere administrative Daten (z. B. Daten der Bun-
desagentur für Arbeit, der Finanz- und Steuerstatistiken) ein.
Das statistische Ausgangsmaterial für die VGR fällt aber weder gleichzeitig noch jeweils in der erforderlichen Tiefengliederung an. Um die 
Aktualität zu sichern, müssen daher zunächst vorläufige Ergebnisse anhand der noch unvollständigen Datenbasis errechnet werden. Diese 
werden dann mehrfach auf Basis des inzwischen weiter angefallenen statistischen Materials überarbeitet. Der Berechnungsstand der re-
gionalen VGR entspricht nicht in jedem Fall dem aktuellen Stand der Bundesergebnisse. Bei Benutzung sollte sich bei Auswertungen daher 
stets des – bei jeder Veröffentlichung angegebenen – Berechnungsstandes vergewissern.</t>
    </r>
  </si>
  <si>
    <r>
      <rPr>
        <b/>
        <sz val="9"/>
        <color theme="1"/>
        <rFont val="Calibri"/>
        <family val="2"/>
        <scheme val="minor"/>
      </rPr>
      <t>Erwerbstätigenrechnung:</t>
    </r>
    <r>
      <rPr>
        <sz val="9"/>
        <color theme="1"/>
        <rFont val="Calibri"/>
        <family val="2"/>
        <scheme val="minor"/>
      </rPr>
      <t xml:space="preserve"> Die Berechnungen zur Zahl der Erwerbstätigen erfolgen nach einem einheitlichen Konzept, das vom Arbeitskreis 
"Erwerbstätigenrechnung der Länder" entwickelt wurde. Diesem Arbeitskreis gehören Vertreterinnen und Vertreter aller Statistischen 
Ämter der Länder und des Statistischen Bundesamtes an. Die regionalen Angaben für die Länder werden arbeitsteilig von den Statistischen 
Ämtern der Länder berechnet, wobei jedes Land einen bestimmten Rechenbereich für alle Länder bearbeitet. </t>
    </r>
  </si>
  <si>
    <r>
      <t xml:space="preserve">Das geleistete oder gezahlte </t>
    </r>
    <r>
      <rPr>
        <b/>
        <sz val="9"/>
        <rFont val="Calibri"/>
        <family val="2"/>
        <scheme val="minor"/>
      </rPr>
      <t>Arbeitnehmerentgelt</t>
    </r>
    <r>
      <rPr>
        <sz val="9"/>
        <rFont val="Calibri"/>
        <family val="2"/>
        <scheme val="minor"/>
      </rPr>
      <t xml:space="preserve"> nach dem Inlandskonzept umfasst sämtliche Geld- und Sachleistungen, die von einer 
Arbeitgeberin bzw. einem Arbeitgeber an eine Arbeitnehmerin bzw. einen Arbeitnehmer erbracht werden, und zwar als Entgelt für die von 
diesem im Berichtszeitraum geleistete Arbeit. Inlandskonzept besagt, dass der Nachweis der Arbeitnehmerentgelte am Ort der Arbeits-
stätten erfolgt, unabhängig vom Wohnort der Arbeitnehmerin bzw. Arbeitnehmer.
Das empfangene Arbeitnehmerentgelt nach dem Inländerkonzept umfasst dagegen das von Inländerinnen bzw. Inländern bei inländischen 
sowie ausländischen Arbeitgeberinnen und Arbeitgebern verdiente Entgelt. Inländerkonzept heißt, dass der Nachweis des Arbeitnehmer-
entgelts am Wohnort erfolgt, unabhängig vom Arbeitsort der Arbeitnehmerinnen und Arbeitnehmer.</t>
    </r>
  </si>
  <si>
    <r>
      <rPr>
        <b/>
        <sz val="9"/>
        <rFont val="Calibri"/>
        <family val="2"/>
        <scheme val="minor"/>
      </rPr>
      <t>Bruttolöhne und -gehälter</t>
    </r>
    <r>
      <rPr>
        <sz val="9"/>
        <rFont val="Calibri"/>
        <family val="2"/>
        <scheme val="minor"/>
      </rPr>
      <t xml:space="preserve"> umfassen regelmäßig gezahlte Grundlöhne und ‑gehälter, Zuschläge u. a. für Überstunden, Nacht- oder Sonn-
tagsarbeit, sowie alle Prämien, Zuschüsse und Sonderzahlungen der Arbeitgeberin bzw. des Arbeitgebers. In Form von Geldleistungen 
schließen sie alle von der Arbeitnehmerin bzw. vom Arbeitnehmer gezahlten Sozialbeiträge, Einkommensteuern usw. ein, auch wenn diese 
von der Arbeitgeberin bzw. vom Arbeitgeber einbehalten und für die Arbeitnehmerin bzw. den Arbeitnehmer direkt an Sozialsysteme und 
Steuerbehörden abgeführt werden. Bruttolöhne und ‑gehälter in Form von Sachleistungen umfassen Waren, Dienstleistungen und sonsti-
ge Leistungen, die unentgeltlich oder verbilligt von den Arbeitgeberinnen und Arbeitgebern zur Verfügung gestellt werden.</t>
    </r>
  </si>
  <si>
    <r>
      <rPr>
        <b/>
        <sz val="9"/>
        <color theme="1"/>
        <rFont val="Calibri"/>
        <family val="2"/>
        <scheme val="minor"/>
      </rPr>
      <t xml:space="preserve">Verfügbares Einkommen der privaten Haushalte: </t>
    </r>
    <r>
      <rPr>
        <sz val="9"/>
        <color theme="1"/>
        <rFont val="Calibri"/>
        <family val="2"/>
        <scheme val="minor"/>
      </rPr>
      <t>Die Einkommensumverteilung oder sekundäre Einkommensverteilung geht von den 
Primäreinkommen aus und ermittelt anhand der Einkommenstransfers das verfügbare Einkommen der privaten Haushalte. Zu den Ein-
kommenstransfers gehören dabei die empfangenen monetären Sozialleistungen, die geleisteten Einkommen- und Vermögenssteuern, die 
geleisteten Sozialabgaben sowie die sonstigen laufenden Transfers. Monetäre Sozialleistungen umfassen Geldleistungen der Sozialver-
sicherung, Sozialleistungen aus privaten Sicherungssystemen, sonstige Sozialleistungen der Arbeitgeber sowie sonstige soziale Geldleis-
tungen des Staates außerhalb von Sozialschutzsystemen (z. B. Kinder- und Erziehungsgeld, Wohngeld). Das verfügbare Einkommen 
setzt sich verwendungsseitig zusammen aus den Konsumausgaben, den neu erworbenen Versorgungsansprüchen aus der betrieblichen 
Altersversorgung und dem Sparen. Es dient zur Beschreibung der Einkommenslage bzw. der monetären Situation der privaten Haushalte 
einer Region, ist jedoch nicht identisch mit der Kaufkraft der privaten Haushalte.</t>
    </r>
  </si>
  <si>
    <t>Mecklen-
burg-Vor-
pommern</t>
  </si>
  <si>
    <t>Kreisfreie
Stadt
Rostock</t>
  </si>
  <si>
    <t>Kreisfreie
Stadt
Schwerin</t>
  </si>
  <si>
    <t>Mecklen-
burgische
Seenplatte</t>
  </si>
  <si>
    <t>Land-
kreis
Rostock</t>
  </si>
  <si>
    <t>Vorpom-
mern-
Rügen</t>
  </si>
  <si>
    <t>Nordwest-
mecklen-
burg</t>
  </si>
  <si>
    <t>Vorpom-
mern-
Greifswald</t>
  </si>
  <si>
    <t>Ludwigs-
lust-
Parchim</t>
  </si>
  <si>
    <t>Bruttoinlands-
produkt
in Mill. EUR</t>
  </si>
  <si>
    <t>Bruttowertschöp-
fung der Wirtschaft
in Mill. EUR</t>
  </si>
  <si>
    <t>Anteil der Land- und
Forstwirtschaft,
Fischerei 
an der Bruttowert-
schöpfung in %</t>
  </si>
  <si>
    <t>Anteil des
Produzierendes
Gewerbes 
an der Bruttowert-
schöpfung in %</t>
  </si>
  <si>
    <t>Anteil der
Dienstleistungs-
bereiche 
an der Bruttowert-
schöpfung in %</t>
  </si>
  <si>
    <t>Erwerbs-
tätige
in 1.000</t>
  </si>
  <si>
    <t>Geleistete
Arbeits-
stunden
in Mill.
Stunden</t>
  </si>
  <si>
    <t>Anteil der
geleisteten
Arbeitsstun-
den in der
Land- und
Forstwirt-
schaft,
Fischerei 
in %</t>
  </si>
  <si>
    <t>Anteil der
Erwerbstäti-
gen der
Land‑ und
Forstwirt-
schaft,
Fischerei
in %</t>
  </si>
  <si>
    <t>Anteil der
Erwerbstäti-
gen des
Produzie-
rendes Ge-
werbes
in %</t>
  </si>
  <si>
    <t>Anteil der
Erwerbstäti-
gen der
Dienst-
leistungs-
bereiche
in %</t>
  </si>
  <si>
    <t>Anteil der
geleisteten
Arbeitsstun-
den im Pro-
duzierenden
Gewerbe
in %</t>
  </si>
  <si>
    <t>Anteil der
geleisteten
Arbeitsstun-
den in den
Dienst-
leistungs-
bereichen
in %</t>
  </si>
  <si>
    <r>
      <t xml:space="preserve">Wirtschaft insgesamt 
in EUR
je Arbeitnehmer/in
</t>
    </r>
    <r>
      <rPr>
        <i/>
        <sz val="8.5"/>
        <rFont val="Calibri"/>
        <family val="2"/>
        <scheme val="minor"/>
      </rPr>
      <t>und zwar...</t>
    </r>
  </si>
  <si>
    <t>...Land- und Forstwirt-
schaft, Fischerei 
in EUR
je Arbeitnehmer/in</t>
  </si>
  <si>
    <t>...Produzierendes
Gewerbe 
in EUR
je Arbeitnehmer/in</t>
  </si>
  <si>
    <t>...Dienstleistungs-
bereiche 
in EUR
je Arbeitnehmer/in</t>
  </si>
  <si>
    <t>Preisbereinigte Veränderung BIP 
  gegenüber dem Vorjahr</t>
  </si>
  <si>
    <t>Nachrichtlich</t>
  </si>
  <si>
    <t>2024</t>
  </si>
  <si>
    <t xml:space="preserve">Verwendung des Bruttoinlandsprodukts im Zeitvergleich </t>
  </si>
  <si>
    <t xml:space="preserve">Einkommen der privaten Haushalte und deren Verwendung im Zeitvergleich </t>
  </si>
  <si>
    <t xml:space="preserve">Gesamtwirtschaftliche Verteilungsaggregate im Überblick und Zeitvergleich </t>
  </si>
  <si>
    <t xml:space="preserve">   Dienstleistungsbereiche (G - T) </t>
  </si>
  <si>
    <t xml:space="preserve">   Produzierendes Gewerbe (B - F) </t>
  </si>
  <si>
    <t xml:space="preserve">   Land- und Forstwirtschaft, Fischerei (A) </t>
  </si>
  <si>
    <t xml:space="preserve">Faktoren der Entstehung des Bruttoinlandsprodukts im Zeitvergleich </t>
  </si>
  <si>
    <t xml:space="preserve"> 12 | Volkswirtschaftliche Gesamtrechnungen</t>
  </si>
  <si>
    <r>
      <rPr>
        <sz val="8.5"/>
        <color theme="0"/>
        <rFont val="Calibri"/>
        <family val="2"/>
        <scheme val="minor"/>
      </rPr>
      <t xml:space="preserve">Mecklenburg-Vorpommern </t>
    </r>
    <r>
      <rPr>
        <sz val="8.5"/>
        <rFont val="Calibri"/>
        <family val="2"/>
        <scheme val="minor"/>
      </rPr>
      <t>2020</t>
    </r>
  </si>
  <si>
    <r>
      <rPr>
        <sz val="8.5"/>
        <color theme="0"/>
        <rFont val="Calibri"/>
        <family val="2"/>
        <scheme val="minor"/>
      </rPr>
      <t>Deutschland</t>
    </r>
    <r>
      <rPr>
        <sz val="8.5"/>
        <color rgb="FFFF0000"/>
        <rFont val="Calibri"/>
        <family val="2"/>
        <scheme val="minor"/>
      </rPr>
      <t xml:space="preserve"> </t>
    </r>
    <r>
      <rPr>
        <sz val="8.5"/>
        <rFont val="Calibri"/>
        <family val="2"/>
        <scheme val="minor"/>
      </rPr>
      <t>2020</t>
    </r>
  </si>
  <si>
    <t>&gt; https://www.laiv-mv.de/statistik/</t>
  </si>
  <si>
    <t xml:space="preserve">   &gt; https://www.statistikportal.de/de/vgrdl</t>
  </si>
  <si>
    <t xml:space="preserve">   &gt; https://www.statistikportal.de/de/etr</t>
  </si>
  <si>
    <t xml:space="preserve">bzw. des Arbeitskreises "Erwerbstätigenrechnung der Länder" jeweils unter "Methoden und Definitionen" </t>
  </si>
  <si>
    <t>Daten der Grafik 12.1 "Primäreinkommen je Einwohner sowie Struktur des Primareinkommens 2023 nach Kreisen"</t>
  </si>
  <si>
    <t>Primäreinkommen je Einwohnerin bzw. Einwohner sowie Struktur des Primäreinkommens 2023 nach Kreisen</t>
  </si>
  <si>
    <t>Daten der Grafik 12.3 "Jahresdurchschnittliche Arbeitszeit je Erwerbstätigen 2025 nach Hauptbereichen der Wirtschaft"</t>
  </si>
  <si>
    <t>Daten der Grafik 12.5 "Bruttoinlandsprodukt je Erwerbstätigen 2025 im Ländervergleich"</t>
  </si>
  <si>
    <t>Daten der Grafik 12.6 "Bruttoinlandsprodukt je Erwerbstätigen 2023 nach Kreisen"</t>
  </si>
  <si>
    <t>Daten der Grafik 12.7 "Durschnittliche Bruttolöhne und -gehälter je Arbeitnehmer in der Gesamtwirtschaft 2025 im Ländervergleich"</t>
  </si>
  <si>
    <t>Bruttoinlandsprodukt je Erwerbstätiger bzw. Erwerbstätigen 2023 nach Kreisen</t>
  </si>
  <si>
    <t>Verfügbares Einkommen je Einwohnerin bzw. Einwohner 2023 nach Kreisen</t>
  </si>
  <si>
    <t>Daten der Grafik 12.14 "Verfügbares Einkommen je Einwohner 2023 nach Kreisen"</t>
  </si>
  <si>
    <t>12.6 Einkommen der privaten Haushalte 2023 nach Kreisen</t>
  </si>
  <si>
    <t>2025</t>
  </si>
  <si>
    <t>12.5 Gesamtwirtschaftliche Kenngrößen 2023 nach Kreisen</t>
  </si>
  <si>
    <t>12.7 Bruttoinlandsprodukt und Bruttowertschöpfung in jeweiligen Preisen 2025</t>
  </si>
  <si>
    <t>Daten der Grafik 12.15 "Anteil des Verarbeitenden Gewerbes an der Bruttowertschöpfung der Wirtschaft 2025 im Ländervergleich"</t>
  </si>
  <si>
    <t>12.8 Erwerbstätige und geleistete Arbeitsstunden im Inland 2025 im Ländervergleich</t>
  </si>
  <si>
    <t>12.9 Gesamtwirtschaftliche Bruttolöhne und -gehälter je Arbeitnehmerin bzw. Arbeitnehmer (Verdienst) 2025</t>
  </si>
  <si>
    <t xml:space="preserve"> /</t>
  </si>
  <si>
    <t xml:space="preserve">
2025 wurde im Land ein Bruttoinlandsprodukt von 63,6 Milliarden EUR erwirtschaftet, das waren 2,7 Milliarden EUR mehr 
als noch 2024.</t>
  </si>
  <si>
    <t xml:space="preserve">Gegenüber dem Vorjahr stieg das Bruttoinlandsprodukt 2025 preisbereinigt um 1,4 Prozent, im Vorjahr waren es noch 
-0,3 Prozent. </t>
  </si>
  <si>
    <t xml:space="preserve">Je Erwerbstätiger bzw. Erwerbstätigen wurde 2025 ein Bruttoinlandsprodukt von 84.710 EUR erwirtschaftet, das waren 
preisbereinigt 1,6 Prozent mehr als 2024. Die Produktivität erreichte somit 87,1 Prozent des Bundesdurchschnitts. Je 
Erwerbstätigenstunde entstand 2025 ein Bruttoinlandsprodukt von 62,58 EUR (85,8 Prozent des Bundesdurchschnitts). 
</t>
  </si>
  <si>
    <t xml:space="preserve">Je Arbeitnehmerin bzw. Arbeitnehmer wurden 2025 durchschnittlich 40.583 EUR an Bruttolöhnen und -gehältern gezahlt. 
Das waren 84,5 Prozent des Bundesdurchschnitts oder je Arbeitnehmerin bzw. Arbeitnehmer 7.434 EUR weniger als im 
Bundesdurchschnitt. Die Bruttolöhne und -gehälter stiegen aber 2025 je Arbeitnehmerin bzw. Arbeitnehmer im Durch-
schnitt um 5,0 Prozent gegenüber dem Vorjahr. </t>
  </si>
  <si>
    <t xml:space="preserve">Je Arbeitsstunde wurden in der Gesamtwirtschaft Bruttolöhne und -gehälter von durchschnittlich 30,80 EUR gezahlt. Das 
waren 5,6 Prozent mehr als im Vorjahr und 83,2 Prozent des Bundesdurchschnitts. </t>
  </si>
  <si>
    <t xml:space="preserve">Insgesamt arbeiteten die Erwerbstätigen 1.016,1 Millionen Stunden im Jahr 2025. Jede bzw. jeder Erwerbstätige leistete 
damit im Durchschnitt 1.354 Stunden Arbeit, 10 Stunden weniger als 2024. </t>
  </si>
  <si>
    <t xml:space="preserve">Jede Arbeitnehmerin bzw. jeder Arbeitnehmer arbeitete 2025 im Durchschnitt 1.318 Stunden, 7 Stunden weniger als 2024. </t>
  </si>
  <si>
    <t>Das Primäreinkommen der privaten Haushalte einschließlich privater Organisationen ohne Erwerbszweck umfasste 2024 
insgesamt 43,2 Milliarden EUR. Davon entfielen 80,1 Prozent auf das empfangene Arbeitnehmerentgelt, 7,8 Prozent auf 
Betriebsüberschuss/Selbstständigeneinkommen und 12,1 Prozent auf Vermögenseinkommen. Je Einwohnerin bzw. Einwoh-
ner betrug es 27.424 EUR, das waren 75,8 Prozent des Bundesdurchschnitts.</t>
  </si>
  <si>
    <t>In der Gesamtwirtschaft entstand 2025 eine Bruttowertschöpfung von 57,5 Milliarden EUR, an der die Land- und Forst-
wirtschaft einschließlich Fischerei 2,9 Prozent, das Produzierende Gewerbe 24,4 Prozent und die Dienstleistungsbereiche
72,7 Prozent Anteil hatten. Im Jahr 2025 wies die preisbereinigte Entwicklung im Produzierenden Gewerbe den höchsten 
positiven Zuwachs (+3,4 Prozent) aus.</t>
  </si>
  <si>
    <t>2025 hatten 750.624 Erwerbstätige einen Arbeitsplatz im Land (1.560 weniger als 2024), darunter 689.315 als Arbeitneh-
merin bzw. Arbeitnehmer. Von den Erwerbstätigen arbeiteten 2,6 Prozent in der Land- und Forstwirtschaft einschließlich 
Fischerei, 18,4 Prozent im Produzierenden Gewerbe sowie 79,0 Prozent in den Dienstleistungsbereichen.
Die Zahl der Erwerbstätigen stieg im Jahr 2025 gegenüber dem Vorjahr von allen Wirtschaftssektoren nur in den Dienst-
leistungsbereichen.</t>
  </si>
  <si>
    <r>
      <t>Das</t>
    </r>
    <r>
      <rPr>
        <sz val="6"/>
        <rFont val="Calibri"/>
        <family val="2"/>
        <scheme val="minor"/>
      </rPr>
      <t xml:space="preserve"> </t>
    </r>
    <r>
      <rPr>
        <sz val="9"/>
        <rFont val="Calibri"/>
        <family val="2"/>
        <scheme val="minor"/>
      </rPr>
      <t>Nettonationaleinkommen</t>
    </r>
    <r>
      <rPr>
        <sz val="6"/>
        <rFont val="Calibri"/>
        <family val="2"/>
        <scheme val="minor"/>
      </rPr>
      <t xml:space="preserve"> </t>
    </r>
    <r>
      <rPr>
        <sz val="9"/>
        <rFont val="Calibri"/>
        <family val="2"/>
        <scheme val="minor"/>
      </rPr>
      <t>erreichte</t>
    </r>
    <r>
      <rPr>
        <sz val="6"/>
        <rFont val="Calibri"/>
        <family val="2"/>
        <scheme val="minor"/>
      </rPr>
      <t xml:space="preserve"> </t>
    </r>
    <r>
      <rPr>
        <sz val="9"/>
        <rFont val="Calibri"/>
        <family val="2"/>
        <scheme val="minor"/>
      </rPr>
      <t>2024</t>
    </r>
    <r>
      <rPr>
        <sz val="6"/>
        <rFont val="Calibri"/>
        <family val="2"/>
        <scheme val="minor"/>
      </rPr>
      <t xml:space="preserve"> </t>
    </r>
    <r>
      <rPr>
        <sz val="9"/>
        <rFont val="Calibri"/>
        <family val="2"/>
        <scheme val="minor"/>
      </rPr>
      <t>je Einwohnerin</t>
    </r>
    <r>
      <rPr>
        <sz val="6"/>
        <rFont val="Calibri"/>
        <family val="2"/>
        <scheme val="minor"/>
      </rPr>
      <t xml:space="preserve"> </t>
    </r>
    <r>
      <rPr>
        <sz val="9"/>
        <rFont val="Calibri"/>
        <family val="2"/>
        <scheme val="minor"/>
      </rPr>
      <t>bzw.</t>
    </r>
    <r>
      <rPr>
        <sz val="6"/>
        <rFont val="Calibri"/>
        <family val="2"/>
        <scheme val="minor"/>
      </rPr>
      <t xml:space="preserve"> </t>
    </r>
    <r>
      <rPr>
        <sz val="9"/>
        <rFont val="Calibri"/>
        <family val="2"/>
        <scheme val="minor"/>
      </rPr>
      <t>Einwohner 32.206 EUR, das</t>
    </r>
    <r>
      <rPr>
        <sz val="6"/>
        <rFont val="Calibri"/>
        <family val="2"/>
        <scheme val="minor"/>
      </rPr>
      <t xml:space="preserve"> </t>
    </r>
    <r>
      <rPr>
        <sz val="9"/>
        <rFont val="Calibri"/>
        <family val="2"/>
        <scheme val="minor"/>
      </rPr>
      <t>Volkseinkommen 29.082 EUR. 
Das waren 74,9 bzw. 75,9 Prozent des jeweiligen Bundesdurchschnitts.</t>
    </r>
  </si>
  <si>
    <r>
      <rPr>
        <sz val="8.5"/>
        <color theme="0"/>
        <rFont val="Calibri"/>
        <family val="2"/>
        <scheme val="minor"/>
      </rPr>
      <t>Mecklenburg-Vorpommern</t>
    </r>
    <r>
      <rPr>
        <sz val="8.5"/>
        <color rgb="FFFF0000"/>
        <rFont val="Calibri"/>
        <family val="2"/>
        <scheme val="minor"/>
      </rPr>
      <t xml:space="preserve"> </t>
    </r>
    <r>
      <rPr>
        <sz val="8.5"/>
        <rFont val="Calibri"/>
        <family val="2"/>
        <scheme val="minor"/>
      </rPr>
      <t>2024</t>
    </r>
  </si>
  <si>
    <r>
      <rPr>
        <sz val="8.5"/>
        <color theme="0"/>
        <rFont val="Calibri"/>
        <family val="2"/>
        <scheme val="minor"/>
      </rPr>
      <t>Deutschland</t>
    </r>
    <r>
      <rPr>
        <sz val="8.5"/>
        <color rgb="FFFF0000"/>
        <rFont val="Calibri"/>
        <family val="2"/>
        <scheme val="minor"/>
      </rPr>
      <t xml:space="preserve"> </t>
    </r>
    <r>
      <rPr>
        <sz val="8.5"/>
        <rFont val="Calibri"/>
        <family val="2"/>
        <scheme val="minor"/>
      </rPr>
      <t>2024</t>
    </r>
  </si>
  <si>
    <t>12.10 Gesamtwirtschaftliche Einkommensgrößen der privaten Haushalte je Einwohnerin bzw. Einwohner 2024</t>
  </si>
  <si>
    <r>
      <rPr>
        <b/>
        <sz val="9"/>
        <color theme="1"/>
        <rFont val="Calibri"/>
        <family val="2"/>
        <scheme val="minor"/>
      </rPr>
      <t>Berechnungsstand:</t>
    </r>
    <r>
      <rPr>
        <sz val="9"/>
        <color theme="1"/>
        <rFont val="Calibri"/>
        <family val="2"/>
        <scheme val="minor"/>
      </rPr>
      <t xml:space="preserve"> Alle in diesem Kapitel enthaltenen Angaben auf Ebene der Länder beziehen sich auf den Berechnungsstand August 
2025 bzw. Februar</t>
    </r>
    <r>
      <rPr>
        <sz val="9"/>
        <color rgb="FFFF0000"/>
        <rFont val="Calibri"/>
        <family val="2"/>
        <scheme val="minor"/>
      </rPr>
      <t xml:space="preserve"> </t>
    </r>
    <r>
      <rPr>
        <sz val="9"/>
        <rFont val="Calibri"/>
        <family val="2"/>
        <scheme val="minor"/>
      </rPr>
      <t xml:space="preserve">2026. </t>
    </r>
    <r>
      <rPr>
        <sz val="9"/>
        <color theme="1"/>
        <rFont val="Calibri"/>
        <family val="2"/>
        <scheme val="minor"/>
      </rPr>
      <t>Die Ergebnisse nach Kreisen beziehen sich auf den Berechnungsstand Februar 2025.</t>
    </r>
  </si>
  <si>
    <t>&gt; https://www.statistikportal.de/de/vgrdl/methoden-und-informationen#revisionen</t>
  </si>
  <si>
    <t>Um Brüche in den Zeitreihen zu vermeiden, wurden die VGR-Aggregate für Deutschland und auf regionaler Ebene zurück bis 1991 neu 
berechnet.
Die in diesem Jahrbuchkapitel veröffentlichten Ergebnisse zum Berechnungsstand August 2025 sind mit Ergebnissen früherer Berechnungs-
stände/Veröffentlichungen nicht vergleichbar.</t>
  </si>
  <si>
    <t xml:space="preserve">Gesamtwirtschaftliche Kenngrößen 2023 nach Kreisen </t>
  </si>
  <si>
    <t xml:space="preserve">Einkommen der privaten Haushalte 2023 nach Kreisen </t>
  </si>
  <si>
    <t xml:space="preserve">Bruttoinlandsprodukt und Bruttowertschöpfung in jeweiligen Preisen 2025 im Ländervergleich </t>
  </si>
  <si>
    <t xml:space="preserve">Erwerbstätige und geleistete Arbeitsstunden im Inland 2025 im Ländervergleich </t>
  </si>
  <si>
    <t>Gesamtwirtschaftliche Bruttolöhne und -gehälter je Arbeitnehmerin bzw. Arbeitnehmer (Verdienst) 2025
   im Ländervergleich</t>
  </si>
  <si>
    <t xml:space="preserve">Gesamtwirtschaftliche Einkommensgrößen der privaten Haushalte je Einwohnerin bzw. Einwohner 2024
   im Ländervergleich </t>
  </si>
  <si>
    <t>Jahresdurchschnittliche Arbeitszeit je Erwerbstätiger bzw. Erwerbstätigen 2025 nach Hauptbereichen
   der Wirtschaft</t>
  </si>
  <si>
    <t>Bruttoinlandsprodukt je Erwerbstätiger bzw. Erwerbstätigen 2025 im Ländervergleich</t>
  </si>
  <si>
    <t>Durchschnittliche Bruttolöhne und -gehälter je Arbeitnehmerin bzw. Arbeitnehmer in der Gesamtwirtschaft
   2025 im Ländervergleich</t>
  </si>
  <si>
    <t>Verfügbares Einkommen der privaten Haushalte je Einwohnerin bzw. Einwohner 2024 im Ländervergleich</t>
  </si>
  <si>
    <t>Anteil des Verarbeitenden Gewerbes an der Bruttowertschöpfung der Wirtschaft 2025 im Ländervergleich</t>
  </si>
  <si>
    <t>Verwendung des Bruttoinlandsprodukts im Zeitvergleich</t>
  </si>
  <si>
    <t>Daten der Grafik 12.8 "Verfügbares Einkommen der privaten Haushlte je Einwohner 2024 im Ländervergleich"</t>
  </si>
  <si>
    <r>
      <rPr>
        <b/>
        <sz val="9"/>
        <color theme="1"/>
        <rFont val="Calibri"/>
        <family val="2"/>
        <scheme val="minor"/>
      </rPr>
      <t xml:space="preserve">Revision 2024: </t>
    </r>
    <r>
      <rPr>
        <sz val="9"/>
        <color theme="1"/>
        <rFont val="Calibri"/>
        <family val="2"/>
        <scheme val="minor"/>
      </rPr>
      <t xml:space="preserve">Im Jahr 2024 fand in Deutschland – wie in den meisten Mitgliedstaaten der Europäischen Union – eine umfassende Revision 
(Generalrevision) der VGR einschließlich der Erwerbstätigenrechnung (ETR) statt. In den regionalen VGR brachte die Generalrevision 2024 
keine grundlegenden methodischen Änderungen mit sich. Die mit der Generalrevision 2014 eingeführten Konzepte des ESVG 2010 sind 
weiterhin gültig und werden erst mit der nächsten Generalrevision überarbeitet.
Wichtige Neuerungen und Anpassungen in den regionalen VGR im Zuge der Generalrevision 2024 umfassten insbesondere:
- die Integration der neuen Strukturstatistik im Handels- und Dienstleistungsbereich, die vormals getrennte Statistiken im Handel, 
   Gastgewerbe und Dienstleistungsbereich ersetzt,
- die erweiterte Nutzung des Statistischen Unternehmensregisters zur verbesserten Regionalisierung der Bruttowertschöpfung auf Länder- 
   und Kreisebene,
- die Einbeziehung der Bruttolöhne und -gehälter aus Nebenerwerbstätigkeit sowie die Überarbeitung der Durchschnittsverdienste der 
   Arbeiterinnen und Arbeiter/Angestellten, 
- die Reklassifizierung des ÖPNV und des Schienennetzes zum Staatssektor.
Abweichend vom üblichen Vorgehen wurden mit der Sommerüberarbeitung 2025 einzelne Zeitreihen auch vor dem Jahr 2021 über-
arbeitet. Weiterführende Informationen diesbezüglich finden Sie auf der Website des Arbeitskreises "VGR der Länder". </t>
    </r>
  </si>
  <si>
    <t xml:space="preserve">und außerdem auf der Website des Arbeitskreises "Volkswirtschaftliche Gesamtrechnungen der Länder" </t>
  </si>
  <si>
    <t>12.1.1 Überblick</t>
  </si>
  <si>
    <t xml:space="preserve">  12.1.4</t>
  </si>
  <si>
    <t xml:space="preserve">   Überblick</t>
  </si>
  <si>
    <t>12.1.4 Dienstleistungsbereiche (G - T)</t>
  </si>
  <si>
    <t>12.1.3 Produzierendes Gewerbe (B - F)</t>
  </si>
  <si>
    <t>12.1.2 Land- und Forstwirtschaft, Fischerei (A)</t>
  </si>
  <si>
    <t>Struktur des Primäreinkommens im Zeitvergleich</t>
  </si>
  <si>
    <t xml:space="preserve">   Verwendung als Konsumausgaben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</si>
</sst>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
    <numFmt numFmtId="165" formatCode="#,##0&quot;&quot;;\-\ #,##0&quot;&quot;;0&quot;&quot;;@&quot;&quot;"/>
    <numFmt numFmtId="166" formatCode="#,##0.0&quot;&quot;;\-\ #,##0.0&quot;&quot;;0.0&quot;&quot;;@&quot;&quot;"/>
    <numFmt numFmtId="167" formatCode="#,##0&quot; &quot;;\-\ #,##0&quot; &quot;;0&quot; &quot;;@&quot; &quot;"/>
    <numFmt numFmtId="168" formatCode="#,##0.0&quot; &quot;;\-\ #,##0.0&quot; &quot;;0.0&quot; &quot;;@&quot; &quot;"/>
    <numFmt numFmtId="169" formatCode="#,##0&quot;  &quot;;\-\ #,##0&quot;  &quot;;0&quot;  &quot;;@&quot;  &quot;"/>
    <numFmt numFmtId="170" formatCode="#,##0.0&quot;  &quot;;\-\ #,##0.0&quot; &quot;;0.0&quot;  &quot;;@&quot;  &quot;"/>
    <numFmt numFmtId="171" formatCode="#,##0.0&quot;      &quot;;\-\ #,##0.0&quot;      &quot;;0.0&quot;      &quot;;@&quot;      &quot;"/>
    <numFmt numFmtId="172" formatCode="0.0"/>
    <numFmt numFmtId="173" formatCode="0.000;\-0.000"/>
    <numFmt numFmtId="174" formatCode="#,##0.000"/>
    <numFmt numFmtId="175" formatCode="#,##0.0&quot;&quot;;\-#,##0.0&quot;&quot;;0.0&quot;&quot;;@&quot;&quot;"/>
    <numFmt numFmtId="176" formatCode="#,##0.0&quot; &quot;;\-#,##0.0&quot; &quot;;0.0&quot; &quot;;@&quot; &quot;"/>
    <numFmt numFmtId="177" formatCode="#,##0&quot;     &quot;;\-#,##0&quot;      &quot;;0&quot;      &quot;;@&quot;       &quot;"/>
    <numFmt numFmtId="178" formatCode="#,##0.0&quot;           &quot;;\-#,##0.0&quot;           &quot;;0.0&quot;           &quot;;@&quot;           &quot;"/>
    <numFmt numFmtId="179" formatCode="#,##0.0"/>
    <numFmt numFmtId="180" formatCode="#,##0&quot;&quot;;\-#,##0&quot;&quot;;0&quot;&quot;;@&quot;&quot;"/>
    <numFmt numFmtId="181" formatCode="#,##0.00&quot;&quot;;\-#,##0.00&quot;&quot;;0.00&quot;&quot;;@&quot;&quot;"/>
    <numFmt numFmtId="182" formatCode="#,##0&quot; &quot;;\-#,##0&quot; &quot;;0&quot; &quot;;@&quot; &quot;"/>
    <numFmt numFmtId="183" formatCode="#,##0&quot;  &quot;;\-#,##0&quot;  &quot;;0&quot;  &quot;;@&quot;  &quot;"/>
    <numFmt numFmtId="184" formatCode="#,##0.0&quot;  &quot;;\-#,##0.0&quot;  &quot;;0.0&quot;  &quot;;@&quot;  &quot;"/>
    <numFmt numFmtId="185" formatCode="#,##0.0&quot;   &quot;;\-#,##0.0&quot;   &quot;;0.0&quot;   &quot;;@&quot;   &quot;"/>
    <numFmt numFmtId="186" formatCode="#,##0&quot;            &quot;;\-#,##0&quot;            &quot;;0&quot;            &quot;;@&quot;            &quot;"/>
  </numFmts>
  <fonts count="63"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289B38"/>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b/>
      <sz val="9"/>
      <color rgb="FFFF0000"/>
      <name val="Calibri"/>
      <family val="2"/>
      <scheme val="minor"/>
    </font>
    <font>
      <sz val="9"/>
      <color rgb="FFFF0000"/>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sz val="2"/>
      <color theme="0"/>
      <name val="Calibri"/>
      <family val="2"/>
      <scheme val="minor"/>
    </font>
    <font>
      <b/>
      <sz val="9"/>
      <color theme="1"/>
      <name val="Calibri"/>
      <family val="2"/>
      <scheme val="minor"/>
    </font>
    <font>
      <b/>
      <sz val="9"/>
      <name val="Calibri"/>
      <family val="2"/>
      <scheme val="minor"/>
    </font>
    <font>
      <b/>
      <u/>
      <sz val="9"/>
      <color rgb="FFFF0000"/>
      <name val="Calibri"/>
      <family val="2"/>
      <scheme val="minor"/>
    </font>
    <font>
      <sz val="8"/>
      <color theme="1"/>
      <name val="Calibri"/>
      <family val="2"/>
      <scheme val="minor"/>
    </font>
    <font>
      <sz val="9.5"/>
      <color rgb="FF289B38"/>
      <name val="Wingdings"/>
      <charset val="2"/>
    </font>
    <font>
      <sz val="9.5"/>
      <color theme="1"/>
      <name val="Calibri"/>
      <family val="2"/>
      <scheme val="minor"/>
    </font>
    <font>
      <sz val="9.5"/>
      <name val="Calibri"/>
      <family val="2"/>
      <scheme val="minor"/>
    </font>
    <font>
      <sz val="9.5"/>
      <color theme="1"/>
      <name val="Wingdings"/>
      <charset val="2"/>
    </font>
    <font>
      <sz val="8.5"/>
      <color rgb="FFFF0000"/>
      <name val="Calibri"/>
      <family val="2"/>
      <scheme val="minor"/>
    </font>
    <font>
      <b/>
      <sz val="8.5"/>
      <color rgb="FFFF0000"/>
      <name val="Calibri"/>
      <family val="2"/>
      <scheme val="minor"/>
    </font>
    <font>
      <b/>
      <sz val="9"/>
      <color rgb="FF000000"/>
      <name val="Calibri"/>
      <family val="2"/>
      <scheme val="minor"/>
    </font>
    <font>
      <b/>
      <sz val="8.5"/>
      <color theme="3" tint="0.39997558519241921"/>
      <name val="Calibri"/>
      <family val="2"/>
      <scheme val="minor"/>
    </font>
    <font>
      <sz val="8.5"/>
      <color theme="1"/>
      <name val="Calibri"/>
      <family val="2"/>
      <scheme val="minor"/>
    </font>
    <font>
      <sz val="7"/>
      <name val="Calibri"/>
      <family val="2"/>
      <scheme val="minor"/>
    </font>
    <font>
      <sz val="8.5"/>
      <color rgb="FF508235"/>
      <name val="Calibri"/>
      <family val="2"/>
      <scheme val="minor"/>
    </font>
    <font>
      <sz val="8.5"/>
      <color theme="0"/>
      <name val="Calibri"/>
      <family val="2"/>
      <scheme val="minor"/>
    </font>
    <font>
      <i/>
      <sz val="8.5"/>
      <name val="Calibri"/>
      <family val="2"/>
      <scheme val="minor"/>
    </font>
    <font>
      <sz val="9.5"/>
      <color theme="9" tint="-0.249977111117893"/>
      <name val="Calibri"/>
      <family val="2"/>
      <scheme val="minor"/>
    </font>
    <font>
      <sz val="10"/>
      <name val="Arial"/>
      <family val="2"/>
    </font>
    <font>
      <sz val="8.5"/>
      <color rgb="FF0070C0"/>
      <name val="Calibri"/>
      <family val="2"/>
      <scheme val="minor"/>
    </font>
    <font>
      <sz val="10"/>
      <color rgb="FF0070C0"/>
      <name val="Arial"/>
      <family val="2"/>
    </font>
    <font>
      <b/>
      <sz val="8.5"/>
      <color theme="0"/>
      <name val="Calibri"/>
      <family val="2"/>
      <scheme val="minor"/>
    </font>
    <font>
      <sz val="8.5"/>
      <color theme="4" tint="-0.249977111117893"/>
      <name val="Calibri"/>
      <family val="2"/>
      <scheme val="minor"/>
    </font>
    <font>
      <sz val="20"/>
      <name val="Calibri"/>
      <family val="2"/>
      <scheme val="minor"/>
    </font>
    <font>
      <sz val="9"/>
      <color rgb="FF0070C0"/>
      <name val="Calibri"/>
      <family val="2"/>
      <scheme val="minor"/>
    </font>
    <font>
      <b/>
      <sz val="21"/>
      <color theme="0"/>
      <name val="Calibri"/>
      <family val="2"/>
      <scheme val="minor"/>
    </font>
    <font>
      <sz val="6"/>
      <name val="Calibri"/>
      <family val="2"/>
      <scheme val="minor"/>
    </font>
    <font>
      <sz val="11"/>
      <color indexed="8"/>
      <name val="Calibri"/>
      <family val="2"/>
      <scheme val="minor"/>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289B38"/>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style="thin">
        <color rgb="FF289B38"/>
      </right>
      <top/>
      <bottom/>
      <diagonal/>
    </border>
    <border>
      <left style="thin">
        <color rgb="FF289B38"/>
      </left>
      <right style="thin">
        <color rgb="FF289B38"/>
      </right>
      <top/>
      <bottom/>
      <diagonal/>
    </border>
    <border>
      <left style="thin">
        <color rgb="FF289B38"/>
      </left>
      <right/>
      <top/>
      <bottom/>
      <diagonal/>
    </border>
    <border>
      <left/>
      <right/>
      <top/>
      <bottom style="medium">
        <color rgb="FF00B050"/>
      </bottom>
      <diagonal/>
    </border>
    <border>
      <left/>
      <right/>
      <top style="thin">
        <color rgb="FF289B38"/>
      </top>
      <bottom/>
      <diagonal/>
    </border>
    <border>
      <left style="thin">
        <color rgb="FF289B38"/>
      </left>
      <right/>
      <top style="thin">
        <color rgb="FF289B38"/>
      </top>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
      <left/>
      <right/>
      <top style="thin">
        <color rgb="FF289B38"/>
      </top>
      <bottom style="thin">
        <color rgb="FF289B38"/>
      </bottom>
      <diagonal/>
    </border>
  </borders>
  <cellStyleXfs count="59">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7" fillId="0" borderId="0" applyNumberFormat="0" applyFill="0" applyBorder="0" applyAlignment="0" applyProtection="0"/>
    <xf numFmtId="0" fontId="12" fillId="0" borderId="0" applyNumberFormat="0" applyFill="0" applyBorder="0" applyAlignment="0" applyProtection="0"/>
    <xf numFmtId="0" fontId="53" fillId="0" borderId="0"/>
    <xf numFmtId="0" fontId="62" fillId="0" borderId="0"/>
  </cellStyleXfs>
  <cellXfs count="280">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31" fillId="0" borderId="0" xfId="0" applyFont="1"/>
    <xf numFmtId="0" fontId="32" fillId="0" borderId="0" xfId="0" applyFont="1" applyBorder="1" applyAlignment="1">
      <alignment vertical="center"/>
    </xf>
    <xf numFmtId="0" fontId="33" fillId="0" borderId="0" xfId="0" applyFont="1" applyBorder="1"/>
    <xf numFmtId="0" fontId="10" fillId="0" borderId="0" xfId="0" applyFont="1"/>
    <xf numFmtId="0" fontId="10" fillId="0" borderId="0" xfId="0" applyFont="1" applyAlignment="1">
      <alignment horizontal="left"/>
    </xf>
    <xf numFmtId="0" fontId="10" fillId="0" borderId="0" xfId="0" applyNumberFormat="1" applyFont="1" applyAlignment="1">
      <alignment horizontal="left"/>
    </xf>
    <xf numFmtId="0" fontId="10" fillId="0" borderId="0" xfId="0" applyFont="1" applyAlignment="1">
      <alignment horizontal="left" wrapText="1" indent="1"/>
    </xf>
    <xf numFmtId="0" fontId="35" fillId="0" borderId="0" xfId="0" applyFont="1" applyAlignment="1">
      <alignment horizontal="left"/>
    </xf>
    <xf numFmtId="0" fontId="35" fillId="0" borderId="0" xfId="0" applyFont="1" applyAlignment="1">
      <alignment horizontal="center"/>
    </xf>
    <xf numFmtId="0" fontId="31" fillId="0" borderId="0" xfId="0" applyFont="1" applyBorder="1"/>
    <xf numFmtId="0" fontId="37" fillId="0" borderId="0" xfId="0" applyFont="1"/>
    <xf numFmtId="0" fontId="29" fillId="0" borderId="0" xfId="0" applyFont="1"/>
    <xf numFmtId="0" fontId="38" fillId="0" borderId="0" xfId="0" applyFont="1" applyAlignment="1">
      <alignment horizontal="left"/>
    </xf>
    <xf numFmtId="0" fontId="38" fillId="0" borderId="0" xfId="0" applyFont="1"/>
    <xf numFmtId="0" fontId="33" fillId="0" borderId="0" xfId="0" applyFont="1"/>
    <xf numFmtId="0" fontId="39" fillId="0" borderId="0" xfId="0" applyFont="1" applyAlignment="1">
      <alignment horizontal="center" vertical="top" wrapText="1"/>
    </xf>
    <xf numFmtId="0" fontId="40" fillId="0" borderId="0" xfId="0" applyFont="1" applyAlignment="1">
      <alignment vertical="center"/>
    </xf>
    <xf numFmtId="0" fontId="39" fillId="0" borderId="0" xfId="0" applyFont="1" applyAlignment="1">
      <alignment horizontal="center" vertical="top"/>
    </xf>
    <xf numFmtId="0" fontId="40" fillId="0" borderId="0" xfId="0" applyFont="1"/>
    <xf numFmtId="0" fontId="39" fillId="0" borderId="0" xfId="0" applyFont="1"/>
    <xf numFmtId="0" fontId="41" fillId="0" borderId="0" xfId="0" applyFont="1"/>
    <xf numFmtId="0" fontId="42" fillId="0" borderId="0" xfId="0" applyFont="1"/>
    <xf numFmtId="0" fontId="14" fillId="0" borderId="0" xfId="0" applyFont="1"/>
    <xf numFmtId="0" fontId="14" fillId="0" borderId="8" xfId="0" applyFont="1" applyBorder="1" applyAlignment="1">
      <alignment horizontal="left" wrapText="1"/>
    </xf>
    <xf numFmtId="0" fontId="14" fillId="0" borderId="9" xfId="0" applyNumberFormat="1" applyFont="1" applyBorder="1" applyAlignment="1">
      <alignment horizontal="center" wrapText="1"/>
    </xf>
    <xf numFmtId="165" fontId="14" fillId="0" borderId="0" xfId="0" applyNumberFormat="1" applyFont="1" applyAlignment="1">
      <alignment horizontal="right"/>
    </xf>
    <xf numFmtId="166" fontId="14" fillId="0" borderId="0" xfId="0" applyNumberFormat="1" applyFont="1" applyAlignment="1">
      <alignment horizontal="right"/>
    </xf>
    <xf numFmtId="3" fontId="14" fillId="0" borderId="9" xfId="0" applyNumberFormat="1" applyFont="1" applyBorder="1" applyAlignment="1">
      <alignment horizontal="center" wrapText="1"/>
    </xf>
    <xf numFmtId="0" fontId="14" fillId="0" borderId="9" xfId="0" applyNumberFormat="1" applyFont="1" applyBorder="1" applyAlignment="1">
      <alignment horizontal="center"/>
    </xf>
    <xf numFmtId="0" fontId="14" fillId="0" borderId="0" xfId="0" applyFont="1" applyBorder="1" applyAlignment="1">
      <alignment horizontal="left"/>
    </xf>
    <xf numFmtId="0" fontId="14" fillId="0" borderId="0" xfId="0" applyFont="1" applyBorder="1"/>
    <xf numFmtId="0" fontId="14" fillId="0" borderId="0" xfId="0" applyFont="1" applyBorder="1" applyAlignment="1">
      <alignment horizontal="right"/>
    </xf>
    <xf numFmtId="0" fontId="43" fillId="0" borderId="0" xfId="0" applyFont="1"/>
    <xf numFmtId="0" fontId="14" fillId="0" borderId="0" xfId="0" applyFont="1" applyBorder="1" applyAlignment="1"/>
    <xf numFmtId="0" fontId="14" fillId="0" borderId="0" xfId="0" applyFont="1" applyAlignment="1"/>
    <xf numFmtId="0" fontId="43" fillId="0" borderId="0" xfId="0" applyFont="1" applyAlignment="1"/>
    <xf numFmtId="0" fontId="14" fillId="0" borderId="9" xfId="0" applyFont="1" applyBorder="1" applyAlignment="1">
      <alignment horizontal="center"/>
    </xf>
    <xf numFmtId="167" fontId="14" fillId="0" borderId="0" xfId="0" applyNumberFormat="1" applyFont="1" applyAlignment="1">
      <alignment horizontal="right"/>
    </xf>
    <xf numFmtId="0" fontId="19" fillId="0" borderId="8" xfId="0" applyFont="1" applyBorder="1" applyAlignment="1">
      <alignment horizontal="left" wrapText="1"/>
    </xf>
    <xf numFmtId="0" fontId="19" fillId="0" borderId="9" xfId="0" applyNumberFormat="1" applyFont="1" applyBorder="1" applyAlignment="1">
      <alignment horizontal="center"/>
    </xf>
    <xf numFmtId="0" fontId="19" fillId="0" borderId="0" xfId="0" applyFont="1"/>
    <xf numFmtId="168" fontId="14" fillId="0" borderId="0" xfId="0" applyNumberFormat="1" applyFont="1" applyAlignment="1">
      <alignment horizontal="right"/>
    </xf>
    <xf numFmtId="0" fontId="14" fillId="0" borderId="8" xfId="0" applyFont="1" applyBorder="1" applyAlignment="1">
      <alignment horizontal="left"/>
    </xf>
    <xf numFmtId="0" fontId="14" fillId="0" borderId="8" xfId="0" applyFont="1" applyBorder="1"/>
    <xf numFmtId="0" fontId="19" fillId="0" borderId="0" xfId="0" applyFont="1" applyAlignment="1">
      <alignment horizontal="center" vertical="center" wrapText="1"/>
    </xf>
    <xf numFmtId="167" fontId="14" fillId="0" borderId="9" xfId="0" applyNumberFormat="1" applyFont="1" applyBorder="1" applyAlignment="1">
      <alignment horizontal="center"/>
    </xf>
    <xf numFmtId="0" fontId="14" fillId="0" borderId="0" xfId="0" applyFont="1" applyAlignment="1">
      <alignment horizontal="center" vertical="center" wrapText="1"/>
    </xf>
    <xf numFmtId="167" fontId="19" fillId="0" borderId="9" xfId="0" applyNumberFormat="1" applyFont="1" applyBorder="1" applyAlignment="1">
      <alignment horizontal="center"/>
    </xf>
    <xf numFmtId="0" fontId="14" fillId="0" borderId="0" xfId="0" applyFont="1" applyBorder="1" applyAlignment="1">
      <alignment horizontal="center"/>
    </xf>
    <xf numFmtId="0" fontId="14" fillId="0" borderId="0" xfId="0" applyNumberFormat="1" applyFont="1" applyBorder="1" applyAlignment="1">
      <alignment horizontal="center"/>
    </xf>
    <xf numFmtId="0" fontId="19" fillId="0" borderId="8" xfId="0" applyFont="1" applyBorder="1" applyAlignment="1">
      <alignment horizontal="left"/>
    </xf>
    <xf numFmtId="0" fontId="14" fillId="0" borderId="8" xfId="0" applyFont="1" applyBorder="1" applyAlignment="1">
      <alignment horizontal="left" vertical="top"/>
    </xf>
    <xf numFmtId="0" fontId="14" fillId="0" borderId="8" xfId="0" applyFont="1" applyBorder="1" applyAlignment="1">
      <alignment horizontal="left" vertical="top" wrapText="1"/>
    </xf>
    <xf numFmtId="0" fontId="14" fillId="0" borderId="9" xfId="0" applyFont="1" applyBorder="1" applyAlignment="1">
      <alignment horizontal="left"/>
    </xf>
    <xf numFmtId="1" fontId="19" fillId="0" borderId="0" xfId="0" applyNumberFormat="1" applyFont="1"/>
    <xf numFmtId="0" fontId="14" fillId="0" borderId="0" xfId="0" applyFont="1" applyAlignment="1">
      <alignment vertical="center"/>
    </xf>
    <xf numFmtId="0" fontId="14" fillId="0" borderId="0" xfId="0" applyFont="1" applyBorder="1" applyAlignment="1">
      <alignment horizontal="left" wrapText="1"/>
    </xf>
    <xf numFmtId="167" fontId="14" fillId="0" borderId="0" xfId="0" applyNumberFormat="1" applyFont="1" applyBorder="1" applyAlignment="1">
      <alignment horizontal="right"/>
    </xf>
    <xf numFmtId="171" fontId="14" fillId="0" borderId="0" xfId="0" applyNumberFormat="1" applyFont="1" applyBorder="1" applyAlignment="1">
      <alignment horizontal="right"/>
    </xf>
    <xf numFmtId="171" fontId="14" fillId="0" borderId="0" xfId="0" applyNumberFormat="1" applyFont="1" applyAlignment="1">
      <alignment horizontal="right"/>
    </xf>
    <xf numFmtId="172" fontId="14" fillId="0" borderId="0" xfId="0" applyNumberFormat="1" applyFont="1"/>
    <xf numFmtId="0" fontId="33" fillId="0" borderId="0" xfId="0" applyFont="1" applyAlignment="1">
      <alignment horizontal="left"/>
    </xf>
    <xf numFmtId="0" fontId="40" fillId="0" borderId="0" xfId="0" applyFont="1" applyAlignment="1">
      <alignment horizontal="left"/>
    </xf>
    <xf numFmtId="0" fontId="10" fillId="0" borderId="0" xfId="0" applyFont="1" applyFill="1" applyBorder="1" applyAlignment="1">
      <alignment horizontal="left"/>
    </xf>
    <xf numFmtId="0" fontId="40" fillId="0" borderId="0" xfId="0" applyFont="1" applyFill="1" applyBorder="1" applyAlignment="1">
      <alignment horizontal="left"/>
    </xf>
    <xf numFmtId="0" fontId="36" fillId="0" borderId="0" xfId="54" applyFont="1" applyAlignment="1"/>
    <xf numFmtId="0" fontId="12" fillId="0" borderId="0" xfId="54" applyFont="1" applyAlignment="1"/>
    <xf numFmtId="0" fontId="41" fillId="0" borderId="0" xfId="54" applyFont="1"/>
    <xf numFmtId="0" fontId="30" fillId="0" borderId="0" xfId="0" applyFont="1" applyFill="1" applyBorder="1" applyAlignment="1">
      <alignment horizontal="left"/>
    </xf>
    <xf numFmtId="0" fontId="10" fillId="0" borderId="0" xfId="0" applyFont="1"/>
    <xf numFmtId="0" fontId="10" fillId="0" borderId="0" xfId="0" applyFont="1"/>
    <xf numFmtId="0" fontId="12" fillId="0" borderId="0" xfId="54" applyFont="1" applyAlignment="1">
      <alignment horizontal="left"/>
    </xf>
    <xf numFmtId="0" fontId="45" fillId="0" borderId="0" xfId="0" applyFont="1" applyAlignment="1">
      <alignment horizontal="left" vertical="center"/>
    </xf>
    <xf numFmtId="0" fontId="10" fillId="0" borderId="0" xfId="38"/>
    <xf numFmtId="0" fontId="13" fillId="0" borderId="0" xfId="0" applyFont="1" applyAlignment="1">
      <alignment horizontal="left" vertical="center"/>
    </xf>
    <xf numFmtId="0" fontId="46" fillId="0" borderId="0" xfId="0" applyFont="1" applyAlignment="1">
      <alignment horizontal="left" vertical="center"/>
    </xf>
    <xf numFmtId="0" fontId="47" fillId="0" borderId="0" xfId="54" applyFont="1"/>
    <xf numFmtId="0" fontId="12" fillId="0" borderId="0" xfId="42"/>
    <xf numFmtId="0" fontId="34" fillId="0" borderId="0" xfId="0" applyFont="1" applyFill="1" applyBorder="1" applyAlignment="1">
      <alignment horizontal="right"/>
    </xf>
    <xf numFmtId="0" fontId="34" fillId="0" borderId="0" xfId="0" applyFont="1" applyBorder="1" applyAlignment="1">
      <alignment horizontal="left"/>
    </xf>
    <xf numFmtId="0" fontId="32" fillId="0" borderId="7" xfId="0" applyFont="1" applyBorder="1" applyAlignment="1">
      <alignment vertical="center"/>
    </xf>
    <xf numFmtId="0" fontId="10" fillId="0" borderId="11" xfId="0" applyFont="1" applyFill="1" applyBorder="1" applyAlignment="1">
      <alignment horizontal="right"/>
    </xf>
    <xf numFmtId="0" fontId="36" fillId="0" borderId="0" xfId="0" applyFont="1" applyBorder="1" applyAlignment="1"/>
    <xf numFmtId="0" fontId="12" fillId="0" borderId="0" xfId="54" applyNumberFormat="1" applyFont="1" applyBorder="1" applyAlignment="1">
      <alignment wrapText="1"/>
    </xf>
    <xf numFmtId="164" fontId="10" fillId="0" borderId="0" xfId="0" applyNumberFormat="1" applyFont="1" applyBorder="1" applyAlignment="1">
      <alignment horizontal="right"/>
    </xf>
    <xf numFmtId="0" fontId="15" fillId="0" borderId="0" xfId="0" applyFont="1" applyFill="1" applyBorder="1" applyAlignment="1">
      <alignment horizontal="right" vertical="top"/>
    </xf>
    <xf numFmtId="0" fontId="16" fillId="0" borderId="7" xfId="44">
      <alignment horizontal="left" vertical="center"/>
    </xf>
    <xf numFmtId="0" fontId="10" fillId="0" borderId="0" xfId="0" applyFont="1" applyBorder="1" applyAlignment="1">
      <alignment horizontal="left" wrapText="1" indent="1"/>
    </xf>
    <xf numFmtId="0" fontId="10" fillId="0" borderId="0" xfId="0" applyFont="1" applyAlignment="1"/>
    <xf numFmtId="0" fontId="45" fillId="0" borderId="0" xfId="0" applyFont="1" applyAlignment="1"/>
    <xf numFmtId="0" fontId="36" fillId="0" borderId="0" xfId="0" applyFont="1" applyFill="1" applyBorder="1" applyAlignment="1"/>
    <xf numFmtId="0" fontId="45" fillId="0" borderId="0" xfId="0" applyFont="1" applyFill="1" applyBorder="1" applyAlignment="1"/>
    <xf numFmtId="0" fontId="36" fillId="0" borderId="0" xfId="54" applyFont="1" applyAlignment="1">
      <alignment horizontal="left"/>
    </xf>
    <xf numFmtId="0" fontId="49" fillId="0" borderId="0" xfId="0" applyFont="1"/>
    <xf numFmtId="0" fontId="14" fillId="0" borderId="0" xfId="41" applyNumberFormat="1" applyFont="1">
      <alignment horizontal="left"/>
    </xf>
    <xf numFmtId="0" fontId="14" fillId="0" borderId="0" xfId="41" applyNumberFormat="1">
      <alignment horizontal="left"/>
    </xf>
    <xf numFmtId="0" fontId="18" fillId="0" borderId="0" xfId="46" applyAlignment="1">
      <alignment vertical="top"/>
    </xf>
    <xf numFmtId="0" fontId="19" fillId="0" borderId="0" xfId="47" applyAlignment="1">
      <alignment vertical="top"/>
    </xf>
    <xf numFmtId="0" fontId="47" fillId="0" borderId="0" xfId="0" applyFont="1"/>
    <xf numFmtId="0" fontId="47" fillId="0" borderId="0" xfId="0" applyFont="1" applyAlignment="1">
      <alignment horizontal="left" vertical="center"/>
    </xf>
    <xf numFmtId="3" fontId="14" fillId="0" borderId="0" xfId="0" applyNumberFormat="1" applyFont="1"/>
    <xf numFmtId="1" fontId="14" fillId="0" borderId="0" xfId="41" applyFont="1">
      <alignment horizontal="left"/>
    </xf>
    <xf numFmtId="0" fontId="47" fillId="0" borderId="0" xfId="0" applyFont="1" applyBorder="1"/>
    <xf numFmtId="0" fontId="44" fillId="0" borderId="0" xfId="0" applyFont="1"/>
    <xf numFmtId="0" fontId="14" fillId="0" borderId="0" xfId="0" applyFont="1" applyAlignment="1">
      <alignment horizontal="left"/>
    </xf>
    <xf numFmtId="0" fontId="13" fillId="0" borderId="0" xfId="40" applyAlignment="1">
      <alignment horizontal="left" vertical="center"/>
    </xf>
    <xf numFmtId="0" fontId="13" fillId="0" borderId="0" xfId="40"/>
    <xf numFmtId="174" fontId="14" fillId="0" borderId="0" xfId="0" applyNumberFormat="1" applyFont="1"/>
    <xf numFmtId="4" fontId="14" fillId="0" borderId="0" xfId="0" applyNumberFormat="1" applyFont="1"/>
    <xf numFmtId="0" fontId="14" fillId="0" borderId="0" xfId="0" applyFont="1" applyAlignment="1">
      <alignment vertical="top"/>
    </xf>
    <xf numFmtId="0" fontId="14" fillId="30" borderId="0" xfId="0" applyFont="1" applyFill="1" applyAlignment="1">
      <alignment vertical="top"/>
    </xf>
    <xf numFmtId="0" fontId="14" fillId="0" borderId="0" xfId="0" applyFont="1" applyAlignment="1">
      <alignment vertical="top" wrapText="1"/>
    </xf>
    <xf numFmtId="0" fontId="14" fillId="30" borderId="0" xfId="0" applyFont="1" applyFill="1" applyAlignment="1">
      <alignment vertical="top" wrapText="1"/>
    </xf>
    <xf numFmtId="0" fontId="14" fillId="0" borderId="0" xfId="0" applyFont="1" applyAlignment="1">
      <alignment horizontal="right"/>
    </xf>
    <xf numFmtId="175" fontId="14" fillId="0" borderId="0" xfId="0" applyNumberFormat="1" applyFont="1" applyAlignment="1">
      <alignment horizontal="right"/>
    </xf>
    <xf numFmtId="0" fontId="19" fillId="0" borderId="10" xfId="0" applyFont="1" applyBorder="1" applyAlignment="1">
      <alignment vertical="center"/>
    </xf>
    <xf numFmtId="0" fontId="19" fillId="0" borderId="0" xfId="0" applyFont="1" applyBorder="1" applyAlignment="1">
      <alignment vertical="center"/>
    </xf>
    <xf numFmtId="0" fontId="14" fillId="0" borderId="12" xfId="0" applyFont="1" applyBorder="1" applyAlignment="1">
      <alignment horizontal="left" wrapText="1"/>
    </xf>
    <xf numFmtId="0" fontId="14" fillId="0" borderId="13" xfId="0" applyNumberFormat="1" applyFont="1" applyBorder="1" applyAlignment="1">
      <alignment horizontal="center"/>
    </xf>
    <xf numFmtId="0" fontId="14" fillId="0" borderId="10" xfId="0" applyNumberFormat="1" applyFont="1" applyBorder="1" applyAlignment="1">
      <alignment horizontal="center"/>
    </xf>
    <xf numFmtId="175" fontId="14" fillId="0" borderId="10" xfId="0" applyNumberFormat="1" applyFont="1" applyBorder="1" applyAlignment="1">
      <alignment horizontal="right"/>
    </xf>
    <xf numFmtId="3" fontId="14" fillId="0" borderId="10" xfId="0" applyNumberFormat="1" applyFont="1" applyBorder="1" applyAlignment="1">
      <alignment horizontal="center" wrapText="1"/>
    </xf>
    <xf numFmtId="0" fontId="19" fillId="0" borderId="10" xfId="0" applyNumberFormat="1" applyFont="1" applyBorder="1" applyAlignment="1">
      <alignment vertical="center" wrapText="1"/>
    </xf>
    <xf numFmtId="0" fontId="19" fillId="0" borderId="0" xfId="0" applyNumberFormat="1" applyFont="1" applyBorder="1" applyAlignment="1">
      <alignment vertical="center" wrapText="1"/>
    </xf>
    <xf numFmtId="167" fontId="19" fillId="0" borderId="10" xfId="0" applyNumberFormat="1" applyFont="1" applyBorder="1" applyAlignment="1">
      <alignment vertical="center" wrapText="1"/>
    </xf>
    <xf numFmtId="167" fontId="19" fillId="0" borderId="0" xfId="0" applyNumberFormat="1" applyFont="1" applyBorder="1" applyAlignment="1">
      <alignment vertical="center" wrapText="1"/>
    </xf>
    <xf numFmtId="176" fontId="14" fillId="0" borderId="0" xfId="0" applyNumberFormat="1" applyFont="1" applyAlignment="1">
      <alignment horizontal="right"/>
    </xf>
    <xf numFmtId="0" fontId="14" fillId="0" borderId="0" xfId="0" quotePrefix="1" applyFont="1" applyAlignment="1">
      <alignment horizontal="center" vertical="center" wrapText="1"/>
    </xf>
    <xf numFmtId="0" fontId="52" fillId="0" borderId="0" xfId="0" applyFont="1"/>
    <xf numFmtId="0" fontId="12" fillId="0" borderId="0" xfId="54" applyAlignment="1">
      <alignment vertical="center"/>
    </xf>
    <xf numFmtId="0" fontId="36" fillId="0" borderId="0" xfId="54" quotePrefix="1" applyFont="1"/>
    <xf numFmtId="0" fontId="36" fillId="0" borderId="0" xfId="54" quotePrefix="1" applyFont="1" applyAlignment="1">
      <alignment wrapText="1"/>
    </xf>
    <xf numFmtId="0" fontId="12" fillId="0" borderId="0" xfId="0" applyFont="1"/>
    <xf numFmtId="173" fontId="14" fillId="0" borderId="0" xfId="0" applyNumberFormat="1" applyFont="1"/>
    <xf numFmtId="0" fontId="13" fillId="0" borderId="0" xfId="40" applyBorder="1" applyAlignment="1">
      <alignment horizontal="left"/>
    </xf>
    <xf numFmtId="0" fontId="12" fillId="0" borderId="0" xfId="54" applyFont="1"/>
    <xf numFmtId="0" fontId="36" fillId="0" borderId="0" xfId="0" applyNumberFormat="1" applyFont="1" applyBorder="1" applyAlignment="1"/>
    <xf numFmtId="0" fontId="36" fillId="0" borderId="0" xfId="0" applyNumberFormat="1" applyFont="1" applyBorder="1" applyAlignment="1">
      <alignment vertical="top" wrapText="1"/>
    </xf>
    <xf numFmtId="0" fontId="12" fillId="0" borderId="0" xfId="54" quotePrefix="1" applyFont="1"/>
    <xf numFmtId="0" fontId="36" fillId="0" borderId="0" xfId="0" quotePrefix="1" applyFont="1" applyBorder="1" applyAlignment="1">
      <alignment horizontal="left"/>
    </xf>
    <xf numFmtId="0" fontId="12" fillId="0" borderId="0" xfId="54" quotePrefix="1" applyFont="1" applyAlignment="1">
      <alignment horizontal="left" wrapText="1"/>
    </xf>
    <xf numFmtId="0" fontId="12" fillId="0" borderId="0" xfId="54" quotePrefix="1" applyFont="1" applyAlignment="1">
      <alignment wrapText="1"/>
    </xf>
    <xf numFmtId="0" fontId="12" fillId="0" borderId="0" xfId="54" quotePrefix="1" applyFont="1" applyAlignment="1">
      <alignment horizontal="left"/>
    </xf>
    <xf numFmtId="0" fontId="36" fillId="0" borderId="0" xfId="0" applyNumberFormat="1" applyFont="1" applyBorder="1" applyAlignment="1">
      <alignment horizontal="left"/>
    </xf>
    <xf numFmtId="0" fontId="53" fillId="0" borderId="0" xfId="0" applyFont="1"/>
    <xf numFmtId="0" fontId="19" fillId="0" borderId="9" xfId="0" applyNumberFormat="1" applyFont="1" applyBorder="1" applyAlignment="1">
      <alignment horizontal="center" wrapText="1"/>
    </xf>
    <xf numFmtId="49" fontId="43" fillId="0" borderId="0" xfId="0" applyNumberFormat="1" applyFont="1" applyAlignment="1">
      <alignment vertical="center"/>
    </xf>
    <xf numFmtId="0" fontId="10" fillId="0" borderId="0" xfId="0" applyFont="1" applyAlignment="1">
      <alignment horizontal="left" vertical="top" wrapText="1"/>
    </xf>
    <xf numFmtId="0" fontId="10" fillId="0" borderId="0" xfId="0" applyFont="1" applyAlignment="1">
      <alignment wrapText="1"/>
    </xf>
    <xf numFmtId="0" fontId="12" fillId="0" borderId="0" xfId="0" applyFont="1" applyAlignment="1">
      <alignment horizontal="left" vertical="top" wrapText="1"/>
    </xf>
    <xf numFmtId="3" fontId="54" fillId="0" borderId="0" xfId="0" applyNumberFormat="1" applyFont="1"/>
    <xf numFmtId="0" fontId="54" fillId="0" borderId="0" xfId="0" applyFont="1" applyBorder="1"/>
    <xf numFmtId="0" fontId="54" fillId="0" borderId="0" xfId="0" applyFont="1"/>
    <xf numFmtId="0" fontId="14" fillId="0" borderId="0" xfId="0" applyFont="1" applyFill="1"/>
    <xf numFmtId="0" fontId="55" fillId="0" borderId="0" xfId="0" applyFont="1"/>
    <xf numFmtId="0" fontId="19" fillId="0" borderId="0" xfId="0" applyFont="1" applyFill="1"/>
    <xf numFmtId="3" fontId="50" fillId="0" borderId="0" xfId="0" applyNumberFormat="1" applyFont="1"/>
    <xf numFmtId="3" fontId="56" fillId="0" borderId="0" xfId="0" applyNumberFormat="1" applyFont="1"/>
    <xf numFmtId="0" fontId="50" fillId="0" borderId="0" xfId="0" applyFont="1" applyAlignment="1">
      <alignment horizontal="right"/>
    </xf>
    <xf numFmtId="0" fontId="56" fillId="0" borderId="0" xfId="0" applyFont="1"/>
    <xf numFmtId="0" fontId="50" fillId="0" borderId="0" xfId="0" applyFont="1"/>
    <xf numFmtId="0" fontId="49" fillId="0" borderId="0" xfId="0" applyFont="1" applyFill="1"/>
    <xf numFmtId="0" fontId="14" fillId="0" borderId="0" xfId="0" applyFont="1" applyFill="1" applyAlignment="1"/>
    <xf numFmtId="0" fontId="14" fillId="0" borderId="0" xfId="0" applyFont="1" applyFill="1" applyAlignment="1">
      <alignment wrapText="1"/>
    </xf>
    <xf numFmtId="169" fontId="14" fillId="0" borderId="0" xfId="0" applyNumberFormat="1" applyFont="1" applyBorder="1" applyAlignment="1">
      <alignment horizontal="right"/>
    </xf>
    <xf numFmtId="170" fontId="14" fillId="0" borderId="0" xfId="0" applyNumberFormat="1" applyFont="1" applyAlignment="1">
      <alignment horizontal="right"/>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180" fontId="14" fillId="0" borderId="0" xfId="0" applyNumberFormat="1" applyFont="1" applyAlignment="1">
      <alignment horizontal="right"/>
    </xf>
    <xf numFmtId="181" fontId="14" fillId="0" borderId="0" xfId="0" applyNumberFormat="1" applyFont="1" applyAlignment="1">
      <alignment horizontal="right"/>
    </xf>
    <xf numFmtId="180" fontId="14" fillId="0" borderId="13" xfId="0" applyNumberFormat="1" applyFont="1" applyBorder="1" applyAlignment="1">
      <alignment horizontal="right"/>
    </xf>
    <xf numFmtId="180" fontId="14" fillId="0" borderId="12" xfId="0" applyNumberFormat="1" applyFont="1" applyBorder="1" applyAlignment="1">
      <alignment horizontal="right"/>
    </xf>
    <xf numFmtId="181" fontId="14" fillId="0" borderId="10" xfId="0" applyNumberFormat="1" applyFont="1" applyBorder="1" applyAlignment="1">
      <alignment horizontal="right"/>
    </xf>
    <xf numFmtId="175" fontId="14" fillId="0" borderId="0" xfId="0" applyNumberFormat="1" applyFont="1" applyBorder="1" applyAlignment="1">
      <alignment horizontal="right"/>
    </xf>
    <xf numFmtId="180" fontId="14" fillId="0" borderId="10" xfId="0" applyNumberFormat="1" applyFont="1" applyBorder="1" applyAlignment="1">
      <alignment horizontal="right"/>
    </xf>
    <xf numFmtId="180" fontId="14" fillId="0" borderId="0" xfId="0" applyNumberFormat="1" applyFont="1" applyBorder="1" applyAlignment="1">
      <alignment horizontal="right"/>
    </xf>
    <xf numFmtId="181" fontId="14" fillId="0" borderId="0" xfId="0" applyNumberFormat="1" applyFont="1" applyBorder="1" applyAlignment="1">
      <alignment horizontal="right"/>
    </xf>
    <xf numFmtId="0" fontId="14" fillId="0" borderId="15" xfId="0" applyNumberFormat="1" applyFont="1" applyBorder="1" applyAlignment="1">
      <alignment horizontal="center" vertical="center"/>
    </xf>
    <xf numFmtId="0" fontId="14" fillId="0" borderId="15" xfId="0" applyFont="1" applyBorder="1" applyAlignment="1">
      <alignment horizontal="center"/>
    </xf>
    <xf numFmtId="0" fontId="14" fillId="0" borderId="16" xfId="0" applyFont="1" applyBorder="1" applyAlignment="1">
      <alignment horizontal="center"/>
    </xf>
    <xf numFmtId="182" fontId="19" fillId="0" borderId="0" xfId="0" applyNumberFormat="1" applyFont="1" applyAlignment="1">
      <alignment horizontal="right"/>
    </xf>
    <xf numFmtId="182" fontId="14" fillId="0" borderId="0" xfId="0" applyNumberFormat="1" applyFont="1" applyAlignment="1">
      <alignment horizontal="right"/>
    </xf>
    <xf numFmtId="0" fontId="14" fillId="0" borderId="14" xfId="0" applyFont="1" applyBorder="1" applyAlignment="1">
      <alignment horizontal="center" vertical="center" wrapText="1"/>
    </xf>
    <xf numFmtId="0" fontId="14" fillId="0" borderId="15" xfId="0" applyFont="1" applyBorder="1" applyAlignment="1">
      <alignment horizontal="center" wrapText="1"/>
    </xf>
    <xf numFmtId="180" fontId="19" fillId="0" borderId="0" xfId="0" applyNumberFormat="1" applyFont="1" applyAlignment="1">
      <alignment horizontal="right"/>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47" fillId="0" borderId="0" xfId="0" applyFont="1" applyFill="1"/>
    <xf numFmtId="0" fontId="57" fillId="0" borderId="0" xfId="0" applyFont="1"/>
    <xf numFmtId="0" fontId="14" fillId="0" borderId="0" xfId="0" applyFont="1"/>
    <xf numFmtId="0" fontId="19" fillId="0" borderId="0" xfId="0" applyFont="1"/>
    <xf numFmtId="3" fontId="14" fillId="0" borderId="0" xfId="0" applyNumberFormat="1" applyFont="1" applyAlignment="1">
      <alignment horizontal="right"/>
    </xf>
    <xf numFmtId="0" fontId="14" fillId="0" borderId="0" xfId="0" applyFont="1" applyAlignment="1">
      <alignment horizontal="left" vertical="center"/>
    </xf>
    <xf numFmtId="0" fontId="14" fillId="0" borderId="0" xfId="0" applyFont="1" applyAlignment="1">
      <alignment horizontal="left" vertical="top"/>
    </xf>
    <xf numFmtId="0" fontId="14" fillId="0" borderId="0" xfId="0" applyFont="1" applyAlignment="1">
      <alignment horizontal="left" vertical="top" wrapText="1"/>
    </xf>
    <xf numFmtId="0" fontId="19" fillId="0" borderId="0" xfId="0" applyFont="1" applyAlignment="1">
      <alignment horizontal="left" vertical="center"/>
    </xf>
    <xf numFmtId="0" fontId="58" fillId="0" borderId="0" xfId="0" applyFont="1" applyAlignment="1">
      <alignment horizontal="left" vertical="center"/>
    </xf>
    <xf numFmtId="49" fontId="44" fillId="0" borderId="0" xfId="0" applyNumberFormat="1" applyFont="1" applyAlignment="1">
      <alignment horizontal="left" vertical="center"/>
    </xf>
    <xf numFmtId="49" fontId="14" fillId="0" borderId="0" xfId="0" applyNumberFormat="1" applyFont="1" applyAlignment="1">
      <alignment horizontal="left" vertical="center"/>
    </xf>
    <xf numFmtId="0" fontId="59" fillId="0" borderId="0" xfId="0" applyNumberFormat="1" applyFont="1" applyBorder="1" applyAlignment="1">
      <alignment vertical="top" wrapText="1"/>
    </xf>
    <xf numFmtId="0" fontId="43" fillId="0" borderId="0" xfId="0" applyFont="1" applyAlignment="1">
      <alignment horizontal="right"/>
    </xf>
    <xf numFmtId="0" fontId="19" fillId="0" borderId="0" xfId="0" applyNumberFormat="1" applyFont="1" applyFill="1" applyBorder="1" applyAlignment="1">
      <alignment vertical="center" wrapText="1"/>
    </xf>
    <xf numFmtId="167" fontId="19" fillId="0" borderId="0" xfId="0" applyNumberFormat="1" applyFont="1" applyFill="1" applyBorder="1" applyAlignment="1">
      <alignment vertical="center" wrapText="1"/>
    </xf>
    <xf numFmtId="180" fontId="14" fillId="0" borderId="0" xfId="0" applyNumberFormat="1" applyFont="1" applyFill="1" applyAlignment="1">
      <alignment horizontal="right"/>
    </xf>
    <xf numFmtId="175" fontId="14" fillId="0" borderId="0" xfId="0" applyNumberFormat="1" applyFont="1" applyFill="1" applyAlignment="1">
      <alignment horizontal="right"/>
    </xf>
    <xf numFmtId="181" fontId="14" fillId="0" borderId="0" xfId="0" applyNumberFormat="1" applyFont="1" applyFill="1" applyAlignment="1">
      <alignment horizontal="right"/>
    </xf>
    <xf numFmtId="166" fontId="14" fillId="0" borderId="0" xfId="0" applyNumberFormat="1" applyFont="1" applyFill="1" applyAlignment="1">
      <alignment horizontal="right"/>
    </xf>
    <xf numFmtId="165" fontId="14" fillId="0" borderId="0" xfId="0" applyNumberFormat="1" applyFont="1" applyFill="1" applyAlignment="1">
      <alignment horizontal="right"/>
    </xf>
    <xf numFmtId="0" fontId="14" fillId="0" borderId="17" xfId="0" applyFont="1" applyBorder="1" applyAlignment="1">
      <alignment vertical="center" wrapText="1"/>
    </xf>
    <xf numFmtId="182" fontId="19" fillId="0" borderId="0" xfId="0" applyNumberFormat="1" applyFont="1" applyBorder="1" applyAlignment="1">
      <alignment horizontal="right"/>
    </xf>
    <xf numFmtId="168" fontId="14" fillId="0" borderId="0" xfId="0" applyNumberFormat="1" applyFont="1" applyBorder="1" applyAlignment="1">
      <alignment horizontal="right"/>
    </xf>
    <xf numFmtId="182" fontId="14" fillId="0" borderId="0" xfId="0" applyNumberFormat="1" applyFont="1" applyBorder="1" applyAlignment="1">
      <alignment horizontal="right"/>
    </xf>
    <xf numFmtId="0" fontId="60" fillId="31" borderId="0" xfId="39" applyFont="1" applyFill="1">
      <alignment horizontal="left" vertical="center"/>
    </xf>
    <xf numFmtId="0" fontId="13" fillId="0" borderId="0" xfId="0" applyFont="1" applyFill="1" applyAlignment="1">
      <alignment vertical="center"/>
    </xf>
    <xf numFmtId="0" fontId="14" fillId="0" borderId="0" xfId="0" quotePrefix="1" applyFont="1" applyFill="1" applyAlignment="1">
      <alignment vertical="center"/>
    </xf>
    <xf numFmtId="0" fontId="12" fillId="0" borderId="0" xfId="0" applyFont="1" applyFill="1"/>
    <xf numFmtId="174" fontId="14" fillId="0" borderId="0" xfId="0" applyNumberFormat="1" applyFont="1" applyAlignment="1">
      <alignment horizontal="right"/>
    </xf>
    <xf numFmtId="3" fontId="19" fillId="0" borderId="0" xfId="0" applyNumberFormat="1" applyFont="1"/>
    <xf numFmtId="180" fontId="14" fillId="0" borderId="0" xfId="0" applyNumberFormat="1" applyFont="1" applyFill="1" applyBorder="1" applyAlignment="1">
      <alignment horizontal="right"/>
    </xf>
    <xf numFmtId="175" fontId="14" fillId="0" borderId="0" xfId="0" applyNumberFormat="1" applyFont="1" applyFill="1" applyBorder="1" applyAlignment="1">
      <alignment horizontal="right"/>
    </xf>
    <xf numFmtId="181" fontId="14" fillId="0" borderId="0" xfId="0" applyNumberFormat="1" applyFont="1" applyFill="1" applyBorder="1" applyAlignment="1">
      <alignment horizontal="right"/>
    </xf>
    <xf numFmtId="166" fontId="14" fillId="0" borderId="0" xfId="0" applyNumberFormat="1" applyFont="1" applyFill="1" applyBorder="1" applyAlignment="1">
      <alignment horizontal="right"/>
    </xf>
    <xf numFmtId="165" fontId="14" fillId="0" borderId="0" xfId="0" applyNumberFormat="1" applyFont="1" applyFill="1" applyBorder="1" applyAlignment="1">
      <alignment horizontal="right"/>
    </xf>
    <xf numFmtId="166" fontId="14" fillId="0" borderId="0" xfId="0" applyNumberFormat="1" applyFont="1" applyBorder="1" applyAlignment="1">
      <alignment horizontal="right"/>
    </xf>
    <xf numFmtId="3" fontId="14" fillId="0" borderId="0" xfId="0" applyNumberFormat="1" applyFont="1" applyFill="1"/>
    <xf numFmtId="3" fontId="14" fillId="0" borderId="0" xfId="0" applyNumberFormat="1" applyFont="1" applyFill="1" applyAlignment="1">
      <alignment horizontal="right"/>
    </xf>
    <xf numFmtId="0" fontId="19" fillId="0" borderId="0" xfId="47" applyFont="1" applyAlignment="1">
      <alignment vertical="top"/>
    </xf>
    <xf numFmtId="0" fontId="14" fillId="0" borderId="0" xfId="0" applyFont="1" applyFill="1" applyBorder="1"/>
    <xf numFmtId="0" fontId="12" fillId="0" borderId="0" xfId="54" applyAlignment="1">
      <alignment vertical="top" wrapText="1"/>
    </xf>
    <xf numFmtId="0" fontId="12" fillId="0" borderId="0" xfId="54" applyAlignment="1"/>
    <xf numFmtId="0" fontId="12" fillId="0" borderId="0" xfId="54" applyFill="1" applyBorder="1" applyAlignment="1">
      <alignment horizontal="left"/>
    </xf>
    <xf numFmtId="0" fontId="12" fillId="0" borderId="0" xfId="54" applyAlignment="1">
      <alignment wrapText="1"/>
    </xf>
    <xf numFmtId="0" fontId="14" fillId="0" borderId="0" xfId="0" applyFont="1" applyFill="1" applyAlignment="1">
      <alignment vertical="center"/>
    </xf>
    <xf numFmtId="0" fontId="47" fillId="0" borderId="0" xfId="0" applyFont="1" applyFill="1" applyAlignment="1">
      <alignment horizontal="left" vertical="center"/>
    </xf>
    <xf numFmtId="3" fontId="14" fillId="0" borderId="0" xfId="0" applyNumberFormat="1" applyFont="1" applyAlignment="1">
      <alignment horizontal="right" vertical="center"/>
    </xf>
    <xf numFmtId="172" fontId="14" fillId="0" borderId="0" xfId="0" applyNumberFormat="1" applyFont="1" applyAlignment="1">
      <alignment horizontal="right" vertical="center"/>
    </xf>
    <xf numFmtId="172" fontId="14" fillId="0" borderId="0" xfId="0" applyNumberFormat="1" applyFont="1" applyAlignment="1">
      <alignment horizontal="right"/>
    </xf>
    <xf numFmtId="3" fontId="19" fillId="0" borderId="0" xfId="0" applyNumberFormat="1" applyFont="1" applyAlignment="1">
      <alignment horizontal="right"/>
    </xf>
    <xf numFmtId="172" fontId="19" fillId="0" borderId="0" xfId="0" applyNumberFormat="1" applyFont="1" applyAlignment="1">
      <alignment horizontal="right"/>
    </xf>
    <xf numFmtId="0" fontId="12" fillId="0" borderId="0" xfId="0" applyFont="1" applyAlignment="1">
      <alignment vertical="top" wrapText="1"/>
    </xf>
    <xf numFmtId="0" fontId="18" fillId="0" borderId="0" xfId="46" applyFont="1" applyAlignment="1">
      <alignment vertical="top"/>
    </xf>
    <xf numFmtId="183" fontId="19" fillId="0" borderId="0" xfId="0" applyNumberFormat="1" applyFont="1" applyFill="1" applyAlignment="1">
      <alignment horizontal="right"/>
    </xf>
    <xf numFmtId="184" fontId="14" fillId="0" borderId="0" xfId="0" applyNumberFormat="1" applyFont="1" applyFill="1" applyAlignment="1">
      <alignment horizontal="right"/>
    </xf>
    <xf numFmtId="183" fontId="14" fillId="0" borderId="0" xfId="0" applyNumberFormat="1" applyFont="1" applyFill="1" applyAlignment="1">
      <alignment horizontal="right"/>
    </xf>
    <xf numFmtId="184" fontId="19" fillId="0" borderId="0" xfId="0" applyNumberFormat="1" applyFont="1" applyFill="1" applyAlignment="1">
      <alignment horizontal="right"/>
    </xf>
    <xf numFmtId="0" fontId="14" fillId="0" borderId="0" xfId="0" applyFont="1" applyFill="1" applyBorder="1" applyAlignment="1"/>
    <xf numFmtId="0" fontId="14" fillId="0" borderId="0" xfId="0" applyFont="1" applyFill="1" applyBorder="1" applyAlignment="1">
      <alignment horizontal="right"/>
    </xf>
    <xf numFmtId="0" fontId="19" fillId="0" borderId="0" xfId="47" applyFont="1" applyFill="1" applyAlignment="1">
      <alignment vertical="top"/>
    </xf>
    <xf numFmtId="177" fontId="14" fillId="0" borderId="0" xfId="0" applyNumberFormat="1" applyFont="1" applyBorder="1" applyAlignment="1"/>
    <xf numFmtId="178" fontId="14" fillId="0" borderId="0" xfId="0" applyNumberFormat="1" applyFont="1" applyBorder="1" applyAlignment="1"/>
    <xf numFmtId="177" fontId="19" fillId="0" borderId="0" xfId="0" applyNumberFormat="1" applyFont="1" applyBorder="1" applyAlignment="1"/>
    <xf numFmtId="178" fontId="19" fillId="0" borderId="0" xfId="0" applyNumberFormat="1" applyFont="1" applyBorder="1" applyAlignment="1"/>
    <xf numFmtId="179" fontId="19" fillId="0" borderId="0" xfId="0" applyNumberFormat="1" applyFont="1"/>
    <xf numFmtId="185" fontId="14" fillId="0" borderId="0" xfId="0" applyNumberFormat="1" applyFont="1" applyAlignment="1">
      <alignment horizontal="right"/>
    </xf>
    <xf numFmtId="176" fontId="19" fillId="0" borderId="0" xfId="0" applyNumberFormat="1" applyFont="1" applyAlignment="1">
      <alignment horizontal="right"/>
    </xf>
    <xf numFmtId="185" fontId="19" fillId="0" borderId="0" xfId="0" applyNumberFormat="1" applyFont="1" applyAlignment="1">
      <alignment horizontal="right"/>
    </xf>
    <xf numFmtId="0" fontId="19" fillId="0" borderId="0" xfId="0" applyNumberFormat="1" applyFont="1" applyBorder="1" applyAlignment="1">
      <alignment vertical="center"/>
    </xf>
    <xf numFmtId="0" fontId="19" fillId="0" borderId="0" xfId="0" applyNumberFormat="1" applyFont="1" applyAlignment="1">
      <alignment vertical="center"/>
    </xf>
    <xf numFmtId="186" fontId="14" fillId="0" borderId="0" xfId="0" applyNumberFormat="1" applyFont="1" applyBorder="1" applyAlignment="1">
      <alignment horizontal="right"/>
    </xf>
    <xf numFmtId="186" fontId="19" fillId="0" borderId="0" xfId="0" applyNumberFormat="1" applyFont="1" applyBorder="1" applyAlignment="1">
      <alignment horizontal="right"/>
    </xf>
    <xf numFmtId="0" fontId="10" fillId="0" borderId="0" xfId="0" applyFont="1" applyAlignment="1">
      <alignment vertical="top" wrapText="1"/>
    </xf>
    <xf numFmtId="0" fontId="36" fillId="0" borderId="0" xfId="54" applyFont="1"/>
    <xf numFmtId="0" fontId="36" fillId="0" borderId="0" xfId="54" applyFont="1" applyAlignment="1">
      <alignment wrapText="1"/>
    </xf>
    <xf numFmtId="0" fontId="12" fillId="0" borderId="0" xfId="54" applyFont="1" applyAlignment="1">
      <alignment wrapText="1"/>
    </xf>
    <xf numFmtId="0" fontId="12" fillId="0" borderId="0" xfId="54" applyFont="1" applyFill="1"/>
    <xf numFmtId="165" fontId="14" fillId="0" borderId="0" xfId="0" applyNumberFormat="1" applyFont="1" applyAlignment="1">
      <alignment horizontal="right"/>
    </xf>
    <xf numFmtId="175" fontId="14" fillId="0" borderId="0" xfId="0" applyNumberFormat="1" applyFont="1" applyAlignment="1">
      <alignment horizontal="right"/>
    </xf>
    <xf numFmtId="180" fontId="14" fillId="0" borderId="0" xfId="0" applyNumberFormat="1" applyFont="1" applyAlignment="1">
      <alignment horizontal="right"/>
    </xf>
    <xf numFmtId="181" fontId="14" fillId="0" borderId="0" xfId="0" applyNumberFormat="1" applyFont="1" applyAlignment="1">
      <alignment horizontal="right"/>
    </xf>
    <xf numFmtId="165" fontId="14" fillId="0" borderId="0" xfId="0" applyNumberFormat="1" applyFont="1" applyAlignment="1">
      <alignment horizontal="right"/>
    </xf>
    <xf numFmtId="175" fontId="14" fillId="0" borderId="0" xfId="0" applyNumberFormat="1" applyFont="1" applyAlignment="1">
      <alignment horizontal="right"/>
    </xf>
    <xf numFmtId="180" fontId="14" fillId="0" borderId="0" xfId="0" applyNumberFormat="1" applyFont="1" applyAlignment="1">
      <alignment horizontal="right"/>
    </xf>
    <xf numFmtId="181" fontId="14" fillId="0" borderId="0" xfId="0" applyNumberFormat="1" applyFont="1" applyAlignment="1">
      <alignment horizontal="right"/>
    </xf>
    <xf numFmtId="49" fontId="44" fillId="0" borderId="0" xfId="0" applyNumberFormat="1" applyFont="1" applyFill="1" applyAlignment="1">
      <alignment horizontal="left" vertical="center"/>
    </xf>
  </cellXfs>
  <cellStyles count="59">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2" xfId="58" xr:uid="{5AF63C9E-1ED1-4885-9B9A-4B5237308511}"/>
    <cellStyle name="Standard 4" xfId="57" xr:uid="{838FDD42-F46E-4CAD-819A-C0436DC77678}"/>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Währung" xfId="3" builtinId="4" hidden="1"/>
    <cellStyle name="Währung [0]" xfId="4" builtinId="7" hidden="1"/>
    <cellStyle name="Warnender Text" xfId="11" builtinId="11" hidden="1"/>
  </cellStyles>
  <dxfs count="260">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general"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8" formatCode="#,##0.0&quot;           &quot;;\-#,##0.0&quot;           &quot;;0.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quot;           &quot;;\-#,##0.0&quot;           &quot;;0.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quot;           &quot;;\-#,##0.0&quot;           &quot;;0.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general"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0" formatCode="General"/>
      <alignment horizontal="center"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fill>
        <patternFill patternType="solid">
          <fgColor indexed="64"/>
          <bgColor rgb="FFEEF0BC"/>
        </patternFill>
      </fill>
      <alignment horizontal="general" vertical="top" textRotation="0" indent="0" justifyLastLine="0" shrinkToFit="0" readingOrder="0"/>
    </dxf>
    <dxf>
      <font>
        <b val="0"/>
        <i val="0"/>
        <strike val="0"/>
        <condense val="0"/>
        <extend val="0"/>
        <outline val="0"/>
        <shadow val="0"/>
        <u val="none"/>
        <vertAlign val="baseline"/>
        <sz val="8.5"/>
        <color auto="1"/>
        <name val="Calibri"/>
        <family val="2"/>
        <scheme val="minor"/>
      </font>
      <numFmt numFmtId="166"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center"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72" formatCode="0.0"/>
    </dxf>
    <dxf>
      <font>
        <b val="0"/>
        <i val="0"/>
        <strike val="0"/>
        <condense val="0"/>
        <extend val="0"/>
        <outline val="0"/>
        <shadow val="0"/>
        <u val="none"/>
        <vertAlign val="baseline"/>
        <sz val="8.5"/>
        <color auto="1"/>
        <name val="Calibri"/>
        <scheme val="minor"/>
      </font>
      <numFmt numFmtId="172" formatCode="0.0"/>
    </dxf>
    <dxf>
      <font>
        <b val="0"/>
        <i val="0"/>
        <strike val="0"/>
        <condense val="0"/>
        <extend val="0"/>
        <outline val="0"/>
        <shadow val="0"/>
        <u val="none"/>
        <vertAlign val="baseline"/>
        <sz val="8.5"/>
        <color auto="1"/>
        <name val="Calibri"/>
        <scheme val="minor"/>
      </font>
      <numFmt numFmtId="172" formatCode="0.0"/>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289B38"/>
        </left>
        <right/>
        <top/>
        <bottom/>
      </border>
    </dxf>
    <dxf>
      <font>
        <strike val="0"/>
        <outline val="0"/>
        <shadow val="0"/>
        <u val="none"/>
        <vertAlign val="baseline"/>
        <sz val="8.5"/>
        <color auto="1"/>
        <name val="Calibri"/>
        <scheme val="minor"/>
      </font>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0" indent="0" justifyLastLine="0" shrinkToFit="0" readingOrder="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8.5"/>
        <color auto="1"/>
        <name val="Calibri"/>
        <scheme val="minor"/>
      </font>
      <numFmt numFmtId="4" formatCode="#,##0.00"/>
    </dxf>
    <dxf>
      <font>
        <b val="0"/>
        <i val="0"/>
        <strike val="0"/>
        <condense val="0"/>
        <extend val="0"/>
        <outline val="0"/>
        <shadow val="0"/>
        <u val="none"/>
        <vertAlign val="baseline"/>
        <sz val="8.5"/>
        <color auto="1"/>
        <name val="Calibri"/>
        <scheme val="minor"/>
      </font>
      <numFmt numFmtId="4" formatCode="#,##0.00"/>
    </dxf>
    <dxf>
      <font>
        <b val="0"/>
        <i val="0"/>
        <strike val="0"/>
        <condense val="0"/>
        <extend val="0"/>
        <outline val="0"/>
        <shadow val="0"/>
        <u val="none"/>
        <vertAlign val="baseline"/>
        <sz val="8.5"/>
        <color auto="1"/>
        <name val="Calibri"/>
        <scheme val="minor"/>
      </font>
      <numFmt numFmtId="4" formatCode="#,##0.0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4" formatCode="#,##0.000"/>
    </dxf>
    <dxf>
      <font>
        <b val="0"/>
        <i val="0"/>
        <strike val="0"/>
        <condense val="0"/>
        <extend val="0"/>
        <outline val="0"/>
        <shadow val="0"/>
        <u val="none"/>
        <vertAlign val="baseline"/>
        <sz val="8.5"/>
        <color auto="1"/>
        <name val="Calibri"/>
        <family val="2"/>
        <scheme val="minor"/>
      </font>
      <numFmt numFmtId="174" formatCode="#,##0.00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174" formatCode="#,##0.00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173" formatCode="0.000;\-0.000"/>
    </dxf>
    <dxf>
      <font>
        <b val="0"/>
        <i val="0"/>
        <strike val="0"/>
        <condense val="0"/>
        <extend val="0"/>
        <outline val="0"/>
        <shadow val="0"/>
        <u val="none"/>
        <vertAlign val="baseline"/>
        <sz val="8.5"/>
        <color auto="1"/>
        <name val="Calibri"/>
        <scheme val="minor"/>
      </font>
      <numFmt numFmtId="173" formatCode="0.000;\-0.00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color theme="0"/>
      </font>
      <fill>
        <patternFill>
          <bgColor rgb="FF1C6925"/>
        </patternFill>
      </fill>
    </dxf>
    <dxf>
      <fill>
        <patternFill>
          <bgColor rgb="FFA7E8B0"/>
        </patternFill>
      </fill>
    </dxf>
    <dxf>
      <font>
        <color theme="0"/>
      </font>
      <fill>
        <patternFill>
          <bgColor rgb="FF1C6925"/>
        </patternFill>
      </fill>
    </dxf>
    <dxf>
      <fill>
        <patternFill>
          <bgColor rgb="FFA7E8B0"/>
        </patternFill>
      </fill>
    </dxf>
    <dxf>
      <font>
        <color theme="0"/>
      </font>
      <fill>
        <patternFill>
          <bgColor rgb="FF1C6925"/>
        </patternFill>
      </fill>
    </dxf>
    <dxf>
      <fill>
        <patternFill>
          <bgColor rgb="FFA7E8B0"/>
        </patternFill>
      </fill>
    </dxf>
    <dxf>
      <font>
        <color theme="0"/>
      </font>
      <fill>
        <patternFill>
          <bgColor rgb="FF1C6925"/>
        </patternFill>
      </fill>
    </dxf>
    <dxf>
      <fill>
        <patternFill>
          <bgColor rgb="FFA7E8B0"/>
        </patternFill>
      </fill>
    </dxf>
    <dxf>
      <fill>
        <patternFill>
          <bgColor theme="7" tint="0.59996337778862885"/>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2"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top" textRotation="0" wrapText="1" indent="0" justifyLastLine="0" shrinkToFit="0" readingOrder="0"/>
    </dxf>
    <dxf>
      <font>
        <color theme="0"/>
      </font>
      <fill>
        <patternFill>
          <bgColor rgb="FF1C6925"/>
        </patternFill>
      </fill>
    </dxf>
    <dxf>
      <fill>
        <patternFill>
          <bgColor rgb="FFA7E8B0"/>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259"/>
    </tableStyle>
    <tableStyle name="StatA Jahrbuch" pivot="0" count="0" xr9:uid="{00000000-0011-0000-FFFF-FFFF01000000}"/>
  </tableStyles>
  <colors>
    <mruColors>
      <color rgb="FFA7E8B0"/>
      <color rgb="FF1C6925"/>
      <color rgb="FF289B38"/>
      <color rgb="FF50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7" Type="http://schemas.openxmlformats.org/officeDocument/2006/relationships/image" Target="../media/image8.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9.emf"/></Relationships>
</file>

<file path=xl/drawings/_rels/drawing4.xml.rels><?xml version="1.0" encoding="UTF-8" standalone="yes"?>
<Relationships xmlns="http://schemas.openxmlformats.org/package/2006/relationships"><Relationship Id="rId1" Type="http://schemas.openxmlformats.org/officeDocument/2006/relationships/image" Target="../media/image10.emf"/></Relationships>
</file>

<file path=xl/drawings/_rels/drawing5.xml.rels><?xml version="1.0" encoding="UTF-8" standalone="yes"?>
<Relationships xmlns="http://schemas.openxmlformats.org/package/2006/relationships"><Relationship Id="rId1" Type="http://schemas.openxmlformats.org/officeDocument/2006/relationships/image" Target="../media/image1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2.emf"/></Relationships>
</file>

<file path=xl/drawings/_rels/drawing7.xml.rels><?xml version="1.0" encoding="UTF-8" standalone="yes"?>
<Relationships xmlns="http://schemas.openxmlformats.org/package/2006/relationships"><Relationship Id="rId1" Type="http://schemas.openxmlformats.org/officeDocument/2006/relationships/image" Target="../media/image13.emf"/></Relationships>
</file>

<file path=xl/drawings/_rels/drawing8.xml.rels><?xml version="1.0" encoding="UTF-8" standalone="yes"?>
<Relationships xmlns="http://schemas.openxmlformats.org/package/2006/relationships"><Relationship Id="rId1" Type="http://schemas.openxmlformats.org/officeDocument/2006/relationships/image" Target="../media/image14.emf"/></Relationships>
</file>

<file path=xl/drawings/_rels/drawing9.xml.rels><?xml version="1.0" encoding="UTF-8" standalone="yes"?>
<Relationships xmlns="http://schemas.openxmlformats.org/package/2006/relationships"><Relationship Id="rId1" Type="http://schemas.openxmlformats.org/officeDocument/2006/relationships/image" Target="../media/image15.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0</xdr:col>
      <xdr:colOff>291702</xdr:colOff>
      <xdr:row>20</xdr:row>
      <xdr:rowOff>5957</xdr:rowOff>
    </xdr:from>
    <xdr:to>
      <xdr:col>0</xdr:col>
      <xdr:colOff>5482827</xdr:colOff>
      <xdr:row>47</xdr:row>
      <xdr:rowOff>89301</xdr:rowOff>
    </xdr:to>
    <xdr:pic>
      <xdr:nvPicPr>
        <xdr:cNvPr id="3" name="MV-Karte" descr="MV-Karte&#10;_GrafikDaten_12.1">
          <a:extLst>
            <a:ext uri="{FF2B5EF4-FFF2-40B4-BE49-F238E27FC236}">
              <a16:creationId xmlns:a16="http://schemas.microsoft.com/office/drawing/2014/main" id="{270C06B3-D75A-4F16-BA38-C228C86871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415" t="3600" r="7583" b="4353"/>
        <a:stretch/>
      </xdr:blipFill>
      <xdr:spPr>
        <a:xfrm>
          <a:off x="291702" y="3577832"/>
          <a:ext cx="5191125" cy="4566047"/>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136920</xdr:colOff>
      <xdr:row>166</xdr:row>
      <xdr:rowOff>0</xdr:rowOff>
    </xdr:from>
    <xdr:to>
      <xdr:col>0</xdr:col>
      <xdr:colOff>5988841</xdr:colOff>
      <xdr:row>195</xdr:row>
      <xdr:rowOff>17859</xdr:rowOff>
    </xdr:to>
    <xdr:pic>
      <xdr:nvPicPr>
        <xdr:cNvPr id="3" name="Deutschlandkarte 3" descr="Deutschlandkarte 3&#10;_GrafikDaten_12.8">
          <a:extLst>
            <a:ext uri="{FF2B5EF4-FFF2-40B4-BE49-F238E27FC236}">
              <a16:creationId xmlns:a16="http://schemas.microsoft.com/office/drawing/2014/main" id="{26755EBA-70EB-4E00-90EE-DF362CCBE18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2407" b="11921"/>
        <a:stretch/>
      </xdr:blipFill>
      <xdr:spPr>
        <a:xfrm>
          <a:off x="136920" y="24765000"/>
          <a:ext cx="5851921" cy="4161234"/>
        </a:xfrm>
        <a:prstGeom prst="rect">
          <a:avLst/>
        </a:prstGeom>
        <a:solidFill>
          <a:schemeClr val="bg1"/>
        </a:solidFill>
      </xdr:spPr>
    </xdr:pic>
    <xdr:clientData/>
  </xdr:twoCellAnchor>
  <xdr:twoCellAnchor editAs="oneCell">
    <xdr:from>
      <xdr:col>0</xdr:col>
      <xdr:colOff>95249</xdr:colOff>
      <xdr:row>134</xdr:row>
      <xdr:rowOff>0</xdr:rowOff>
    </xdr:from>
    <xdr:to>
      <xdr:col>0</xdr:col>
      <xdr:colOff>6024560</xdr:colOff>
      <xdr:row>162</xdr:row>
      <xdr:rowOff>125016</xdr:rowOff>
    </xdr:to>
    <xdr:pic>
      <xdr:nvPicPr>
        <xdr:cNvPr id="16" name="Deutschlandkarte 2" descr="Deutschlandkarte 2&#10;_GrafikDaten_12.7">
          <a:extLst>
            <a:ext uri="{FF2B5EF4-FFF2-40B4-BE49-F238E27FC236}">
              <a16:creationId xmlns:a16="http://schemas.microsoft.com/office/drawing/2014/main" id="{DB4FB8A6-E4D8-431F-BDCE-8121CD6E828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1249" b="12676"/>
        <a:stretch/>
      </xdr:blipFill>
      <xdr:spPr>
        <a:xfrm>
          <a:off x="95249" y="20193000"/>
          <a:ext cx="5929311" cy="4125516"/>
        </a:xfrm>
        <a:prstGeom prst="rect">
          <a:avLst/>
        </a:prstGeom>
        <a:solidFill>
          <a:schemeClr val="bg1"/>
        </a:solidFill>
      </xdr:spPr>
    </xdr:pic>
    <xdr:clientData/>
  </xdr:twoCellAnchor>
  <xdr:twoCellAnchor editAs="oneCell">
    <xdr:from>
      <xdr:col>0</xdr:col>
      <xdr:colOff>422672</xdr:colOff>
      <xdr:row>100</xdr:row>
      <xdr:rowOff>5956</xdr:rowOff>
    </xdr:from>
    <xdr:to>
      <xdr:col>0</xdr:col>
      <xdr:colOff>5555090</xdr:colOff>
      <xdr:row>130</xdr:row>
      <xdr:rowOff>33367</xdr:rowOff>
    </xdr:to>
    <xdr:pic>
      <xdr:nvPicPr>
        <xdr:cNvPr id="6" name="MV-Karte 1" descr="MV-Karte 1&#10;_GrafikDaten_12.6">
          <a:extLst>
            <a:ext uri="{FF2B5EF4-FFF2-40B4-BE49-F238E27FC236}">
              <a16:creationId xmlns:a16="http://schemas.microsoft.com/office/drawing/2014/main" id="{AF1343BF-667D-4DC7-8EC9-E13225459F6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514" r="17663" b="8694"/>
        <a:stretch/>
      </xdr:blipFill>
      <xdr:spPr>
        <a:xfrm>
          <a:off x="422672" y="14995925"/>
          <a:ext cx="5132418" cy="4313661"/>
        </a:xfrm>
        <a:prstGeom prst="rect">
          <a:avLst/>
        </a:prstGeom>
        <a:solidFill>
          <a:schemeClr val="bg1"/>
        </a:solidFill>
      </xdr:spPr>
    </xdr:pic>
    <xdr:clientData/>
  </xdr:twoCellAnchor>
  <xdr:twoCellAnchor editAs="oneCell">
    <xdr:from>
      <xdr:col>0</xdr:col>
      <xdr:colOff>83343</xdr:colOff>
      <xdr:row>68</xdr:row>
      <xdr:rowOff>0</xdr:rowOff>
    </xdr:from>
    <xdr:to>
      <xdr:col>0</xdr:col>
      <xdr:colOff>6018608</xdr:colOff>
      <xdr:row>97</xdr:row>
      <xdr:rowOff>5953</xdr:rowOff>
    </xdr:to>
    <xdr:pic>
      <xdr:nvPicPr>
        <xdr:cNvPr id="5" name="Deutschlandkarte 1" descr="Deutschlandkarte 1&#10;_GrafikDaten_12.5">
          <a:extLst>
            <a:ext uri="{FF2B5EF4-FFF2-40B4-BE49-F238E27FC236}">
              <a16:creationId xmlns:a16="http://schemas.microsoft.com/office/drawing/2014/main" id="{38395C5D-268F-4FCF-90A7-54AF1E966C6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11160" b="12172"/>
        <a:stretch/>
      </xdr:blipFill>
      <xdr:spPr>
        <a:xfrm>
          <a:off x="83343" y="10417969"/>
          <a:ext cx="5935265" cy="4149328"/>
        </a:xfrm>
        <a:prstGeom prst="rect">
          <a:avLst/>
        </a:prstGeom>
        <a:solidFill>
          <a:schemeClr val="bg1"/>
        </a:solidFill>
      </xdr:spPr>
    </xdr:pic>
    <xdr:clientData/>
  </xdr:twoCellAnchor>
  <xdr:twoCellAnchor editAs="oneCell">
    <xdr:from>
      <xdr:col>0</xdr:col>
      <xdr:colOff>0</xdr:colOff>
      <xdr:row>44</xdr:row>
      <xdr:rowOff>0</xdr:rowOff>
    </xdr:from>
    <xdr:to>
      <xdr:col>0</xdr:col>
      <xdr:colOff>6019800</xdr:colOff>
      <xdr:row>62</xdr:row>
      <xdr:rowOff>28575</xdr:rowOff>
    </xdr:to>
    <xdr:pic>
      <xdr:nvPicPr>
        <xdr:cNvPr id="15" name="Säulengrafik" descr="Säulengrafik&#10;_GrafikDaten_12.4">
          <a:extLst>
            <a:ext uri="{FF2B5EF4-FFF2-40B4-BE49-F238E27FC236}">
              <a16:creationId xmlns:a16="http://schemas.microsoft.com/office/drawing/2014/main" id="{5A943CF5-A61C-47BD-B5FD-C034B73ED1C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6638925"/>
          <a:ext cx="6019800" cy="2600325"/>
        </a:xfrm>
        <a:prstGeom prst="rect">
          <a:avLst/>
        </a:prstGeom>
        <a:solidFill>
          <a:schemeClr val="bg1"/>
        </a:solidFill>
      </xdr:spPr>
    </xdr:pic>
    <xdr:clientData/>
  </xdr:twoCellAnchor>
  <xdr:twoCellAnchor editAs="oneCell">
    <xdr:from>
      <xdr:col>0</xdr:col>
      <xdr:colOff>0</xdr:colOff>
      <xdr:row>23</xdr:row>
      <xdr:rowOff>0</xdr:rowOff>
    </xdr:from>
    <xdr:to>
      <xdr:col>0</xdr:col>
      <xdr:colOff>6019800</xdr:colOff>
      <xdr:row>42</xdr:row>
      <xdr:rowOff>19050</xdr:rowOff>
    </xdr:to>
    <xdr:pic>
      <xdr:nvPicPr>
        <xdr:cNvPr id="13" name="Balkengrafik" descr="Balkengrafik&#10;_GrafikDaten_12.3">
          <a:extLst>
            <a:ext uri="{FF2B5EF4-FFF2-40B4-BE49-F238E27FC236}">
              <a16:creationId xmlns:a16="http://schemas.microsoft.com/office/drawing/2014/main" id="{6D45E6F7-846E-4C3F-9C88-18118CCC34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3638550"/>
          <a:ext cx="6019800" cy="273367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21</xdr:row>
      <xdr:rowOff>28575</xdr:rowOff>
    </xdr:to>
    <xdr:pic>
      <xdr:nvPicPr>
        <xdr:cNvPr id="9" name="Liniengrafik" descr="Liniengrafik&#10;_GrafikDaten_12.2">
          <a:extLst>
            <a:ext uri="{FF2B5EF4-FFF2-40B4-BE49-F238E27FC236}">
              <a16:creationId xmlns:a16="http://schemas.microsoft.com/office/drawing/2014/main" id="{6DEC3229-396F-44CF-9345-53A076408F0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781050"/>
          <a:ext cx="6019800" cy="260032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9</xdr:col>
      <xdr:colOff>342900</xdr:colOff>
      <xdr:row>55</xdr:row>
      <xdr:rowOff>47625</xdr:rowOff>
    </xdr:to>
    <xdr:pic>
      <xdr:nvPicPr>
        <xdr:cNvPr id="3" name="Gestapelte Säulengrafik" descr="Gestapelte Säulengrafik&#10;_GrafikDaten_12.9">
          <a:extLst>
            <a:ext uri="{FF2B5EF4-FFF2-40B4-BE49-F238E27FC236}">
              <a16:creationId xmlns:a16="http://schemas.microsoft.com/office/drawing/2014/main" id="{58C4F5DD-ED99-4A31-AACC-6A9908CC7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81900"/>
          <a:ext cx="6019800" cy="2190750"/>
        </a:xfrm>
        <a:prstGeom prst="rect">
          <a:avLst/>
        </a:prstGeom>
        <a:solidFill>
          <a:srgbClr val="FFFFFF"/>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9</xdr:col>
      <xdr:colOff>342900</xdr:colOff>
      <xdr:row>47</xdr:row>
      <xdr:rowOff>9525</xdr:rowOff>
    </xdr:to>
    <xdr:pic>
      <xdr:nvPicPr>
        <xdr:cNvPr id="3" name="Liniengrafik" descr="Liniengrafik&#10;_GrafikDaten_12.10">
          <a:extLst>
            <a:ext uri="{FF2B5EF4-FFF2-40B4-BE49-F238E27FC236}">
              <a16:creationId xmlns:a16="http://schemas.microsoft.com/office/drawing/2014/main" id="{CA0AE84A-1666-4315-B0A5-65E03F63B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24450"/>
          <a:ext cx="6019800" cy="3009900"/>
        </a:xfrm>
        <a:prstGeom prst="rect">
          <a:avLst/>
        </a:prstGeom>
        <a:solidFill>
          <a:srgbClr val="FFFFFF"/>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9</xdr:col>
      <xdr:colOff>352425</xdr:colOff>
      <xdr:row>51</xdr:row>
      <xdr:rowOff>114300</xdr:rowOff>
    </xdr:to>
    <xdr:pic>
      <xdr:nvPicPr>
        <xdr:cNvPr id="4" name="Gestapelte Säulengrafik" descr="Gestapelte Säulengrafik&#10;_GrafikDaten_12.11">
          <a:extLst>
            <a:ext uri="{FF2B5EF4-FFF2-40B4-BE49-F238E27FC236}">
              <a16:creationId xmlns:a16="http://schemas.microsoft.com/office/drawing/2014/main" id="{6B45D377-F207-497F-B825-549E0CEE0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29150"/>
          <a:ext cx="6019800" cy="382905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9</xdr:col>
      <xdr:colOff>409575</xdr:colOff>
      <xdr:row>54</xdr:row>
      <xdr:rowOff>76200</xdr:rowOff>
    </xdr:to>
    <xdr:pic>
      <xdr:nvPicPr>
        <xdr:cNvPr id="5" name="Gestaptelte Säulengrafik" descr="Gestapelte Säulengrafik&#10;_GrafikDaten_12.12">
          <a:extLst>
            <a:ext uri="{FF2B5EF4-FFF2-40B4-BE49-F238E27FC236}">
              <a16:creationId xmlns:a16="http://schemas.microsoft.com/office/drawing/2014/main" id="{949F0CAC-D651-45B0-B0DB-44AE8F68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67425"/>
          <a:ext cx="6019800" cy="3552825"/>
        </a:xfrm>
        <a:prstGeom prst="rect">
          <a:avLst/>
        </a:prstGeom>
        <a:solidFill>
          <a:srgbClr val="FFFFFF"/>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9</xdr:col>
      <xdr:colOff>352425</xdr:colOff>
      <xdr:row>48</xdr:row>
      <xdr:rowOff>123825</xdr:rowOff>
    </xdr:to>
    <xdr:pic>
      <xdr:nvPicPr>
        <xdr:cNvPr id="3" name="Gestapelte Säulengrafik" descr="Gestapelte Säulengrafik&#10;_GrafikDaten_12.13">
          <a:extLst>
            <a:ext uri="{FF2B5EF4-FFF2-40B4-BE49-F238E27FC236}">
              <a16:creationId xmlns:a16="http://schemas.microsoft.com/office/drawing/2014/main" id="{D2F5D941-6811-4BB2-9DE9-73237E479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57775"/>
          <a:ext cx="6019800" cy="3552825"/>
        </a:xfrm>
        <a:prstGeom prst="rect">
          <a:avLst/>
        </a:prstGeom>
        <a:solidFill>
          <a:srgbClr val="FFFFFF"/>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178592</xdr:colOff>
      <xdr:row>14</xdr:row>
      <xdr:rowOff>0</xdr:rowOff>
    </xdr:from>
    <xdr:to>
      <xdr:col>10</xdr:col>
      <xdr:colOff>327419</xdr:colOff>
      <xdr:row>40</xdr:row>
      <xdr:rowOff>107156</xdr:rowOff>
    </xdr:to>
    <xdr:pic>
      <xdr:nvPicPr>
        <xdr:cNvPr id="3" name="MV-Karte" descr="MV-Karte&#10;_GrafikDaten_12.14">
          <a:extLst>
            <a:ext uri="{FF2B5EF4-FFF2-40B4-BE49-F238E27FC236}">
              <a16:creationId xmlns:a16="http://schemas.microsoft.com/office/drawing/2014/main" id="{87041D1E-A33C-4C74-BE70-534917FAC14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3298" b="19103"/>
        <a:stretch/>
      </xdr:blipFill>
      <xdr:spPr>
        <a:xfrm>
          <a:off x="178592" y="4149328"/>
          <a:ext cx="5792390" cy="3821906"/>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160733</xdr:colOff>
      <xdr:row>24</xdr:row>
      <xdr:rowOff>0</xdr:rowOff>
    </xdr:from>
    <xdr:to>
      <xdr:col>5</xdr:col>
      <xdr:colOff>750091</xdr:colOff>
      <xdr:row>52</xdr:row>
      <xdr:rowOff>136921</xdr:rowOff>
    </xdr:to>
    <xdr:pic>
      <xdr:nvPicPr>
        <xdr:cNvPr id="4" name="Deutschlandkarte" descr="Deutschlandkarte&#10;_GrafikDaten_12.15">
          <a:extLst>
            <a:ext uri="{FF2B5EF4-FFF2-40B4-BE49-F238E27FC236}">
              <a16:creationId xmlns:a16="http://schemas.microsoft.com/office/drawing/2014/main" id="{B6586A54-89DA-49BB-854A-C1B0AAA8E2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3565" b="12425"/>
        <a:stretch/>
      </xdr:blipFill>
      <xdr:spPr>
        <a:xfrm>
          <a:off x="160733" y="4500563"/>
          <a:ext cx="5774530" cy="4137421"/>
        </a:xfrm>
        <a:prstGeom prst="rect">
          <a:avLst/>
        </a:prstGeom>
        <a:solidFill>
          <a:schemeClr val="bg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4077892</xdr:colOff>
      <xdr:row>9</xdr:row>
      <xdr:rowOff>2661046</xdr:rowOff>
    </xdr:from>
    <xdr:to>
      <xdr:col>0</xdr:col>
      <xdr:colOff>4673205</xdr:colOff>
      <xdr:row>10</xdr:row>
      <xdr:rowOff>589359</xdr:rowOff>
    </xdr:to>
    <xdr:pic>
      <xdr:nvPicPr>
        <xdr:cNvPr id="2" name="QR-Code" descr="QR-Code">
          <a:extLst>
            <a:ext uri="{FF2B5EF4-FFF2-40B4-BE49-F238E27FC236}">
              <a16:creationId xmlns:a16="http://schemas.microsoft.com/office/drawing/2014/main" id="{65C9F064-319C-4F34-BACB-31013F7AB98E}"/>
            </a:ext>
          </a:extLst>
        </xdr:cNvPr>
        <xdr:cNvPicPr>
          <a:picLocks noChangeAspect="1"/>
        </xdr:cNvPicPr>
      </xdr:nvPicPr>
      <xdr:blipFill>
        <a:blip xmlns:r="http://schemas.openxmlformats.org/officeDocument/2006/relationships" r:embed="rId1"/>
        <a:stretch>
          <a:fillRect/>
        </a:stretch>
      </xdr:blipFill>
      <xdr:spPr>
        <a:xfrm>
          <a:off x="4077892" y="8530827"/>
          <a:ext cx="595313" cy="59531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2527691</xdr:colOff>
      <xdr:row>28</xdr:row>
      <xdr:rowOff>214311</xdr:rowOff>
    </xdr:from>
    <xdr:to>
      <xdr:col>2</xdr:col>
      <xdr:colOff>3139691</xdr:colOff>
      <xdr:row>30</xdr:row>
      <xdr:rowOff>230140</xdr:rowOff>
    </xdr:to>
    <xdr:pic>
      <xdr:nvPicPr>
        <xdr:cNvPr id="3" name="QR-Code 4" descr="https://www.destatis.de/DE/Methoden/Qualitaet/Qualitaetsberichte/Volkswirtschaftliche-Gesamtrechnungen/einfuehrung.html" title="QR-Code">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611" t="8331" r="8452" b="8575"/>
        <a:stretch>
          <a:fillRect/>
        </a:stretch>
      </xdr:blipFill>
      <xdr:spPr bwMode="auto">
        <a:xfrm>
          <a:off x="5480441" y="5226842"/>
          <a:ext cx="612000" cy="629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2533646</xdr:colOff>
      <xdr:row>3</xdr:row>
      <xdr:rowOff>17853</xdr:rowOff>
    </xdr:from>
    <xdr:to>
      <xdr:col>2</xdr:col>
      <xdr:colOff>3145646</xdr:colOff>
      <xdr:row>7</xdr:row>
      <xdr:rowOff>19228</xdr:rowOff>
    </xdr:to>
    <xdr:pic>
      <xdr:nvPicPr>
        <xdr:cNvPr id="2" name="QR-Code 3" descr="https://www.laiv-mv.de/Statistik/Zahlen-und-Fakten/Gesamtwirtschaft-&amp;-Umwelt/Volkswirtschaftliche-Gesamtrechnungen/" title="QR-Cod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8607" t="8385" r="8617" b="8865"/>
        <a:stretch>
          <a:fillRect/>
        </a:stretch>
      </xdr:blipFill>
      <xdr:spPr bwMode="auto">
        <a:xfrm>
          <a:off x="5486396" y="857244"/>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194073</xdr:colOff>
      <xdr:row>8</xdr:row>
      <xdr:rowOff>47621</xdr:rowOff>
    </xdr:from>
    <xdr:to>
      <xdr:col>2</xdr:col>
      <xdr:colOff>806073</xdr:colOff>
      <xdr:row>12</xdr:row>
      <xdr:rowOff>48996</xdr:rowOff>
    </xdr:to>
    <xdr:pic>
      <xdr:nvPicPr>
        <xdr:cNvPr id="4" name="QR-Code 2" descr="https://www.statistikportal.de/de/etr" title="QR-Code">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1835" t="11774" r="12439" b="11932"/>
        <a:stretch>
          <a:fillRect/>
        </a:stretch>
      </xdr:blipFill>
      <xdr:spPr bwMode="auto">
        <a:xfrm>
          <a:off x="3611167" y="1506137"/>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184551</xdr:colOff>
      <xdr:row>8</xdr:row>
      <xdr:rowOff>35716</xdr:rowOff>
    </xdr:from>
    <xdr:to>
      <xdr:col>1</xdr:col>
      <xdr:colOff>284582</xdr:colOff>
      <xdr:row>12</xdr:row>
      <xdr:rowOff>50949</xdr:rowOff>
    </xdr:to>
    <xdr:pic>
      <xdr:nvPicPr>
        <xdr:cNvPr id="5" name="QR-Code 1" descr="https://www.statistikportal.de/de/vgrdl" title="QR-Code">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4"/>
        <a:stretch>
          <a:fillRect/>
        </a:stretch>
      </xdr:blipFill>
      <xdr:spPr>
        <a:xfrm>
          <a:off x="184551" y="1494232"/>
          <a:ext cx="612000" cy="63435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2.1" displayName="GrafikDaten_12.1" ref="C21:G31" totalsRowShown="0" headerRowDxfId="256" dataDxfId="255">
  <autoFilter ref="C21:G31" xr:uid="{00000000-0009-0000-0100-000001000000}">
    <filterColumn colId="0" hiddenButton="1"/>
    <filterColumn colId="1" hiddenButton="1"/>
    <filterColumn colId="2" hiddenButton="1"/>
    <filterColumn colId="3" hiddenButton="1"/>
    <filterColumn colId="4" hiddenButton="1"/>
  </autoFilter>
  <tableColumns count="5">
    <tableColumn id="1" xr3:uid="{00000000-0010-0000-0000-000001000000}" name="Kreise" dataDxfId="254"/>
    <tableColumn id="2" xr3:uid="{00000000-0010-0000-0000-000002000000}" name="Primäreinkommen je Einwohner" dataDxfId="253"/>
    <tableColumn id="3" xr3:uid="{00000000-0010-0000-0000-000003000000}" name="Arbeitnehmerentgelt _x000a_(Struktur des Primäreinkommens = 100 %)" dataDxfId="252"/>
    <tableColumn id="4" xr3:uid="{00000000-0010-0000-0000-000004000000}" name="Betriebsüberschuss/ Selbstständigeneinkommen _x000a_(Struktur des Primäreinkommens = 100 %)" dataDxfId="251"/>
    <tableColumn id="5" xr3:uid="{00000000-0010-0000-0000-000005000000}" name="Vermögenseinkommen_x000a_(Struktur des Primäreinkommens = 100 %)" dataDxfId="250"/>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12.2" displayName="GrafikDaten_12.2" ref="C4:E38" totalsRowShown="0" headerRowDxfId="239" dataDxfId="238">
  <autoFilter ref="C4:E38" xr:uid="{00000000-0009-0000-0100-000002000000}">
    <filterColumn colId="0" hiddenButton="1"/>
    <filterColumn colId="1" hiddenButton="1"/>
    <filterColumn colId="2" hiddenButton="1"/>
  </autoFilter>
  <tableColumns count="3">
    <tableColumn id="1" xr3:uid="{00000000-0010-0000-0100-000001000000}" name="Jahr" dataDxfId="237"/>
    <tableColumn id="2" xr3:uid="{00000000-0010-0000-0100-000002000000}" name="Mecklenburg-Vorpommern in %" dataDxfId="236"/>
    <tableColumn id="3" xr3:uid="{00000000-0010-0000-0100-000003000000}" name="Deutschland in %" dataDxfId="235"/>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12.4" displayName="GrafikDaten_12.4" ref="G4:J30" totalsRowShown="0" headerRowDxfId="234" dataDxfId="233">
  <autoFilter ref="G4:J30" xr:uid="{00000000-0009-0000-0100-000003000000}">
    <filterColumn colId="0" hiddenButton="1"/>
    <filterColumn colId="1" hiddenButton="1"/>
    <filterColumn colId="2" hiddenButton="1"/>
    <filterColumn colId="3" hiddenButton="1"/>
  </autoFilter>
  <tableColumns count="4">
    <tableColumn id="1" xr3:uid="{00000000-0010-0000-0200-000001000000}" name="Jahr" dataDxfId="232"/>
    <tableColumn id="2" xr3:uid="{00000000-0010-0000-0200-000002000000}" name="Produktivität in EUR (= Bruttoinlandsprodukt in jeweiligen Preisen je Erwerbstätigen)" dataDxfId="231"/>
    <tableColumn id="3" xr3:uid="{00000000-0010-0000-0200-000003000000}" name="Lohnkosten in EUR (= Arbeitnehmerentgelt je Arbeitnehmer)" dataDxfId="230"/>
    <tableColumn id="4" xr3:uid="{00000000-0010-0000-0200-000004000000}" name="Lohnstückkosten in % (= Lohnkosten in Relation zur Produktivität)" dataDxfId="229"/>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rafikDaten_12.3" displayName="GrafikDaten_12.3" ref="C42:D50" totalsRowShown="0" headerRowDxfId="228" dataDxfId="227">
  <autoFilter ref="C42:D50" xr:uid="{00000000-0009-0000-0100-000004000000}">
    <filterColumn colId="0" hiddenButton="1"/>
    <filterColumn colId="1" hiddenButton="1"/>
  </autoFilter>
  <tableColumns count="2">
    <tableColumn id="1" xr3:uid="{00000000-0010-0000-0300-000001000000}" name="Hauptbereiche der Wirtschaft" dataDxfId="226"/>
    <tableColumn id="2" xr3:uid="{00000000-0010-0000-0300-000002000000}" name="Stunden je Erwerbstätigen" dataDxfId="22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GrafikDaten_12.5" displayName="GrafikDaten_12.5" ref="C72:D89" totalsRowShown="0" headerRowDxfId="224" dataDxfId="223">
  <autoFilter ref="C72:D89" xr:uid="{00000000-0009-0000-0100-000005000000}">
    <filterColumn colId="0" hiddenButton="1"/>
    <filterColumn colId="1" hiddenButton="1"/>
  </autoFilter>
  <tableColumns count="2">
    <tableColumn id="1" xr3:uid="{00000000-0010-0000-0400-000001000000}" name="Bundesland" dataDxfId="222"/>
    <tableColumn id="2" xr3:uid="{00000000-0010-0000-0400-000002000000}" name="EUR je Erwerbstätigen" dataDxfId="221"/>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GrafikDaten_12.6" displayName="GrafikDaten_12.6" ref="C104:D114" totalsRowShown="0" headerRowDxfId="220" dataDxfId="219">
  <autoFilter ref="C104:D114" xr:uid="{00000000-0009-0000-0100-000006000000}">
    <filterColumn colId="0" hiddenButton="1"/>
    <filterColumn colId="1" hiddenButton="1"/>
  </autoFilter>
  <tableColumns count="2">
    <tableColumn id="1" xr3:uid="{00000000-0010-0000-0500-000001000000}" name="Kreise" dataDxfId="218"/>
    <tableColumn id="2" xr3:uid="{00000000-0010-0000-0500-000002000000}" name="EUR je Erwerbstätigen" dataDxfId="217"/>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GrafikDaten_12.7" displayName="GrafikDaten_12.7" ref="C138:D155" totalsRowShown="0" headerRowDxfId="216" dataDxfId="215">
  <autoFilter ref="C138:D155" xr:uid="{00000000-0009-0000-0100-000007000000}">
    <filterColumn colId="0" hiddenButton="1"/>
    <filterColumn colId="1" hiddenButton="1"/>
  </autoFilter>
  <tableColumns count="2">
    <tableColumn id="1" xr3:uid="{00000000-0010-0000-0600-000001000000}" name="Bundesland" dataDxfId="214"/>
    <tableColumn id="2" xr3:uid="{00000000-0010-0000-0600-000002000000}" name="EUR je Arbeitnehmer" dataDxfId="213"/>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GrafikDaten_12.8" displayName="GrafikDaten_12.8" ref="C170:D187" totalsRowShown="0" headerRowDxfId="212" dataDxfId="211">
  <autoFilter ref="C170:D187" xr:uid="{00000000-0009-0000-0100-000008000000}">
    <filterColumn colId="0" hiddenButton="1"/>
    <filterColumn colId="1" hiddenButton="1"/>
  </autoFilter>
  <tableColumns count="2">
    <tableColumn id="1" xr3:uid="{00000000-0010-0000-0700-000001000000}" name="Bundesland" dataDxfId="210"/>
    <tableColumn id="2" xr3:uid="{00000000-0010-0000-0700-000002000000}" name="EUR je Einwohner" dataDxfId="20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GrafikDaten_12.9" displayName="GrafikDaten_12.9" ref="L41:N67" totalsRowShown="0" dataDxfId="208">
  <autoFilter ref="L41:N67" xr:uid="{00000000-0009-0000-0100-000009000000}">
    <filterColumn colId="0" hiddenButton="1"/>
    <filterColumn colId="1" hiddenButton="1"/>
    <filterColumn colId="2" hiddenButton="1"/>
  </autoFilter>
  <tableColumns count="3">
    <tableColumn id="1" xr3:uid="{00000000-0010-0000-0800-000001000000}" name="Jahr" dataDxfId="207"/>
    <tableColumn id="2" xr3:uid="{00000000-0010-0000-0800-000002000000}" name="Stand Mecklenburg-Vorpommern in %" dataDxfId="206"/>
    <tableColumn id="3" xr3:uid="{00000000-0010-0000-0800-000003000000}" name="Differenz zum Bundesdurchschnitt in %" dataDxfId="205"/>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9000000}" name="Tabelle_12.1" displayName="Tabelle_12.1" ref="A4:J38" totalsRowShown="0" headerRowDxfId="204" dataDxfId="202" headerRowBorderDxfId="203" tableBorderDxfId="201">
  <autoFilter ref="A4:J38"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900-000001000000}" name="Merkmal" dataDxfId="200"/>
    <tableColumn id="2" xr3:uid="{00000000-0010-0000-0900-000002000000}" name="Einheit" dataDxfId="199"/>
    <tableColumn id="3" xr3:uid="{00000000-0010-0000-0900-000003000000}" name="2000" dataDxfId="198"/>
    <tableColumn id="4" xr3:uid="{00000000-0010-0000-0900-000004000000}" name="2005" dataDxfId="197"/>
    <tableColumn id="5" xr3:uid="{00000000-0010-0000-0900-000005000000}" name="2010" dataDxfId="196"/>
    <tableColumn id="6" xr3:uid="{00000000-0010-0000-0900-000006000000}" name="2015" dataDxfId="195"/>
    <tableColumn id="7" xr3:uid="{00000000-0010-0000-0900-000007000000}" name="2020" dataDxfId="194"/>
    <tableColumn id="8" xr3:uid="{00000000-0010-0000-0900-000008000000}" name="2023" dataDxfId="193"/>
    <tableColumn id="9" xr3:uid="{00000000-0010-0000-0900-000009000000}" name="2024" dataDxfId="192"/>
    <tableColumn id="10" xr3:uid="{00000000-0010-0000-0900-00000A000000}" name="2025" dataDxfId="191"/>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GrafikDaten_12.10" displayName="GrafikDaten_12.10" ref="L28:O54" totalsRowShown="0" headerRowDxfId="190" dataDxfId="189">
  <autoFilter ref="L28:O54" xr:uid="{00000000-0009-0000-0100-00000A000000}">
    <filterColumn colId="0" hiddenButton="1"/>
    <filterColumn colId="1" hiddenButton="1"/>
    <filterColumn colId="2" hiddenButton="1"/>
    <filterColumn colId="3" hiddenButton="1"/>
  </autoFilter>
  <tableColumns count="4">
    <tableColumn id="1" xr3:uid="{00000000-0010-0000-0A00-000001000000}" name="Jahr" dataDxfId="188"/>
    <tableColumn id="2" xr3:uid="{00000000-0010-0000-0A00-000002000000}" name="Mecklenburg-Vorpommern in EUR pro Stunde" dataDxfId="187"/>
    <tableColumn id="3" xr3:uid="{00000000-0010-0000-0A00-000003000000}" name="Bundesdurchschnitt in EUR je Stunde" dataDxfId="186"/>
    <tableColumn id="4" xr3:uid="{00000000-0010-0000-0A00-000004000000}" name="Schere in EUR pro Stunde" dataDxfId="185"/>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B000000}" name="Tabelle_12.1.1" displayName="Tabelle_12.1.1" ref="A4:J25" totalsRowShown="0" headerRowDxfId="184" dataDxfId="182" headerRowBorderDxfId="183" tableBorderDxfId="181">
  <autoFilter ref="A4:J25"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B00-000001000000}" name="Merkmal" dataDxfId="180"/>
    <tableColumn id="2" xr3:uid="{00000000-0010-0000-0B00-000002000000}" name="Einheit" dataDxfId="179"/>
    <tableColumn id="3" xr3:uid="{00000000-0010-0000-0B00-000003000000}" name="2000" dataDxfId="178"/>
    <tableColumn id="4" xr3:uid="{00000000-0010-0000-0B00-000004000000}" name="2005" dataDxfId="177"/>
    <tableColumn id="5" xr3:uid="{00000000-0010-0000-0B00-000005000000}" name="2010" dataDxfId="176"/>
    <tableColumn id="6" xr3:uid="{00000000-0010-0000-0B00-000006000000}" name="2015" dataDxfId="175"/>
    <tableColumn id="7" xr3:uid="{00000000-0010-0000-0B00-000007000000}" name="2020" dataDxfId="174"/>
    <tableColumn id="8" xr3:uid="{00000000-0010-0000-0B00-000008000000}" name="2023" dataDxfId="173"/>
    <tableColumn id="9" xr3:uid="{00000000-0010-0000-0B00-000009000000}" name="2024" dataDxfId="172"/>
    <tableColumn id="10" xr3:uid="{00000000-0010-0000-0B00-00000A000000}" name="2025" dataDxfId="171"/>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le_12.1.2" displayName="Tabelle_12.1.2" ref="A4:J47" totalsRowShown="0" headerRowDxfId="170" dataDxfId="168" headerRowBorderDxfId="169" tableBorderDxfId="167">
  <autoFilter ref="A4:J47"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C00-000001000000}" name="Merkmal" dataDxfId="166"/>
    <tableColumn id="2" xr3:uid="{00000000-0010-0000-0C00-000002000000}" name="Einheit" dataDxfId="165"/>
    <tableColumn id="3" xr3:uid="{00000000-0010-0000-0C00-000003000000}" name="2000" dataDxfId="164"/>
    <tableColumn id="4" xr3:uid="{00000000-0010-0000-0C00-000004000000}" name="2005" dataDxfId="163"/>
    <tableColumn id="5" xr3:uid="{00000000-0010-0000-0C00-000005000000}" name="2010" dataDxfId="162"/>
    <tableColumn id="6" xr3:uid="{00000000-0010-0000-0C00-000006000000}" name="2015" dataDxfId="161"/>
    <tableColumn id="7" xr3:uid="{00000000-0010-0000-0C00-000007000000}" name="2020" dataDxfId="160"/>
    <tableColumn id="8" xr3:uid="{00000000-0010-0000-0C00-000008000000}" name="2023" dataDxfId="159"/>
    <tableColumn id="9" xr3:uid="{00000000-0010-0000-0C00-000009000000}" name="2024" dataDxfId="158"/>
    <tableColumn id="10" xr3:uid="{00000000-0010-0000-0C00-00000A000000}" name="2025" dataDxfId="157"/>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D000000}" name="Tabelle_12.1.3" displayName="Tabelle_12.1.3" ref="A4:J91" totalsRowShown="0" headerRowDxfId="156" dataDxfId="154" headerRowBorderDxfId="155" tableBorderDxfId="153">
  <autoFilter ref="A4:J9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D00-000001000000}" name="Merkmal" dataDxfId="152"/>
    <tableColumn id="2" xr3:uid="{00000000-0010-0000-0D00-000002000000}" name="Einheit" dataDxfId="151"/>
    <tableColumn id="3" xr3:uid="{00000000-0010-0000-0D00-000003000000}" name="2000" dataDxfId="150"/>
    <tableColumn id="4" xr3:uid="{00000000-0010-0000-0D00-000004000000}" name="2005" dataDxfId="149"/>
    <tableColumn id="5" xr3:uid="{00000000-0010-0000-0D00-000005000000}" name="2010" dataDxfId="148"/>
    <tableColumn id="6" xr3:uid="{00000000-0010-0000-0D00-000006000000}" name="2015" dataDxfId="147"/>
    <tableColumn id="7" xr3:uid="{00000000-0010-0000-0D00-000007000000}" name="2020" dataDxfId="146"/>
    <tableColumn id="8" xr3:uid="{00000000-0010-0000-0D00-000008000000}" name="2023" dataDxfId="145"/>
    <tableColumn id="9" xr3:uid="{00000000-0010-0000-0D00-000009000000}" name="2024" dataDxfId="144"/>
    <tableColumn id="10" xr3:uid="{00000000-0010-0000-0D00-00000A000000}" name="2025" dataDxfId="143"/>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E000000}" name="GrafikDaten_12.11" displayName="GrafikDaten_12.11" ref="L27:N61" totalsRowShown="0" headerRowDxfId="142" dataDxfId="141">
  <autoFilter ref="L27:N61" xr:uid="{00000000-0009-0000-0100-00000B000000}">
    <filterColumn colId="0" hiddenButton="1"/>
    <filterColumn colId="1" hiddenButton="1"/>
    <filterColumn colId="2" hiddenButton="1"/>
  </autoFilter>
  <tableColumns count="3">
    <tableColumn id="1" xr3:uid="{00000000-0010-0000-0E00-000001000000}" name="Jahr" dataDxfId="140"/>
    <tableColumn id="2" xr3:uid="{00000000-0010-0000-0E00-000002000000}" name="Arbeitnehmerentgelt der Inländer in Mill. EUR" dataDxfId="139"/>
    <tableColumn id="3" xr3:uid="{00000000-0010-0000-0E00-000003000000}" name="Unternehmens- und Vermögenseinkommen in Mill. EUR" dataDxfId="138"/>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F000000}" name="Tabelle_12.2" displayName="Tabelle_12.2" ref="A4:J24" totalsRowShown="0" headerRowDxfId="137" dataDxfId="135" headerRowBorderDxfId="136" tableBorderDxfId="134">
  <autoFilter ref="A4:J24"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F00-000001000000}" name="Merkmal" dataDxfId="133"/>
    <tableColumn id="2" xr3:uid="{00000000-0010-0000-0F00-000002000000}" name="Einheit" dataDxfId="132"/>
    <tableColumn id="3" xr3:uid="{00000000-0010-0000-0F00-000003000000}" name="2000" dataDxfId="131"/>
    <tableColumn id="4" xr3:uid="{00000000-0010-0000-0F00-000004000000}" name="2005" dataDxfId="130"/>
    <tableColumn id="5" xr3:uid="{00000000-0010-0000-0F00-000005000000}" name="2010" dataDxfId="129"/>
    <tableColumn id="6" xr3:uid="{00000000-0010-0000-0F00-000006000000}" name="2015" dataDxfId="128"/>
    <tableColumn id="7" xr3:uid="{00000000-0010-0000-0F00-000007000000}" name="2020" dataDxfId="127"/>
    <tableColumn id="8" xr3:uid="{00000000-0010-0000-0F00-000008000000}" name="2022" dataDxfId="126"/>
    <tableColumn id="9" xr3:uid="{00000000-0010-0000-0F00-000009000000}" name="2023" dataDxfId="125"/>
    <tableColumn id="10" xr3:uid="{00000000-0010-0000-0F00-00000A000000}" name="2024" dataDxfId="124"/>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0000000}" name="GrafikDaten_12.12" displayName="GrafikDaten_12.12" ref="L32:O42" totalsRowShown="0" headerRowDxfId="123" dataDxfId="122">
  <autoFilter ref="L32:O42" xr:uid="{00000000-0009-0000-0100-00000C000000}">
    <filterColumn colId="0" hiddenButton="1"/>
    <filterColumn colId="1" hiddenButton="1"/>
    <filterColumn colId="2" hiddenButton="1"/>
    <filterColumn colId="3" hiddenButton="1"/>
  </autoFilter>
  <tableColumns count="4">
    <tableColumn id="1" xr3:uid="{00000000-0010-0000-1000-000001000000}" name="Ort/Jahr" dataDxfId="121"/>
    <tableColumn id="2" xr3:uid="{00000000-0010-0000-1000-000002000000}" name="Betriebsüberschuss/Selbstständigeneinkommen in % (Struktur Primäreinkommen insgsamt = 100 %)" dataDxfId="120"/>
    <tableColumn id="3" xr3:uid="{00000000-0010-0000-1000-000003000000}" name="Empfangenes Arbeitnehmerentgelt in % (Struktur Primäreinkommen insgsamt = 100 %)" dataDxfId="119"/>
    <tableColumn id="4" xr3:uid="{00000000-0010-0000-1000-000004000000}" name="Empfangene minus geleistete Vermögenseinkommen in % (Struktur Primäreinkommen insgsamt = 100 %)" dataDxfId="118"/>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1000000}" name="Tabelle_12.3" displayName="Tabelle_12.3" ref="A4:J29" totalsRowShown="0" headerRowDxfId="117" dataDxfId="115" headerRowBorderDxfId="116" tableBorderDxfId="114">
  <autoFilter ref="A4:J29"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100-000001000000}" name=" " dataDxfId="113"/>
    <tableColumn id="2" xr3:uid="{00000000-0010-0000-1100-000002000000}" name="Merkmal            " dataDxfId="112"/>
    <tableColumn id="3" xr3:uid="{00000000-0010-0000-1100-000003000000}" name="Einheit" dataDxfId="111"/>
    <tableColumn id="4" xr3:uid="{00000000-0010-0000-1100-000004000000}" name="2000" dataDxfId="110"/>
    <tableColumn id="5" xr3:uid="{00000000-0010-0000-1100-000005000000}" name="2005" dataDxfId="109"/>
    <tableColumn id="6" xr3:uid="{00000000-0010-0000-1100-000006000000}" name="2010" dataDxfId="108"/>
    <tableColumn id="7" xr3:uid="{00000000-0010-0000-1100-000007000000}" name="2015" dataDxfId="107"/>
    <tableColumn id="8" xr3:uid="{00000000-0010-0000-1100-000008000000}" name="2020" dataDxfId="106"/>
    <tableColumn id="9" xr3:uid="{00000000-0010-0000-1100-000009000000}" name="2023" dataDxfId="105"/>
    <tableColumn id="10" xr3:uid="{00000000-0010-0000-1100-00000A000000}" name="2024" dataDxfId="104"/>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2000000}" name="GrafikDaten_12.13" displayName="GrafikDaten_12.13" ref="L26:P59" totalsRowShown="0" headerRowDxfId="103" dataDxfId="102">
  <autoFilter ref="L26:P59" xr:uid="{00000000-0009-0000-0100-00000E000000}">
    <filterColumn colId="0" hiddenButton="1"/>
    <filterColumn colId="1" hiddenButton="1"/>
    <filterColumn colId="2" hiddenButton="1"/>
    <filterColumn colId="3" hiddenButton="1"/>
    <filterColumn colId="4" hiddenButton="1"/>
  </autoFilter>
  <tableColumns count="5">
    <tableColumn id="1" xr3:uid="{00000000-0010-0000-1200-000001000000}" name="Jahr" dataDxfId="101"/>
    <tableColumn id="2" xr3:uid="{00000000-0010-0000-1200-000002000000}" name="Bruttoanlageinvestitionen in Mill. EUR" dataDxfId="100"/>
    <tableColumn id="3" xr3:uid="{00000000-0010-0000-1200-000003000000}" name="Konsumausgaben des Staates in Mill. EUR" dataDxfId="99"/>
    <tableColumn id="4" xr3:uid="{00000000-0010-0000-1200-000004000000}" name="Konsumausgaben der privaten Haushalte in Mill. EUR" dataDxfId="98"/>
    <tableColumn id="5" xr3:uid="{00000000-0010-0000-1200-000005000000}" name="Bruttoinlandsprodukt in Mill. EUR" dataDxfId="97"/>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3000000}" name="Tabelle_12.4" displayName="Tabelle_12.4" ref="A4:J23" totalsRowShown="0" headerRowDxfId="96" dataDxfId="94" headerRowBorderDxfId="95" tableBorderDxfId="93">
  <autoFilter ref="A4:J23"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300-000001000000}" name="Merkmal" dataDxfId="92"/>
    <tableColumn id="2" xr3:uid="{00000000-0010-0000-1300-000002000000}" name="Einheit" dataDxfId="91"/>
    <tableColumn id="3" xr3:uid="{00000000-0010-0000-1300-000003000000}" name="2000" dataDxfId="90"/>
    <tableColumn id="4" xr3:uid="{00000000-0010-0000-1300-000004000000}" name="2005" dataDxfId="89"/>
    <tableColumn id="5" xr3:uid="{00000000-0010-0000-1300-000005000000}" name="2010" dataDxfId="88"/>
    <tableColumn id="6" xr3:uid="{00000000-0010-0000-1300-000006000000}" name="2015" dataDxfId="87"/>
    <tableColumn id="7" xr3:uid="{00000000-0010-0000-1300-000007000000}" name="2020" dataDxfId="86"/>
    <tableColumn id="8" xr3:uid="{00000000-0010-0000-1300-000008000000}" name="2022" dataDxfId="85"/>
    <tableColumn id="9" xr3:uid="{00000000-0010-0000-1300-000009000000}" name="2023" dataDxfId="84"/>
    <tableColumn id="10" xr3:uid="{00000000-0010-0000-1300-00000A000000}" name="2024" dataDxfId="83"/>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Tabelle_12.5" displayName="Tabelle_12.5" ref="A4:K29" totalsRowShown="0" headerRowDxfId="82" dataDxfId="80" headerRowBorderDxfId="81" tableBorderDxfId="79">
  <autoFilter ref="A4:K29"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400-000001000000}" name="Merkmal" dataDxfId="78"/>
    <tableColumn id="2" xr3:uid="{00000000-0010-0000-1400-000002000000}" name="Einheit" dataDxfId="77"/>
    <tableColumn id="3" xr3:uid="{00000000-0010-0000-1400-000003000000}" name="Mecklen-_x000a_burg-Vor-_x000a_pommern" dataDxfId="76"/>
    <tableColumn id="4" xr3:uid="{00000000-0010-0000-1400-000004000000}" name="Kreisfreie_x000a_Stadt_x000a_Rostock" dataDxfId="75"/>
    <tableColumn id="5" xr3:uid="{00000000-0010-0000-1400-000005000000}" name="Kreisfreie_x000a_Stadt_x000a_Schwerin" dataDxfId="74"/>
    <tableColumn id="6" xr3:uid="{00000000-0010-0000-1400-000006000000}" name="Mecklen-_x000a_burgische_x000a_Seenplatte" dataDxfId="73"/>
    <tableColumn id="7" xr3:uid="{00000000-0010-0000-1400-000007000000}" name="Land-_x000a_kreis_x000a_Rostock" dataDxfId="72"/>
    <tableColumn id="8" xr3:uid="{00000000-0010-0000-1400-000008000000}" name="Vorpom-_x000a_mern-_x000a_Rügen" dataDxfId="71"/>
    <tableColumn id="9" xr3:uid="{00000000-0010-0000-1400-000009000000}" name="Nordwest-_x000a_mecklen-_x000a_burg" dataDxfId="70"/>
    <tableColumn id="10" xr3:uid="{00000000-0010-0000-1400-00000A000000}" name="Vorpom-_x000a_mern-_x000a_Greifswald" dataDxfId="69"/>
    <tableColumn id="11" xr3:uid="{00000000-0010-0000-1400-00000B000000}" name="Ludwigs-_x000a_lust-_x000a_Parchim" dataDxfId="68"/>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5000000}" name="GrafikDaten_12.14" displayName="GrafikDaten_12.14" ref="M15:N25" totalsRowShown="0" headerRowDxfId="65" dataDxfId="64">
  <autoFilter ref="M15:N25" xr:uid="{00000000-0009-0000-0100-00000F000000}">
    <filterColumn colId="0" hiddenButton="1"/>
    <filterColumn colId="1" hiddenButton="1"/>
  </autoFilter>
  <tableColumns count="2">
    <tableColumn id="1" xr3:uid="{00000000-0010-0000-1500-000001000000}" name="Kreise" dataDxfId="63"/>
    <tableColumn id="2" xr3:uid="{00000000-0010-0000-1500-000002000000}" name="EUR je Einwohner" dataDxfId="6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6000000}" name="Tabelle_12.6" displayName="Tabelle_12.6" ref="A4:K12" totalsRowShown="0" headerRowDxfId="61" dataDxfId="59" headerRowBorderDxfId="60" tableBorderDxfId="58">
  <autoFilter ref="A4:K12"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600-000001000000}" name="Merkmal" dataDxfId="57"/>
    <tableColumn id="2" xr3:uid="{00000000-0010-0000-1600-000002000000}" name="Einheit" dataDxfId="56"/>
    <tableColumn id="3" xr3:uid="{00000000-0010-0000-1600-000003000000}" name="Mecklen-_x000a_burg-Vor-_x000a_pommern" dataDxfId="55"/>
    <tableColumn id="4" xr3:uid="{00000000-0010-0000-1600-000004000000}" name="Kreisfreie_x000a_Stadt_x000a_Rostock" dataDxfId="54"/>
    <tableColumn id="5" xr3:uid="{00000000-0010-0000-1600-000005000000}" name="Kreisfreie_x000a_Stadt_x000a_Schwerin" dataDxfId="53"/>
    <tableColumn id="6" xr3:uid="{00000000-0010-0000-1600-000006000000}" name="Mecklen-_x000a_burgische_x000a_Seenplatte" dataDxfId="52"/>
    <tableColumn id="7" xr3:uid="{00000000-0010-0000-1600-000007000000}" name="Land-_x000a_kreis_x000a_Rostock" dataDxfId="51"/>
    <tableColumn id="8" xr3:uid="{00000000-0010-0000-1600-000008000000}" name="Vorpom-_x000a_mern-_x000a_Rügen" dataDxfId="50"/>
    <tableColumn id="9" xr3:uid="{00000000-0010-0000-1600-000009000000}" name="Nordwest-_x000a_mecklen-_x000a_burg" dataDxfId="49"/>
    <tableColumn id="10" xr3:uid="{00000000-0010-0000-1600-00000A000000}" name="Vorpom-_x000a_mern-_x000a_Greifswald" dataDxfId="48"/>
    <tableColumn id="11" xr3:uid="{00000000-0010-0000-1600-00000B000000}" name="Ludwigs-_x000a_lust-_x000a_Parchim" dataDxfId="47"/>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7000000}" name="Tabelle_12.7" displayName="Tabelle_12.7" ref="A5:F22" totalsRowShown="0" headerRowDxfId="44" dataDxfId="42" headerRowBorderDxfId="43" tableBorderDxfId="41">
  <autoFilter ref="A5:F22" xr:uid="{00000000-0009-0000-0100-00001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700-000001000000}" name="Land" dataDxfId="40"/>
    <tableColumn id="2" xr3:uid="{00000000-0010-0000-1700-000002000000}" name="Bruttoinlands-_x000a_produkt_x000a_in Mill. EUR" dataDxfId="39"/>
    <tableColumn id="3" xr3:uid="{00000000-0010-0000-1700-000003000000}" name="Bruttowertschöp-_x000a_fung der Wirtschaft_x000a_in Mill. EUR" dataDxfId="38"/>
    <tableColumn id="4" xr3:uid="{00000000-0010-0000-1700-000004000000}" name="Anteil der Land- und_x000a_Forstwirtschaft,_x000a_Fischerei _x000a_an der Bruttowert-_x000a_schöpfung in %" dataDxfId="37"/>
    <tableColumn id="5" xr3:uid="{00000000-0010-0000-1700-000005000000}" name="Anteil des_x000a_Produzierendes_x000a_Gewerbes _x000a_an der Bruttowert-_x000a_schöpfung in %" dataDxfId="36"/>
    <tableColumn id="6" xr3:uid="{00000000-0010-0000-1700-000006000000}" name="Anteil der_x000a_Dienstleistungs-_x000a_bereiche _x000a_an der Bruttowert-_x000a_schöpfung in %" dataDxfId="35"/>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8000000}" name="GrafikDaten_12.15" displayName="GrafikDaten_12.15" ref="H25:I42" totalsRowShown="0" headerRowDxfId="34" dataDxfId="33">
  <autoFilter ref="H25:I42" xr:uid="{00000000-0009-0000-0100-00000D000000}">
    <filterColumn colId="0" hiddenButton="1"/>
    <filterColumn colId="1" hiddenButton="1"/>
  </autoFilter>
  <tableColumns count="2">
    <tableColumn id="1" xr3:uid="{00000000-0010-0000-1800-000001000000}" name="Bundesland" dataDxfId="32"/>
    <tableColumn id="2" xr3:uid="{00000000-0010-0000-1800-000002000000}" name="Anteil in %" dataDxfId="31"/>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9000000}" name="Tabelle_12.8" displayName="Tabelle_12.8" ref="A4:I39" totalsRowShown="0" headerRowDxfId="30" dataDxfId="28" headerRowBorderDxfId="29" tableBorderDxfId="27">
  <autoFilter ref="A4:I39" xr:uid="{00000000-0009-0000-0100-00001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900-000001000000}" name="Land" dataDxfId="26"/>
    <tableColumn id="2" xr3:uid="{00000000-0010-0000-1900-000002000000}" name="Erwerbs-_x000a_tätige_x000a_in 1.000" dataDxfId="25"/>
    <tableColumn id="3" xr3:uid="{00000000-0010-0000-1900-000003000000}" name="Anteil der_x000a_Erwerbstäti-_x000a_gen der_x000a_Land‑ und_x000a_Forstwirt-_x000a_schaft,_x000a_Fischerei_x000a__x000a_in %" dataDxfId="24"/>
    <tableColumn id="4" xr3:uid="{00000000-0010-0000-1900-000004000000}" name="Anteil der_x000a_Erwerbstäti-_x000a_gen des_x000a_Produzie-_x000a_rendes Ge-_x000a_werbes_x000a_ _x000a__x000a_in %" dataDxfId="23"/>
    <tableColumn id="5" xr3:uid="{00000000-0010-0000-1900-000005000000}" name="Anteil der_x000a_Erwerbstäti-_x000a_gen der_x000a_Dienst-_x000a_leistungs-_x000a_bereiche_x000a_ _x000a__x000a_in %" dataDxfId="22"/>
    <tableColumn id="6" xr3:uid="{00000000-0010-0000-1900-000006000000}" name="Geleistete_x000a_Arbeits-_x000a_stunden_x000a_in Mill._x000a_Stunden" dataDxfId="21"/>
    <tableColumn id="7" xr3:uid="{00000000-0010-0000-1900-000007000000}" name="Anteil der_x000a_geleisteten_x000a_Arbeitsstun-_x000a_den in der_x000a_Land- und_x000a_Forstwirt-_x000a_schaft,_x000a_Fischerei _x000a_in %" dataDxfId="20"/>
    <tableColumn id="8" xr3:uid="{00000000-0010-0000-1900-000008000000}" name="Anteil der_x000a_geleisteten_x000a_Arbeitsstun-_x000a_den im Pro-_x000a_duzierenden_x000a_Gewerbe_x000a__x000a_ _x000a_in %" dataDxfId="19"/>
    <tableColumn id="9" xr3:uid="{00000000-0010-0000-1900-000009000000}" name="Anteil der_x000a_geleisteten_x000a_Arbeitsstun-_x000a_den in den_x000a_Dienst-_x000a_leistungs-_x000a_bereichen_x000a__x000a_in %" dataDxfId="18"/>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A000000}" name="Tabelle_12.9" displayName="Tabelle_12.9" ref="A5:E22" totalsRowShown="0" headerRowDxfId="17" dataDxfId="15" headerRowBorderDxfId="16" tableBorderDxfId="14">
  <autoFilter ref="A5:E22" xr:uid="{00000000-0009-0000-0100-00001F000000}">
    <filterColumn colId="0" hiddenButton="1"/>
    <filterColumn colId="1" hiddenButton="1"/>
    <filterColumn colId="2" hiddenButton="1"/>
    <filterColumn colId="3" hiddenButton="1"/>
    <filterColumn colId="4" hiddenButton="1"/>
  </autoFilter>
  <tableColumns count="5">
    <tableColumn id="1" xr3:uid="{00000000-0010-0000-1A00-000001000000}" name="Land" dataDxfId="13"/>
    <tableColumn id="2" xr3:uid="{00000000-0010-0000-1A00-000002000000}" name="Wirtschaft insgesamt _x000a_in EUR_x000a_je Arbeitnehmer/in_x000a_und zwar..." dataDxfId="12"/>
    <tableColumn id="3" xr3:uid="{00000000-0010-0000-1A00-000003000000}" name="...Land- und Forstwirt-_x000a_schaft, Fischerei _x000a_in EUR_x000a_je Arbeitnehmer/in" dataDxfId="11"/>
    <tableColumn id="4" xr3:uid="{00000000-0010-0000-1A00-000004000000}" name="...Produzierendes_x000a_Gewerbe _x000a_in EUR_x000a_je Arbeitnehmer/in" dataDxfId="10"/>
    <tableColumn id="5" xr3:uid="{00000000-0010-0000-1A00-000005000000}" name="...Dienstleistungs-_x000a_bereiche _x000a_in EUR_x000a_je Arbeitnehmer/in" dataDxfId="9"/>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B000000}" name="Tabelle_12.10" displayName="Tabelle_12.10" ref="A28:E45" totalsRowShown="0" headerRowDxfId="8" dataDxfId="6" headerRowBorderDxfId="7" tableBorderDxfId="5">
  <autoFilter ref="A28:E45" xr:uid="{00000000-0009-0000-0100-000020000000}">
    <filterColumn colId="0" hiddenButton="1"/>
    <filterColumn colId="1" hiddenButton="1"/>
    <filterColumn colId="2" hiddenButton="1"/>
    <filterColumn colId="3" hiddenButton="1"/>
    <filterColumn colId="4" hiddenButton="1"/>
  </autoFilter>
  <tableColumns count="5">
    <tableColumn id="1" xr3:uid="{00000000-0010-0000-1B00-000001000000}" name="Land" dataDxfId="4"/>
    <tableColumn id="2" xr3:uid="{00000000-0010-0000-1B00-000002000000}" name="Primäreinkommen_x000a_in EUR" dataDxfId="3"/>
    <tableColumn id="3" xr3:uid="{00000000-0010-0000-1B00-000003000000}" name="Verfügbares Einkommen_x000a_in EUR" dataDxfId="2"/>
    <tableColumn id="4" xr3:uid="{00000000-0010-0000-1B00-000004000000}" name="Konsumausgaben _x000a_in EUR" dataDxfId="1"/>
    <tableColumn id="5" xr3:uid="{00000000-0010-0000-1B00-000005000000}" name="Sparen_x000a_in EUR"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table" Target="../tables/table16.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table" Target="../tables/table18.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table" Target="../tables/table2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8.xml"/><Relationship Id="rId1" Type="http://schemas.openxmlformats.org/officeDocument/2006/relationships/printerSettings" Target="../printerSettings/printerSettings13.bin"/><Relationship Id="rId4" Type="http://schemas.openxmlformats.org/officeDocument/2006/relationships/table" Target="../tables/table2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9.xml"/><Relationship Id="rId1" Type="http://schemas.openxmlformats.org/officeDocument/2006/relationships/printerSettings" Target="../printerSettings/printerSettings14.bin"/><Relationship Id="rId4" Type="http://schemas.openxmlformats.org/officeDocument/2006/relationships/table" Target="../tables/table2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7.bin"/><Relationship Id="rId1" Type="http://schemas.openxmlformats.org/officeDocument/2006/relationships/hyperlink" Target="https://www.statistikportal.de/de/vgrdl/methoden-und-informationen"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laiv-mv.de/Statistik/Zahlen-und-Fakten/Gesamtwirtschaft-&amp;-Umwelt/Volkswirtschaftliche-Gesamtrechnungen/" TargetMode="External"/><Relationship Id="rId13" Type="http://schemas.openxmlformats.org/officeDocument/2006/relationships/hyperlink" Target="http://www.laiv-mv.de/Statistik/Zahlen-und-Fakten/Gesamtwirtschaft-&amp;-Umwelt/Volkswirtschaftliche-Gesamtrechnungen/" TargetMode="External"/><Relationship Id="rId18" Type="http://schemas.openxmlformats.org/officeDocument/2006/relationships/hyperlink" Target="http://www.laiv-mv.de/Statistik/Zahlen-und-Fakten/Gesamtwirtschaft-&amp;-Umwelt/Volkswirtschaftliche-Gesamtrechnungen/" TargetMode="External"/><Relationship Id="rId26" Type="http://schemas.openxmlformats.org/officeDocument/2006/relationships/hyperlink" Target="http://www.laiv-mv.de/Statistik/Zahlen-und-Fakten/Gesamtwirtschaft-&amp;-Umwelt/Volkswirtschaftliche-Gesamtrechnungen/" TargetMode="External"/><Relationship Id="rId39" Type="http://schemas.openxmlformats.org/officeDocument/2006/relationships/hyperlink" Target="https://www.laiv-mv.de/Statistik/Zahlen-und-Fakten/Gesamtwirtschaft-&amp;-Umwelt/Volkswirtschaftliche-Gesamtrechnungen/" TargetMode="External"/><Relationship Id="rId3" Type="http://schemas.openxmlformats.org/officeDocument/2006/relationships/hyperlink" Target="http://www.laiv-mv.de/Statistik/Zahlen-und-Fakten/Gesamtwirtschaft-&amp;-Umwelt/Volkswirtschaftliche-Gesamtrechnungen/" TargetMode="External"/><Relationship Id="rId21" Type="http://schemas.openxmlformats.org/officeDocument/2006/relationships/hyperlink" Target="http://www.laiv-mv.de/Statistik/Zahlen-und-Fakten/Gesamtwirtschaft-&amp;-Umwelt/Volkswirtschaftliche-Gesamtrechnungen/" TargetMode="External"/><Relationship Id="rId34" Type="http://schemas.openxmlformats.org/officeDocument/2006/relationships/hyperlink" Target="https://www.destatis.de/DE/Methoden/Qualitaet/Qualitaetsberichte/Volkswirtschaftliche-Gesamtrechnungen/einfuehrung.html" TargetMode="External"/><Relationship Id="rId42" Type="http://schemas.openxmlformats.org/officeDocument/2006/relationships/hyperlink" Target="mailto:etr@statistik-mv.de" TargetMode="External"/><Relationship Id="rId7" Type="http://schemas.openxmlformats.org/officeDocument/2006/relationships/hyperlink" Target="http://www.laiv-mv.de/Statistik/Zahlen-und-Fakten/Gesamtwirtschaft-&amp;-Umwelt/Volkswirtschaftliche-Gesamtrechnungen/" TargetMode="External"/><Relationship Id="rId12" Type="http://schemas.openxmlformats.org/officeDocument/2006/relationships/hyperlink" Target="http://www.laiv-mv.de/Statistik/Zahlen-und-Fakten/Gesamtwirtschaft-&amp;-Umwelt/Volkswirtschaftliche-Gesamtrechnungen/" TargetMode="External"/><Relationship Id="rId17" Type="http://schemas.openxmlformats.org/officeDocument/2006/relationships/hyperlink" Target="http://www.laiv-mv.de/Statistik/Zahlen-und-Fakten/Gesamtwirtschaft-&amp;-Umwelt/Volkswirtschaftliche-Gesamtrechnungen/" TargetMode="External"/><Relationship Id="rId25" Type="http://schemas.openxmlformats.org/officeDocument/2006/relationships/hyperlink" Target="http://www.laiv-mv.de/Statistik/Zahlen-und-Fakten/Gesamtwirtschaft-&amp;-Umwelt/Volkswirtschaftliche-Gesamtrechnungen/" TargetMode="External"/><Relationship Id="rId33" Type="http://schemas.openxmlformats.org/officeDocument/2006/relationships/hyperlink" Target="mailto:VGR@statistik-mv.de" TargetMode="External"/><Relationship Id="rId38" Type="http://schemas.openxmlformats.org/officeDocument/2006/relationships/hyperlink" Target="http://www.laiv-mv.de/Statistik/Zahlen-und-Fakten/Gesamtwirtschaft-&amp;-Umwelt/Volkswirtschaftliche-Gesamtrechnungen/" TargetMode="External"/><Relationship Id="rId2" Type="http://schemas.openxmlformats.org/officeDocument/2006/relationships/hyperlink" Target="http://www.laiv-mv.de/Statistik/Zahlen-und-Fakten/Gesamtwirtschaft-&amp;-Umwelt/Volkswirtschaftliche-Gesamtrechnungen/" TargetMode="External"/><Relationship Id="rId16" Type="http://schemas.openxmlformats.org/officeDocument/2006/relationships/hyperlink" Target="http://www.laiv-mv.de/Statistik/Zahlen-und-Fakten/Gesamtwirtschaft-&amp;-Umwelt/Volkswirtschaftliche-Gesamtrechnungen/" TargetMode="External"/><Relationship Id="rId20" Type="http://schemas.openxmlformats.org/officeDocument/2006/relationships/hyperlink" Target="http://www.laiv-mv.de/Statistik/Zahlen-und-Fakten/Gesamtwirtschaft-&amp;-Umwelt/Volkswirtschaftliche-Gesamtrechnungen/" TargetMode="External"/><Relationship Id="rId29" Type="http://schemas.openxmlformats.org/officeDocument/2006/relationships/hyperlink" Target="http://www.laiv-mv.de/Statistik/Zahlen-und-Fakten/Gesamtwirtschaft-&amp;-Umwelt/Volkswirtschaftliche-Gesamtrechnungen/" TargetMode="External"/><Relationship Id="rId41" Type="http://schemas.openxmlformats.org/officeDocument/2006/relationships/hyperlink" Target="https://www.statistikportal.de/de/vgrdl" TargetMode="External"/><Relationship Id="rId1" Type="http://schemas.openxmlformats.org/officeDocument/2006/relationships/hyperlink" Target="http://www.laiv-mv.de/Statistik/Zahlen-und-Fakten/Gesamtwirtschaft-&amp;-Umwelt/Volkswirtschaftliche-Gesamtrechnungen/" TargetMode="External"/><Relationship Id="rId6" Type="http://schemas.openxmlformats.org/officeDocument/2006/relationships/hyperlink" Target="http://www.laiv-mv.de/Statistik/Zahlen-und-Fakten/Gesamtwirtschaft-&amp;-Umwelt/Volkswirtschaftliche-Gesamtrechnungen/" TargetMode="External"/><Relationship Id="rId11" Type="http://schemas.openxmlformats.org/officeDocument/2006/relationships/hyperlink" Target="http://www.laiv-mv.de/Statistik/Zahlen-und-Fakten/Gesamtwirtschaft-&amp;-Umwelt/Volkswirtschaftliche-Gesamtrechnungen/" TargetMode="External"/><Relationship Id="rId24" Type="http://schemas.openxmlformats.org/officeDocument/2006/relationships/hyperlink" Target="http://www.laiv-mv.de/Statistik/Zahlen-und-Fakten/Gesamtwirtschaft-&amp;-Umwelt/Volkswirtschaftliche-Gesamtrechnungen/" TargetMode="External"/><Relationship Id="rId32" Type="http://schemas.openxmlformats.org/officeDocument/2006/relationships/hyperlink" Target="https://www.laiv-mv.de/Statistik/Zahlen-und-Fakten/Gesamtwirtschaft-&amp;-Umwelt/Volkswirtschaftliche-Gesamtrechnungen/" TargetMode="External"/><Relationship Id="rId37" Type="http://schemas.openxmlformats.org/officeDocument/2006/relationships/hyperlink" Target="http://www.laiv-mv.de/Statistik/Zahlen-und-Fakten/Gesamtwirtschaft-&amp;-Umwelt/Volkswirtschaftliche-Gesamtrechnungen/" TargetMode="External"/><Relationship Id="rId40" Type="http://schemas.openxmlformats.org/officeDocument/2006/relationships/hyperlink" Target="https://www.laiv-mv.de/Statistik/Zahlen-und-Fakten/Gesamtwirtschaft-&amp;-Umwelt/Volkswirtschaftliche-Gesamtrechnungen" TargetMode="External"/><Relationship Id="rId45" Type="http://schemas.openxmlformats.org/officeDocument/2006/relationships/drawing" Target="../drawings/drawing11.xml"/><Relationship Id="rId5" Type="http://schemas.openxmlformats.org/officeDocument/2006/relationships/hyperlink" Target="http://www.laiv-mv.de/Statistik/Zahlen-und-Fakten/Gesamtwirtschaft-&amp;-Umwelt/Volkswirtschaftliche-Gesamtrechnungen/" TargetMode="External"/><Relationship Id="rId15" Type="http://schemas.openxmlformats.org/officeDocument/2006/relationships/hyperlink" Target="mailto:margit.herrmann@statistik-mv.de" TargetMode="External"/><Relationship Id="rId23" Type="http://schemas.openxmlformats.org/officeDocument/2006/relationships/hyperlink" Target="http://www.laiv-mv.de/Statistik/Zahlen-und-Fakten/Gesamtwirtschaft-&amp;-Umwelt/Volkswirtschaftliche-Gesamtrechnungen/" TargetMode="External"/><Relationship Id="rId28" Type="http://schemas.openxmlformats.org/officeDocument/2006/relationships/hyperlink" Target="http://www.laiv-mv.de/Statistik/Zahlen-und-Fakten/Gesamtwirtschaft-&amp;-Umwelt/Volkswirtschaftliche-Gesamtrechnungen/" TargetMode="External"/><Relationship Id="rId36" Type="http://schemas.openxmlformats.org/officeDocument/2006/relationships/hyperlink" Target="http://www.aketr.de/" TargetMode="External"/><Relationship Id="rId10" Type="http://schemas.openxmlformats.org/officeDocument/2006/relationships/hyperlink" Target="http://www.laiv-mv.de/Statistik/Zahlen-und-Fakten/Gesamtwirtschaft-&amp;-Umwelt/Volkswirtschaftliche-Gesamtrechnungen/" TargetMode="External"/><Relationship Id="rId19" Type="http://schemas.openxmlformats.org/officeDocument/2006/relationships/hyperlink" Target="http://www.laiv-mv.de/Statistik/Zahlen-und-Fakten/Gesamtwirtschaft-&amp;-Umwelt/Volkswirtschaftliche-Gesamtrechnungen/" TargetMode="External"/><Relationship Id="rId31" Type="http://schemas.openxmlformats.org/officeDocument/2006/relationships/hyperlink" Target="https://www.laiv-mv.de/Statistik/Zahlen-und-Fakten/Gesamtwirtschaft-&amp;-Umwelt/Volkswirtschaftliche-Gesamtrechnungen/" TargetMode="External"/><Relationship Id="rId44" Type="http://schemas.openxmlformats.org/officeDocument/2006/relationships/printerSettings" Target="../printerSettings/printerSettings19.bin"/><Relationship Id="rId4" Type="http://schemas.openxmlformats.org/officeDocument/2006/relationships/hyperlink" Target="http://www.laiv-mv.de/Statistik/Zahlen-und-Fakten/Gesamtwirtschaft-&amp;-Umwelt/Volkswirtschaftliche-Gesamtrechnungen/" TargetMode="External"/><Relationship Id="rId9" Type="http://schemas.openxmlformats.org/officeDocument/2006/relationships/hyperlink" Target="http://www.laiv-mv.de/Statistik/Zahlen-und-Fakten/Gesamtwirtschaft-&amp;-Umwelt/Volkswirtschaftliche-Gesamtrechnungen/" TargetMode="External"/><Relationship Id="rId14" Type="http://schemas.openxmlformats.org/officeDocument/2006/relationships/hyperlink" Target="http://www.laiv-mv.de/Statistik/Zahlen-und-Fakten/Gesamtwirtschaft-&amp;-Umwelt/Volkswirtschaftliche-Gesamtrechnungen/" TargetMode="External"/><Relationship Id="rId22" Type="http://schemas.openxmlformats.org/officeDocument/2006/relationships/hyperlink" Target="http://www.laiv-mv.de/Statistik/Zahlen-und-Fakten/Gesamtwirtschaft-&amp;-Umwelt/Volkswirtschaftliche-Gesamtrechnungen/" TargetMode="External"/><Relationship Id="rId27" Type="http://schemas.openxmlformats.org/officeDocument/2006/relationships/hyperlink" Target="http://www.laiv-mv.de/Statistik/Zahlen-und-Fakten/Gesamtwirtschaft-&amp;-Umwelt/Volkswirtschaftliche-Gesamtrechnungen/" TargetMode="External"/><Relationship Id="rId30" Type="http://schemas.openxmlformats.org/officeDocument/2006/relationships/hyperlink" Target="https://www.laiv-mv.de/Statistik/Zahlen-und-Fakten/Gesamtwirtschaft-&amp;-Umwelt/Volkswirtschaftliche-Gesamtrechnungen/" TargetMode="External"/><Relationship Id="rId35" Type="http://schemas.openxmlformats.org/officeDocument/2006/relationships/hyperlink" Target="http://www.aketr.de/" TargetMode="External"/><Relationship Id="rId43" Type="http://schemas.openxmlformats.org/officeDocument/2006/relationships/hyperlink" Target="https://www.laiv-mv.de/Statistik/Zahlen-und-Fakten/Gesamtwirtschaft-&amp;-Umwelt/Volkswirtschaftliche-Gesamtrechnungen/Statistische-Berichte"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19.7109375" style="103" customWidth="1"/>
    <col min="4" max="4" width="13" style="103" customWidth="1"/>
    <col min="5" max="5" width="20.140625" style="103" customWidth="1"/>
    <col min="6" max="6" width="28" style="103" customWidth="1"/>
    <col min="7" max="7" width="19.85546875" style="103" customWidth="1"/>
    <col min="8" max="8" width="17" style="103" customWidth="1"/>
    <col min="9" max="16384" width="11.42578125" style="5"/>
  </cols>
  <sheetData>
    <row r="1" spans="1:8" ht="12" customHeight="1" x14ac:dyDescent="0.2">
      <c r="A1" s="78" t="s">
        <v>160</v>
      </c>
    </row>
    <row r="2" spans="1:8" s="2" customFormat="1" ht="50.1" customHeight="1" x14ac:dyDescent="0.2">
      <c r="A2" s="218" t="s">
        <v>402</v>
      </c>
      <c r="B2" s="1"/>
      <c r="C2" s="104"/>
      <c r="D2" s="104"/>
      <c r="E2" s="104"/>
      <c r="F2" s="104"/>
      <c r="G2" s="104"/>
      <c r="H2" s="104"/>
    </row>
    <row r="3" spans="1:8" s="2" customFormat="1" ht="12" customHeight="1" x14ac:dyDescent="0.2">
      <c r="A3" s="3"/>
      <c r="B3" s="4"/>
      <c r="C3" s="104"/>
      <c r="D3" s="104"/>
      <c r="E3" s="104"/>
      <c r="F3" s="104"/>
      <c r="G3" s="104"/>
      <c r="H3" s="104"/>
    </row>
    <row r="4" spans="1:8" s="2" customFormat="1" ht="12" customHeight="1" x14ac:dyDescent="0.2">
      <c r="A4" s="279"/>
      <c r="B4" s="4"/>
      <c r="C4" s="201"/>
      <c r="D4" s="198"/>
      <c r="E4" s="202"/>
    </row>
    <row r="5" spans="1:8" s="2" customFormat="1" ht="12" customHeight="1" x14ac:dyDescent="0.2">
      <c r="A5" s="151"/>
      <c r="B5" s="4"/>
      <c r="C5" s="203"/>
      <c r="D5" s="104"/>
      <c r="E5" s="104"/>
      <c r="F5" s="104"/>
      <c r="G5" s="104"/>
    </row>
    <row r="6" spans="1:8" s="2" customFormat="1" ht="12" customHeight="1" x14ac:dyDescent="0.2">
      <c r="A6" s="219"/>
      <c r="B6" s="4"/>
      <c r="C6" s="204"/>
      <c r="D6" s="198"/>
      <c r="E6" s="202"/>
    </row>
    <row r="7" spans="1:8" s="2" customFormat="1" ht="12" customHeight="1" x14ac:dyDescent="0.2">
      <c r="A7" s="238"/>
      <c r="B7" s="4"/>
      <c r="C7" s="204"/>
      <c r="D7" s="198"/>
      <c r="E7" s="202"/>
    </row>
    <row r="8" spans="1:8" s="2" customFormat="1" ht="12" customHeight="1" x14ac:dyDescent="0.2">
      <c r="A8" s="238"/>
      <c r="B8" s="4"/>
      <c r="C8" s="198"/>
      <c r="D8" s="198"/>
      <c r="E8" s="202"/>
    </row>
    <row r="9" spans="1:8" s="2" customFormat="1" ht="12" customHeight="1" x14ac:dyDescent="0.2">
      <c r="A9" s="220"/>
      <c r="B9" s="4"/>
      <c r="C9" s="198"/>
      <c r="D9" s="198"/>
      <c r="E9" s="202"/>
    </row>
    <row r="10" spans="1:8" s="2" customFormat="1" ht="12" customHeight="1" x14ac:dyDescent="0.2">
      <c r="A10" s="219"/>
      <c r="B10" s="4"/>
      <c r="C10" s="104"/>
      <c r="D10" s="104"/>
      <c r="E10" s="104"/>
      <c r="F10" s="104"/>
      <c r="G10" s="104"/>
      <c r="H10" s="104"/>
    </row>
    <row r="11" spans="1:8" s="2" customFormat="1" ht="12" customHeight="1" x14ac:dyDescent="0.2">
      <c r="A11" s="79" t="s">
        <v>161</v>
      </c>
      <c r="B11" s="4"/>
      <c r="C11" s="104"/>
      <c r="D11" s="104"/>
      <c r="E11" s="104"/>
      <c r="F11" s="104"/>
      <c r="G11" s="104"/>
      <c r="H11" s="104"/>
    </row>
    <row r="12" spans="1:8" s="2" customFormat="1" ht="12" customHeight="1" x14ac:dyDescent="0.2">
      <c r="A12" s="80"/>
      <c r="B12" s="4"/>
      <c r="C12" s="104"/>
      <c r="D12" s="104"/>
      <c r="E12" s="104"/>
      <c r="F12" s="104"/>
      <c r="G12" s="104"/>
      <c r="H12" s="104"/>
    </row>
    <row r="13" spans="1:8" s="2" customFormat="1" ht="12" customHeight="1" x14ac:dyDescent="0.2">
      <c r="A13" s="80"/>
      <c r="B13" s="4"/>
      <c r="C13" s="104"/>
      <c r="D13" s="104"/>
      <c r="E13" s="104"/>
      <c r="F13" s="104"/>
      <c r="G13" s="104"/>
      <c r="H13" s="104"/>
    </row>
    <row r="14" spans="1:8" s="2" customFormat="1" ht="12" customHeight="1" x14ac:dyDescent="0.2">
      <c r="A14" s="79" t="s">
        <v>161</v>
      </c>
      <c r="B14" s="4"/>
      <c r="C14" s="103"/>
      <c r="D14" s="104"/>
      <c r="E14" s="104"/>
      <c r="F14" s="104"/>
      <c r="G14" s="104"/>
      <c r="H14" s="104"/>
    </row>
    <row r="15" spans="1:8" s="2" customFormat="1" ht="12" customHeight="1" x14ac:dyDescent="0.2">
      <c r="A15" s="79" t="s">
        <v>161</v>
      </c>
      <c r="B15" s="4"/>
      <c r="C15" s="104"/>
      <c r="D15" s="104"/>
      <c r="E15" s="104"/>
      <c r="F15" s="104"/>
      <c r="G15" s="104"/>
      <c r="H15" s="104"/>
    </row>
    <row r="16" spans="1:8" s="2" customFormat="1" ht="12" customHeight="1" x14ac:dyDescent="0.2">
      <c r="A16" s="79" t="s">
        <v>161</v>
      </c>
      <c r="B16" s="4"/>
      <c r="C16" s="104"/>
      <c r="D16" s="104"/>
      <c r="E16" s="104"/>
      <c r="F16" s="104"/>
      <c r="G16" s="104"/>
      <c r="H16" s="104"/>
    </row>
    <row r="17" spans="1:8" s="2" customFormat="1" ht="12" customHeight="1" x14ac:dyDescent="0.2">
      <c r="A17" s="79" t="s">
        <v>161</v>
      </c>
      <c r="B17" s="4"/>
      <c r="C17" s="104"/>
      <c r="D17" s="104"/>
      <c r="E17" s="104"/>
      <c r="F17" s="104"/>
      <c r="G17" s="104"/>
      <c r="H17" s="104"/>
    </row>
    <row r="18" spans="1:8" s="2" customFormat="1" ht="12" customHeight="1" x14ac:dyDescent="0.2">
      <c r="A18" s="79" t="s">
        <v>161</v>
      </c>
      <c r="B18" s="4"/>
      <c r="C18" s="104"/>
      <c r="D18" s="104"/>
      <c r="E18" s="104"/>
      <c r="F18" s="104"/>
      <c r="G18" s="104"/>
      <c r="H18" s="104"/>
    </row>
    <row r="19" spans="1:8" s="2" customFormat="1" ht="12" customHeight="1" x14ac:dyDescent="0.2">
      <c r="A19" s="81" t="s">
        <v>161</v>
      </c>
      <c r="B19" s="4"/>
      <c r="C19" s="239"/>
      <c r="D19" s="239"/>
      <c r="E19" s="104"/>
      <c r="F19" s="104"/>
      <c r="G19" s="104"/>
      <c r="H19" s="104"/>
    </row>
    <row r="20" spans="1:8" s="2" customFormat="1" ht="12" customHeight="1" x14ac:dyDescent="0.2">
      <c r="A20" s="110" t="s">
        <v>162</v>
      </c>
      <c r="B20" s="4"/>
      <c r="C20" s="99" t="s">
        <v>409</v>
      </c>
      <c r="D20" s="198"/>
      <c r="E20" s="198"/>
      <c r="F20" s="198"/>
      <c r="G20" s="198"/>
      <c r="H20" s="104"/>
    </row>
    <row r="21" spans="1:8" s="2" customFormat="1" ht="36" customHeight="1" x14ac:dyDescent="0.2">
      <c r="A21" s="3"/>
      <c r="B21" s="4"/>
      <c r="C21" s="199" t="s">
        <v>196</v>
      </c>
      <c r="D21" s="200" t="s">
        <v>198</v>
      </c>
      <c r="E21" s="200" t="s">
        <v>199</v>
      </c>
      <c r="F21" s="200" t="s">
        <v>201</v>
      </c>
      <c r="G21" s="200" t="s">
        <v>200</v>
      </c>
      <c r="H21" s="104"/>
    </row>
    <row r="22" spans="1:8" s="2" customFormat="1" ht="12" customHeight="1" x14ac:dyDescent="0.2">
      <c r="A22" s="3"/>
      <c r="B22" s="4"/>
      <c r="C22" s="195" t="s">
        <v>187</v>
      </c>
      <c r="D22" s="240">
        <v>25833</v>
      </c>
      <c r="E22" s="241">
        <v>84.616981344219482</v>
      </c>
      <c r="F22" s="241">
        <v>6.4270883574672713</v>
      </c>
      <c r="G22" s="241">
        <v>8.9559302983132536</v>
      </c>
      <c r="H22" s="104"/>
    </row>
    <row r="23" spans="1:8" s="2" customFormat="1" ht="12" customHeight="1" x14ac:dyDescent="0.2">
      <c r="A23" s="3"/>
      <c r="B23" s="4"/>
      <c r="C23" s="195" t="s">
        <v>188</v>
      </c>
      <c r="D23" s="240">
        <v>25755</v>
      </c>
      <c r="E23" s="241">
        <v>84.871406899618478</v>
      </c>
      <c r="F23" s="241">
        <v>6.2424763542562332</v>
      </c>
      <c r="G23" s="241">
        <v>8.8861167461252855</v>
      </c>
      <c r="H23" s="104"/>
    </row>
    <row r="24" spans="1:8" s="2" customFormat="1" ht="12" customHeight="1" x14ac:dyDescent="0.2">
      <c r="A24" s="3"/>
      <c r="B24" s="4"/>
      <c r="C24" s="198" t="s">
        <v>189</v>
      </c>
      <c r="D24" s="240">
        <v>24613</v>
      </c>
      <c r="E24" s="241">
        <v>77.549824774276871</v>
      </c>
      <c r="F24" s="241">
        <v>10.350407596737472</v>
      </c>
      <c r="G24" s="241">
        <v>12.099767628985646</v>
      </c>
      <c r="H24" s="104"/>
    </row>
    <row r="25" spans="1:8" ht="12" customHeight="1" x14ac:dyDescent="0.2">
      <c r="C25" s="195" t="s">
        <v>184</v>
      </c>
      <c r="D25" s="197">
        <v>28317</v>
      </c>
      <c r="E25" s="242">
        <v>75.069789340721329</v>
      </c>
      <c r="F25" s="242">
        <v>10.815922398756944</v>
      </c>
      <c r="G25" s="242">
        <v>14.114288260521747</v>
      </c>
    </row>
    <row r="26" spans="1:8" ht="12" customHeight="1" x14ac:dyDescent="0.2">
      <c r="C26" s="195" t="s">
        <v>190</v>
      </c>
      <c r="D26" s="197">
        <v>24771</v>
      </c>
      <c r="E26" s="242">
        <v>74.111956613461714</v>
      </c>
      <c r="F26" s="242">
        <v>10.981207014289392</v>
      </c>
      <c r="G26" s="242">
        <v>14.906836372248897</v>
      </c>
    </row>
    <row r="27" spans="1:8" ht="12" customHeight="1" x14ac:dyDescent="0.2">
      <c r="C27" s="195" t="s">
        <v>191</v>
      </c>
      <c r="D27" s="197">
        <v>26766</v>
      </c>
      <c r="E27" s="242">
        <v>79.851240220488819</v>
      </c>
      <c r="F27" s="242">
        <v>9.4202014969235499</v>
      </c>
      <c r="G27" s="242">
        <v>10.728558282587626</v>
      </c>
    </row>
    <row r="28" spans="1:8" ht="12" customHeight="1" x14ac:dyDescent="0.2">
      <c r="C28" s="195" t="s">
        <v>192</v>
      </c>
      <c r="D28" s="197">
        <v>23750</v>
      </c>
      <c r="E28" s="242">
        <v>76.692418481964381</v>
      </c>
      <c r="F28" s="242">
        <v>10.389680912683991</v>
      </c>
      <c r="G28" s="242">
        <v>12.917900605351626</v>
      </c>
    </row>
    <row r="29" spans="1:8" ht="12" customHeight="1" x14ac:dyDescent="0.2">
      <c r="C29" s="195" t="s">
        <v>193</v>
      </c>
      <c r="D29" s="197">
        <v>28530</v>
      </c>
      <c r="E29" s="242">
        <v>74.988123266578071</v>
      </c>
      <c r="F29" s="242">
        <v>11.362342357031467</v>
      </c>
      <c r="G29" s="242">
        <v>13.649534376390461</v>
      </c>
    </row>
    <row r="30" spans="1:8" ht="12" customHeight="1" x14ac:dyDescent="0.2">
      <c r="C30" s="196" t="s">
        <v>194</v>
      </c>
      <c r="D30" s="243">
        <v>25966</v>
      </c>
      <c r="E30" s="244">
        <v>77.82124593189927</v>
      </c>
      <c r="F30" s="244">
        <v>9.8096259719897301</v>
      </c>
      <c r="G30" s="244">
        <v>12.369128096111007</v>
      </c>
    </row>
    <row r="31" spans="1:8" ht="12" customHeight="1" x14ac:dyDescent="0.2">
      <c r="C31" s="195" t="s">
        <v>197</v>
      </c>
      <c r="D31" s="197">
        <v>34270</v>
      </c>
      <c r="E31" s="242">
        <v>77</v>
      </c>
      <c r="F31" s="242">
        <v>7.9</v>
      </c>
      <c r="G31" s="242">
        <v>15.1</v>
      </c>
    </row>
    <row r="32" spans="1:8" ht="12" customHeight="1" x14ac:dyDescent="0.2">
      <c r="D32" s="27"/>
      <c r="E32" s="27"/>
      <c r="F32" s="27"/>
      <c r="G32" s="27"/>
    </row>
    <row r="33" spans="4:7" ht="12" customHeight="1" x14ac:dyDescent="0.2">
      <c r="D33" s="158"/>
      <c r="E33" s="158"/>
      <c r="F33" s="158"/>
      <c r="G33" s="193"/>
    </row>
    <row r="34" spans="4:7" ht="12" customHeight="1" x14ac:dyDescent="0.2">
      <c r="D34" s="27"/>
      <c r="E34" s="27"/>
      <c r="F34" s="27"/>
      <c r="G34" s="27"/>
    </row>
  </sheetData>
  <conditionalFormatting sqref="D22:D29">
    <cfRule type="top10" dxfId="258" priority="1" bottom="1" rank="1"/>
    <cfRule type="top10" dxfId="257" priority="2" rank="1"/>
  </conditionalFormatting>
  <hyperlinks>
    <hyperlink ref="A1" location="Inhalt!A1" display="Titelblatt des Kapitels 12 &quot;Volkswirtschaftliche Gesamtrechnungen&quot;: Link zum Inhaltsverzeichnis" xr:uid="{00000000-0004-0000-0000-000000000000}"/>
    <hyperlink ref="A20" location="_GrafikDaten_12.1" display="            Grafik 12.1" xr:uid="{00000000-0004-0000-0000-000001000000}"/>
  </hyperlinks>
  <pageMargins left="0.59055118110236227" right="0.59055118110236227" top="0.59055118110236227" bottom="0.59055118110236227" header="0.39370078740157483" footer="0.39370078740157483"/>
  <pageSetup paperSize="9" firstPageNumber="303" orientation="portrait" useFirstPageNumber="1"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zoomScale="160" zoomScaleNormal="160" workbookViewId="0"/>
  </sheetViews>
  <sheetFormatPr baseColWidth="10" defaultColWidth="10.7109375" defaultRowHeight="12" customHeight="1" x14ac:dyDescent="0.2"/>
  <cols>
    <col min="1" max="1" width="8.7109375" style="10" customWidth="1"/>
    <col min="2" max="2" width="77.7109375" style="8" customWidth="1"/>
    <col min="3" max="3" width="4.7109375" style="8" customWidth="1"/>
    <col min="4" max="4" width="2.7109375" style="8" customWidth="1"/>
    <col min="5" max="8" width="8.7109375" style="8" customWidth="1"/>
    <col min="9" max="16384" width="10.7109375" style="8"/>
  </cols>
  <sheetData>
    <row r="1" spans="1:9" s="74" customFormat="1" ht="12" customHeight="1" x14ac:dyDescent="0.2">
      <c r="A1" s="82" t="s">
        <v>163</v>
      </c>
      <c r="B1" s="75"/>
    </row>
    <row r="2" spans="1:9" s="7" customFormat="1" ht="30" customHeight="1" thickBot="1" x14ac:dyDescent="0.3">
      <c r="A2" s="91" t="s">
        <v>0</v>
      </c>
      <c r="B2" s="85"/>
      <c r="C2" s="86" t="s">
        <v>1</v>
      </c>
      <c r="D2" s="6"/>
      <c r="E2" s="6"/>
      <c r="F2" s="6"/>
      <c r="G2" s="6"/>
      <c r="H2" s="6"/>
    </row>
    <row r="3" spans="1:9" ht="24" customHeight="1" x14ac:dyDescent="0.2">
      <c r="A3" s="87" t="s">
        <v>2</v>
      </c>
      <c r="B3" s="88" t="s">
        <v>166</v>
      </c>
      <c r="C3" s="89">
        <f>D3+302</f>
        <v>305</v>
      </c>
      <c r="D3" s="90">
        <v>3</v>
      </c>
      <c r="E3" s="221"/>
      <c r="F3" s="221"/>
      <c r="G3" s="221"/>
      <c r="H3" s="221"/>
      <c r="I3" s="221"/>
    </row>
    <row r="4" spans="1:9" ht="12" customHeight="1" x14ac:dyDescent="0.2">
      <c r="A4" s="137"/>
      <c r="B4" s="140" t="s">
        <v>165</v>
      </c>
      <c r="C4" s="89">
        <f t="shared" ref="C4:C39" si="0">D4+302</f>
        <v>308</v>
      </c>
      <c r="D4" s="90">
        <v>6</v>
      </c>
    </row>
    <row r="5" spans="1:9" ht="20.100000000000001" customHeight="1" x14ac:dyDescent="0.2">
      <c r="A5" s="141" t="s">
        <v>174</v>
      </c>
      <c r="B5" s="142"/>
      <c r="C5" s="89"/>
      <c r="D5" s="83">
        <v>7</v>
      </c>
    </row>
    <row r="6" spans="1:9" ht="12" customHeight="1" x14ac:dyDescent="0.2">
      <c r="A6" s="135" t="s">
        <v>3</v>
      </c>
      <c r="B6" s="267" t="s">
        <v>401</v>
      </c>
      <c r="C6" s="89"/>
      <c r="D6" s="83"/>
    </row>
    <row r="7" spans="1:9" s="75" customFormat="1" ht="12" customHeight="1" x14ac:dyDescent="0.2">
      <c r="A7" s="143" t="s">
        <v>4</v>
      </c>
      <c r="B7" s="140" t="s">
        <v>460</v>
      </c>
      <c r="C7" s="89">
        <f t="shared" si="0"/>
        <v>309</v>
      </c>
      <c r="D7" s="83">
        <v>7</v>
      </c>
    </row>
    <row r="8" spans="1:9" ht="12" customHeight="1" x14ac:dyDescent="0.2">
      <c r="A8" s="143" t="s">
        <v>5</v>
      </c>
      <c r="B8" s="140" t="s">
        <v>400</v>
      </c>
      <c r="C8" s="89">
        <f t="shared" si="0"/>
        <v>310</v>
      </c>
      <c r="D8" s="83">
        <v>8</v>
      </c>
    </row>
    <row r="9" spans="1:9" ht="12" customHeight="1" x14ac:dyDescent="0.2">
      <c r="A9" s="143" t="s">
        <v>6</v>
      </c>
      <c r="B9" s="140" t="s">
        <v>399</v>
      </c>
      <c r="C9" s="89">
        <f t="shared" si="0"/>
        <v>311</v>
      </c>
      <c r="D9" s="83">
        <v>9</v>
      </c>
    </row>
    <row r="10" spans="1:9" ht="12" customHeight="1" x14ac:dyDescent="0.2">
      <c r="A10" s="143" t="s">
        <v>459</v>
      </c>
      <c r="B10" s="140" t="s">
        <v>398</v>
      </c>
      <c r="C10" s="89">
        <f t="shared" si="0"/>
        <v>312</v>
      </c>
      <c r="D10" s="83">
        <v>10</v>
      </c>
    </row>
    <row r="11" spans="1:9" ht="12" customHeight="1" x14ac:dyDescent="0.2">
      <c r="A11" s="135" t="s">
        <v>7</v>
      </c>
      <c r="B11" s="267" t="s">
        <v>397</v>
      </c>
      <c r="C11" s="89">
        <f t="shared" si="0"/>
        <v>314</v>
      </c>
      <c r="D11" s="83">
        <v>12</v>
      </c>
    </row>
    <row r="12" spans="1:9" ht="12" customHeight="1" x14ac:dyDescent="0.2">
      <c r="A12" s="135" t="s">
        <v>8</v>
      </c>
      <c r="B12" s="267" t="s">
        <v>396</v>
      </c>
      <c r="C12" s="89">
        <f t="shared" si="0"/>
        <v>315</v>
      </c>
      <c r="D12" s="83">
        <v>13</v>
      </c>
    </row>
    <row r="13" spans="1:9" ht="12" customHeight="1" x14ac:dyDescent="0.2">
      <c r="A13" s="135" t="s">
        <v>9</v>
      </c>
      <c r="B13" s="267" t="s">
        <v>395</v>
      </c>
      <c r="C13" s="89">
        <f t="shared" si="0"/>
        <v>316</v>
      </c>
      <c r="D13" s="83">
        <v>14</v>
      </c>
    </row>
    <row r="14" spans="1:9" ht="12" customHeight="1" x14ac:dyDescent="0.2">
      <c r="A14" s="135" t="s">
        <v>10</v>
      </c>
      <c r="B14" s="267" t="s">
        <v>443</v>
      </c>
      <c r="C14" s="89">
        <f t="shared" si="0"/>
        <v>317</v>
      </c>
      <c r="D14" s="83">
        <v>15</v>
      </c>
    </row>
    <row r="15" spans="1:9" ht="12" customHeight="1" x14ac:dyDescent="0.2">
      <c r="A15" s="135" t="s">
        <v>11</v>
      </c>
      <c r="B15" s="267" t="s">
        <v>444</v>
      </c>
      <c r="C15" s="89">
        <f t="shared" si="0"/>
        <v>318</v>
      </c>
      <c r="D15" s="84">
        <v>16</v>
      </c>
    </row>
    <row r="16" spans="1:9" ht="12" customHeight="1" x14ac:dyDescent="0.2">
      <c r="A16" s="135" t="s">
        <v>12</v>
      </c>
      <c r="B16" s="267" t="s">
        <v>445</v>
      </c>
      <c r="C16" s="89">
        <f t="shared" si="0"/>
        <v>319</v>
      </c>
      <c r="D16" s="84">
        <v>17</v>
      </c>
    </row>
    <row r="17" spans="1:4" ht="12" customHeight="1" x14ac:dyDescent="0.2">
      <c r="A17" s="135" t="s">
        <v>13</v>
      </c>
      <c r="B17" s="267" t="s">
        <v>446</v>
      </c>
      <c r="C17" s="89">
        <f t="shared" si="0"/>
        <v>320</v>
      </c>
      <c r="D17" s="84">
        <v>18</v>
      </c>
    </row>
    <row r="18" spans="1:4" ht="24" customHeight="1" x14ac:dyDescent="0.2">
      <c r="A18" s="136" t="s">
        <v>238</v>
      </c>
      <c r="B18" s="268" t="s">
        <v>447</v>
      </c>
      <c r="C18" s="89">
        <f t="shared" si="0"/>
        <v>321</v>
      </c>
      <c r="D18" s="84">
        <v>19</v>
      </c>
    </row>
    <row r="19" spans="1:4" ht="24" customHeight="1" x14ac:dyDescent="0.2">
      <c r="A19" s="136" t="s">
        <v>239</v>
      </c>
      <c r="B19" s="268" t="s">
        <v>448</v>
      </c>
      <c r="C19" s="89">
        <f t="shared" si="0"/>
        <v>321</v>
      </c>
      <c r="D19" s="84">
        <v>19</v>
      </c>
    </row>
    <row r="20" spans="1:4" ht="20.100000000000001" customHeight="1" x14ac:dyDescent="0.2">
      <c r="A20" s="144" t="s">
        <v>169</v>
      </c>
      <c r="B20" s="205"/>
      <c r="C20" s="89"/>
      <c r="D20" s="84"/>
    </row>
    <row r="21" spans="1:4" ht="12" customHeight="1" x14ac:dyDescent="0.2">
      <c r="A21" s="145" t="s">
        <v>3</v>
      </c>
      <c r="B21" s="140" t="s">
        <v>410</v>
      </c>
      <c r="C21" s="89">
        <f t="shared" si="0"/>
        <v>303</v>
      </c>
      <c r="D21" s="84">
        <v>1</v>
      </c>
    </row>
    <row r="22" spans="1:4" ht="12" customHeight="1" x14ac:dyDescent="0.2">
      <c r="A22" s="143" t="s">
        <v>7</v>
      </c>
      <c r="B22" s="140" t="s">
        <v>15</v>
      </c>
      <c r="C22" s="89">
        <f t="shared" si="0"/>
        <v>305</v>
      </c>
      <c r="D22" s="84">
        <v>3</v>
      </c>
    </row>
    <row r="23" spans="1:4" ht="24" customHeight="1" x14ac:dyDescent="0.2">
      <c r="A23" s="146" t="s">
        <v>240</v>
      </c>
      <c r="B23" s="269" t="s">
        <v>449</v>
      </c>
      <c r="C23" s="89">
        <f t="shared" si="0"/>
        <v>305</v>
      </c>
      <c r="D23" s="84">
        <v>3</v>
      </c>
    </row>
    <row r="24" spans="1:4" ht="12" customHeight="1" x14ac:dyDescent="0.2">
      <c r="A24" s="143" t="s">
        <v>9</v>
      </c>
      <c r="B24" s="140" t="s">
        <v>16</v>
      </c>
      <c r="C24" s="89">
        <f t="shared" si="0"/>
        <v>305</v>
      </c>
      <c r="D24" s="84">
        <v>3</v>
      </c>
    </row>
    <row r="25" spans="1:4" ht="12" customHeight="1" x14ac:dyDescent="0.2">
      <c r="A25" s="143" t="s">
        <v>10</v>
      </c>
      <c r="B25" s="140" t="s">
        <v>450</v>
      </c>
      <c r="C25" s="89">
        <f t="shared" si="0"/>
        <v>306</v>
      </c>
      <c r="D25" s="84">
        <v>4</v>
      </c>
    </row>
    <row r="26" spans="1:4" ht="12" customHeight="1" x14ac:dyDescent="0.2">
      <c r="A26" s="143" t="s">
        <v>11</v>
      </c>
      <c r="B26" s="140" t="s">
        <v>415</v>
      </c>
      <c r="C26" s="89">
        <f t="shared" si="0"/>
        <v>306</v>
      </c>
      <c r="D26" s="84">
        <v>4</v>
      </c>
    </row>
    <row r="27" spans="1:4" ht="24" customHeight="1" x14ac:dyDescent="0.2">
      <c r="A27" s="146" t="s">
        <v>241</v>
      </c>
      <c r="B27" s="269" t="s">
        <v>451</v>
      </c>
      <c r="C27" s="89">
        <f t="shared" si="0"/>
        <v>307</v>
      </c>
      <c r="D27" s="84">
        <v>5</v>
      </c>
    </row>
    <row r="28" spans="1:4" ht="12" customHeight="1" x14ac:dyDescent="0.2">
      <c r="A28" s="147" t="s">
        <v>13</v>
      </c>
      <c r="B28" s="140" t="s">
        <v>452</v>
      </c>
      <c r="C28" s="89">
        <f t="shared" si="0"/>
        <v>307</v>
      </c>
      <c r="D28" s="84">
        <v>5</v>
      </c>
    </row>
    <row r="29" spans="1:4" ht="24" customHeight="1" x14ac:dyDescent="0.2">
      <c r="A29" s="145" t="s">
        <v>238</v>
      </c>
      <c r="B29" s="269" t="s">
        <v>175</v>
      </c>
      <c r="C29" s="89">
        <f t="shared" si="0"/>
        <v>309</v>
      </c>
      <c r="D29" s="84">
        <v>7</v>
      </c>
    </row>
    <row r="30" spans="1:4" ht="12" customHeight="1" x14ac:dyDescent="0.2">
      <c r="A30" s="147" t="s">
        <v>14</v>
      </c>
      <c r="B30" s="140" t="s">
        <v>17</v>
      </c>
      <c r="C30" s="89">
        <f t="shared" si="0"/>
        <v>310</v>
      </c>
      <c r="D30" s="84">
        <v>8</v>
      </c>
    </row>
    <row r="31" spans="1:4" ht="12" customHeight="1" x14ac:dyDescent="0.2">
      <c r="A31" s="147" t="s">
        <v>170</v>
      </c>
      <c r="B31" s="140" t="s">
        <v>18</v>
      </c>
      <c r="C31" s="89">
        <f t="shared" si="0"/>
        <v>314</v>
      </c>
      <c r="D31" s="84">
        <v>12</v>
      </c>
    </row>
    <row r="32" spans="1:4" ht="12" customHeight="1" x14ac:dyDescent="0.2">
      <c r="A32" s="147" t="s">
        <v>171</v>
      </c>
      <c r="B32" s="140" t="s">
        <v>464</v>
      </c>
      <c r="C32" s="89">
        <f t="shared" si="0"/>
        <v>315</v>
      </c>
      <c r="D32" s="84">
        <v>13</v>
      </c>
    </row>
    <row r="33" spans="1:4" ht="12" customHeight="1" x14ac:dyDescent="0.2">
      <c r="A33" s="147" t="s">
        <v>172</v>
      </c>
      <c r="B33" s="270" t="s">
        <v>454</v>
      </c>
      <c r="C33" s="89">
        <f t="shared" si="0"/>
        <v>316</v>
      </c>
      <c r="D33" s="84">
        <v>14</v>
      </c>
    </row>
    <row r="34" spans="1:4" ht="12" customHeight="1" x14ac:dyDescent="0.2">
      <c r="A34" s="147" t="s">
        <v>173</v>
      </c>
      <c r="B34" s="140" t="s">
        <v>416</v>
      </c>
      <c r="C34" s="89">
        <f t="shared" si="0"/>
        <v>318</v>
      </c>
      <c r="D34" s="84">
        <v>16</v>
      </c>
    </row>
    <row r="35" spans="1:4" s="75" customFormat="1" ht="12" customHeight="1" x14ac:dyDescent="0.2">
      <c r="A35" s="147" t="s">
        <v>334</v>
      </c>
      <c r="B35" s="140" t="s">
        <v>453</v>
      </c>
      <c r="C35" s="89">
        <f t="shared" si="0"/>
        <v>319</v>
      </c>
      <c r="D35" s="84">
        <v>17</v>
      </c>
    </row>
    <row r="36" spans="1:4" ht="20.100000000000001" customHeight="1" x14ac:dyDescent="0.2">
      <c r="A36" s="148" t="s">
        <v>19</v>
      </c>
      <c r="B36" s="142"/>
      <c r="C36" s="89"/>
      <c r="D36" s="84"/>
    </row>
    <row r="37" spans="1:4" ht="12" customHeight="1" x14ac:dyDescent="0.2">
      <c r="A37" s="140" t="s">
        <v>167</v>
      </c>
      <c r="B37" s="149"/>
      <c r="C37" s="89">
        <f t="shared" si="0"/>
        <v>322</v>
      </c>
      <c r="D37" s="84">
        <v>20</v>
      </c>
    </row>
    <row r="38" spans="1:4" ht="12" customHeight="1" x14ac:dyDescent="0.2">
      <c r="A38" s="140" t="s">
        <v>168</v>
      </c>
      <c r="B38" s="149"/>
      <c r="C38" s="89">
        <f t="shared" si="0"/>
        <v>323</v>
      </c>
      <c r="D38" s="84">
        <v>21</v>
      </c>
    </row>
    <row r="39" spans="1:4" ht="12" customHeight="1" x14ac:dyDescent="0.2">
      <c r="A39" s="71" t="s">
        <v>20</v>
      </c>
      <c r="B39" s="137"/>
      <c r="C39" s="89">
        <f t="shared" si="0"/>
        <v>325</v>
      </c>
      <c r="D39" s="84">
        <v>23</v>
      </c>
    </row>
  </sheetData>
  <hyperlinks>
    <hyperlink ref="B3" location="'Überblick in Grafiken'!A1" display="Überblick in Grafiken" xr:uid="{00000000-0004-0000-0100-000000000000}"/>
    <hyperlink ref="B4" location="'Überblick in Worten'!A1" display="Überblick in Worten" xr:uid="{00000000-0004-0000-0100-000001000000}"/>
    <hyperlink ref="A37" location="Methodik!A1" display="  Methodik" xr:uid="{00000000-0004-0000-0100-000002000000}"/>
    <hyperlink ref="A38" location="Glossar!A1" display="  Glossar" xr:uid="{00000000-0004-0000-0100-000003000000}"/>
    <hyperlink ref="A39" location="'Mehr zum Thema'!A1" display="  Mehr zum Thema" xr:uid="{00000000-0004-0000-0100-000004000000}"/>
    <hyperlink ref="A6:B6" location="_Tabelle_12.1" display="  12.1" xr:uid="{00000000-0004-0000-0100-000005000000}"/>
    <hyperlink ref="A8:B8" location="_Tabelle_12.1.1" display="  12.1.1" xr:uid="{00000000-0004-0000-0100-000006000000}"/>
    <hyperlink ref="A9:B9" location="_Tabelle_12.1.2" display="  12.1.2" xr:uid="{00000000-0004-0000-0100-000007000000}"/>
    <hyperlink ref="A10:B10" location="_Tabelle_12.1.3" display="  12.1.3" xr:uid="{00000000-0004-0000-0100-000008000000}"/>
    <hyperlink ref="A11:B11" location="_Tabelle_12.2" display="  12.2" xr:uid="{00000000-0004-0000-0100-000009000000}"/>
    <hyperlink ref="A12:B12" location="_Tabelle_12.3" display="  12.3" xr:uid="{00000000-0004-0000-0100-00000A000000}"/>
    <hyperlink ref="A13:B13" location="_Tabelle_12.4" display="  12.4" xr:uid="{00000000-0004-0000-0100-00000B000000}"/>
    <hyperlink ref="A15:B15" location="_Tabelle_12.6" display="  12.6" xr:uid="{00000000-0004-0000-0100-00000C000000}"/>
    <hyperlink ref="A16:B16" location="_Tabelle_12.7" display="  12.7" xr:uid="{00000000-0004-0000-0100-00000D000000}"/>
    <hyperlink ref="A17:B17" location="_Tabelle_12.8" display="  12.8" xr:uid="{00000000-0004-0000-0100-00000E000000}"/>
    <hyperlink ref="A18:B18" location="_Tabelle_12.9" display="_Tabelle_12.9" xr:uid="{00000000-0004-0000-0100-00000F000000}"/>
    <hyperlink ref="A19:B19" location="_Tabelle_12.10" display="_Tabelle_12.10" xr:uid="{00000000-0004-0000-0100-000010000000}"/>
    <hyperlink ref="A21:B21" location="_GrafikDaten_12.1" display="  12.1" xr:uid="{00000000-0004-0000-0100-000011000000}"/>
    <hyperlink ref="A22:B22" location="_GrafikDaten_12.2" display="  12.2" xr:uid="{00000000-0004-0000-0100-000012000000}"/>
    <hyperlink ref="A23:B23" location="_GrafikDaten_12.3" display="_GrafikDaten_12.3" xr:uid="{00000000-0004-0000-0100-000013000000}"/>
    <hyperlink ref="A24:B24" location="_GrafikDaten_12.4" display="  12.4" xr:uid="{00000000-0004-0000-0100-000014000000}"/>
    <hyperlink ref="A25:B25" location="_GrafikDaten_12.5" display="  12.5" xr:uid="{00000000-0004-0000-0100-000015000000}"/>
    <hyperlink ref="A26:B26" location="_GrafikDaten_12.6" display="  12.6" xr:uid="{00000000-0004-0000-0100-000016000000}"/>
    <hyperlink ref="A27:B27" location="_GrafikDaten_12.7" display="_GrafikDaten_12.7" xr:uid="{00000000-0004-0000-0100-000017000000}"/>
    <hyperlink ref="A28:B28" location="_GrafikDaten_12.8" display="  12.8" xr:uid="{00000000-0004-0000-0100-000018000000}"/>
    <hyperlink ref="A29:B29" location="_GrafikDaten_12.9" display="_GrafikDaten_12.9" xr:uid="{00000000-0004-0000-0100-000019000000}"/>
    <hyperlink ref="A30:B30" location="_GrafikDaten_12.10" display="  12.10" xr:uid="{00000000-0004-0000-0100-00001A000000}"/>
    <hyperlink ref="A31:B31" location="_GrafikDaten_12.11" display="  12.11" xr:uid="{00000000-0004-0000-0100-00001B000000}"/>
    <hyperlink ref="A32:B32" location="_GrafikDaten_12.12" display="  12.12" xr:uid="{00000000-0004-0000-0100-00001C000000}"/>
    <hyperlink ref="A34:B34" location="_GrafikDaten_12.14" display="  12.14" xr:uid="{00000000-0004-0000-0100-00001D000000}"/>
    <hyperlink ref="A35:B35" location="_GrafikDaten_12.15" display="  12.15" xr:uid="{00000000-0004-0000-0100-00001E000000}"/>
    <hyperlink ref="A14:B14" location="_Tabelle_12.5" display="  12.5" xr:uid="{00000000-0004-0000-0100-00001F000000}"/>
    <hyperlink ref="A33:B33" location="_GrafikDaten_12.13" display="  12.13" xr:uid="{00000000-0004-0000-0100-000020000000}"/>
    <hyperlink ref="A7:B7" location="_Tabelle_12.1" display="  12.1" xr:uid="{7855C2D3-FAAF-4BD7-AD78-83010155B065}"/>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ignoredErrors>
    <ignoredError sqref="A11:A35 A7:A1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89"/>
  <sheetViews>
    <sheetView zoomScale="160" zoomScaleNormal="160" workbookViewId="0"/>
  </sheetViews>
  <sheetFormatPr baseColWidth="10" defaultRowHeight="11.45" customHeight="1" x14ac:dyDescent="0.2"/>
  <cols>
    <col min="1" max="1" width="91.7109375" style="17" customWidth="1"/>
    <col min="2" max="2" width="2.7109375" style="18" customWidth="1"/>
    <col min="3" max="3" width="21.28515625" style="27" customWidth="1"/>
    <col min="4" max="4" width="21.42578125" style="27" customWidth="1"/>
    <col min="5" max="5" width="13" style="27" customWidth="1"/>
    <col min="6" max="6" width="29.7109375" style="27" customWidth="1"/>
    <col min="7" max="7" width="7.7109375" style="27" customWidth="1"/>
    <col min="8" max="9" width="11.42578125" style="27"/>
    <col min="10" max="10" width="13" style="27" customWidth="1"/>
    <col min="11" max="11" width="4.5703125" style="103" customWidth="1"/>
    <col min="12" max="12" width="11.42578125" style="103"/>
    <col min="13" max="16384" width="11.42578125" style="18"/>
  </cols>
  <sheetData>
    <row r="1" spans="1:12" ht="12" customHeight="1" x14ac:dyDescent="0.2">
      <c r="A1" s="78" t="s">
        <v>164</v>
      </c>
    </row>
    <row r="2" spans="1:12" s="7" customFormat="1" ht="30" customHeight="1" thickBot="1" x14ac:dyDescent="0.3">
      <c r="A2" s="91" t="s">
        <v>166</v>
      </c>
      <c r="B2" s="6"/>
      <c r="C2" s="35"/>
      <c r="D2" s="35"/>
      <c r="E2" s="35"/>
      <c r="F2" s="35"/>
      <c r="G2" s="35"/>
      <c r="H2" s="35"/>
      <c r="I2" s="35"/>
      <c r="J2" s="35"/>
      <c r="K2" s="107"/>
      <c r="L2" s="107"/>
    </row>
    <row r="3" spans="1:12" s="8" customFormat="1" ht="20.100000000000001" customHeight="1" x14ac:dyDescent="0.2">
      <c r="A3" s="111" t="s">
        <v>176</v>
      </c>
      <c r="B3" s="92"/>
      <c r="C3" s="99" t="s">
        <v>202</v>
      </c>
      <c r="D3" s="27"/>
      <c r="E3" s="27"/>
      <c r="F3" s="27"/>
      <c r="G3" s="106" t="s">
        <v>203</v>
      </c>
      <c r="H3" s="27"/>
      <c r="I3" s="27"/>
      <c r="J3" s="27"/>
      <c r="K3" s="103"/>
      <c r="L3" s="103"/>
    </row>
    <row r="4" spans="1:12" s="8" customFormat="1" ht="11.45" customHeight="1" x14ac:dyDescent="0.2">
      <c r="A4" s="9"/>
      <c r="B4" s="11"/>
      <c r="C4" s="27" t="s">
        <v>204</v>
      </c>
      <c r="D4" s="27" t="s">
        <v>230</v>
      </c>
      <c r="E4" s="27" t="s">
        <v>231</v>
      </c>
      <c r="F4" s="27"/>
      <c r="G4" s="27" t="s">
        <v>204</v>
      </c>
      <c r="H4" s="27" t="s">
        <v>232</v>
      </c>
      <c r="I4" s="27" t="s">
        <v>233</v>
      </c>
      <c r="J4" s="27" t="s">
        <v>234</v>
      </c>
      <c r="K4" s="103"/>
      <c r="L4" s="103"/>
    </row>
    <row r="5" spans="1:12" s="8" customFormat="1" ht="11.45" customHeight="1" x14ac:dyDescent="0.2">
      <c r="A5" s="12"/>
      <c r="B5" s="13"/>
      <c r="C5" s="109">
        <v>1992</v>
      </c>
      <c r="D5" s="138">
        <v>7.9491968813013996</v>
      </c>
      <c r="E5" s="138">
        <v>2.0136131593874</v>
      </c>
      <c r="F5" s="27"/>
      <c r="G5" s="109">
        <v>2000</v>
      </c>
      <c r="H5" s="105">
        <v>38687</v>
      </c>
      <c r="I5" s="105">
        <v>23592</v>
      </c>
      <c r="J5" s="112">
        <v>60.98172512730374</v>
      </c>
      <c r="K5" s="103"/>
      <c r="L5" s="103"/>
    </row>
    <row r="6" spans="1:12" s="8" customFormat="1" ht="11.45" customHeight="1" x14ac:dyDescent="0.2">
      <c r="A6" s="9"/>
      <c r="B6" s="75"/>
      <c r="C6" s="109">
        <v>1993</v>
      </c>
      <c r="D6" s="138">
        <v>10.411603718076099</v>
      </c>
      <c r="E6" s="138">
        <v>-0.97303308312479997</v>
      </c>
      <c r="F6" s="27"/>
      <c r="G6" s="109">
        <v>2001</v>
      </c>
      <c r="H6" s="105">
        <v>40226</v>
      </c>
      <c r="I6" s="105">
        <v>24114</v>
      </c>
      <c r="J6" s="112">
        <v>59.94630338586984</v>
      </c>
      <c r="K6" s="103"/>
      <c r="L6" s="103"/>
    </row>
    <row r="7" spans="1:12" s="8" customFormat="1" ht="11.45" customHeight="1" x14ac:dyDescent="0.2">
      <c r="A7" s="9"/>
      <c r="B7" s="75"/>
      <c r="C7" s="109">
        <v>1994</v>
      </c>
      <c r="D7" s="138">
        <v>11.449845150242799</v>
      </c>
      <c r="E7" s="138">
        <v>2.5968556990454998</v>
      </c>
      <c r="F7" s="27"/>
      <c r="G7" s="109">
        <v>2002</v>
      </c>
      <c r="H7" s="105">
        <v>40984</v>
      </c>
      <c r="I7" s="105">
        <v>24556</v>
      </c>
      <c r="J7" s="112">
        <v>59.916064805777872</v>
      </c>
      <c r="K7" s="103"/>
      <c r="L7" s="103"/>
    </row>
    <row r="8" spans="1:12" s="8" customFormat="1" ht="11.45" customHeight="1" x14ac:dyDescent="0.2">
      <c r="A8" s="9"/>
      <c r="B8" s="75"/>
      <c r="C8" s="109">
        <v>1995</v>
      </c>
      <c r="D8" s="138">
        <v>7.5271935639996999</v>
      </c>
      <c r="E8" s="138">
        <v>1.504993843207</v>
      </c>
      <c r="F8" s="27"/>
      <c r="G8" s="109">
        <v>2003</v>
      </c>
      <c r="H8" s="105">
        <v>42062</v>
      </c>
      <c r="I8" s="105">
        <v>25080</v>
      </c>
      <c r="J8" s="112">
        <v>59.626265988302983</v>
      </c>
      <c r="K8" s="103"/>
      <c r="L8" s="103"/>
    </row>
    <row r="9" spans="1:12" s="8" customFormat="1" ht="11.45" customHeight="1" x14ac:dyDescent="0.2">
      <c r="A9" s="9"/>
      <c r="B9" s="75"/>
      <c r="C9" s="109">
        <v>1996</v>
      </c>
      <c r="D9" s="138">
        <v>2.9051593958252999</v>
      </c>
      <c r="E9" s="138">
        <v>1.0378757244912</v>
      </c>
      <c r="F9" s="27"/>
      <c r="G9" s="109">
        <v>2004</v>
      </c>
      <c r="H9" s="105">
        <v>42693</v>
      </c>
      <c r="I9" s="105">
        <v>25195</v>
      </c>
      <c r="J9" s="112">
        <v>59.014358325720842</v>
      </c>
      <c r="K9" s="103"/>
      <c r="L9" s="103"/>
    </row>
    <row r="10" spans="1:12" s="8" customFormat="1" ht="11.45" customHeight="1" x14ac:dyDescent="0.2">
      <c r="A10" s="9"/>
      <c r="B10" s="75"/>
      <c r="C10" s="109">
        <v>1997</v>
      </c>
      <c r="D10" s="138">
        <v>1.5865752613916999</v>
      </c>
      <c r="E10" s="138">
        <v>1.8543223052294999</v>
      </c>
      <c r="F10" s="27"/>
      <c r="G10" s="109">
        <v>2005</v>
      </c>
      <c r="H10" s="105">
        <v>42968</v>
      </c>
      <c r="I10" s="105">
        <v>25392</v>
      </c>
      <c r="J10" s="112">
        <v>59.095140569726311</v>
      </c>
      <c r="K10" s="103"/>
      <c r="L10" s="103"/>
    </row>
    <row r="11" spans="1:12" s="8" customFormat="1" ht="11.45" customHeight="1" x14ac:dyDescent="0.2">
      <c r="A11" s="9"/>
      <c r="B11" s="75"/>
      <c r="C11" s="109">
        <v>1998</v>
      </c>
      <c r="D11" s="138">
        <v>0.3771254883854</v>
      </c>
      <c r="E11" s="138">
        <v>2.0956123117223</v>
      </c>
      <c r="F11" s="27"/>
      <c r="G11" s="109">
        <v>2006</v>
      </c>
      <c r="H11" s="105">
        <v>43972</v>
      </c>
      <c r="I11" s="105">
        <v>25446</v>
      </c>
      <c r="J11" s="112">
        <v>57.868643682343311</v>
      </c>
      <c r="K11" s="103"/>
      <c r="L11" s="103"/>
    </row>
    <row r="12" spans="1:12" s="8" customFormat="1" ht="11.45" customHeight="1" x14ac:dyDescent="0.2">
      <c r="A12" s="9"/>
      <c r="B12" s="75"/>
      <c r="C12" s="109">
        <v>1999</v>
      </c>
      <c r="D12" s="138">
        <v>2.7919703527150999</v>
      </c>
      <c r="E12" s="138">
        <v>2.1295702373315999</v>
      </c>
      <c r="F12" s="27"/>
      <c r="G12" s="109">
        <v>2007</v>
      </c>
      <c r="H12" s="105">
        <v>45402</v>
      </c>
      <c r="I12" s="105">
        <v>25767</v>
      </c>
      <c r="J12" s="112">
        <v>56.753006475485655</v>
      </c>
      <c r="K12" s="103"/>
      <c r="L12" s="103"/>
    </row>
    <row r="13" spans="1:12" s="8" customFormat="1" ht="11.45" customHeight="1" x14ac:dyDescent="0.2">
      <c r="A13" s="9"/>
      <c r="B13" s="75"/>
      <c r="C13" s="109">
        <v>2000</v>
      </c>
      <c r="D13" s="138">
        <v>0.13139599361439999</v>
      </c>
      <c r="E13" s="138">
        <v>2.8765230498681</v>
      </c>
      <c r="F13" s="27"/>
      <c r="G13" s="109">
        <v>2008</v>
      </c>
      <c r="H13" s="105">
        <v>46060</v>
      </c>
      <c r="I13" s="105">
        <v>26339</v>
      </c>
      <c r="J13" s="112">
        <v>57.184107685627438</v>
      </c>
      <c r="K13" s="103"/>
      <c r="L13" s="103"/>
    </row>
    <row r="14" spans="1:12" s="8" customFormat="1" ht="11.45" customHeight="1" x14ac:dyDescent="0.2">
      <c r="A14" s="9"/>
      <c r="B14" s="75"/>
      <c r="C14" s="109">
        <v>2001</v>
      </c>
      <c r="D14" s="138">
        <v>-1.0526287774703</v>
      </c>
      <c r="E14" s="138">
        <v>1.6361416361415999</v>
      </c>
      <c r="F14" s="27"/>
      <c r="G14" s="109">
        <v>2009</v>
      </c>
      <c r="H14" s="105">
        <v>45514</v>
      </c>
      <c r="I14" s="105">
        <v>26933</v>
      </c>
      <c r="J14" s="112">
        <v>59.175198839917385</v>
      </c>
      <c r="K14" s="103"/>
      <c r="L14" s="103"/>
    </row>
    <row r="15" spans="1:12" s="8" customFormat="1" ht="11.45" customHeight="1" x14ac:dyDescent="0.2">
      <c r="A15" s="9"/>
      <c r="B15" s="75"/>
      <c r="C15" s="109">
        <v>2002</v>
      </c>
      <c r="D15" s="138">
        <v>0.35991824652530002</v>
      </c>
      <c r="E15" s="138">
        <v>-0.2282556463239</v>
      </c>
      <c r="F15" s="27"/>
      <c r="G15" s="109">
        <v>2010</v>
      </c>
      <c r="H15" s="105">
        <v>47022</v>
      </c>
      <c r="I15" s="105">
        <v>27668</v>
      </c>
      <c r="J15" s="112">
        <v>58.840542724682066</v>
      </c>
      <c r="K15" s="103"/>
      <c r="L15" s="103"/>
    </row>
    <row r="16" spans="1:12" s="8" customFormat="1" ht="11.45" customHeight="1" x14ac:dyDescent="0.2">
      <c r="A16" s="9"/>
      <c r="B16" s="75"/>
      <c r="C16" s="109">
        <v>2003</v>
      </c>
      <c r="D16" s="138">
        <v>-0.12904268280879999</v>
      </c>
      <c r="E16" s="138">
        <v>-0.52980132450329998</v>
      </c>
      <c r="F16" s="27"/>
      <c r="G16" s="109">
        <v>2011</v>
      </c>
      <c r="H16" s="105">
        <v>49694</v>
      </c>
      <c r="I16" s="105">
        <v>28711</v>
      </c>
      <c r="J16" s="112">
        <v>57.77558658993037</v>
      </c>
      <c r="K16" s="103"/>
      <c r="L16" s="103"/>
    </row>
    <row r="17" spans="1:12" s="8" customFormat="1" ht="11.45" customHeight="1" x14ac:dyDescent="0.2">
      <c r="A17" s="9"/>
      <c r="B17" s="75"/>
      <c r="C17" s="109">
        <v>2004</v>
      </c>
      <c r="D17" s="138">
        <v>0.42611571437450002</v>
      </c>
      <c r="E17" s="138">
        <v>1.1620869144171</v>
      </c>
      <c r="F17" s="27"/>
      <c r="G17" s="109">
        <v>2012</v>
      </c>
      <c r="H17" s="105">
        <v>50635</v>
      </c>
      <c r="I17" s="105">
        <v>29742</v>
      </c>
      <c r="J17" s="112">
        <v>58.73802705638392</v>
      </c>
      <c r="K17" s="103"/>
      <c r="L17" s="103"/>
    </row>
    <row r="18" spans="1:12" s="8" customFormat="1" ht="11.45" customHeight="1" x14ac:dyDescent="0.2">
      <c r="A18" s="9"/>
      <c r="B18" s="75"/>
      <c r="C18" s="109">
        <v>2005</v>
      </c>
      <c r="D18" s="138">
        <v>-0.27761302549509997</v>
      </c>
      <c r="E18" s="138">
        <v>0.8854852219696</v>
      </c>
      <c r="F18" s="27"/>
      <c r="G18" s="109">
        <v>2013</v>
      </c>
      <c r="H18" s="105">
        <v>52137</v>
      </c>
      <c r="I18" s="105">
        <v>30225</v>
      </c>
      <c r="J18" s="112">
        <v>57.972265377754759</v>
      </c>
      <c r="K18" s="103"/>
      <c r="L18" s="103"/>
    </row>
    <row r="19" spans="1:12" s="8" customFormat="1" ht="11.45" customHeight="1" x14ac:dyDescent="0.2">
      <c r="A19" s="9"/>
      <c r="B19" s="75"/>
      <c r="C19" s="109">
        <v>2006</v>
      </c>
      <c r="D19" s="138">
        <v>2.233441315416</v>
      </c>
      <c r="E19" s="138">
        <v>3.8666824813188998</v>
      </c>
      <c r="F19" s="27"/>
      <c r="G19" s="109">
        <v>2014</v>
      </c>
      <c r="H19" s="105">
        <v>54022</v>
      </c>
      <c r="I19" s="105">
        <v>31218</v>
      </c>
      <c r="J19" s="112">
        <v>57.787568027840507</v>
      </c>
      <c r="K19" s="103"/>
      <c r="L19" s="103"/>
    </row>
    <row r="20" spans="1:12" s="8" customFormat="1" ht="11.45" customHeight="1" x14ac:dyDescent="0.2">
      <c r="A20" s="9"/>
      <c r="B20" s="75"/>
      <c r="C20" s="109">
        <v>2007</v>
      </c>
      <c r="D20" s="138">
        <v>2.7281017652530002</v>
      </c>
      <c r="E20" s="138">
        <v>2.8891172776065002</v>
      </c>
      <c r="F20" s="27"/>
      <c r="G20" s="109">
        <v>2015</v>
      </c>
      <c r="H20" s="105">
        <v>54848</v>
      </c>
      <c r="I20" s="105">
        <v>32581</v>
      </c>
      <c r="J20" s="112">
        <v>59.402348308051344</v>
      </c>
      <c r="K20" s="103"/>
      <c r="L20" s="103"/>
    </row>
    <row r="21" spans="1:12" s="8" customFormat="1" ht="11.45" customHeight="1" x14ac:dyDescent="0.2">
      <c r="A21" s="9"/>
      <c r="B21" s="75"/>
      <c r="C21" s="109">
        <v>2008</v>
      </c>
      <c r="D21" s="138">
        <v>0.71658541851570001</v>
      </c>
      <c r="E21" s="138">
        <v>0.88790233074360003</v>
      </c>
      <c r="F21" s="27"/>
      <c r="G21" s="109">
        <v>2016</v>
      </c>
      <c r="H21" s="105">
        <v>55909</v>
      </c>
      <c r="I21" s="105">
        <v>33680</v>
      </c>
      <c r="J21" s="112">
        <v>60.240748358940422</v>
      </c>
      <c r="K21" s="103"/>
      <c r="L21" s="103"/>
    </row>
    <row r="22" spans="1:12" s="8" customFormat="1" ht="11.45" customHeight="1" x14ac:dyDescent="0.2">
      <c r="A22" s="9"/>
      <c r="B22" s="75"/>
      <c r="C22" s="109">
        <v>2009</v>
      </c>
      <c r="D22" s="138">
        <v>-0.68225676505849997</v>
      </c>
      <c r="E22" s="138">
        <v>-5.5445544554454997</v>
      </c>
      <c r="F22" s="27"/>
      <c r="G22" s="109">
        <v>2017</v>
      </c>
      <c r="H22" s="105">
        <v>59812</v>
      </c>
      <c r="I22" s="105">
        <v>34645</v>
      </c>
      <c r="J22" s="112">
        <v>57.923159232261092</v>
      </c>
      <c r="K22" s="103"/>
      <c r="L22" s="103"/>
    </row>
    <row r="23" spans="1:12" s="8" customFormat="1" ht="11.45" customHeight="1" x14ac:dyDescent="0.2">
      <c r="A23" s="111" t="s">
        <v>177</v>
      </c>
      <c r="B23" s="92"/>
      <c r="C23" s="109">
        <v>2010</v>
      </c>
      <c r="D23" s="138">
        <v>0.72037617735350001</v>
      </c>
      <c r="E23" s="138">
        <v>4.1346377824365002</v>
      </c>
      <c r="F23" s="27"/>
      <c r="G23" s="109">
        <v>2018</v>
      </c>
      <c r="H23" s="105">
        <v>59820</v>
      </c>
      <c r="I23" s="105">
        <v>35931</v>
      </c>
      <c r="J23" s="112">
        <v>60.065195586760275</v>
      </c>
      <c r="K23" s="103"/>
      <c r="L23" s="103"/>
    </row>
    <row r="24" spans="1:12" s="8" customFormat="1" ht="11.45" customHeight="1" x14ac:dyDescent="0.2">
      <c r="A24" s="9"/>
      <c r="B24" s="75"/>
      <c r="C24" s="109">
        <v>2011</v>
      </c>
      <c r="D24" s="138">
        <v>2.1381066568928002</v>
      </c>
      <c r="E24" s="138">
        <v>3.7579689072811</v>
      </c>
      <c r="F24" s="27"/>
      <c r="G24" s="109">
        <v>2019</v>
      </c>
      <c r="H24" s="105">
        <v>63364</v>
      </c>
      <c r="I24" s="105">
        <v>37489</v>
      </c>
      <c r="J24" s="112">
        <v>59.164509816299471</v>
      </c>
      <c r="K24" s="103"/>
      <c r="L24" s="103"/>
    </row>
    <row r="25" spans="1:12" s="8" customFormat="1" ht="11.45" customHeight="1" x14ac:dyDescent="0.2">
      <c r="A25" s="9"/>
      <c r="B25" s="75"/>
      <c r="C25" s="109">
        <v>2012</v>
      </c>
      <c r="D25" s="138">
        <v>-0.35593879328380001</v>
      </c>
      <c r="E25" s="138">
        <v>0.46351191117820001</v>
      </c>
      <c r="F25" s="27"/>
      <c r="G25" s="109">
        <v>2020</v>
      </c>
      <c r="H25" s="105">
        <v>62462</v>
      </c>
      <c r="I25" s="105">
        <v>38164</v>
      </c>
      <c r="J25" s="112">
        <v>61.099548525503508</v>
      </c>
      <c r="K25" s="103"/>
      <c r="L25" s="103"/>
    </row>
    <row r="26" spans="1:12" s="8" customFormat="1" ht="11.45" customHeight="1" x14ac:dyDescent="0.2">
      <c r="A26" s="9"/>
      <c r="B26" s="75"/>
      <c r="C26" s="109">
        <v>2013</v>
      </c>
      <c r="D26" s="138">
        <v>-0.1948298782075</v>
      </c>
      <c r="E26" s="138">
        <v>0.39699570815450003</v>
      </c>
      <c r="F26" s="27"/>
      <c r="G26" s="109">
        <v>2021</v>
      </c>
      <c r="H26" s="105">
        <v>66244</v>
      </c>
      <c r="I26" s="105">
        <v>39240</v>
      </c>
      <c r="J26" s="112">
        <v>59.235553408610585</v>
      </c>
      <c r="K26" s="103"/>
      <c r="L26" s="103"/>
    </row>
    <row r="27" spans="1:12" s="8" customFormat="1" ht="11.45" customHeight="1" x14ac:dyDescent="0.2">
      <c r="A27" s="9"/>
      <c r="B27" s="13"/>
      <c r="C27" s="109">
        <v>2014</v>
      </c>
      <c r="D27" s="138">
        <v>2.8467341175329999</v>
      </c>
      <c r="E27" s="138">
        <v>2.1801859570375002</v>
      </c>
      <c r="F27" s="27"/>
      <c r="G27" s="109">
        <v>2022</v>
      </c>
      <c r="H27" s="105">
        <v>74027</v>
      </c>
      <c r="I27" s="105">
        <v>41356</v>
      </c>
      <c r="J27" s="112">
        <v>55.866102908398283</v>
      </c>
      <c r="K27" s="103"/>
      <c r="L27" s="103"/>
    </row>
    <row r="28" spans="1:12" s="8" customFormat="1" ht="11.45" customHeight="1" x14ac:dyDescent="0.2">
      <c r="A28" s="9"/>
      <c r="B28" s="75"/>
      <c r="C28" s="109">
        <v>2015</v>
      </c>
      <c r="D28" s="138">
        <v>0.56932646578199997</v>
      </c>
      <c r="E28" s="138">
        <v>1.6630059617195001</v>
      </c>
      <c r="F28" s="27"/>
      <c r="G28" s="109">
        <v>2023</v>
      </c>
      <c r="H28" s="105">
        <v>77973</v>
      </c>
      <c r="I28" s="105">
        <v>44195</v>
      </c>
      <c r="J28" s="112">
        <v>56.679876367460537</v>
      </c>
      <c r="K28" s="103"/>
      <c r="L28" s="103"/>
    </row>
    <row r="29" spans="1:12" s="8" customFormat="1" ht="11.45" customHeight="1" x14ac:dyDescent="0.2">
      <c r="A29" s="9"/>
      <c r="B29" s="75"/>
      <c r="C29" s="109">
        <v>2016</v>
      </c>
      <c r="D29" s="138">
        <v>1.4585621968185001</v>
      </c>
      <c r="E29" s="138">
        <v>2.2222222222222001</v>
      </c>
      <c r="F29" s="27"/>
      <c r="G29" s="109">
        <v>2024</v>
      </c>
      <c r="H29" s="105">
        <v>80891</v>
      </c>
      <c r="I29" s="105">
        <v>46537</v>
      </c>
      <c r="J29" s="222">
        <v>57.530504011571125</v>
      </c>
      <c r="K29" s="103"/>
      <c r="L29" s="103"/>
    </row>
    <row r="30" spans="1:12" s="8" customFormat="1" ht="11.45" customHeight="1" x14ac:dyDescent="0.2">
      <c r="A30" s="9"/>
      <c r="B30" s="75"/>
      <c r="C30" s="109">
        <v>2017</v>
      </c>
      <c r="D30" s="138">
        <v>4.6286701515258999</v>
      </c>
      <c r="E30" s="138">
        <v>2.7979066022543999</v>
      </c>
      <c r="F30" s="27"/>
      <c r="G30" s="109">
        <v>2025</v>
      </c>
      <c r="H30" s="105">
        <v>84710</v>
      </c>
      <c r="I30" s="105">
        <v>49072</v>
      </c>
      <c r="J30" s="112">
        <v>57.929406209420378</v>
      </c>
      <c r="K30" s="103"/>
      <c r="L30" s="103"/>
    </row>
    <row r="31" spans="1:12" s="8" customFormat="1" ht="11.45" customHeight="1" x14ac:dyDescent="0.2">
      <c r="A31" s="9"/>
      <c r="B31" s="75"/>
      <c r="C31" s="109">
        <v>2018</v>
      </c>
      <c r="D31" s="138">
        <v>-1.4883900279258</v>
      </c>
      <c r="E31" s="138">
        <v>1.1356961033874999</v>
      </c>
      <c r="F31" s="27"/>
      <c r="G31" s="27"/>
      <c r="H31" s="27"/>
      <c r="I31" s="27"/>
      <c r="J31" s="158"/>
      <c r="K31" s="103"/>
      <c r="L31" s="103"/>
    </row>
    <row r="32" spans="1:12" s="8" customFormat="1" ht="11.45" customHeight="1" x14ac:dyDescent="0.2">
      <c r="A32" s="9"/>
      <c r="B32" s="75"/>
      <c r="C32" s="109">
        <v>2019</v>
      </c>
      <c r="D32" s="138">
        <v>3.5146333574359998</v>
      </c>
      <c r="E32" s="138">
        <v>0.97773475314619995</v>
      </c>
      <c r="F32" s="27"/>
      <c r="G32" s="27"/>
      <c r="H32" s="27"/>
      <c r="I32" s="27"/>
      <c r="J32" s="27"/>
      <c r="K32" s="103"/>
      <c r="L32" s="103"/>
    </row>
    <row r="33" spans="1:12" s="8" customFormat="1" ht="11.45" customHeight="1" x14ac:dyDescent="0.2">
      <c r="A33" s="9"/>
      <c r="B33" s="75"/>
      <c r="C33" s="109">
        <v>2020</v>
      </c>
      <c r="D33" s="138">
        <v>-3.8330394356219002</v>
      </c>
      <c r="E33" s="138">
        <v>-4.1319144856676999</v>
      </c>
      <c r="F33" s="27"/>
      <c r="G33" s="27"/>
      <c r="H33" s="27"/>
      <c r="I33" s="27"/>
      <c r="J33" s="27"/>
      <c r="K33" s="103"/>
      <c r="L33" s="103"/>
    </row>
    <row r="34" spans="1:12" s="8" customFormat="1" ht="11.45" customHeight="1" x14ac:dyDescent="0.2">
      <c r="A34" s="9"/>
      <c r="B34" s="75"/>
      <c r="C34" s="109">
        <v>2021</v>
      </c>
      <c r="D34" s="138">
        <v>2.4730926770954</v>
      </c>
      <c r="E34" s="138">
        <v>3.91</v>
      </c>
      <c r="F34" s="27"/>
      <c r="G34" s="27"/>
      <c r="H34" s="27"/>
      <c r="I34" s="27"/>
      <c r="J34" s="27"/>
      <c r="K34" s="103"/>
      <c r="L34" s="103"/>
    </row>
    <row r="35" spans="1:12" s="8" customFormat="1" ht="11.45" customHeight="1" x14ac:dyDescent="0.2">
      <c r="A35" s="9"/>
      <c r="B35" s="75"/>
      <c r="C35" s="109">
        <v>2022</v>
      </c>
      <c r="D35" s="138">
        <v>2.7685377471238999</v>
      </c>
      <c r="E35" s="138">
        <v>1.8092580117409001</v>
      </c>
      <c r="F35" s="27"/>
      <c r="G35" s="27"/>
      <c r="H35" s="27"/>
      <c r="I35" s="27"/>
      <c r="J35" s="27"/>
      <c r="K35" s="103"/>
      <c r="L35" s="103"/>
    </row>
    <row r="36" spans="1:12" s="8" customFormat="1" ht="11.45" customHeight="1" x14ac:dyDescent="0.2">
      <c r="A36" s="9"/>
      <c r="B36" s="75"/>
      <c r="C36" s="109">
        <v>2023</v>
      </c>
      <c r="D36" s="138">
        <v>-1.3620341921290999</v>
      </c>
      <c r="E36" s="138">
        <v>-0.86964741468950002</v>
      </c>
      <c r="F36" s="27"/>
      <c r="G36" s="27"/>
      <c r="H36" s="27"/>
      <c r="I36" s="27"/>
      <c r="J36" s="27"/>
      <c r="K36" s="103"/>
      <c r="L36" s="103"/>
    </row>
    <row r="37" spans="1:12" s="8" customFormat="1" ht="11.45" customHeight="1" x14ac:dyDescent="0.2">
      <c r="A37" s="9"/>
      <c r="B37" s="75"/>
      <c r="C37" s="109">
        <v>2024</v>
      </c>
      <c r="D37" s="138">
        <v>-0.34732536760529997</v>
      </c>
      <c r="E37" s="138">
        <v>-0.49585200724709999</v>
      </c>
      <c r="F37" s="27"/>
      <c r="G37" s="27"/>
      <c r="H37" s="27"/>
      <c r="I37" s="27"/>
      <c r="J37" s="27"/>
      <c r="K37" s="103"/>
      <c r="L37" s="103"/>
    </row>
    <row r="38" spans="1:12" s="8" customFormat="1" ht="11.45" customHeight="1" x14ac:dyDescent="0.2">
      <c r="A38" s="9"/>
      <c r="B38" s="75"/>
      <c r="C38" s="109">
        <v>2025</v>
      </c>
      <c r="D38" s="138">
        <v>1.4199059325857999</v>
      </c>
      <c r="E38" s="138">
        <v>0.2395783421179</v>
      </c>
      <c r="F38" s="27"/>
      <c r="G38" s="27"/>
      <c r="H38" s="27"/>
      <c r="I38" s="27"/>
      <c r="J38" s="27"/>
      <c r="K38" s="103"/>
      <c r="L38" s="103"/>
    </row>
    <row r="39" spans="1:12" s="8" customFormat="1" ht="11.45" customHeight="1" x14ac:dyDescent="0.2">
      <c r="A39" s="9"/>
      <c r="B39" s="75"/>
      <c r="C39" s="195"/>
      <c r="D39" s="195"/>
      <c r="E39" s="195"/>
      <c r="F39" s="195"/>
      <c r="G39" s="27"/>
      <c r="H39" s="27"/>
      <c r="I39" s="27"/>
      <c r="J39" s="27"/>
      <c r="K39" s="103"/>
      <c r="L39" s="103"/>
    </row>
    <row r="40" spans="1:12" s="8" customFormat="1" ht="11.45" customHeight="1" x14ac:dyDescent="0.2">
      <c r="A40" s="9"/>
      <c r="B40" s="75"/>
      <c r="C40" s="27"/>
      <c r="D40" s="27"/>
      <c r="E40" s="27"/>
      <c r="F40" s="27"/>
      <c r="G40" s="27"/>
      <c r="H40" s="27"/>
      <c r="I40" s="27"/>
      <c r="J40" s="27"/>
      <c r="K40" s="103"/>
      <c r="L40" s="103"/>
    </row>
    <row r="41" spans="1:12" s="8" customFormat="1" ht="11.45" customHeight="1" x14ac:dyDescent="0.2">
      <c r="A41" s="9"/>
      <c r="B41" s="75"/>
      <c r="C41" s="99" t="s">
        <v>411</v>
      </c>
      <c r="D41" s="195"/>
      <c r="E41" s="27"/>
      <c r="F41" s="27"/>
      <c r="G41" s="27"/>
      <c r="H41" s="27"/>
      <c r="I41" s="27"/>
      <c r="J41" s="27"/>
      <c r="K41" s="103"/>
      <c r="L41" s="103"/>
    </row>
    <row r="42" spans="1:12" s="8" customFormat="1" ht="11.45" customHeight="1" x14ac:dyDescent="0.2">
      <c r="A42" s="9"/>
      <c r="B42" s="75"/>
      <c r="C42" s="195" t="s">
        <v>227</v>
      </c>
      <c r="D42" s="195" t="s">
        <v>228</v>
      </c>
      <c r="E42" s="27"/>
      <c r="F42" s="155"/>
      <c r="G42" s="27"/>
      <c r="H42" s="27"/>
      <c r="I42" s="27"/>
      <c r="J42" s="27"/>
      <c r="K42" s="103"/>
      <c r="L42" s="103"/>
    </row>
    <row r="43" spans="1:12" s="8" customFormat="1" ht="11.45" customHeight="1" x14ac:dyDescent="0.2">
      <c r="A43" s="9"/>
      <c r="B43" s="75"/>
      <c r="C43" s="195" t="s">
        <v>205</v>
      </c>
      <c r="D43" s="105">
        <v>1564</v>
      </c>
      <c r="E43" s="27"/>
      <c r="F43" s="155"/>
      <c r="G43" s="27"/>
      <c r="H43" s="27"/>
      <c r="I43" s="27"/>
      <c r="J43" s="27"/>
      <c r="K43" s="103"/>
      <c r="L43" s="103"/>
    </row>
    <row r="44" spans="1:12" s="8" customFormat="1" ht="11.45" customHeight="1" x14ac:dyDescent="0.2">
      <c r="A44" s="111" t="s">
        <v>178</v>
      </c>
      <c r="B44" s="92"/>
      <c r="C44" s="195" t="s">
        <v>186</v>
      </c>
      <c r="D44" s="105">
        <v>1468</v>
      </c>
      <c r="E44" s="27"/>
      <c r="F44" s="155"/>
      <c r="G44" s="27"/>
      <c r="H44" s="27"/>
      <c r="I44" s="27"/>
      <c r="J44" s="27"/>
      <c r="K44" s="103"/>
      <c r="L44" s="103"/>
    </row>
    <row r="45" spans="1:12" s="8" customFormat="1" ht="11.45" customHeight="1" x14ac:dyDescent="0.2">
      <c r="A45" s="9"/>
      <c r="B45" s="75"/>
      <c r="C45" s="195" t="s">
        <v>222</v>
      </c>
      <c r="D45" s="105">
        <v>1440</v>
      </c>
      <c r="E45" s="27"/>
      <c r="F45" s="155"/>
      <c r="G45" s="27"/>
      <c r="H45" s="27"/>
      <c r="I45" s="27"/>
      <c r="J45" s="27"/>
      <c r="K45" s="103"/>
      <c r="L45" s="103"/>
    </row>
    <row r="46" spans="1:12" s="8" customFormat="1" ht="11.45" customHeight="1" x14ac:dyDescent="0.2">
      <c r="A46" s="9"/>
      <c r="B46" s="75"/>
      <c r="C46" s="195" t="s">
        <v>223</v>
      </c>
      <c r="D46" s="105">
        <v>1501</v>
      </c>
      <c r="E46" s="27"/>
      <c r="F46" s="155"/>
      <c r="G46" s="27"/>
      <c r="H46" s="27"/>
      <c r="I46" s="27"/>
      <c r="J46" s="27"/>
      <c r="K46" s="103"/>
      <c r="L46" s="103"/>
    </row>
    <row r="47" spans="1:12" s="8" customFormat="1" ht="11.45" customHeight="1" x14ac:dyDescent="0.2">
      <c r="A47" s="9"/>
      <c r="B47" s="75"/>
      <c r="C47" s="195" t="s">
        <v>224</v>
      </c>
      <c r="D47" s="105">
        <v>1324</v>
      </c>
      <c r="E47" s="27"/>
      <c r="F47" s="155"/>
      <c r="G47" s="27"/>
      <c r="H47" s="27"/>
      <c r="I47" s="27"/>
      <c r="J47" s="27"/>
      <c r="K47" s="103"/>
      <c r="L47" s="103"/>
    </row>
    <row r="48" spans="1:12" s="8" customFormat="1" ht="11.45" customHeight="1" x14ac:dyDescent="0.2">
      <c r="A48" s="9"/>
      <c r="B48" s="75"/>
      <c r="C48" s="195" t="s">
        <v>225</v>
      </c>
      <c r="D48" s="105">
        <v>1260</v>
      </c>
      <c r="E48" s="27"/>
      <c r="F48" s="155"/>
      <c r="G48" s="27"/>
      <c r="H48" s="27"/>
      <c r="I48" s="27"/>
      <c r="J48" s="27"/>
      <c r="K48" s="103"/>
      <c r="L48" s="103"/>
    </row>
    <row r="49" spans="1:12" s="8" customFormat="1" ht="11.45" customHeight="1" x14ac:dyDescent="0.2">
      <c r="A49" s="9"/>
      <c r="B49" s="75"/>
      <c r="C49" s="195" t="s">
        <v>226</v>
      </c>
      <c r="D49" s="105">
        <v>1340</v>
      </c>
      <c r="E49" s="27"/>
      <c r="F49" s="155"/>
      <c r="G49" s="27"/>
      <c r="H49" s="27"/>
      <c r="I49" s="27"/>
      <c r="J49" s="27"/>
      <c r="K49" s="103"/>
      <c r="L49" s="103"/>
    </row>
    <row r="50" spans="1:12" s="8" customFormat="1" ht="11.45" customHeight="1" x14ac:dyDescent="0.2">
      <c r="A50" s="9"/>
      <c r="B50" s="75"/>
      <c r="C50" s="195" t="s">
        <v>229</v>
      </c>
      <c r="D50" s="105">
        <v>1354</v>
      </c>
      <c r="E50" s="27"/>
      <c r="F50" s="27"/>
      <c r="G50" s="27"/>
      <c r="H50" s="27"/>
      <c r="I50" s="27"/>
      <c r="J50" s="27"/>
      <c r="K50" s="103"/>
      <c r="L50" s="103"/>
    </row>
    <row r="51" spans="1:12" s="8" customFormat="1" ht="11.45" customHeight="1" x14ac:dyDescent="0.2">
      <c r="A51" s="9"/>
      <c r="B51" s="75"/>
      <c r="C51" s="27"/>
      <c r="D51" s="27"/>
      <c r="E51" s="27"/>
      <c r="F51" s="158"/>
      <c r="G51" s="27"/>
      <c r="H51" s="27"/>
      <c r="I51" s="27"/>
      <c r="J51" s="27"/>
      <c r="K51" s="103"/>
      <c r="L51" s="103"/>
    </row>
    <row r="52" spans="1:12" s="8" customFormat="1" ht="11.45" customHeight="1" x14ac:dyDescent="0.2">
      <c r="A52" s="9"/>
      <c r="B52" s="75"/>
      <c r="C52" s="27"/>
      <c r="D52" s="158"/>
      <c r="E52" s="158"/>
      <c r="F52" s="27"/>
      <c r="G52" s="27"/>
      <c r="H52" s="27"/>
      <c r="I52" s="27"/>
      <c r="J52" s="27"/>
      <c r="K52" s="103"/>
      <c r="L52" s="103"/>
    </row>
    <row r="53" spans="1:12" s="8" customFormat="1" ht="11.45" customHeight="1" x14ac:dyDescent="0.2">
      <c r="A53" s="9"/>
      <c r="B53" s="75"/>
      <c r="C53" s="27"/>
      <c r="D53" s="27"/>
      <c r="E53" s="27"/>
      <c r="F53" s="27"/>
      <c r="G53" s="27"/>
      <c r="H53" s="27"/>
      <c r="I53" s="27"/>
      <c r="J53" s="27"/>
      <c r="K53" s="103"/>
      <c r="L53" s="103"/>
    </row>
    <row r="54" spans="1:12" s="8" customFormat="1" ht="11.45" customHeight="1" x14ac:dyDescent="0.2">
      <c r="A54" s="9"/>
      <c r="B54" s="75"/>
      <c r="C54" s="27"/>
      <c r="D54" s="27"/>
      <c r="E54" s="27"/>
      <c r="F54" s="27"/>
      <c r="G54" s="27"/>
      <c r="H54" s="27"/>
      <c r="I54" s="27"/>
      <c r="J54" s="27"/>
      <c r="K54" s="103"/>
      <c r="L54" s="103"/>
    </row>
    <row r="55" spans="1:12" s="8" customFormat="1" ht="11.45" customHeight="1" x14ac:dyDescent="0.2">
      <c r="A55" s="9"/>
      <c r="B55" s="75"/>
      <c r="C55" s="27"/>
      <c r="D55" s="27"/>
      <c r="E55" s="27"/>
      <c r="F55" s="27"/>
      <c r="G55" s="27"/>
      <c r="H55" s="27"/>
      <c r="I55" s="27"/>
      <c r="J55" s="27"/>
      <c r="K55" s="103"/>
      <c r="L55" s="103"/>
    </row>
    <row r="56" spans="1:12" s="8" customFormat="1" ht="11.45" customHeight="1" x14ac:dyDescent="0.2">
      <c r="A56" s="9"/>
      <c r="B56" s="75"/>
      <c r="C56" s="27"/>
      <c r="D56" s="27"/>
      <c r="E56" s="27"/>
      <c r="F56" s="27"/>
      <c r="G56" s="27"/>
      <c r="H56" s="27"/>
      <c r="I56" s="27"/>
      <c r="J56" s="27"/>
      <c r="K56" s="103"/>
      <c r="L56" s="103"/>
    </row>
    <row r="57" spans="1:12" s="8" customFormat="1" ht="11.45" customHeight="1" x14ac:dyDescent="0.2">
      <c r="A57" s="9"/>
      <c r="B57" s="75"/>
      <c r="C57" s="27"/>
      <c r="D57" s="27"/>
      <c r="E57" s="27"/>
      <c r="F57" s="27"/>
      <c r="G57" s="27"/>
      <c r="H57" s="27"/>
      <c r="I57" s="27"/>
      <c r="J57" s="27"/>
      <c r="K57" s="103"/>
      <c r="L57" s="103"/>
    </row>
    <row r="58" spans="1:12" s="8" customFormat="1" ht="11.45" customHeight="1" x14ac:dyDescent="0.2">
      <c r="A58" s="9"/>
      <c r="B58" s="75"/>
      <c r="C58" s="27"/>
      <c r="D58" s="27"/>
      <c r="E58" s="27"/>
      <c r="F58" s="27"/>
      <c r="G58" s="27"/>
      <c r="H58" s="27"/>
      <c r="I58" s="27"/>
      <c r="J58" s="27"/>
      <c r="K58" s="103"/>
      <c r="L58" s="103"/>
    </row>
    <row r="59" spans="1:12" s="8" customFormat="1" ht="11.45" customHeight="1" x14ac:dyDescent="0.2">
      <c r="A59" s="9"/>
      <c r="B59" s="75"/>
      <c r="C59" s="27"/>
      <c r="D59" s="27"/>
      <c r="E59" s="27"/>
      <c r="F59" s="27"/>
      <c r="G59" s="27"/>
      <c r="H59" s="27"/>
      <c r="I59" s="27"/>
      <c r="J59" s="27"/>
      <c r="K59" s="103"/>
      <c r="L59" s="103"/>
    </row>
    <row r="60" spans="1:12" s="8" customFormat="1" ht="11.45" customHeight="1" x14ac:dyDescent="0.2">
      <c r="A60" s="9"/>
      <c r="B60" s="75"/>
      <c r="C60" s="27"/>
      <c r="D60" s="27"/>
      <c r="E60" s="27"/>
      <c r="F60" s="27"/>
      <c r="G60" s="27"/>
      <c r="H60" s="27"/>
      <c r="I60" s="27"/>
      <c r="J60" s="27"/>
      <c r="K60" s="103"/>
      <c r="L60" s="103"/>
    </row>
    <row r="61" spans="1:12" s="8" customFormat="1" ht="11.45" customHeight="1" x14ac:dyDescent="0.2">
      <c r="A61" s="9"/>
      <c r="B61" s="75"/>
      <c r="C61" s="27"/>
      <c r="D61" s="27"/>
      <c r="E61" s="27"/>
      <c r="F61" s="27"/>
      <c r="G61" s="27"/>
      <c r="H61" s="27"/>
      <c r="I61" s="27"/>
      <c r="J61" s="27"/>
      <c r="K61" s="103"/>
      <c r="L61" s="103"/>
    </row>
    <row r="62" spans="1:12" s="8" customFormat="1" ht="11.45" customHeight="1" x14ac:dyDescent="0.2">
      <c r="A62" s="9"/>
      <c r="B62" s="75"/>
      <c r="C62" s="27"/>
      <c r="D62" s="27"/>
      <c r="E62" s="27"/>
      <c r="F62" s="27"/>
      <c r="G62" s="27"/>
      <c r="H62" s="27"/>
      <c r="I62" s="27"/>
      <c r="J62" s="27"/>
      <c r="K62" s="103"/>
      <c r="L62" s="103"/>
    </row>
    <row r="63" spans="1:12" s="8" customFormat="1" ht="11.45" customHeight="1" x14ac:dyDescent="0.2">
      <c r="A63" s="9"/>
      <c r="B63" s="75"/>
      <c r="C63" s="27"/>
      <c r="D63" s="27"/>
      <c r="E63" s="27"/>
      <c r="F63" s="27"/>
      <c r="G63" s="27"/>
      <c r="H63" s="27"/>
      <c r="I63" s="27"/>
      <c r="J63" s="27"/>
      <c r="K63" s="103"/>
      <c r="L63" s="103"/>
    </row>
    <row r="64" spans="1:12" s="8" customFormat="1" ht="11.45" customHeight="1" x14ac:dyDescent="0.2">
      <c r="A64" s="9"/>
      <c r="B64" s="75"/>
      <c r="C64" s="27"/>
      <c r="D64" s="27"/>
      <c r="E64" s="27"/>
      <c r="F64" s="27"/>
      <c r="G64" s="27"/>
      <c r="H64" s="27"/>
      <c r="I64" s="27"/>
      <c r="J64" s="27"/>
      <c r="K64" s="103"/>
      <c r="L64" s="103"/>
    </row>
    <row r="65" spans="1:12" s="8" customFormat="1" ht="11.45" customHeight="1" x14ac:dyDescent="0.2">
      <c r="A65" s="9"/>
      <c r="B65" s="75"/>
      <c r="C65" s="27"/>
      <c r="D65" s="27"/>
      <c r="E65" s="27"/>
      <c r="F65" s="27"/>
      <c r="G65" s="27"/>
      <c r="H65" s="27"/>
      <c r="I65" s="27"/>
      <c r="J65" s="27"/>
      <c r="K65" s="103"/>
      <c r="L65" s="103"/>
    </row>
    <row r="66" spans="1:12" s="8" customFormat="1" ht="11.45" customHeight="1" x14ac:dyDescent="0.2">
      <c r="A66" s="9"/>
      <c r="B66" s="75"/>
      <c r="C66" s="27"/>
      <c r="D66" s="27"/>
      <c r="E66" s="27"/>
      <c r="F66" s="27"/>
      <c r="G66" s="27"/>
      <c r="H66" s="27"/>
      <c r="I66" s="27"/>
      <c r="J66" s="27"/>
      <c r="K66" s="103"/>
      <c r="L66" s="103"/>
    </row>
    <row r="67" spans="1:12" s="14" customFormat="1" ht="30" customHeight="1" thickBot="1" x14ac:dyDescent="0.25">
      <c r="A67" s="91" t="s">
        <v>166</v>
      </c>
      <c r="B67" s="6"/>
      <c r="C67" s="27"/>
      <c r="D67" s="27"/>
      <c r="E67" s="27"/>
      <c r="F67" s="27"/>
      <c r="G67" s="27"/>
      <c r="H67" s="27"/>
      <c r="I67" s="27"/>
      <c r="J67" s="27"/>
      <c r="K67" s="103"/>
      <c r="L67" s="107"/>
    </row>
    <row r="68" spans="1:12" s="8" customFormat="1" ht="20.100000000000001" customHeight="1" x14ac:dyDescent="0.2">
      <c r="A68" s="111" t="s">
        <v>179</v>
      </c>
      <c r="B68" s="92"/>
      <c r="C68" s="27"/>
      <c r="D68" s="27"/>
      <c r="E68" s="27"/>
      <c r="F68" s="27"/>
      <c r="G68" s="27"/>
      <c r="H68" s="27"/>
      <c r="I68" s="27"/>
      <c r="J68" s="27"/>
      <c r="K68" s="107"/>
      <c r="L68" s="103"/>
    </row>
    <row r="69" spans="1:12" s="8" customFormat="1" ht="11.45" customHeight="1" x14ac:dyDescent="0.2">
      <c r="A69" s="9"/>
      <c r="B69" s="75"/>
      <c r="C69" s="27"/>
      <c r="D69" s="27"/>
      <c r="E69" s="27"/>
      <c r="F69" s="35"/>
      <c r="G69" s="35"/>
      <c r="H69" s="35"/>
      <c r="I69" s="35"/>
      <c r="J69" s="35"/>
      <c r="K69" s="103"/>
      <c r="L69" s="103"/>
    </row>
    <row r="70" spans="1:12" s="8" customFormat="1" ht="11.45" customHeight="1" x14ac:dyDescent="0.2">
      <c r="A70" s="9"/>
      <c r="B70" s="75"/>
      <c r="C70" s="233"/>
      <c r="D70" s="35"/>
      <c r="E70" s="35"/>
      <c r="F70" s="27"/>
      <c r="G70" s="27"/>
      <c r="H70" s="27"/>
      <c r="I70" s="27"/>
      <c r="J70" s="27"/>
      <c r="K70" s="103"/>
      <c r="L70" s="103"/>
    </row>
    <row r="71" spans="1:12" s="8" customFormat="1" ht="11.45" customHeight="1" x14ac:dyDescent="0.2">
      <c r="A71" s="9"/>
      <c r="B71" s="75"/>
      <c r="C71" s="106" t="s">
        <v>412</v>
      </c>
      <c r="D71" s="195"/>
      <c r="E71" s="27"/>
      <c r="F71" s="27"/>
      <c r="G71" s="27"/>
      <c r="H71" s="27"/>
      <c r="I71" s="27"/>
      <c r="J71" s="27"/>
      <c r="K71" s="103"/>
      <c r="L71" s="103"/>
    </row>
    <row r="72" spans="1:12" s="8" customFormat="1" ht="11.45" customHeight="1" x14ac:dyDescent="0.2">
      <c r="A72" s="9"/>
      <c r="B72" s="75"/>
      <c r="C72" s="195" t="s">
        <v>206</v>
      </c>
      <c r="D72" s="195" t="s">
        <v>235</v>
      </c>
      <c r="E72" s="27"/>
      <c r="F72" s="27"/>
      <c r="G72" s="27"/>
      <c r="H72" s="27"/>
      <c r="I72" s="27"/>
      <c r="J72" s="27"/>
      <c r="K72" s="103"/>
      <c r="L72" s="103"/>
    </row>
    <row r="73" spans="1:12" s="8" customFormat="1" ht="11.45" customHeight="1" x14ac:dyDescent="0.2">
      <c r="A73" s="9"/>
      <c r="B73" s="75"/>
      <c r="C73" s="195" t="s">
        <v>207</v>
      </c>
      <c r="D73" s="105">
        <f>'12.7'!B7*1000/'12.8'!B6</f>
        <v>104020.91474446605</v>
      </c>
      <c r="E73" s="27"/>
      <c r="F73" s="27"/>
      <c r="G73" s="27"/>
      <c r="H73" s="27"/>
      <c r="I73" s="27"/>
      <c r="J73" s="27"/>
      <c r="K73" s="103"/>
      <c r="L73" s="103"/>
    </row>
    <row r="74" spans="1:12" s="8" customFormat="1" ht="11.45" customHeight="1" x14ac:dyDescent="0.2">
      <c r="A74" s="9"/>
      <c r="B74" s="75"/>
      <c r="C74" s="195" t="s">
        <v>208</v>
      </c>
      <c r="D74" s="105">
        <f>'12.7'!B8*1000/'12.8'!B7</f>
        <v>104670.06011672855</v>
      </c>
      <c r="E74" s="27"/>
      <c r="F74" s="27"/>
      <c r="G74" s="27"/>
      <c r="H74" s="27"/>
      <c r="I74" s="27"/>
      <c r="J74" s="27"/>
      <c r="K74" s="103"/>
      <c r="L74" s="103"/>
    </row>
    <row r="75" spans="1:12" s="8" customFormat="1" ht="11.45" customHeight="1" x14ac:dyDescent="0.2">
      <c r="A75" s="9"/>
      <c r="B75" s="75"/>
      <c r="C75" s="195" t="s">
        <v>209</v>
      </c>
      <c r="D75" s="105">
        <f>'12.7'!B9*1000/'12.8'!B8</f>
        <v>99503.563728193927</v>
      </c>
      <c r="E75" s="27"/>
      <c r="F75" s="27"/>
      <c r="G75" s="27"/>
      <c r="H75" s="27"/>
      <c r="I75" s="27"/>
      <c r="J75" s="27"/>
      <c r="K75" s="103"/>
      <c r="L75" s="103"/>
    </row>
    <row r="76" spans="1:12" s="8" customFormat="1" ht="11.45" customHeight="1" x14ac:dyDescent="0.2">
      <c r="A76" s="9"/>
      <c r="B76" s="75"/>
      <c r="C76" s="195" t="s">
        <v>210</v>
      </c>
      <c r="D76" s="105">
        <f>'12.7'!B10*1000/'12.8'!B9</f>
        <v>91088.441255143945</v>
      </c>
      <c r="E76" s="27"/>
      <c r="F76" s="27"/>
      <c r="G76" s="27"/>
      <c r="H76" s="27"/>
      <c r="I76" s="27"/>
      <c r="J76" s="27"/>
      <c r="K76" s="103"/>
      <c r="L76" s="103"/>
    </row>
    <row r="77" spans="1:12" s="8" customFormat="1" ht="11.45" customHeight="1" x14ac:dyDescent="0.2">
      <c r="A77" s="9"/>
      <c r="B77" s="75"/>
      <c r="C77" s="195" t="s">
        <v>211</v>
      </c>
      <c r="D77" s="105">
        <f>'12.7'!B11*1000/'12.8'!B10</f>
        <v>96391.557881290413</v>
      </c>
      <c r="E77" s="27"/>
      <c r="F77" s="27"/>
      <c r="G77" s="27"/>
      <c r="H77" s="27"/>
      <c r="I77" s="27"/>
      <c r="J77" s="27"/>
      <c r="K77" s="103"/>
      <c r="L77" s="103"/>
    </row>
    <row r="78" spans="1:12" s="8" customFormat="1" ht="11.45" customHeight="1" x14ac:dyDescent="0.2">
      <c r="A78" s="9"/>
      <c r="B78" s="75"/>
      <c r="C78" s="195" t="s">
        <v>212</v>
      </c>
      <c r="D78" s="105">
        <f>'12.7'!B12*1000/'12.8'!B11</f>
        <v>122895.10925085234</v>
      </c>
      <c r="E78" s="27"/>
      <c r="F78" s="27"/>
      <c r="G78" s="27"/>
      <c r="H78" s="27"/>
      <c r="I78" s="27"/>
      <c r="J78" s="27"/>
      <c r="K78" s="103"/>
      <c r="L78" s="103"/>
    </row>
    <row r="79" spans="1:12" s="8" customFormat="1" ht="11.45" customHeight="1" x14ac:dyDescent="0.2">
      <c r="A79" s="9"/>
      <c r="B79" s="75"/>
      <c r="C79" s="195" t="s">
        <v>213</v>
      </c>
      <c r="D79" s="105">
        <f>'12.7'!B13*1000/'12.8'!B12</f>
        <v>105596.97947297484</v>
      </c>
      <c r="E79" s="27"/>
      <c r="F79" s="27"/>
      <c r="G79" s="27"/>
      <c r="H79" s="27"/>
      <c r="I79" s="27"/>
      <c r="J79" s="27"/>
      <c r="K79" s="103"/>
      <c r="L79" s="103"/>
    </row>
    <row r="80" spans="1:12" s="8" customFormat="1" ht="11.45" customHeight="1" x14ac:dyDescent="0.2">
      <c r="A80" s="9"/>
      <c r="B80" s="75"/>
      <c r="C80" s="195" t="s">
        <v>194</v>
      </c>
      <c r="D80" s="105">
        <f>'12.7'!B14*1000/'12.8'!B13</f>
        <v>84709.802777422519</v>
      </c>
      <c r="E80" s="27"/>
      <c r="F80" s="27"/>
      <c r="G80" s="27"/>
      <c r="H80" s="27"/>
      <c r="I80" s="27"/>
      <c r="J80" s="27"/>
      <c r="K80" s="103"/>
      <c r="L80" s="103"/>
    </row>
    <row r="81" spans="1:12" s="8" customFormat="1" ht="11.45" customHeight="1" x14ac:dyDescent="0.2">
      <c r="A81" s="9"/>
      <c r="B81" s="75"/>
      <c r="C81" s="195" t="s">
        <v>214</v>
      </c>
      <c r="D81" s="105">
        <f>'12.7'!B15*1000/'12.8'!B14</f>
        <v>94186.990165474621</v>
      </c>
      <c r="E81" s="27"/>
      <c r="F81" s="27"/>
      <c r="G81" s="27"/>
      <c r="H81" s="27"/>
      <c r="I81" s="27"/>
      <c r="J81" s="27"/>
      <c r="K81" s="103"/>
      <c r="L81" s="103"/>
    </row>
    <row r="82" spans="1:12" s="8" customFormat="1" ht="11.45" customHeight="1" x14ac:dyDescent="0.2">
      <c r="A82" s="9"/>
      <c r="B82" s="75"/>
      <c r="C82" s="195" t="s">
        <v>215</v>
      </c>
      <c r="D82" s="105">
        <f>'12.7'!B16*1000/'12.8'!B15</f>
        <v>92425.884550120769</v>
      </c>
      <c r="E82" s="27"/>
      <c r="F82" s="27"/>
      <c r="G82" s="27"/>
      <c r="H82" s="27"/>
      <c r="I82" s="27"/>
      <c r="J82" s="27"/>
      <c r="K82" s="103"/>
      <c r="L82" s="103"/>
    </row>
    <row r="83" spans="1:12" s="8" customFormat="1" ht="11.45" customHeight="1" x14ac:dyDescent="0.2">
      <c r="A83" s="9"/>
      <c r="B83" s="75"/>
      <c r="C83" s="195" t="s">
        <v>216</v>
      </c>
      <c r="D83" s="105">
        <f>'12.7'!B17*1000/'12.8'!B16</f>
        <v>90040.556348538696</v>
      </c>
      <c r="E83" s="27"/>
      <c r="F83" s="27"/>
      <c r="G83" s="27"/>
      <c r="H83" s="27"/>
      <c r="I83" s="27"/>
      <c r="J83" s="27"/>
      <c r="K83" s="103"/>
      <c r="L83" s="103"/>
    </row>
    <row r="84" spans="1:12" s="8" customFormat="1" ht="11.45" customHeight="1" x14ac:dyDescent="0.2">
      <c r="A84" s="9"/>
      <c r="B84" s="75"/>
      <c r="C84" s="195" t="s">
        <v>217</v>
      </c>
      <c r="D84" s="105">
        <f>'12.7'!B18*1000/'12.8'!B17</f>
        <v>83621.467405515024</v>
      </c>
      <c r="E84" s="27"/>
      <c r="F84" s="27"/>
      <c r="G84" s="27"/>
      <c r="H84" s="27"/>
      <c r="I84" s="27"/>
      <c r="J84" s="27"/>
      <c r="K84" s="103"/>
      <c r="L84" s="103"/>
    </row>
    <row r="85" spans="1:12" s="8" customFormat="1" ht="11.45" customHeight="1" x14ac:dyDescent="0.2">
      <c r="A85" s="9"/>
      <c r="B85" s="75"/>
      <c r="C85" s="195" t="s">
        <v>218</v>
      </c>
      <c r="D85" s="105">
        <f>'12.7'!B19*1000/'12.8'!B18</f>
        <v>81956.60572432843</v>
      </c>
      <c r="E85" s="27"/>
      <c r="F85" s="27"/>
      <c r="G85" s="27"/>
      <c r="H85" s="27"/>
      <c r="I85" s="27"/>
      <c r="J85" s="27"/>
      <c r="K85" s="103"/>
      <c r="L85" s="103"/>
    </row>
    <row r="86" spans="1:12" s="8" customFormat="1" ht="11.45" customHeight="1" x14ac:dyDescent="0.2">
      <c r="A86" s="9"/>
      <c r="B86" s="75"/>
      <c r="C86" s="195" t="s">
        <v>219</v>
      </c>
      <c r="D86" s="105">
        <f>'12.7'!B20*1000/'12.8'!B19</f>
        <v>83099.052681865767</v>
      </c>
      <c r="E86" s="27"/>
      <c r="F86" s="27"/>
      <c r="G86" s="27"/>
      <c r="H86" s="27"/>
      <c r="I86" s="27"/>
      <c r="J86" s="27"/>
      <c r="K86" s="103"/>
      <c r="L86" s="103"/>
    </row>
    <row r="87" spans="1:12" s="8" customFormat="1" ht="11.45" customHeight="1" x14ac:dyDescent="0.2">
      <c r="A87" s="9"/>
      <c r="B87" s="75"/>
      <c r="C87" s="195" t="s">
        <v>220</v>
      </c>
      <c r="D87" s="105">
        <f>'12.7'!B21*1000/'12.8'!B20</f>
        <v>88756.647075570785</v>
      </c>
      <c r="E87" s="27"/>
      <c r="F87" s="27"/>
      <c r="G87" s="27"/>
      <c r="H87" s="27"/>
      <c r="I87" s="27"/>
      <c r="J87" s="27"/>
      <c r="K87" s="103"/>
      <c r="L87" s="103"/>
    </row>
    <row r="88" spans="1:12" s="8" customFormat="1" ht="11.45" customHeight="1" x14ac:dyDescent="0.2">
      <c r="A88" s="9"/>
      <c r="B88" s="75"/>
      <c r="C88" s="195" t="s">
        <v>221</v>
      </c>
      <c r="D88" s="105">
        <f>'12.7'!B22*1000/'12.8'!B21</f>
        <v>80321.108977321623</v>
      </c>
      <c r="E88" s="27"/>
      <c r="F88" s="27"/>
      <c r="G88" s="27"/>
      <c r="H88" s="27"/>
      <c r="I88" s="27"/>
      <c r="J88" s="27"/>
      <c r="K88" s="103"/>
      <c r="L88" s="103"/>
    </row>
    <row r="89" spans="1:12" s="8" customFormat="1" ht="11.45" customHeight="1" x14ac:dyDescent="0.2">
      <c r="A89" s="9"/>
      <c r="B89" s="75"/>
      <c r="C89" s="196" t="s">
        <v>195</v>
      </c>
      <c r="D89" s="223">
        <f>'12.7'!B6*1000/'12.8'!B5</f>
        <v>97209.995215519113</v>
      </c>
      <c r="E89" s="27"/>
      <c r="F89" s="27"/>
      <c r="G89" s="27"/>
      <c r="H89" s="27"/>
      <c r="I89" s="27"/>
      <c r="J89" s="27"/>
      <c r="K89" s="103"/>
      <c r="L89" s="103"/>
    </row>
    <row r="90" spans="1:12" s="8" customFormat="1" ht="11.45" customHeight="1" x14ac:dyDescent="0.2">
      <c r="A90" s="9"/>
      <c r="B90" s="75"/>
      <c r="C90" s="27"/>
      <c r="D90" s="27"/>
      <c r="E90" s="27"/>
      <c r="F90" s="158"/>
      <c r="G90" s="27"/>
      <c r="H90" s="27"/>
      <c r="I90" s="27"/>
      <c r="J90" s="27"/>
      <c r="K90" s="103"/>
      <c r="L90" s="103"/>
    </row>
    <row r="91" spans="1:12" s="8" customFormat="1" ht="11.45" customHeight="1" x14ac:dyDescent="0.2">
      <c r="A91" s="9"/>
      <c r="B91" s="75"/>
      <c r="C91" s="27"/>
      <c r="D91" s="158"/>
      <c r="E91" s="158"/>
      <c r="F91" s="27"/>
      <c r="G91" s="27"/>
      <c r="H91" s="27"/>
      <c r="I91" s="27"/>
      <c r="J91" s="27"/>
      <c r="K91" s="103"/>
      <c r="L91" s="103"/>
    </row>
    <row r="92" spans="1:12" s="8" customFormat="1" ht="11.45" customHeight="1" x14ac:dyDescent="0.2">
      <c r="A92" s="9"/>
      <c r="B92" s="75"/>
      <c r="C92" s="27"/>
      <c r="D92" s="27"/>
      <c r="E92" s="27"/>
      <c r="F92" s="27"/>
      <c r="G92" s="27"/>
      <c r="H92" s="27"/>
      <c r="I92" s="27"/>
      <c r="J92" s="27"/>
      <c r="K92" s="103"/>
      <c r="L92" s="103"/>
    </row>
    <row r="93" spans="1:12" s="8" customFormat="1" ht="11.45" customHeight="1" x14ac:dyDescent="0.2">
      <c r="A93" s="9"/>
      <c r="B93" s="75"/>
      <c r="C93" s="27"/>
      <c r="D93" s="27"/>
      <c r="E93" s="27"/>
      <c r="F93" s="27"/>
      <c r="G93" s="27"/>
      <c r="H93" s="27"/>
      <c r="I93" s="27"/>
      <c r="J93" s="27"/>
      <c r="K93" s="103"/>
      <c r="L93" s="103"/>
    </row>
    <row r="94" spans="1:12" s="8" customFormat="1" ht="11.45" customHeight="1" x14ac:dyDescent="0.2">
      <c r="A94" s="9"/>
      <c r="B94" s="75"/>
      <c r="C94" s="27"/>
      <c r="D94" s="27"/>
      <c r="E94" s="27"/>
      <c r="F94" s="27"/>
      <c r="G94" s="27"/>
      <c r="H94" s="27"/>
      <c r="I94" s="27"/>
      <c r="J94" s="27"/>
      <c r="K94" s="103"/>
      <c r="L94" s="103"/>
    </row>
    <row r="95" spans="1:12" s="8" customFormat="1" ht="11.45" customHeight="1" x14ac:dyDescent="0.2">
      <c r="A95" s="9"/>
      <c r="B95" s="75"/>
      <c r="C95" s="27"/>
      <c r="D95" s="27"/>
      <c r="E95" s="27"/>
      <c r="F95" s="27"/>
      <c r="G95" s="27"/>
      <c r="H95" s="27"/>
      <c r="I95" s="27"/>
      <c r="J95" s="27"/>
      <c r="K95" s="103"/>
      <c r="L95" s="103"/>
    </row>
    <row r="96" spans="1:12" s="8" customFormat="1" ht="11.45" customHeight="1" x14ac:dyDescent="0.2">
      <c r="A96" s="9"/>
      <c r="B96" s="75"/>
      <c r="C96" s="27"/>
      <c r="D96" s="27"/>
      <c r="E96" s="27"/>
      <c r="F96" s="27"/>
      <c r="G96" s="27"/>
      <c r="H96" s="27"/>
      <c r="I96" s="27"/>
      <c r="J96" s="27"/>
      <c r="K96" s="103"/>
      <c r="L96" s="103"/>
    </row>
    <row r="97" spans="1:12" s="8" customFormat="1" ht="11.45" customHeight="1" x14ac:dyDescent="0.2">
      <c r="A97" s="9"/>
      <c r="B97" s="75"/>
      <c r="C97" s="27"/>
      <c r="D97" s="27"/>
      <c r="E97" s="27"/>
      <c r="F97" s="27"/>
      <c r="G97" s="27"/>
      <c r="H97" s="27"/>
      <c r="I97" s="27"/>
      <c r="J97" s="27"/>
      <c r="K97" s="103"/>
      <c r="L97" s="103"/>
    </row>
    <row r="98" spans="1:12" s="8" customFormat="1" ht="11.45" customHeight="1" x14ac:dyDescent="0.2">
      <c r="A98" s="9"/>
      <c r="B98" s="75"/>
      <c r="C98" s="27"/>
      <c r="D98" s="27"/>
      <c r="E98" s="27"/>
      <c r="F98" s="27"/>
      <c r="G98" s="27"/>
      <c r="H98" s="27"/>
      <c r="I98" s="27"/>
      <c r="J98" s="27"/>
      <c r="K98" s="103"/>
      <c r="L98" s="103"/>
    </row>
    <row r="99" spans="1:12" s="8" customFormat="1" ht="11.45" customHeight="1" x14ac:dyDescent="0.2">
      <c r="A99" s="9"/>
      <c r="B99" s="75"/>
      <c r="C99" s="27"/>
      <c r="D99" s="27"/>
      <c r="E99" s="27"/>
      <c r="F99" s="27"/>
      <c r="G99" s="27"/>
      <c r="H99" s="27"/>
      <c r="I99" s="27"/>
      <c r="J99" s="27"/>
      <c r="K99" s="103"/>
      <c r="L99" s="103"/>
    </row>
    <row r="100" spans="1:12" s="8" customFormat="1" ht="11.45" customHeight="1" x14ac:dyDescent="0.2">
      <c r="A100" s="111" t="s">
        <v>180</v>
      </c>
      <c r="B100" s="92"/>
      <c r="C100" s="27"/>
      <c r="D100" s="27"/>
      <c r="E100" s="27"/>
      <c r="F100" s="27"/>
      <c r="G100" s="27"/>
      <c r="H100" s="27"/>
      <c r="I100" s="27"/>
      <c r="J100" s="27"/>
      <c r="K100" s="103"/>
      <c r="L100" s="103"/>
    </row>
    <row r="101" spans="1:12" s="8" customFormat="1" ht="11.45" customHeight="1" x14ac:dyDescent="0.2">
      <c r="A101" s="9"/>
      <c r="B101" s="75"/>
      <c r="C101" s="27"/>
      <c r="D101" s="27"/>
      <c r="E101" s="27"/>
      <c r="F101" s="27"/>
      <c r="G101" s="27"/>
      <c r="H101" s="27"/>
      <c r="I101" s="27"/>
      <c r="J101" s="27"/>
      <c r="K101" s="103"/>
      <c r="L101" s="103"/>
    </row>
    <row r="102" spans="1:12" s="8" customFormat="1" ht="11.45" customHeight="1" x14ac:dyDescent="0.2">
      <c r="A102" s="9"/>
      <c r="B102" s="75"/>
      <c r="C102" s="158"/>
      <c r="D102" s="27"/>
      <c r="E102" s="27"/>
      <c r="F102" s="27"/>
      <c r="G102" s="27"/>
      <c r="H102" s="27"/>
      <c r="I102" s="27"/>
      <c r="J102" s="27"/>
      <c r="K102" s="103"/>
      <c r="L102" s="103"/>
    </row>
    <row r="103" spans="1:12" s="8" customFormat="1" ht="11.45" customHeight="1" x14ac:dyDescent="0.2">
      <c r="A103" s="9"/>
      <c r="B103" s="75"/>
      <c r="C103" s="106" t="s">
        <v>413</v>
      </c>
      <c r="D103" s="195"/>
      <c r="E103" s="27"/>
      <c r="F103" s="27"/>
      <c r="G103" s="27"/>
      <c r="H103" s="27"/>
      <c r="I103" s="27"/>
      <c r="J103" s="27"/>
      <c r="K103" s="103"/>
      <c r="L103" s="103"/>
    </row>
    <row r="104" spans="1:12" s="8" customFormat="1" ht="11.45" customHeight="1" x14ac:dyDescent="0.2">
      <c r="A104" s="9"/>
      <c r="B104" s="75"/>
      <c r="C104" s="195" t="s">
        <v>196</v>
      </c>
      <c r="D104" s="195" t="s">
        <v>235</v>
      </c>
      <c r="E104" s="27"/>
      <c r="F104" s="27"/>
      <c r="G104" s="27"/>
      <c r="H104" s="27"/>
      <c r="I104" s="27"/>
      <c r="J104" s="27"/>
      <c r="K104" s="103"/>
      <c r="L104" s="103"/>
    </row>
    <row r="105" spans="1:12" s="8" customFormat="1" ht="11.45" customHeight="1" x14ac:dyDescent="0.2">
      <c r="A105" s="9"/>
      <c r="B105" s="75"/>
      <c r="C105" s="195" t="s">
        <v>187</v>
      </c>
      <c r="D105" s="105">
        <v>84268</v>
      </c>
      <c r="E105" s="27"/>
      <c r="F105" s="27"/>
      <c r="G105" s="27"/>
      <c r="H105" s="27"/>
      <c r="I105" s="27"/>
      <c r="J105" s="27"/>
      <c r="K105" s="103"/>
      <c r="L105" s="103"/>
    </row>
    <row r="106" spans="1:12" s="8" customFormat="1" ht="11.45" customHeight="1" x14ac:dyDescent="0.2">
      <c r="A106" s="9"/>
      <c r="B106" s="75"/>
      <c r="C106" s="195" t="s">
        <v>188</v>
      </c>
      <c r="D106" s="105">
        <v>74683</v>
      </c>
      <c r="E106" s="27"/>
      <c r="F106" s="27"/>
      <c r="G106" s="27"/>
      <c r="H106" s="27"/>
      <c r="I106" s="27"/>
      <c r="J106" s="27"/>
      <c r="K106" s="103"/>
      <c r="L106" s="103"/>
    </row>
    <row r="107" spans="1:12" s="8" customFormat="1" ht="11.45" customHeight="1" x14ac:dyDescent="0.2">
      <c r="A107" s="9"/>
      <c r="B107" s="75"/>
      <c r="C107" s="195" t="s">
        <v>189</v>
      </c>
      <c r="D107" s="105">
        <v>77781</v>
      </c>
      <c r="E107" s="27"/>
      <c r="F107" s="27"/>
      <c r="G107" s="27"/>
      <c r="H107" s="27"/>
      <c r="I107" s="27"/>
      <c r="J107" s="27"/>
      <c r="K107" s="103"/>
      <c r="L107" s="103"/>
    </row>
    <row r="108" spans="1:12" s="8" customFormat="1" ht="11.45" customHeight="1" x14ac:dyDescent="0.2">
      <c r="A108" s="9"/>
      <c r="B108" s="75"/>
      <c r="C108" s="195" t="s">
        <v>184</v>
      </c>
      <c r="D108" s="105">
        <v>77521</v>
      </c>
      <c r="E108" s="27"/>
      <c r="F108" s="27"/>
      <c r="G108" s="27"/>
      <c r="H108" s="27"/>
      <c r="I108" s="27"/>
      <c r="J108" s="27"/>
      <c r="K108" s="103"/>
      <c r="L108" s="103"/>
    </row>
    <row r="109" spans="1:12" s="8" customFormat="1" ht="11.45" customHeight="1" x14ac:dyDescent="0.2">
      <c r="A109" s="9"/>
      <c r="B109" s="75"/>
      <c r="C109" s="195" t="s">
        <v>190</v>
      </c>
      <c r="D109" s="105">
        <v>73739</v>
      </c>
      <c r="E109" s="27"/>
      <c r="F109" s="27"/>
      <c r="G109" s="27"/>
      <c r="H109" s="27"/>
      <c r="I109" s="27"/>
      <c r="J109" s="27"/>
      <c r="K109" s="103"/>
      <c r="L109" s="103"/>
    </row>
    <row r="110" spans="1:12" s="8" customFormat="1" ht="11.45" customHeight="1" x14ac:dyDescent="0.2">
      <c r="A110" s="9"/>
      <c r="B110" s="75"/>
      <c r="C110" s="195" t="s">
        <v>191</v>
      </c>
      <c r="D110" s="105">
        <v>82134</v>
      </c>
      <c r="E110" s="27"/>
      <c r="F110" s="27"/>
      <c r="G110" s="27"/>
      <c r="H110" s="27"/>
      <c r="I110" s="27"/>
      <c r="J110" s="27"/>
      <c r="K110" s="103"/>
      <c r="L110" s="103"/>
    </row>
    <row r="111" spans="1:12" s="8" customFormat="1" ht="11.45" customHeight="1" x14ac:dyDescent="0.2">
      <c r="A111" s="9"/>
      <c r="B111" s="75"/>
      <c r="C111" s="195" t="s">
        <v>192</v>
      </c>
      <c r="D111" s="105">
        <v>71891</v>
      </c>
      <c r="E111" s="27"/>
      <c r="F111" s="27"/>
      <c r="G111" s="27"/>
      <c r="H111" s="27"/>
      <c r="I111" s="27"/>
      <c r="J111" s="27"/>
      <c r="K111" s="103"/>
      <c r="L111" s="103"/>
    </row>
    <row r="112" spans="1:12" s="8" customFormat="1" ht="11.45" customHeight="1" x14ac:dyDescent="0.2">
      <c r="A112" s="9"/>
      <c r="B112" s="75"/>
      <c r="C112" s="195" t="s">
        <v>193</v>
      </c>
      <c r="D112" s="105">
        <v>78793</v>
      </c>
      <c r="E112" s="27"/>
      <c r="F112" s="27"/>
      <c r="G112" s="27"/>
      <c r="H112" s="27"/>
      <c r="I112" s="27"/>
      <c r="J112" s="27"/>
      <c r="K112" s="103"/>
      <c r="L112" s="103"/>
    </row>
    <row r="113" spans="1:12" s="8" customFormat="1" ht="11.45" customHeight="1" x14ac:dyDescent="0.2">
      <c r="A113" s="9"/>
      <c r="B113" s="75"/>
      <c r="C113" s="196" t="s">
        <v>194</v>
      </c>
      <c r="D113" s="223">
        <v>77607</v>
      </c>
      <c r="E113" s="27"/>
      <c r="F113" s="27"/>
      <c r="G113" s="27"/>
      <c r="H113" s="27"/>
      <c r="I113" s="27"/>
      <c r="J113" s="27"/>
      <c r="K113" s="103"/>
      <c r="L113" s="103"/>
    </row>
    <row r="114" spans="1:12" s="8" customFormat="1" ht="11.45" customHeight="1" x14ac:dyDescent="0.2">
      <c r="A114" s="9"/>
      <c r="B114" s="75"/>
      <c r="C114" s="195" t="s">
        <v>197</v>
      </c>
      <c r="D114" s="105">
        <v>90968</v>
      </c>
      <c r="E114" s="27"/>
      <c r="F114" s="27"/>
      <c r="G114" s="27"/>
      <c r="H114" s="27"/>
      <c r="I114" s="27"/>
      <c r="J114" s="27"/>
      <c r="K114" s="103"/>
      <c r="L114" s="103"/>
    </row>
    <row r="115" spans="1:12" s="8" customFormat="1" ht="11.45" customHeight="1" x14ac:dyDescent="0.2">
      <c r="A115" s="9"/>
      <c r="B115" s="75"/>
      <c r="C115" s="27"/>
      <c r="D115" s="27"/>
      <c r="E115" s="27"/>
      <c r="F115" s="158"/>
      <c r="G115" s="27"/>
      <c r="H115" s="27"/>
      <c r="I115" s="27"/>
      <c r="J115" s="27"/>
      <c r="K115" s="103"/>
      <c r="L115" s="103"/>
    </row>
    <row r="116" spans="1:12" s="8" customFormat="1" ht="11.45" customHeight="1" x14ac:dyDescent="0.2">
      <c r="A116" s="9"/>
      <c r="B116" s="75"/>
      <c r="C116" s="27"/>
      <c r="D116" s="158"/>
      <c r="E116" s="158"/>
      <c r="F116" s="27"/>
      <c r="G116" s="27"/>
      <c r="H116" s="27"/>
      <c r="I116" s="27"/>
      <c r="J116" s="27"/>
      <c r="K116" s="103"/>
      <c r="L116" s="103"/>
    </row>
    <row r="117" spans="1:12" s="8" customFormat="1" ht="11.45" customHeight="1" x14ac:dyDescent="0.2">
      <c r="A117" s="9"/>
      <c r="B117" s="75"/>
      <c r="C117" s="27"/>
      <c r="D117" s="27"/>
      <c r="E117" s="27"/>
      <c r="F117" s="27"/>
      <c r="G117" s="27"/>
      <c r="H117" s="27"/>
      <c r="I117" s="27"/>
      <c r="J117" s="27"/>
      <c r="K117" s="103"/>
      <c r="L117" s="103"/>
    </row>
    <row r="118" spans="1:12" s="8" customFormat="1" ht="11.45" customHeight="1" x14ac:dyDescent="0.2">
      <c r="A118" s="9"/>
      <c r="B118" s="75"/>
      <c r="C118" s="27"/>
      <c r="D118" s="27"/>
      <c r="E118" s="27"/>
      <c r="F118" s="27"/>
      <c r="G118" s="27"/>
      <c r="H118" s="27"/>
      <c r="I118" s="27"/>
      <c r="J118" s="27"/>
      <c r="K118" s="103"/>
      <c r="L118" s="103"/>
    </row>
    <row r="119" spans="1:12" s="8" customFormat="1" ht="11.45" customHeight="1" x14ac:dyDescent="0.2">
      <c r="A119" s="9"/>
      <c r="B119" s="75"/>
      <c r="C119" s="27"/>
      <c r="D119" s="27"/>
      <c r="E119" s="27"/>
      <c r="F119" s="27"/>
      <c r="G119" s="27"/>
      <c r="H119" s="27"/>
      <c r="I119" s="27"/>
      <c r="J119" s="27"/>
      <c r="K119" s="103"/>
      <c r="L119" s="103"/>
    </row>
    <row r="120" spans="1:12" s="8" customFormat="1" ht="11.45" customHeight="1" x14ac:dyDescent="0.2">
      <c r="A120" s="9"/>
      <c r="B120" s="75"/>
      <c r="C120" s="27"/>
      <c r="D120" s="27"/>
      <c r="E120" s="27"/>
      <c r="F120" s="27"/>
      <c r="G120" s="27"/>
      <c r="H120" s="27"/>
      <c r="I120" s="27"/>
      <c r="J120" s="27"/>
      <c r="K120" s="103"/>
      <c r="L120" s="103"/>
    </row>
    <row r="121" spans="1:12" s="8" customFormat="1" ht="11.45" customHeight="1" x14ac:dyDescent="0.2">
      <c r="A121" s="9"/>
      <c r="B121" s="75"/>
      <c r="C121" s="27"/>
      <c r="D121" s="27"/>
      <c r="E121" s="27"/>
      <c r="F121" s="27"/>
      <c r="G121" s="27"/>
      <c r="H121" s="27"/>
      <c r="I121" s="27"/>
      <c r="J121" s="27"/>
      <c r="K121" s="103"/>
      <c r="L121" s="103"/>
    </row>
    <row r="122" spans="1:12" s="8" customFormat="1" ht="11.45" customHeight="1" x14ac:dyDescent="0.2">
      <c r="A122" s="9"/>
      <c r="B122" s="75"/>
      <c r="C122" s="27"/>
      <c r="D122" s="27"/>
      <c r="E122" s="27"/>
      <c r="F122" s="27"/>
      <c r="G122" s="27"/>
      <c r="H122" s="27"/>
      <c r="I122" s="27"/>
      <c r="J122" s="27"/>
      <c r="K122" s="103"/>
      <c r="L122" s="103"/>
    </row>
    <row r="123" spans="1:12" s="8" customFormat="1" ht="11.45" customHeight="1" x14ac:dyDescent="0.2">
      <c r="A123" s="9"/>
      <c r="B123" s="75"/>
      <c r="C123" s="27"/>
      <c r="D123" s="27"/>
      <c r="E123" s="27"/>
      <c r="F123" s="27"/>
      <c r="G123" s="27"/>
      <c r="H123" s="27"/>
      <c r="I123" s="27"/>
      <c r="J123" s="27"/>
      <c r="K123" s="103"/>
      <c r="L123" s="103"/>
    </row>
    <row r="124" spans="1:12" s="8" customFormat="1" ht="11.45" customHeight="1" x14ac:dyDescent="0.2">
      <c r="A124" s="9"/>
      <c r="B124" s="75"/>
      <c r="C124" s="27"/>
      <c r="D124" s="27"/>
      <c r="E124" s="27"/>
      <c r="F124" s="27"/>
      <c r="G124" s="27"/>
      <c r="H124" s="27"/>
      <c r="I124" s="27"/>
      <c r="J124" s="27"/>
      <c r="K124" s="103"/>
      <c r="L124" s="103"/>
    </row>
    <row r="125" spans="1:12" s="8" customFormat="1" ht="11.45" customHeight="1" x14ac:dyDescent="0.2">
      <c r="A125" s="9"/>
      <c r="B125" s="75"/>
      <c r="C125" s="27"/>
      <c r="D125" s="27"/>
      <c r="E125" s="27"/>
      <c r="F125" s="27"/>
      <c r="G125" s="27"/>
      <c r="H125" s="27"/>
      <c r="I125" s="27"/>
      <c r="J125" s="27"/>
      <c r="K125" s="103"/>
      <c r="L125" s="103"/>
    </row>
    <row r="126" spans="1:12" s="8" customFormat="1" ht="11.45" customHeight="1" x14ac:dyDescent="0.2">
      <c r="A126" s="9"/>
      <c r="B126" s="75"/>
      <c r="C126" s="27"/>
      <c r="D126" s="27"/>
      <c r="E126" s="27"/>
      <c r="F126" s="27"/>
      <c r="G126" s="27"/>
      <c r="H126" s="27"/>
      <c r="I126" s="27"/>
      <c r="J126" s="27"/>
      <c r="K126" s="103"/>
      <c r="L126" s="103"/>
    </row>
    <row r="127" spans="1:12" s="8" customFormat="1" ht="11.45" customHeight="1" x14ac:dyDescent="0.2">
      <c r="A127" s="9"/>
      <c r="B127" s="75"/>
      <c r="C127" s="27"/>
      <c r="D127" s="27"/>
      <c r="E127" s="27"/>
      <c r="F127" s="27"/>
      <c r="G127" s="27"/>
      <c r="H127" s="27"/>
      <c r="I127" s="27"/>
      <c r="J127" s="27"/>
      <c r="K127" s="103"/>
      <c r="L127" s="103"/>
    </row>
    <row r="128" spans="1:12" s="8" customFormat="1" ht="11.45" customHeight="1" x14ac:dyDescent="0.2">
      <c r="A128" s="9"/>
      <c r="B128" s="75"/>
      <c r="C128" s="27"/>
      <c r="D128" s="27"/>
      <c r="E128" s="27"/>
      <c r="F128" s="27"/>
      <c r="G128" s="27"/>
      <c r="H128" s="27"/>
      <c r="I128" s="27"/>
      <c r="J128" s="27"/>
      <c r="K128" s="103"/>
      <c r="L128" s="103"/>
    </row>
    <row r="129" spans="1:12" s="8" customFormat="1" ht="11.45" customHeight="1" x14ac:dyDescent="0.2">
      <c r="A129" s="9"/>
      <c r="B129" s="75"/>
      <c r="C129" s="27"/>
      <c r="D129" s="27"/>
      <c r="E129" s="27"/>
      <c r="F129" s="27"/>
      <c r="G129" s="27"/>
      <c r="H129" s="27"/>
      <c r="I129" s="27"/>
      <c r="J129" s="27"/>
      <c r="K129" s="103"/>
      <c r="L129" s="103"/>
    </row>
    <row r="130" spans="1:12" s="8" customFormat="1" ht="11.45" customHeight="1" x14ac:dyDescent="0.2">
      <c r="A130" s="9"/>
      <c r="B130" s="75"/>
      <c r="C130" s="27"/>
      <c r="D130" s="27"/>
      <c r="E130" s="27"/>
      <c r="F130" s="27"/>
      <c r="G130" s="27"/>
      <c r="H130" s="27"/>
      <c r="I130" s="27"/>
      <c r="J130" s="27"/>
      <c r="K130" s="103"/>
      <c r="L130" s="103"/>
    </row>
    <row r="131" spans="1:12" s="8" customFormat="1" ht="11.45" customHeight="1" x14ac:dyDescent="0.2">
      <c r="A131" s="9"/>
      <c r="B131" s="75"/>
      <c r="C131" s="27"/>
      <c r="D131" s="27"/>
      <c r="E131" s="27"/>
      <c r="F131" s="27"/>
      <c r="G131" s="27"/>
      <c r="H131" s="27"/>
      <c r="I131" s="27"/>
      <c r="J131" s="27"/>
      <c r="K131" s="103"/>
      <c r="L131" s="103"/>
    </row>
    <row r="132" spans="1:12" s="8" customFormat="1" ht="11.45" customHeight="1" x14ac:dyDescent="0.2">
      <c r="A132" s="9"/>
      <c r="B132" s="75"/>
      <c r="C132" s="27"/>
      <c r="D132" s="27"/>
      <c r="E132" s="27"/>
      <c r="F132" s="27"/>
      <c r="G132" s="27"/>
      <c r="H132" s="27"/>
      <c r="I132" s="27"/>
      <c r="J132" s="27"/>
      <c r="K132" s="103"/>
      <c r="L132" s="103"/>
    </row>
    <row r="133" spans="1:12" s="14" customFormat="1" ht="30" customHeight="1" thickBot="1" x14ac:dyDescent="0.25">
      <c r="A133" s="91" t="s">
        <v>166</v>
      </c>
      <c r="B133" s="6"/>
      <c r="C133" s="27"/>
      <c r="D133" s="27"/>
      <c r="E133" s="27"/>
      <c r="F133" s="27"/>
      <c r="G133" s="27"/>
      <c r="H133" s="27"/>
      <c r="I133" s="27"/>
      <c r="J133" s="27"/>
      <c r="K133" s="103"/>
      <c r="L133" s="107"/>
    </row>
    <row r="134" spans="1:12" s="8" customFormat="1" ht="20.100000000000001" customHeight="1" x14ac:dyDescent="0.2">
      <c r="A134" s="111" t="s">
        <v>181</v>
      </c>
      <c r="B134" s="92"/>
      <c r="C134" s="27"/>
      <c r="D134" s="27"/>
      <c r="E134" s="27"/>
      <c r="F134" s="27"/>
      <c r="G134" s="27"/>
      <c r="H134" s="27"/>
      <c r="I134" s="27"/>
      <c r="J134" s="27"/>
      <c r="K134" s="107"/>
      <c r="L134" s="103"/>
    </row>
    <row r="135" spans="1:12" s="16" customFormat="1" ht="11.45" customHeight="1" x14ac:dyDescent="0.2">
      <c r="A135" s="105"/>
      <c r="B135" s="15"/>
      <c r="C135" s="27"/>
      <c r="D135" s="27"/>
      <c r="E135" s="27"/>
      <c r="F135" s="35"/>
      <c r="G135" s="35"/>
      <c r="H135" s="35"/>
      <c r="I135" s="35"/>
      <c r="J135" s="35"/>
      <c r="K135" s="103"/>
      <c r="L135" s="108"/>
    </row>
    <row r="136" spans="1:12" s="8" customFormat="1" ht="11.45" customHeight="1" x14ac:dyDescent="0.2">
      <c r="A136" s="105"/>
      <c r="B136" s="75"/>
      <c r="C136" s="233"/>
      <c r="D136" s="35"/>
      <c r="E136" s="35"/>
      <c r="F136" s="27"/>
      <c r="G136" s="27"/>
      <c r="H136" s="27"/>
      <c r="I136" s="27"/>
      <c r="J136" s="27"/>
      <c r="K136" s="108"/>
      <c r="L136" s="103"/>
    </row>
    <row r="137" spans="1:12" s="8" customFormat="1" ht="11.45" customHeight="1" x14ac:dyDescent="0.2">
      <c r="A137" s="105"/>
      <c r="B137" s="75"/>
      <c r="C137" s="106" t="s">
        <v>414</v>
      </c>
      <c r="D137" s="195"/>
      <c r="E137" s="27"/>
      <c r="F137" s="163"/>
      <c r="G137" s="164"/>
      <c r="H137" s="45"/>
      <c r="I137" s="45"/>
      <c r="J137" s="45"/>
      <c r="K137" s="103"/>
      <c r="L137" s="103"/>
    </row>
    <row r="138" spans="1:12" s="8" customFormat="1" ht="11.45" customHeight="1" x14ac:dyDescent="0.2">
      <c r="A138" s="105"/>
      <c r="B138" s="75"/>
      <c r="C138" s="195" t="s">
        <v>206</v>
      </c>
      <c r="D138" s="195" t="s">
        <v>236</v>
      </c>
      <c r="E138" s="45"/>
      <c r="F138" s="165"/>
      <c r="G138" s="165"/>
      <c r="H138" s="27"/>
      <c r="I138" s="27"/>
      <c r="J138" s="27"/>
      <c r="K138" s="103"/>
      <c r="L138" s="103"/>
    </row>
    <row r="139" spans="1:12" s="8" customFormat="1" ht="11.45" customHeight="1" x14ac:dyDescent="0.2">
      <c r="A139" s="105"/>
      <c r="B139" s="75"/>
      <c r="C139" s="195" t="s">
        <v>207</v>
      </c>
      <c r="D139" s="105">
        <f>'12.9+12.10'!B7</f>
        <v>50785</v>
      </c>
      <c r="E139" s="27"/>
      <c r="F139" s="165"/>
      <c r="G139" s="165"/>
      <c r="H139" s="27"/>
      <c r="I139" s="27"/>
      <c r="J139" s="27"/>
      <c r="K139" s="103"/>
      <c r="L139" s="103"/>
    </row>
    <row r="140" spans="1:12" s="8" customFormat="1" ht="11.45" customHeight="1" x14ac:dyDescent="0.2">
      <c r="A140" s="105"/>
      <c r="B140" s="75"/>
      <c r="C140" s="195" t="s">
        <v>208</v>
      </c>
      <c r="D140" s="105">
        <f>'12.9+12.10'!B8</f>
        <v>50920</v>
      </c>
      <c r="E140" s="27"/>
      <c r="F140" s="165"/>
      <c r="G140" s="165"/>
      <c r="H140" s="27"/>
      <c r="I140" s="27"/>
      <c r="J140" s="27"/>
      <c r="K140" s="103"/>
      <c r="L140" s="103"/>
    </row>
    <row r="141" spans="1:12" s="8" customFormat="1" ht="11.45" customHeight="1" x14ac:dyDescent="0.2">
      <c r="A141" s="105"/>
      <c r="B141" s="75"/>
      <c r="C141" s="195" t="s">
        <v>209</v>
      </c>
      <c r="D141" s="105">
        <f>'12.9+12.10'!B9</f>
        <v>52031</v>
      </c>
      <c r="E141" s="27"/>
      <c r="F141" s="165"/>
      <c r="G141" s="165"/>
      <c r="H141" s="27"/>
      <c r="I141" s="27"/>
      <c r="J141" s="27"/>
      <c r="K141" s="103"/>
      <c r="L141" s="103"/>
    </row>
    <row r="142" spans="1:12" s="8" customFormat="1" ht="11.45" customHeight="1" x14ac:dyDescent="0.2">
      <c r="A142" s="105"/>
      <c r="B142" s="75"/>
      <c r="C142" s="195" t="s">
        <v>210</v>
      </c>
      <c r="D142" s="105">
        <f>'12.9+12.10'!B10</f>
        <v>42157</v>
      </c>
      <c r="E142" s="27"/>
      <c r="F142" s="165"/>
      <c r="G142" s="165"/>
      <c r="H142" s="27"/>
      <c r="I142" s="27"/>
      <c r="J142" s="27"/>
      <c r="K142" s="103"/>
      <c r="L142" s="103"/>
    </row>
    <row r="143" spans="1:12" s="8" customFormat="1" ht="11.45" customHeight="1" x14ac:dyDescent="0.2">
      <c r="A143" s="9"/>
      <c r="B143" s="75"/>
      <c r="C143" s="195" t="s">
        <v>211</v>
      </c>
      <c r="D143" s="105">
        <f>'12.9+12.10'!B11</f>
        <v>48987</v>
      </c>
      <c r="E143" s="27"/>
      <c r="F143" s="165"/>
      <c r="G143" s="165"/>
      <c r="H143" s="27"/>
      <c r="I143" s="27"/>
      <c r="J143" s="27"/>
      <c r="K143" s="103"/>
      <c r="L143" s="103"/>
    </row>
    <row r="144" spans="1:12" s="8" customFormat="1" ht="11.45" customHeight="1" x14ac:dyDescent="0.2">
      <c r="A144" s="9"/>
      <c r="B144" s="75"/>
      <c r="C144" s="195" t="s">
        <v>212</v>
      </c>
      <c r="D144" s="105">
        <f>'12.9+12.10'!B12</f>
        <v>57313</v>
      </c>
      <c r="E144" s="27"/>
      <c r="F144" s="165"/>
      <c r="G144" s="165"/>
      <c r="H144" s="27"/>
      <c r="I144" s="27"/>
      <c r="J144" s="27"/>
      <c r="K144" s="103"/>
      <c r="L144" s="103"/>
    </row>
    <row r="145" spans="1:12" s="8" customFormat="1" ht="11.45" customHeight="1" x14ac:dyDescent="0.2">
      <c r="A145" s="9"/>
      <c r="B145" s="75"/>
      <c r="C145" s="195" t="s">
        <v>213</v>
      </c>
      <c r="D145" s="105">
        <f>'12.9+12.10'!B13</f>
        <v>53251</v>
      </c>
      <c r="E145" s="27"/>
      <c r="F145" s="165"/>
      <c r="G145" s="165"/>
      <c r="H145" s="27"/>
      <c r="I145" s="27"/>
      <c r="J145" s="27"/>
      <c r="K145" s="103"/>
      <c r="L145" s="103"/>
    </row>
    <row r="146" spans="1:12" s="8" customFormat="1" ht="11.45" customHeight="1" x14ac:dyDescent="0.2">
      <c r="A146" s="9"/>
      <c r="B146" s="75"/>
      <c r="C146" s="195" t="s">
        <v>194</v>
      </c>
      <c r="D146" s="105">
        <f>'12.9+12.10'!B14</f>
        <v>40583</v>
      </c>
      <c r="E146" s="27"/>
      <c r="F146" s="165"/>
      <c r="G146" s="165"/>
      <c r="H146" s="27"/>
      <c r="I146" s="27"/>
      <c r="J146" s="27"/>
      <c r="K146" s="103"/>
      <c r="L146" s="103"/>
    </row>
    <row r="147" spans="1:12" s="8" customFormat="1" ht="11.45" customHeight="1" x14ac:dyDescent="0.2">
      <c r="A147" s="9"/>
      <c r="B147" s="75"/>
      <c r="C147" s="195" t="s">
        <v>214</v>
      </c>
      <c r="D147" s="105">
        <f>'12.9+12.10'!B15</f>
        <v>43940</v>
      </c>
      <c r="E147" s="27"/>
      <c r="F147" s="165"/>
      <c r="G147" s="165"/>
      <c r="H147" s="27"/>
      <c r="I147" s="27"/>
      <c r="J147" s="27"/>
      <c r="K147" s="103"/>
      <c r="L147" s="103"/>
    </row>
    <row r="148" spans="1:12" s="8" customFormat="1" ht="11.45" customHeight="1" x14ac:dyDescent="0.2">
      <c r="A148" s="9"/>
      <c r="B148" s="75"/>
      <c r="C148" s="195" t="s">
        <v>215</v>
      </c>
      <c r="D148" s="105">
        <f>'12.9+12.10'!B16</f>
        <v>47145</v>
      </c>
      <c r="E148" s="27"/>
      <c r="F148" s="165"/>
      <c r="G148" s="165"/>
      <c r="H148" s="27"/>
      <c r="I148" s="27"/>
      <c r="J148" s="27"/>
      <c r="K148" s="103"/>
      <c r="L148" s="103"/>
    </row>
    <row r="149" spans="1:12" s="8" customFormat="1" ht="11.45" customHeight="1" x14ac:dyDescent="0.2">
      <c r="A149" s="9"/>
      <c r="B149" s="75"/>
      <c r="C149" s="195" t="s">
        <v>216</v>
      </c>
      <c r="D149" s="105">
        <f>'12.9+12.10'!B17</f>
        <v>43952</v>
      </c>
      <c r="E149" s="27"/>
      <c r="F149" s="165"/>
      <c r="G149" s="165"/>
      <c r="H149" s="27"/>
      <c r="I149" s="27"/>
      <c r="J149" s="27"/>
      <c r="K149" s="103"/>
      <c r="L149" s="103"/>
    </row>
    <row r="150" spans="1:12" s="8" customFormat="1" ht="11.45" customHeight="1" x14ac:dyDescent="0.2">
      <c r="A150" s="9"/>
      <c r="B150" s="75"/>
      <c r="C150" s="195" t="s">
        <v>217</v>
      </c>
      <c r="D150" s="105">
        <f>'12.9+12.10'!B18</f>
        <v>43971</v>
      </c>
      <c r="E150" s="27"/>
      <c r="F150" s="165"/>
      <c r="G150" s="165"/>
      <c r="H150" s="27"/>
      <c r="I150" s="27"/>
      <c r="J150" s="27"/>
      <c r="K150" s="103"/>
      <c r="L150" s="103"/>
    </row>
    <row r="151" spans="1:12" s="8" customFormat="1" ht="11.45" customHeight="1" x14ac:dyDescent="0.2">
      <c r="A151" s="9"/>
      <c r="B151" s="75"/>
      <c r="C151" s="195" t="s">
        <v>218</v>
      </c>
      <c r="D151" s="105">
        <f>'12.9+12.10'!B19</f>
        <v>42556</v>
      </c>
      <c r="E151" s="27"/>
      <c r="F151" s="165"/>
      <c r="G151" s="165"/>
      <c r="H151" s="27"/>
      <c r="I151" s="27"/>
      <c r="J151" s="27"/>
      <c r="K151" s="103"/>
      <c r="L151" s="103"/>
    </row>
    <row r="152" spans="1:12" s="8" customFormat="1" ht="11.45" customHeight="1" x14ac:dyDescent="0.2">
      <c r="A152" s="9"/>
      <c r="B152" s="75"/>
      <c r="C152" s="195" t="s">
        <v>219</v>
      </c>
      <c r="D152" s="105">
        <f>'12.9+12.10'!B20</f>
        <v>41061</v>
      </c>
      <c r="E152" s="27"/>
      <c r="F152" s="165"/>
      <c r="G152" s="165"/>
      <c r="H152" s="27"/>
      <c r="I152" s="27"/>
      <c r="J152" s="27"/>
      <c r="K152" s="103"/>
      <c r="L152" s="103"/>
    </row>
    <row r="153" spans="1:12" s="8" customFormat="1" ht="11.45" customHeight="1" x14ac:dyDescent="0.2">
      <c r="A153" s="9"/>
      <c r="B153" s="75"/>
      <c r="C153" s="195" t="s">
        <v>220</v>
      </c>
      <c r="D153" s="105">
        <f>'12.9+12.10'!B21</f>
        <v>42125</v>
      </c>
      <c r="E153" s="27"/>
      <c r="F153" s="165"/>
      <c r="G153" s="165"/>
      <c r="H153" s="27"/>
      <c r="I153" s="27"/>
      <c r="J153" s="27"/>
      <c r="K153" s="103"/>
      <c r="L153" s="103"/>
    </row>
    <row r="154" spans="1:12" s="8" customFormat="1" ht="11.45" customHeight="1" x14ac:dyDescent="0.2">
      <c r="A154" s="9"/>
      <c r="B154" s="75"/>
      <c r="C154" s="195" t="s">
        <v>221</v>
      </c>
      <c r="D154" s="105">
        <f>'12.9+12.10'!B22</f>
        <v>41639</v>
      </c>
      <c r="E154" s="27"/>
      <c r="F154" s="165"/>
      <c r="G154" s="165"/>
      <c r="H154" s="27"/>
      <c r="I154" s="27"/>
      <c r="J154" s="27"/>
      <c r="K154" s="103"/>
      <c r="L154" s="103"/>
    </row>
    <row r="155" spans="1:12" s="8" customFormat="1" ht="11.45" customHeight="1" x14ac:dyDescent="0.2">
      <c r="A155" s="9"/>
      <c r="B155" s="75"/>
      <c r="C155" s="196" t="s">
        <v>195</v>
      </c>
      <c r="D155" s="223">
        <f>'12.9+12.10'!B6</f>
        <v>48017</v>
      </c>
      <c r="E155" s="27"/>
      <c r="F155" s="27"/>
      <c r="G155" s="27"/>
      <c r="H155" s="27"/>
      <c r="I155" s="27"/>
      <c r="J155" s="27"/>
      <c r="K155" s="103"/>
      <c r="L155" s="103"/>
    </row>
    <row r="156" spans="1:12" s="8" customFormat="1" ht="11.45" customHeight="1" x14ac:dyDescent="0.2">
      <c r="A156" s="9"/>
      <c r="B156" s="75"/>
      <c r="C156" s="27"/>
      <c r="D156" s="27"/>
      <c r="E156" s="27"/>
      <c r="F156" s="27"/>
      <c r="G156" s="27"/>
      <c r="H156" s="27"/>
      <c r="I156" s="27"/>
      <c r="J156" s="27"/>
      <c r="K156" s="103"/>
      <c r="L156" s="103"/>
    </row>
    <row r="157" spans="1:12" s="8" customFormat="1" ht="11.45" customHeight="1" x14ac:dyDescent="0.2">
      <c r="A157" s="9"/>
      <c r="B157" s="75"/>
      <c r="C157" s="27"/>
      <c r="D157" s="158"/>
      <c r="E157" s="27"/>
      <c r="F157" s="27"/>
      <c r="G157" s="27"/>
      <c r="H157" s="27"/>
      <c r="I157" s="27"/>
      <c r="J157" s="27"/>
      <c r="K157" s="103"/>
      <c r="L157" s="103"/>
    </row>
    <row r="158" spans="1:12" s="8" customFormat="1" ht="11.45" customHeight="1" x14ac:dyDescent="0.2">
      <c r="A158" s="9"/>
      <c r="B158" s="75"/>
      <c r="C158" s="27"/>
      <c r="D158" s="27"/>
      <c r="E158" s="27"/>
      <c r="F158" s="27"/>
      <c r="G158" s="27"/>
      <c r="H158" s="27"/>
      <c r="I158" s="27"/>
      <c r="J158" s="27"/>
      <c r="K158" s="103"/>
      <c r="L158" s="103"/>
    </row>
    <row r="159" spans="1:12" s="8" customFormat="1" ht="11.45" customHeight="1" x14ac:dyDescent="0.2">
      <c r="A159" s="9"/>
      <c r="B159" s="75"/>
      <c r="C159" s="27"/>
      <c r="D159" s="27"/>
      <c r="E159" s="27"/>
      <c r="F159" s="27"/>
      <c r="G159" s="27"/>
      <c r="H159" s="27"/>
      <c r="I159" s="27"/>
      <c r="J159" s="27"/>
      <c r="K159" s="103"/>
      <c r="L159" s="103"/>
    </row>
    <row r="160" spans="1:12" s="8" customFormat="1" ht="11.45" customHeight="1" x14ac:dyDescent="0.2">
      <c r="A160" s="9"/>
      <c r="B160" s="75"/>
      <c r="C160" s="27"/>
      <c r="D160" s="27"/>
      <c r="E160" s="27"/>
      <c r="F160" s="27"/>
      <c r="G160" s="27"/>
      <c r="H160" s="27"/>
      <c r="I160" s="27"/>
      <c r="J160" s="27"/>
      <c r="K160" s="103"/>
      <c r="L160" s="103"/>
    </row>
    <row r="161" spans="1:12" s="8" customFormat="1" ht="11.45" customHeight="1" x14ac:dyDescent="0.2">
      <c r="A161" s="9"/>
      <c r="B161" s="75"/>
      <c r="C161" s="27"/>
      <c r="D161" s="27"/>
      <c r="E161" s="27"/>
      <c r="F161" s="27"/>
      <c r="G161" s="27"/>
      <c r="H161" s="27"/>
      <c r="I161" s="27"/>
      <c r="J161" s="27"/>
      <c r="K161" s="103"/>
      <c r="L161" s="103"/>
    </row>
    <row r="162" spans="1:12" s="8" customFormat="1" ht="11.45" customHeight="1" x14ac:dyDescent="0.2">
      <c r="A162" s="9"/>
      <c r="B162" s="75"/>
      <c r="C162" s="27"/>
      <c r="D162" s="27"/>
      <c r="E162" s="27"/>
      <c r="F162" s="27"/>
      <c r="G162" s="27"/>
      <c r="H162" s="27"/>
      <c r="I162" s="27"/>
      <c r="J162" s="27"/>
      <c r="K162" s="103"/>
      <c r="L162" s="103"/>
    </row>
    <row r="163" spans="1:12" s="8" customFormat="1" ht="11.45" customHeight="1" x14ac:dyDescent="0.2">
      <c r="A163" s="9"/>
      <c r="B163" s="75"/>
      <c r="C163" s="27"/>
      <c r="D163" s="27"/>
      <c r="E163" s="27"/>
      <c r="F163" s="27"/>
      <c r="G163" s="27"/>
      <c r="H163" s="27"/>
      <c r="I163" s="27"/>
      <c r="J163" s="27"/>
      <c r="K163" s="103"/>
      <c r="L163" s="103"/>
    </row>
    <row r="164" spans="1:12" s="8" customFormat="1" ht="11.45" customHeight="1" x14ac:dyDescent="0.2">
      <c r="A164" s="9"/>
      <c r="B164" s="75"/>
      <c r="C164" s="27"/>
      <c r="D164" s="27"/>
      <c r="E164" s="27"/>
      <c r="F164" s="27"/>
      <c r="G164" s="27"/>
      <c r="H164" s="27"/>
      <c r="I164" s="27"/>
      <c r="J164" s="27"/>
      <c r="K164" s="103"/>
      <c r="L164" s="103"/>
    </row>
    <row r="165" spans="1:12" s="8" customFormat="1" ht="11.45" customHeight="1" x14ac:dyDescent="0.2">
      <c r="A165" s="9"/>
      <c r="B165" s="75"/>
      <c r="C165" s="27"/>
      <c r="D165" s="27"/>
      <c r="E165" s="27"/>
      <c r="F165" s="27"/>
      <c r="G165" s="27"/>
      <c r="H165" s="27"/>
      <c r="I165" s="27"/>
      <c r="J165" s="27"/>
      <c r="K165" s="103"/>
      <c r="L165" s="103"/>
    </row>
    <row r="166" spans="1:12" s="8" customFormat="1" ht="11.45" customHeight="1" x14ac:dyDescent="0.2">
      <c r="A166" s="111" t="s">
        <v>182</v>
      </c>
      <c r="B166" s="92"/>
      <c r="C166" s="27"/>
      <c r="D166" s="27"/>
      <c r="E166" s="27"/>
      <c r="F166" s="27"/>
      <c r="G166" s="27"/>
      <c r="H166" s="27"/>
      <c r="I166" s="27"/>
      <c r="J166" s="27"/>
      <c r="K166" s="103"/>
      <c r="L166" s="103"/>
    </row>
    <row r="167" spans="1:12" s="8" customFormat="1" ht="11.45" customHeight="1" x14ac:dyDescent="0.2">
      <c r="A167" s="9"/>
      <c r="B167" s="75"/>
      <c r="C167" s="27"/>
      <c r="D167" s="27"/>
      <c r="E167" s="27"/>
      <c r="F167" s="27"/>
      <c r="G167" s="27"/>
      <c r="H167" s="27"/>
      <c r="I167" s="27"/>
      <c r="J167" s="27"/>
      <c r="K167" s="103"/>
      <c r="L167" s="103"/>
    </row>
    <row r="168" spans="1:12" s="8" customFormat="1" ht="11.45" customHeight="1" x14ac:dyDescent="0.2">
      <c r="A168" s="9"/>
      <c r="B168" s="75"/>
      <c r="C168" s="158"/>
      <c r="D168" s="27"/>
      <c r="E168" s="27"/>
      <c r="F168" s="27"/>
      <c r="G168" s="27"/>
      <c r="H168" s="27"/>
      <c r="I168" s="27"/>
      <c r="J168" s="27"/>
      <c r="K168" s="103"/>
      <c r="L168" s="103"/>
    </row>
    <row r="169" spans="1:12" s="8" customFormat="1" ht="11.45" customHeight="1" x14ac:dyDescent="0.2">
      <c r="A169" s="9"/>
      <c r="B169" s="75"/>
      <c r="C169" s="106" t="s">
        <v>455</v>
      </c>
      <c r="D169" s="195"/>
      <c r="E169" s="27"/>
      <c r="F169" s="163"/>
      <c r="G169" s="27"/>
      <c r="H169" s="27"/>
      <c r="I169" s="27"/>
      <c r="J169" s="27"/>
      <c r="K169" s="103"/>
      <c r="L169" s="103"/>
    </row>
    <row r="170" spans="1:12" s="8" customFormat="1" ht="11.45" customHeight="1" x14ac:dyDescent="0.2">
      <c r="A170" s="9"/>
      <c r="B170" s="75"/>
      <c r="C170" s="195" t="s">
        <v>206</v>
      </c>
      <c r="D170" s="195" t="s">
        <v>237</v>
      </c>
      <c r="E170" s="27"/>
      <c r="F170" s="161"/>
      <c r="G170" s="161"/>
      <c r="H170" s="27"/>
      <c r="I170" s="27"/>
      <c r="J170" s="27"/>
      <c r="K170" s="103"/>
      <c r="L170" s="103"/>
    </row>
    <row r="171" spans="1:12" s="8" customFormat="1" ht="11.45" customHeight="1" x14ac:dyDescent="0.2">
      <c r="A171" s="9"/>
      <c r="B171" s="75"/>
      <c r="C171" s="195" t="s">
        <v>207</v>
      </c>
      <c r="D171" s="105">
        <f>'12.9+12.10'!C30</f>
        <v>31966</v>
      </c>
      <c r="E171" s="27"/>
      <c r="F171" s="161"/>
      <c r="G171" s="161"/>
      <c r="H171" s="27"/>
      <c r="I171" s="27"/>
      <c r="J171" s="27"/>
      <c r="K171" s="103"/>
      <c r="L171" s="103"/>
    </row>
    <row r="172" spans="1:12" s="8" customFormat="1" ht="11.45" customHeight="1" x14ac:dyDescent="0.2">
      <c r="A172" s="9"/>
      <c r="B172" s="75"/>
      <c r="C172" s="195" t="s">
        <v>208</v>
      </c>
      <c r="D172" s="105">
        <f>'12.9+12.10'!C31</f>
        <v>33204</v>
      </c>
      <c r="E172" s="27"/>
      <c r="F172" s="161"/>
      <c r="G172" s="161"/>
      <c r="H172" s="27"/>
      <c r="I172" s="27"/>
      <c r="J172" s="27"/>
      <c r="K172" s="103"/>
      <c r="L172" s="103"/>
    </row>
    <row r="173" spans="1:12" ht="11.45" customHeight="1" x14ac:dyDescent="0.2">
      <c r="C173" s="195" t="s">
        <v>209</v>
      </c>
      <c r="D173" s="105">
        <f>'12.9+12.10'!C32</f>
        <v>27595</v>
      </c>
      <c r="F173" s="161"/>
      <c r="G173" s="161"/>
    </row>
    <row r="174" spans="1:12" ht="11.45" customHeight="1" x14ac:dyDescent="0.2">
      <c r="C174" s="195" t="s">
        <v>210</v>
      </c>
      <c r="D174" s="105">
        <f>'12.9+12.10'!C33</f>
        <v>27560</v>
      </c>
      <c r="F174" s="161"/>
      <c r="G174" s="161"/>
    </row>
    <row r="175" spans="1:12" ht="11.45" customHeight="1" x14ac:dyDescent="0.2">
      <c r="C175" s="195" t="s">
        <v>211</v>
      </c>
      <c r="D175" s="105">
        <f>'12.9+12.10'!C34</f>
        <v>26542</v>
      </c>
      <c r="F175" s="161"/>
      <c r="G175" s="161"/>
    </row>
    <row r="176" spans="1:12" ht="11.45" customHeight="1" x14ac:dyDescent="0.2">
      <c r="C176" s="195" t="s">
        <v>212</v>
      </c>
      <c r="D176" s="105">
        <f>'12.9+12.10'!C35</f>
        <v>32004</v>
      </c>
      <c r="F176" s="161"/>
      <c r="G176" s="161"/>
    </row>
    <row r="177" spans="3:7" ht="11.45" customHeight="1" x14ac:dyDescent="0.2">
      <c r="C177" s="195" t="s">
        <v>213</v>
      </c>
      <c r="D177" s="105">
        <f>'12.9+12.10'!C36</f>
        <v>31683</v>
      </c>
      <c r="F177" s="161"/>
      <c r="G177" s="161"/>
    </row>
    <row r="178" spans="3:7" ht="11.45" customHeight="1" x14ac:dyDescent="0.2">
      <c r="C178" s="195" t="s">
        <v>194</v>
      </c>
      <c r="D178" s="105">
        <f>'12.9+12.10'!C37</f>
        <v>26913</v>
      </c>
      <c r="F178" s="161"/>
      <c r="G178" s="161"/>
    </row>
    <row r="179" spans="3:7" ht="11.45" customHeight="1" x14ac:dyDescent="0.2">
      <c r="C179" s="195" t="s">
        <v>214</v>
      </c>
      <c r="D179" s="105">
        <f>'12.9+12.10'!C38</f>
        <v>29080</v>
      </c>
      <c r="F179" s="161"/>
      <c r="G179" s="161"/>
    </row>
    <row r="180" spans="3:7" ht="11.45" customHeight="1" x14ac:dyDescent="0.2">
      <c r="C180" s="195" t="s">
        <v>215</v>
      </c>
      <c r="D180" s="105">
        <f>'12.9+12.10'!C39</f>
        <v>29197</v>
      </c>
      <c r="F180" s="161"/>
      <c r="G180" s="161"/>
    </row>
    <row r="181" spans="3:7" ht="11.45" customHeight="1" x14ac:dyDescent="0.2">
      <c r="C181" s="195" t="s">
        <v>216</v>
      </c>
      <c r="D181" s="105">
        <f>'12.9+12.10'!C40</f>
        <v>30519</v>
      </c>
      <c r="F181" s="161"/>
      <c r="G181" s="161"/>
    </row>
    <row r="182" spans="3:7" ht="11.45" customHeight="1" x14ac:dyDescent="0.2">
      <c r="C182" s="195" t="s">
        <v>217</v>
      </c>
      <c r="D182" s="105">
        <f>'12.9+12.10'!C41</f>
        <v>26617</v>
      </c>
      <c r="F182" s="161"/>
      <c r="G182" s="161"/>
    </row>
    <row r="183" spans="3:7" ht="11.45" customHeight="1" x14ac:dyDescent="0.2">
      <c r="C183" s="195" t="s">
        <v>218</v>
      </c>
      <c r="D183" s="105">
        <f>'12.9+12.10'!C42</f>
        <v>26818</v>
      </c>
      <c r="F183" s="161"/>
      <c r="G183" s="161"/>
    </row>
    <row r="184" spans="3:7" ht="11.45" customHeight="1" x14ac:dyDescent="0.2">
      <c r="C184" s="195" t="s">
        <v>219</v>
      </c>
      <c r="D184" s="105">
        <f>'12.9+12.10'!C43</f>
        <v>26297</v>
      </c>
      <c r="F184" s="161"/>
      <c r="G184" s="161"/>
    </row>
    <row r="185" spans="3:7" ht="11.45" customHeight="1" x14ac:dyDescent="0.2">
      <c r="C185" s="195" t="s">
        <v>220</v>
      </c>
      <c r="D185" s="105">
        <f>'12.9+12.10'!C44</f>
        <v>30247</v>
      </c>
      <c r="F185" s="161"/>
      <c r="G185" s="161"/>
    </row>
    <row r="186" spans="3:7" ht="11.45" customHeight="1" x14ac:dyDescent="0.2">
      <c r="C186" s="195" t="s">
        <v>221</v>
      </c>
      <c r="D186" s="105">
        <f>'12.9+12.10'!C45</f>
        <v>26497</v>
      </c>
      <c r="F186" s="162"/>
      <c r="G186" s="161"/>
    </row>
    <row r="187" spans="3:7" ht="11.45" customHeight="1" x14ac:dyDescent="0.2">
      <c r="C187" s="196" t="s">
        <v>195</v>
      </c>
      <c r="D187" s="223">
        <f>'12.9+12.10'!C29</f>
        <v>30069</v>
      </c>
    </row>
    <row r="189" spans="3:7" ht="11.45" customHeight="1" x14ac:dyDescent="0.2">
      <c r="D189" s="158"/>
    </row>
  </sheetData>
  <conditionalFormatting sqref="G170:G186">
    <cfRule type="cellIs" dxfId="249" priority="10" operator="notEqual">
      <formula>0</formula>
    </cfRule>
  </conditionalFormatting>
  <conditionalFormatting sqref="G138:G154">
    <cfRule type="cellIs" dxfId="248" priority="9" operator="notEqual">
      <formula>0</formula>
    </cfRule>
  </conditionalFormatting>
  <conditionalFormatting sqref="D73:D88">
    <cfRule type="top10" dxfId="247" priority="7" bottom="1" rank="1"/>
    <cfRule type="top10" dxfId="246" priority="8" rank="1"/>
  </conditionalFormatting>
  <conditionalFormatting sqref="D105:D112">
    <cfRule type="top10" dxfId="245" priority="5" bottom="1" rank="1"/>
    <cfRule type="top10" dxfId="244" priority="6" rank="1"/>
  </conditionalFormatting>
  <conditionalFormatting sqref="D139:D154">
    <cfRule type="top10" dxfId="243" priority="3" bottom="1" rank="1"/>
    <cfRule type="top10" dxfId="242" priority="4" rank="1"/>
  </conditionalFormatting>
  <conditionalFormatting sqref="D171:D186">
    <cfRule type="top10" dxfId="241" priority="1" bottom="1" rank="1"/>
    <cfRule type="top10" dxfId="240" priority="2" rank="1"/>
  </conditionalFormatting>
  <hyperlinks>
    <hyperlink ref="A1" location="Inhalt!B3" display="Link zum Inhaltsverzeichnis" xr:uid="{00000000-0004-0000-0200-000000000000}"/>
    <hyperlink ref="A3" location="_GrafikDaten_12.2" display="Grafik 12.2" xr:uid="{00000000-0004-0000-0200-000001000000}"/>
    <hyperlink ref="A23" location="_GrafikDaten_12.3" display="Grafik 12.3" xr:uid="{00000000-0004-0000-0200-000002000000}"/>
    <hyperlink ref="A44" location="_GrafikDaten_12.4" display="Grafik 12.4" xr:uid="{00000000-0004-0000-0200-000003000000}"/>
    <hyperlink ref="A68" location="_GrafikDaten_12.5" display="Grafik 12.5" xr:uid="{00000000-0004-0000-0200-000004000000}"/>
    <hyperlink ref="A100" location="_GrafikDaten_12.6" display="Grafik 12.6" xr:uid="{00000000-0004-0000-0200-000005000000}"/>
    <hyperlink ref="A134" location="_GrafikDaten_12.7" display="Grafik 12.7" xr:uid="{00000000-0004-0000-0200-000006000000}"/>
    <hyperlink ref="A166" location="_GrafikDaten_12.8" display="Grafik 12.8" xr:uid="{00000000-0004-0000-0200-000007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rowBreaks count="2" manualBreakCount="2">
    <brk id="66" max="16383" man="1"/>
    <brk id="132" max="16383" man="1"/>
  </rowBreaks>
  <drawing r:id="rId2"/>
  <tableParts count="7">
    <tablePart r:id="rId3"/>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
  <sheetViews>
    <sheetView zoomScale="160" zoomScaleNormal="160" workbookViewId="0"/>
  </sheetViews>
  <sheetFormatPr baseColWidth="10" defaultRowHeight="11.45" customHeight="1" x14ac:dyDescent="0.2"/>
  <cols>
    <col min="1" max="1" width="5.7109375" style="26" customWidth="1"/>
    <col min="2" max="2" width="85.7109375" style="23" customWidth="1"/>
    <col min="3" max="3" width="2.7109375" style="23" customWidth="1"/>
    <col min="4" max="16384" width="11.42578125" style="23"/>
  </cols>
  <sheetData>
    <row r="1" spans="1:4" ht="12" customHeight="1" x14ac:dyDescent="0.2">
      <c r="A1" s="78" t="s">
        <v>164</v>
      </c>
    </row>
    <row r="2" spans="1:4" s="19" customFormat="1" ht="30" customHeight="1" thickBot="1" x14ac:dyDescent="0.3">
      <c r="A2" s="91" t="s">
        <v>165</v>
      </c>
      <c r="B2" s="85"/>
    </row>
    <row r="3" spans="1:4" s="21" customFormat="1" ht="48" customHeight="1" x14ac:dyDescent="0.2">
      <c r="A3" s="20" t="s">
        <v>183</v>
      </c>
      <c r="B3" s="245" t="s">
        <v>426</v>
      </c>
    </row>
    <row r="4" spans="1:4" s="21" customFormat="1" ht="36" customHeight="1" x14ac:dyDescent="0.2">
      <c r="A4" s="20" t="s">
        <v>21</v>
      </c>
      <c r="B4" s="245" t="s">
        <v>427</v>
      </c>
    </row>
    <row r="5" spans="1:4" s="21" customFormat="1" ht="60" customHeight="1" x14ac:dyDescent="0.2">
      <c r="A5" s="22" t="s">
        <v>21</v>
      </c>
      <c r="B5" s="245" t="s">
        <v>434</v>
      </c>
    </row>
    <row r="6" spans="1:4" s="21" customFormat="1" ht="48" customHeight="1" x14ac:dyDescent="0.2">
      <c r="A6" s="20" t="s">
        <v>21</v>
      </c>
      <c r="B6" s="245" t="s">
        <v>428</v>
      </c>
    </row>
    <row r="7" spans="1:4" s="21" customFormat="1" ht="60" customHeight="1" x14ac:dyDescent="0.2">
      <c r="A7" s="20" t="s">
        <v>21</v>
      </c>
      <c r="B7" s="245" t="s">
        <v>429</v>
      </c>
    </row>
    <row r="8" spans="1:4" s="21" customFormat="1" ht="36" customHeight="1" x14ac:dyDescent="0.2">
      <c r="A8" s="22" t="s">
        <v>21</v>
      </c>
      <c r="B8" s="245" t="s">
        <v>430</v>
      </c>
    </row>
    <row r="9" spans="1:4" s="21" customFormat="1" ht="72" customHeight="1" x14ac:dyDescent="0.2">
      <c r="A9" s="20" t="s">
        <v>21</v>
      </c>
      <c r="B9" s="245" t="s">
        <v>435</v>
      </c>
    </row>
    <row r="10" spans="1:4" s="21" customFormat="1" ht="36" customHeight="1" x14ac:dyDescent="0.2">
      <c r="A10" s="22" t="s">
        <v>21</v>
      </c>
      <c r="B10" s="245" t="s">
        <v>431</v>
      </c>
    </row>
    <row r="11" spans="1:4" s="21" customFormat="1" ht="24" customHeight="1" x14ac:dyDescent="0.2">
      <c r="A11" s="22" t="s">
        <v>21</v>
      </c>
      <c r="B11" s="245" t="s">
        <v>432</v>
      </c>
    </row>
    <row r="12" spans="1:4" s="21" customFormat="1" ht="60" customHeight="1" x14ac:dyDescent="0.2">
      <c r="A12" s="20" t="s">
        <v>21</v>
      </c>
      <c r="B12" s="245" t="s">
        <v>433</v>
      </c>
    </row>
    <row r="13" spans="1:4" ht="36" customHeight="1" x14ac:dyDescent="0.2">
      <c r="A13" s="20" t="s">
        <v>21</v>
      </c>
      <c r="B13" s="245" t="s">
        <v>436</v>
      </c>
      <c r="D13" s="133"/>
    </row>
    <row r="14" spans="1:4" ht="11.45" customHeight="1" x14ac:dyDescent="0.2">
      <c r="A14" s="24"/>
      <c r="B14" s="25"/>
    </row>
    <row r="15" spans="1:4" ht="11.45" customHeight="1" x14ac:dyDescent="0.2">
      <c r="A15" s="24"/>
    </row>
    <row r="16" spans="1:4" ht="11.45" customHeight="1" x14ac:dyDescent="0.2">
      <c r="A16" s="24"/>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67"/>
  <sheetViews>
    <sheetView zoomScale="160" zoomScaleNormal="160" workbookViewId="0"/>
  </sheetViews>
  <sheetFormatPr baseColWidth="10" defaultRowHeight="11.45" customHeight="1" x14ac:dyDescent="0.2"/>
  <cols>
    <col min="1" max="1" width="29.7109375" style="34" customWidth="1"/>
    <col min="2" max="2" width="9.28515625" style="34" customWidth="1"/>
    <col min="3" max="3" width="6.28515625" style="35" customWidth="1"/>
    <col min="4" max="4" width="6.28515625" style="36" customWidth="1"/>
    <col min="5" max="6" width="6.7109375" style="35" customWidth="1"/>
    <col min="7" max="9" width="6.7109375" style="27" customWidth="1"/>
    <col min="10" max="10" width="6.7109375" style="37" customWidth="1"/>
    <col min="11" max="11" width="2.7109375" style="27" customWidth="1"/>
    <col min="12" max="12" width="11.42578125" style="27"/>
    <col min="13" max="13" width="26.5703125" style="27" customWidth="1"/>
    <col min="14" max="14" width="27.140625" style="27" customWidth="1"/>
    <col min="15" max="16384" width="11.42578125" style="27"/>
  </cols>
  <sheetData>
    <row r="1" spans="1:20" ht="12" customHeight="1" x14ac:dyDescent="0.2">
      <c r="A1" s="78" t="s">
        <v>164</v>
      </c>
    </row>
    <row r="2" spans="1:20" ht="30" customHeight="1" x14ac:dyDescent="0.2">
      <c r="A2" s="101" t="s">
        <v>22</v>
      </c>
    </row>
    <row r="3" spans="1:20" ht="30" customHeight="1" x14ac:dyDescent="0.2">
      <c r="A3" s="102" t="s">
        <v>458</v>
      </c>
    </row>
    <row r="4" spans="1:20" ht="11.45" customHeight="1" x14ac:dyDescent="0.2">
      <c r="A4" s="171" t="s">
        <v>23</v>
      </c>
      <c r="B4" s="172" t="s">
        <v>24</v>
      </c>
      <c r="C4" s="172" t="s">
        <v>278</v>
      </c>
      <c r="D4" s="172" t="s">
        <v>279</v>
      </c>
      <c r="E4" s="172" t="s">
        <v>280</v>
      </c>
      <c r="F4" s="172" t="s">
        <v>281</v>
      </c>
      <c r="G4" s="172" t="s">
        <v>282</v>
      </c>
      <c r="H4" s="172" t="s">
        <v>358</v>
      </c>
      <c r="I4" s="173" t="s">
        <v>394</v>
      </c>
      <c r="J4" s="173" t="s">
        <v>419</v>
      </c>
    </row>
    <row r="5" spans="1:20" ht="20.100000000000001" customHeight="1" x14ac:dyDescent="0.2">
      <c r="A5" s="28" t="s">
        <v>25</v>
      </c>
      <c r="B5" s="29" t="s">
        <v>26</v>
      </c>
      <c r="C5" s="174">
        <v>29683.589</v>
      </c>
      <c r="D5" s="174">
        <v>31077.378000000001</v>
      </c>
      <c r="E5" s="174">
        <v>35348.563999999998</v>
      </c>
      <c r="F5" s="174">
        <v>40746.633999999998</v>
      </c>
      <c r="G5" s="174">
        <v>47252.656999999999</v>
      </c>
      <c r="H5" s="174">
        <v>59190.321000000004</v>
      </c>
      <c r="I5" s="273">
        <v>60845.087</v>
      </c>
      <c r="J5" s="273">
        <v>63585.211000000003</v>
      </c>
      <c r="L5" s="277"/>
      <c r="M5" s="277"/>
      <c r="N5" s="277"/>
      <c r="O5" s="277"/>
      <c r="P5" s="277"/>
      <c r="Q5" s="277"/>
      <c r="R5" s="277"/>
      <c r="S5" s="277"/>
      <c r="T5" s="174"/>
    </row>
    <row r="6" spans="1:20" ht="11.45" customHeight="1" x14ac:dyDescent="0.2">
      <c r="A6" s="28" t="s">
        <v>27</v>
      </c>
      <c r="B6" s="29" t="s">
        <v>28</v>
      </c>
      <c r="C6" s="119">
        <v>0.81953861074295276</v>
      </c>
      <c r="D6" s="119">
        <v>0.39897745933555484</v>
      </c>
      <c r="E6" s="119">
        <v>2.7874859599239272</v>
      </c>
      <c r="F6" s="119">
        <v>1.8011345055979859</v>
      </c>
      <c r="G6" s="119">
        <v>-2.0757935502433895</v>
      </c>
      <c r="H6" s="119">
        <v>5.1634419177145219</v>
      </c>
      <c r="I6" s="272">
        <v>2.7956699204249986</v>
      </c>
      <c r="J6" s="272">
        <v>4.5034433100572357</v>
      </c>
      <c r="L6" s="276"/>
      <c r="M6" s="276"/>
      <c r="N6" s="276"/>
      <c r="O6" s="276"/>
      <c r="P6" s="276"/>
      <c r="Q6" s="276"/>
      <c r="R6" s="276"/>
      <c r="S6" s="276"/>
      <c r="T6" s="119"/>
    </row>
    <row r="7" spans="1:20" ht="15" customHeight="1" x14ac:dyDescent="0.2">
      <c r="A7" s="28" t="s">
        <v>29</v>
      </c>
      <c r="B7" s="29" t="s">
        <v>26</v>
      </c>
      <c r="C7" s="174">
        <v>26695.508000000002</v>
      </c>
      <c r="D7" s="174">
        <v>27996.793000000001</v>
      </c>
      <c r="E7" s="174">
        <v>31643.780999999999</v>
      </c>
      <c r="F7" s="174">
        <v>36341.856</v>
      </c>
      <c r="G7" s="174">
        <v>42451.377999999997</v>
      </c>
      <c r="H7" s="174">
        <v>54064.709000000003</v>
      </c>
      <c r="I7" s="273">
        <v>55115.307000000001</v>
      </c>
      <c r="J7" s="273">
        <v>57538.192999999999</v>
      </c>
      <c r="L7" s="277"/>
      <c r="M7" s="277"/>
      <c r="N7" s="277"/>
      <c r="O7" s="277"/>
      <c r="P7" s="277"/>
      <c r="Q7" s="277"/>
      <c r="R7" s="277"/>
      <c r="S7" s="277"/>
      <c r="T7" s="174"/>
    </row>
    <row r="8" spans="1:20" ht="11.45" customHeight="1" x14ac:dyDescent="0.2">
      <c r="A8" s="28" t="s">
        <v>27</v>
      </c>
      <c r="B8" s="29" t="s">
        <v>28</v>
      </c>
      <c r="C8" s="119">
        <v>0.78354839077465499</v>
      </c>
      <c r="D8" s="119">
        <v>0.2399338627085541</v>
      </c>
      <c r="E8" s="119">
        <v>3.1960033871899469</v>
      </c>
      <c r="F8" s="119">
        <v>1.7916858590027545</v>
      </c>
      <c r="G8" s="119">
        <v>-1.574392273481223</v>
      </c>
      <c r="H8" s="119">
        <v>6.6874580556587944</v>
      </c>
      <c r="I8" s="272">
        <v>1.9432232586325426</v>
      </c>
      <c r="J8" s="272">
        <v>4.3960310336291712</v>
      </c>
      <c r="L8" s="276"/>
      <c r="M8" s="276"/>
      <c r="N8" s="276"/>
      <c r="O8" s="276"/>
      <c r="P8" s="276"/>
      <c r="Q8" s="276"/>
      <c r="R8" s="276"/>
      <c r="S8" s="276"/>
      <c r="T8" s="119"/>
    </row>
    <row r="9" spans="1:20" ht="15" customHeight="1" x14ac:dyDescent="0.2">
      <c r="A9" s="28" t="s">
        <v>30</v>
      </c>
      <c r="B9" s="32" t="s">
        <v>339</v>
      </c>
      <c r="C9" s="119">
        <v>767.26800000000003</v>
      </c>
      <c r="D9" s="119">
        <v>723.26400000000001</v>
      </c>
      <c r="E9" s="119">
        <v>751.75</v>
      </c>
      <c r="F9" s="119">
        <v>742.89700000000005</v>
      </c>
      <c r="G9" s="119">
        <v>756.5</v>
      </c>
      <c r="H9" s="119">
        <v>759.11400000000003</v>
      </c>
      <c r="I9" s="272">
        <v>752.18399999999997</v>
      </c>
      <c r="J9" s="272">
        <v>750.62400000000002</v>
      </c>
      <c r="L9" s="276"/>
      <c r="M9" s="276"/>
      <c r="N9" s="276"/>
      <c r="O9" s="276"/>
      <c r="P9" s="276"/>
      <c r="Q9" s="276"/>
      <c r="R9" s="276"/>
      <c r="S9" s="276"/>
      <c r="T9" s="119"/>
    </row>
    <row r="10" spans="1:20" ht="11.45" customHeight="1" x14ac:dyDescent="0.2">
      <c r="A10" s="28" t="s">
        <v>31</v>
      </c>
      <c r="B10" s="33" t="s">
        <v>32</v>
      </c>
      <c r="C10" s="174">
        <v>1213.5219999999999</v>
      </c>
      <c r="D10" s="174">
        <v>1108.27</v>
      </c>
      <c r="E10" s="174">
        <v>1135.9929999999999</v>
      </c>
      <c r="F10" s="174">
        <v>1091.5889999999999</v>
      </c>
      <c r="G10" s="174">
        <v>1039.069</v>
      </c>
      <c r="H10" s="174">
        <v>1043.298</v>
      </c>
      <c r="I10" s="273">
        <v>1025.6099999999999</v>
      </c>
      <c r="J10" s="273">
        <v>1016.144</v>
      </c>
      <c r="L10" s="276"/>
      <c r="M10" s="276"/>
      <c r="N10" s="276"/>
      <c r="O10" s="276"/>
      <c r="P10" s="276"/>
      <c r="Q10" s="276"/>
      <c r="R10" s="276"/>
      <c r="S10" s="276"/>
      <c r="T10" s="174"/>
    </row>
    <row r="11" spans="1:20" ht="15" customHeight="1" x14ac:dyDescent="0.2">
      <c r="A11" s="28" t="s">
        <v>274</v>
      </c>
      <c r="B11" s="29" t="s">
        <v>33</v>
      </c>
      <c r="C11" s="174">
        <v>38687</v>
      </c>
      <c r="D11" s="174">
        <v>42968</v>
      </c>
      <c r="E11" s="174">
        <v>47022</v>
      </c>
      <c r="F11" s="174">
        <v>54848</v>
      </c>
      <c r="G11" s="174">
        <v>62462</v>
      </c>
      <c r="H11" s="174">
        <v>77973</v>
      </c>
      <c r="I11" s="273">
        <v>80891</v>
      </c>
      <c r="J11" s="273">
        <v>84710</v>
      </c>
      <c r="L11" s="277"/>
      <c r="M11" s="277"/>
      <c r="N11" s="277"/>
      <c r="O11" s="277"/>
      <c r="P11" s="277"/>
      <c r="Q11" s="277"/>
      <c r="R11" s="277"/>
      <c r="S11" s="277"/>
      <c r="T11" s="174"/>
    </row>
    <row r="12" spans="1:20" ht="11.45" customHeight="1" x14ac:dyDescent="0.2">
      <c r="A12" s="28" t="s">
        <v>34</v>
      </c>
      <c r="B12" s="29"/>
      <c r="C12" s="119">
        <v>72.620276688003301</v>
      </c>
      <c r="D12" s="119">
        <v>72.648575534702857</v>
      </c>
      <c r="E12" s="119">
        <v>73.895620197067558</v>
      </c>
      <c r="F12" s="119">
        <v>76.64295795313221</v>
      </c>
      <c r="G12" s="119">
        <v>81.393257841310387</v>
      </c>
      <c r="H12" s="119">
        <v>84.887974394147236</v>
      </c>
      <c r="I12" s="272">
        <v>85.930844000637379</v>
      </c>
      <c r="J12" s="272">
        <v>87.141240613105651</v>
      </c>
      <c r="L12" s="276"/>
      <c r="M12" s="276"/>
      <c r="N12" s="276"/>
      <c r="O12" s="276"/>
      <c r="P12" s="276"/>
      <c r="Q12" s="276"/>
      <c r="R12" s="276"/>
      <c r="S12" s="276"/>
      <c r="T12" s="119"/>
    </row>
    <row r="13" spans="1:20" ht="23.1" customHeight="1" x14ac:dyDescent="0.2">
      <c r="A13" s="28" t="s">
        <v>35</v>
      </c>
      <c r="B13" s="29" t="s">
        <v>33</v>
      </c>
      <c r="C13" s="175">
        <v>24.46</v>
      </c>
      <c r="D13" s="175">
        <v>28.04</v>
      </c>
      <c r="E13" s="175">
        <v>31.12</v>
      </c>
      <c r="F13" s="175">
        <v>37.33</v>
      </c>
      <c r="G13" s="175">
        <v>45.48</v>
      </c>
      <c r="H13" s="175">
        <v>56.73</v>
      </c>
      <c r="I13" s="274">
        <v>59.33</v>
      </c>
      <c r="J13" s="274">
        <v>62.58</v>
      </c>
      <c r="L13" s="278"/>
      <c r="M13" s="278"/>
      <c r="N13" s="278"/>
      <c r="O13" s="278"/>
      <c r="P13" s="278"/>
      <c r="Q13" s="278"/>
      <c r="R13" s="278"/>
      <c r="S13" s="278"/>
      <c r="T13" s="175"/>
    </row>
    <row r="14" spans="1:20" ht="11.45" customHeight="1" x14ac:dyDescent="0.2">
      <c r="A14" s="28" t="s">
        <v>34</v>
      </c>
      <c r="B14" s="29"/>
      <c r="C14" s="119">
        <v>67.234744365035738</v>
      </c>
      <c r="D14" s="119">
        <v>67.877027354151537</v>
      </c>
      <c r="E14" s="119">
        <v>69.713261648745515</v>
      </c>
      <c r="F14" s="119">
        <v>73.110066588327456</v>
      </c>
      <c r="G14" s="119">
        <v>77.850051352276608</v>
      </c>
      <c r="H14" s="119">
        <v>82.684739833843452</v>
      </c>
      <c r="I14" s="272">
        <v>84.096385542168676</v>
      </c>
      <c r="J14" s="272">
        <v>85.761271755515963</v>
      </c>
      <c r="L14" s="276"/>
      <c r="M14" s="276"/>
      <c r="N14" s="276"/>
      <c r="O14" s="276"/>
      <c r="P14" s="276"/>
      <c r="Q14" s="276"/>
      <c r="R14" s="276"/>
      <c r="S14" s="276"/>
      <c r="T14" s="119"/>
    </row>
    <row r="15" spans="1:20" ht="11.45" customHeight="1" x14ac:dyDescent="0.2">
      <c r="A15" s="28" t="s">
        <v>275</v>
      </c>
      <c r="B15" s="29" t="s">
        <v>33</v>
      </c>
      <c r="C15" s="30">
        <v>34793</v>
      </c>
      <c r="D15" s="30">
        <v>38709</v>
      </c>
      <c r="E15" s="30">
        <v>42093</v>
      </c>
      <c r="F15" s="30">
        <v>48919</v>
      </c>
      <c r="G15" s="30">
        <v>56116</v>
      </c>
      <c r="H15" s="30">
        <v>71221</v>
      </c>
      <c r="I15" s="271">
        <v>73274</v>
      </c>
      <c r="J15" s="271">
        <v>76654</v>
      </c>
      <c r="L15" s="275"/>
      <c r="M15" s="275"/>
      <c r="N15" s="275"/>
      <c r="O15" s="275"/>
      <c r="P15" s="275"/>
      <c r="Q15" s="275"/>
      <c r="R15" s="275"/>
      <c r="S15" s="275"/>
      <c r="T15" s="30"/>
    </row>
    <row r="16" spans="1:20" ht="11.45" customHeight="1" x14ac:dyDescent="0.2">
      <c r="A16" s="28" t="s">
        <v>34</v>
      </c>
      <c r="B16" s="29"/>
      <c r="C16" s="119">
        <v>72.62006637306672</v>
      </c>
      <c r="D16" s="119">
        <v>72.649299951203034</v>
      </c>
      <c r="E16" s="119">
        <v>73.894038340004215</v>
      </c>
      <c r="F16" s="119">
        <v>76.643113415952499</v>
      </c>
      <c r="G16" s="119">
        <v>81.394775394166203</v>
      </c>
      <c r="H16" s="119">
        <v>84.887961859356381</v>
      </c>
      <c r="I16" s="272">
        <v>85.931746217896105</v>
      </c>
      <c r="J16" s="272">
        <v>87.141476723696925</v>
      </c>
      <c r="L16" s="276"/>
      <c r="M16" s="276"/>
      <c r="N16" s="276"/>
      <c r="O16" s="276"/>
      <c r="P16" s="276"/>
      <c r="Q16" s="276"/>
      <c r="R16" s="276"/>
      <c r="S16" s="276"/>
      <c r="T16" s="119"/>
    </row>
    <row r="17" spans="1:20" ht="11.45" customHeight="1" x14ac:dyDescent="0.2">
      <c r="A17" s="28" t="s">
        <v>36</v>
      </c>
      <c r="B17" s="29" t="s">
        <v>33</v>
      </c>
      <c r="C17" s="175">
        <v>22</v>
      </c>
      <c r="D17" s="175">
        <v>25.26</v>
      </c>
      <c r="E17" s="175">
        <v>27.86</v>
      </c>
      <c r="F17" s="175">
        <v>33.29</v>
      </c>
      <c r="G17" s="175">
        <v>40.86</v>
      </c>
      <c r="H17" s="175">
        <v>51.82</v>
      </c>
      <c r="I17" s="274">
        <v>53.74</v>
      </c>
      <c r="J17" s="274">
        <v>56.62</v>
      </c>
      <c r="L17" s="278"/>
      <c r="M17" s="278"/>
      <c r="N17" s="278"/>
      <c r="O17" s="278"/>
      <c r="P17" s="278"/>
      <c r="Q17" s="278"/>
      <c r="R17" s="278"/>
      <c r="S17" s="278"/>
      <c r="T17" s="175"/>
    </row>
    <row r="18" spans="1:20" ht="11.45" customHeight="1" x14ac:dyDescent="0.2">
      <c r="A18" s="28" t="s">
        <v>34</v>
      </c>
      <c r="B18" s="29"/>
      <c r="C18" s="119">
        <v>67.257719351880155</v>
      </c>
      <c r="D18" s="119">
        <v>67.884977156678318</v>
      </c>
      <c r="E18" s="119">
        <v>69.71971971971972</v>
      </c>
      <c r="F18" s="119">
        <v>73.10057092665788</v>
      </c>
      <c r="G18" s="119">
        <v>77.843398742617637</v>
      </c>
      <c r="H18" s="119">
        <v>82.687091112174883</v>
      </c>
      <c r="I18" s="272">
        <v>84.100156494522693</v>
      </c>
      <c r="J18" s="272">
        <v>85.748902014235952</v>
      </c>
      <c r="L18" s="276"/>
      <c r="M18" s="276"/>
      <c r="N18" s="276"/>
      <c r="O18" s="276"/>
      <c r="P18" s="276"/>
      <c r="Q18" s="276"/>
      <c r="R18" s="276"/>
      <c r="S18" s="276"/>
      <c r="T18" s="119"/>
    </row>
    <row r="19" spans="1:20" ht="15" customHeight="1" x14ac:dyDescent="0.2">
      <c r="A19" s="28" t="s">
        <v>276</v>
      </c>
      <c r="B19" s="32" t="s">
        <v>339</v>
      </c>
      <c r="C19" s="119">
        <v>706.24599999999998</v>
      </c>
      <c r="D19" s="119">
        <v>644.21699999999998</v>
      </c>
      <c r="E19" s="119">
        <v>666.91899999999998</v>
      </c>
      <c r="F19" s="119">
        <v>665.947</v>
      </c>
      <c r="G19" s="119">
        <v>685.25900000000001</v>
      </c>
      <c r="H19" s="119">
        <v>691.98800000000006</v>
      </c>
      <c r="I19" s="272">
        <v>689.56500000000005</v>
      </c>
      <c r="J19" s="272">
        <v>689.31500000000005</v>
      </c>
      <c r="L19" s="276"/>
      <c r="M19" s="276"/>
      <c r="N19" s="276"/>
      <c r="O19" s="276"/>
      <c r="P19" s="276"/>
      <c r="Q19" s="276"/>
      <c r="R19" s="276"/>
      <c r="S19" s="276"/>
      <c r="T19" s="119"/>
    </row>
    <row r="20" spans="1:20" ht="23.1" customHeight="1" x14ac:dyDescent="0.2">
      <c r="A20" s="28" t="s">
        <v>37</v>
      </c>
      <c r="B20" s="33" t="s">
        <v>32</v>
      </c>
      <c r="C20" s="119">
        <v>1075.797</v>
      </c>
      <c r="D20" s="119">
        <v>942.81</v>
      </c>
      <c r="E20" s="119">
        <v>964.41700000000003</v>
      </c>
      <c r="F20" s="119">
        <v>940.61800000000005</v>
      </c>
      <c r="G20" s="119">
        <v>913.46100000000001</v>
      </c>
      <c r="H20" s="119">
        <v>921.97500000000002</v>
      </c>
      <c r="I20" s="272">
        <v>913.92700000000002</v>
      </c>
      <c r="J20" s="272">
        <v>908.35500000000002</v>
      </c>
      <c r="L20" s="276"/>
      <c r="M20" s="276"/>
      <c r="N20" s="276"/>
      <c r="O20" s="276"/>
      <c r="P20" s="276"/>
      <c r="Q20" s="276"/>
      <c r="R20" s="276"/>
      <c r="S20" s="276"/>
      <c r="T20" s="119"/>
    </row>
    <row r="21" spans="1:20" ht="15" customHeight="1" x14ac:dyDescent="0.2">
      <c r="A21" s="28" t="s">
        <v>38</v>
      </c>
      <c r="B21" s="29" t="s">
        <v>26</v>
      </c>
      <c r="C21" s="174">
        <v>16661.560000000001</v>
      </c>
      <c r="D21" s="174">
        <v>16357.876</v>
      </c>
      <c r="E21" s="174">
        <v>18452.205000000002</v>
      </c>
      <c r="F21" s="174">
        <v>21697.325000000001</v>
      </c>
      <c r="G21" s="174">
        <v>26152.196</v>
      </c>
      <c r="H21" s="174">
        <v>30582.202000000001</v>
      </c>
      <c r="I21" s="273">
        <v>32090.41</v>
      </c>
      <c r="J21" s="273">
        <v>33826</v>
      </c>
      <c r="L21" s="277"/>
      <c r="M21" s="277"/>
      <c r="N21" s="277"/>
      <c r="O21" s="277"/>
      <c r="P21" s="277"/>
      <c r="Q21" s="277"/>
      <c r="R21" s="277"/>
      <c r="S21" s="277"/>
      <c r="T21" s="174"/>
    </row>
    <row r="22" spans="1:20" ht="23.1" customHeight="1" x14ac:dyDescent="0.2">
      <c r="A22" s="28" t="s">
        <v>39</v>
      </c>
      <c r="B22" s="29" t="s">
        <v>33</v>
      </c>
      <c r="C22" s="30">
        <v>23592</v>
      </c>
      <c r="D22" s="30">
        <v>25392</v>
      </c>
      <c r="E22" s="30">
        <v>27668</v>
      </c>
      <c r="F22" s="30">
        <v>32581</v>
      </c>
      <c r="G22" s="30">
        <v>38164</v>
      </c>
      <c r="H22" s="30">
        <v>44195</v>
      </c>
      <c r="I22" s="271">
        <v>46537</v>
      </c>
      <c r="J22" s="271">
        <v>49072</v>
      </c>
      <c r="L22" s="275"/>
      <c r="M22" s="275"/>
      <c r="N22" s="275"/>
      <c r="O22" s="275"/>
      <c r="P22" s="275"/>
      <c r="Q22" s="275"/>
      <c r="R22" s="275"/>
      <c r="S22" s="275"/>
      <c r="T22" s="30"/>
    </row>
    <row r="23" spans="1:20" ht="11.45" customHeight="1" x14ac:dyDescent="0.2">
      <c r="A23" s="28" t="s">
        <v>34</v>
      </c>
      <c r="B23" s="29"/>
      <c r="C23" s="119">
        <v>74.776545166402542</v>
      </c>
      <c r="D23" s="119">
        <v>75.933014354066984</v>
      </c>
      <c r="E23" s="119">
        <v>76.84488265518678</v>
      </c>
      <c r="F23" s="119">
        <v>79.149256632008544</v>
      </c>
      <c r="G23" s="119">
        <v>82.465048942284838</v>
      </c>
      <c r="H23" s="119">
        <v>83.533369875441807</v>
      </c>
      <c r="I23" s="272">
        <v>83.66202247191012</v>
      </c>
      <c r="J23" s="272">
        <v>84.037470244721106</v>
      </c>
      <c r="L23" s="276"/>
      <c r="M23" s="276"/>
      <c r="N23" s="276"/>
      <c r="O23" s="276"/>
      <c r="P23" s="276"/>
      <c r="Q23" s="276"/>
      <c r="R23" s="276"/>
      <c r="S23" s="276"/>
      <c r="T23" s="119"/>
    </row>
    <row r="24" spans="1:20" ht="11.45" customHeight="1" x14ac:dyDescent="0.2">
      <c r="A24" s="28" t="s">
        <v>40</v>
      </c>
      <c r="B24" s="29" t="s">
        <v>33</v>
      </c>
      <c r="C24" s="175">
        <v>15.49</v>
      </c>
      <c r="D24" s="175">
        <v>17.350000000000001</v>
      </c>
      <c r="E24" s="175">
        <v>19.13</v>
      </c>
      <c r="F24" s="175">
        <v>23.07</v>
      </c>
      <c r="G24" s="175">
        <v>28.63</v>
      </c>
      <c r="H24" s="175">
        <v>33.17</v>
      </c>
      <c r="I24" s="274">
        <v>35.11</v>
      </c>
      <c r="J24" s="274">
        <v>37.24</v>
      </c>
      <c r="L24" s="278"/>
      <c r="M24" s="278"/>
      <c r="N24" s="278"/>
      <c r="O24" s="278"/>
      <c r="P24" s="278"/>
      <c r="Q24" s="278"/>
      <c r="R24" s="278"/>
      <c r="S24" s="278"/>
      <c r="T24" s="175"/>
    </row>
    <row r="25" spans="1:20" ht="11.45" customHeight="1" x14ac:dyDescent="0.2">
      <c r="A25" s="28" t="s">
        <v>34</v>
      </c>
      <c r="B25" s="29"/>
      <c r="C25" s="119">
        <v>67.553423462712601</v>
      </c>
      <c r="D25" s="119">
        <v>69.987898346107301</v>
      </c>
      <c r="E25" s="119">
        <v>71.728533933258333</v>
      </c>
      <c r="F25" s="119">
        <v>74.975625609359767</v>
      </c>
      <c r="G25" s="119">
        <v>78.653846153846146</v>
      </c>
      <c r="H25" s="119">
        <v>81.49877149877149</v>
      </c>
      <c r="I25" s="272">
        <v>81.917872141857202</v>
      </c>
      <c r="J25" s="272">
        <v>82.773949766614805</v>
      </c>
      <c r="L25" s="276"/>
      <c r="M25" s="276"/>
      <c r="N25" s="276"/>
      <c r="O25" s="276"/>
      <c r="P25" s="276"/>
      <c r="Q25" s="276"/>
      <c r="R25" s="276"/>
      <c r="S25" s="276"/>
      <c r="T25" s="119"/>
    </row>
    <row r="26" spans="1:20" ht="15" customHeight="1" x14ac:dyDescent="0.2">
      <c r="A26" s="28" t="s">
        <v>277</v>
      </c>
      <c r="B26" s="29" t="s">
        <v>26</v>
      </c>
      <c r="C26" s="174">
        <v>13779.112999999999</v>
      </c>
      <c r="D26" s="174">
        <v>13515.721</v>
      </c>
      <c r="E26" s="174">
        <v>15243.948</v>
      </c>
      <c r="F26" s="174">
        <v>18059.548999999999</v>
      </c>
      <c r="G26" s="174">
        <v>21662.53</v>
      </c>
      <c r="H26" s="174">
        <v>25412.483</v>
      </c>
      <c r="I26" s="273">
        <v>26662.062000000002</v>
      </c>
      <c r="J26" s="273">
        <v>27974.162</v>
      </c>
      <c r="L26" s="277"/>
      <c r="M26" s="277"/>
      <c r="N26" s="277"/>
      <c r="O26" s="277"/>
      <c r="P26" s="277"/>
      <c r="Q26" s="277"/>
      <c r="R26" s="277"/>
      <c r="S26" s="277"/>
      <c r="T26" s="174"/>
    </row>
    <row r="27" spans="1:20" ht="23.1" customHeight="1" x14ac:dyDescent="0.2">
      <c r="A27" s="28" t="s">
        <v>41</v>
      </c>
      <c r="B27" s="29" t="s">
        <v>33</v>
      </c>
      <c r="C27" s="174">
        <v>19510</v>
      </c>
      <c r="D27" s="174">
        <v>20980</v>
      </c>
      <c r="E27" s="174">
        <v>22857</v>
      </c>
      <c r="F27" s="174">
        <v>27119</v>
      </c>
      <c r="G27" s="174">
        <v>31612</v>
      </c>
      <c r="H27" s="174">
        <v>36724</v>
      </c>
      <c r="I27" s="273">
        <v>38665</v>
      </c>
      <c r="J27" s="273">
        <v>40583</v>
      </c>
      <c r="L27" s="277"/>
      <c r="M27" s="277"/>
      <c r="N27" s="277"/>
      <c r="O27" s="277"/>
      <c r="P27" s="277"/>
      <c r="Q27" s="277"/>
      <c r="R27" s="277"/>
      <c r="S27" s="277"/>
      <c r="T27" s="174"/>
    </row>
    <row r="28" spans="1:20" ht="11.45" customHeight="1" x14ac:dyDescent="0.2">
      <c r="A28" s="28" t="s">
        <v>34</v>
      </c>
      <c r="B28" s="29"/>
      <c r="C28" s="119">
        <v>76.518806134054984</v>
      </c>
      <c r="D28" s="119">
        <v>77.149371184820183</v>
      </c>
      <c r="E28" s="119">
        <v>77.856120989168204</v>
      </c>
      <c r="F28" s="119">
        <v>79.879234167893955</v>
      </c>
      <c r="G28" s="119">
        <v>83.0714248173648</v>
      </c>
      <c r="H28" s="119">
        <v>84.08664193799514</v>
      </c>
      <c r="I28" s="272">
        <v>84.176953388631276</v>
      </c>
      <c r="J28" s="272">
        <v>84.517983214278274</v>
      </c>
      <c r="L28" s="276"/>
      <c r="M28" s="276"/>
      <c r="N28" s="276"/>
      <c r="O28" s="276"/>
      <c r="P28" s="276"/>
      <c r="Q28" s="276"/>
      <c r="R28" s="276"/>
      <c r="S28" s="276"/>
      <c r="T28" s="119"/>
    </row>
    <row r="29" spans="1:20" ht="11.45" customHeight="1" x14ac:dyDescent="0.2">
      <c r="A29" s="28" t="s">
        <v>42</v>
      </c>
      <c r="B29" s="29" t="s">
        <v>33</v>
      </c>
      <c r="C29" s="175">
        <v>12.81</v>
      </c>
      <c r="D29" s="175">
        <v>14.34</v>
      </c>
      <c r="E29" s="175">
        <v>15.81</v>
      </c>
      <c r="F29" s="175">
        <v>19.2</v>
      </c>
      <c r="G29" s="175">
        <v>23.71</v>
      </c>
      <c r="H29" s="175">
        <v>27.56</v>
      </c>
      <c r="I29" s="274">
        <v>29.17</v>
      </c>
      <c r="J29" s="274">
        <v>30.8</v>
      </c>
      <c r="L29" s="278"/>
      <c r="M29" s="278"/>
      <c r="N29" s="278"/>
      <c r="O29" s="278"/>
      <c r="P29" s="278"/>
      <c r="Q29" s="278"/>
      <c r="R29" s="278"/>
      <c r="S29" s="278"/>
      <c r="T29" s="175"/>
    </row>
    <row r="30" spans="1:20" ht="11.45" customHeight="1" x14ac:dyDescent="0.2">
      <c r="A30" s="28" t="s">
        <v>34</v>
      </c>
      <c r="B30" s="29"/>
      <c r="C30" s="119">
        <v>69.131138694009721</v>
      </c>
      <c r="D30" s="119">
        <v>71.13095238095238</v>
      </c>
      <c r="E30" s="119">
        <v>72.689655172413794</v>
      </c>
      <c r="F30" s="119">
        <v>75.679936933385889</v>
      </c>
      <c r="G30" s="119">
        <v>79.218175743401275</v>
      </c>
      <c r="H30" s="119">
        <v>82.023809523809518</v>
      </c>
      <c r="I30" s="272">
        <v>82.424413676179725</v>
      </c>
      <c r="J30" s="272">
        <v>83.243243243243242</v>
      </c>
      <c r="L30" s="276"/>
      <c r="M30" s="276"/>
      <c r="N30" s="276"/>
      <c r="O30" s="276"/>
      <c r="P30" s="276"/>
      <c r="Q30" s="276"/>
      <c r="R30" s="276"/>
      <c r="S30" s="276"/>
      <c r="T30" s="119"/>
    </row>
    <row r="31" spans="1:20" ht="15" customHeight="1" x14ac:dyDescent="0.2">
      <c r="A31" s="28" t="s">
        <v>43</v>
      </c>
      <c r="B31" s="29" t="s">
        <v>26</v>
      </c>
      <c r="C31" s="174">
        <v>176699.288</v>
      </c>
      <c r="D31" s="174">
        <v>204501.54399999999</v>
      </c>
      <c r="E31" s="174">
        <v>251209.068</v>
      </c>
      <c r="F31" s="174">
        <v>296830.22100000002</v>
      </c>
      <c r="G31" s="174">
        <v>365996.95500000002</v>
      </c>
      <c r="H31" s="174">
        <v>493891.35700000002</v>
      </c>
      <c r="I31" s="273" t="s">
        <v>44</v>
      </c>
      <c r="J31" s="273" t="s">
        <v>44</v>
      </c>
      <c r="L31" s="277"/>
      <c r="M31" s="277"/>
      <c r="N31" s="277"/>
      <c r="O31" s="277"/>
      <c r="P31" s="277"/>
      <c r="Q31" s="277"/>
      <c r="R31" s="277"/>
      <c r="S31" s="277"/>
      <c r="T31" s="174"/>
    </row>
    <row r="32" spans="1:20" ht="11.45" customHeight="1" x14ac:dyDescent="0.2">
      <c r="A32" s="28" t="s">
        <v>45</v>
      </c>
      <c r="B32" s="29" t="s">
        <v>26</v>
      </c>
      <c r="C32" s="174">
        <v>31936.464</v>
      </c>
      <c r="D32" s="174">
        <v>36534.474000000002</v>
      </c>
      <c r="E32" s="174">
        <v>43754.396000000001</v>
      </c>
      <c r="F32" s="174">
        <v>47751.373</v>
      </c>
      <c r="G32" s="174">
        <v>58000.612999999998</v>
      </c>
      <c r="H32" s="174">
        <v>70920.289000000004</v>
      </c>
      <c r="I32" s="273" t="s">
        <v>44</v>
      </c>
      <c r="J32" s="273" t="s">
        <v>44</v>
      </c>
      <c r="L32" s="277"/>
      <c r="M32" s="277"/>
      <c r="N32" s="277"/>
      <c r="O32" s="277"/>
      <c r="P32" s="277"/>
      <c r="Q32" s="277"/>
      <c r="R32" s="277"/>
      <c r="S32" s="277"/>
      <c r="T32" s="174"/>
    </row>
    <row r="33" spans="1:21" ht="11.45" customHeight="1" x14ac:dyDescent="0.2">
      <c r="A33" s="28" t="s">
        <v>46</v>
      </c>
      <c r="B33" s="29" t="s">
        <v>26</v>
      </c>
      <c r="C33" s="174">
        <v>144762.82399999999</v>
      </c>
      <c r="D33" s="174">
        <v>167967.07</v>
      </c>
      <c r="E33" s="174">
        <v>207454.67199999999</v>
      </c>
      <c r="F33" s="174">
        <v>249078.848</v>
      </c>
      <c r="G33" s="174">
        <v>307996.342</v>
      </c>
      <c r="H33" s="174">
        <v>422971.06800000003</v>
      </c>
      <c r="I33" s="273" t="s">
        <v>44</v>
      </c>
      <c r="J33" s="273" t="s">
        <v>44</v>
      </c>
      <c r="L33" s="277"/>
      <c r="M33" s="277"/>
      <c r="N33" s="277"/>
      <c r="O33" s="277"/>
      <c r="P33" s="277"/>
      <c r="Q33" s="277"/>
      <c r="R33" s="277"/>
      <c r="S33" s="277"/>
      <c r="T33" s="174"/>
    </row>
    <row r="34" spans="1:21" ht="26.1" customHeight="1" x14ac:dyDescent="0.2">
      <c r="A34" s="28" t="s">
        <v>47</v>
      </c>
      <c r="B34" s="29" t="s">
        <v>28</v>
      </c>
      <c r="C34" s="119">
        <v>71.180899999999994</v>
      </c>
      <c r="D34" s="119">
        <v>67.409199999999998</v>
      </c>
      <c r="E34" s="119">
        <v>63.635400000000004</v>
      </c>
      <c r="F34" s="119">
        <v>60.411800000000007</v>
      </c>
      <c r="G34" s="119">
        <v>58.451900000000002</v>
      </c>
      <c r="H34" s="119">
        <v>57.084400000000002</v>
      </c>
      <c r="I34" s="272" t="s">
        <v>44</v>
      </c>
      <c r="J34" s="272" t="s">
        <v>44</v>
      </c>
      <c r="L34" s="276"/>
      <c r="M34" s="276"/>
      <c r="N34" s="276"/>
      <c r="O34" s="276"/>
      <c r="P34" s="276"/>
      <c r="Q34" s="276"/>
      <c r="R34" s="276"/>
      <c r="S34" s="276"/>
      <c r="T34" s="119"/>
      <c r="U34" s="195"/>
    </row>
    <row r="35" spans="1:21" ht="11.45" customHeight="1" x14ac:dyDescent="0.2">
      <c r="A35" s="28" t="s">
        <v>45</v>
      </c>
      <c r="B35" s="29" t="s">
        <v>28</v>
      </c>
      <c r="C35" s="119">
        <v>60.283500000000004</v>
      </c>
      <c r="D35" s="119">
        <v>54.145600000000002</v>
      </c>
      <c r="E35" s="119">
        <v>53.598400000000005</v>
      </c>
      <c r="F35" s="119">
        <v>51.868899999999996</v>
      </c>
      <c r="G35" s="119">
        <v>54.045699999999997</v>
      </c>
      <c r="H35" s="119">
        <v>53.075000000000003</v>
      </c>
      <c r="I35" s="272" t="s">
        <v>44</v>
      </c>
      <c r="J35" s="272" t="s">
        <v>44</v>
      </c>
      <c r="L35" s="276"/>
      <c r="M35" s="276"/>
      <c r="N35" s="276"/>
      <c r="O35" s="276"/>
      <c r="P35" s="276"/>
      <c r="Q35" s="276"/>
      <c r="R35" s="276"/>
      <c r="S35" s="276"/>
      <c r="T35" s="119"/>
      <c r="U35" s="195"/>
    </row>
    <row r="36" spans="1:21" ht="11.45" customHeight="1" x14ac:dyDescent="0.2">
      <c r="A36" s="28" t="s">
        <v>46</v>
      </c>
      <c r="B36" s="29" t="s">
        <v>28</v>
      </c>
      <c r="C36" s="119">
        <v>73.585000000000008</v>
      </c>
      <c r="D36" s="119">
        <v>70.2941</v>
      </c>
      <c r="E36" s="119">
        <v>65.752399999999994</v>
      </c>
      <c r="F36" s="119">
        <v>62.049599999999998</v>
      </c>
      <c r="G36" s="119">
        <v>59.281600000000005</v>
      </c>
      <c r="H36" s="119">
        <v>57.756700000000002</v>
      </c>
      <c r="I36" s="272" t="s">
        <v>44</v>
      </c>
      <c r="J36" s="272" t="s">
        <v>44</v>
      </c>
      <c r="L36" s="276"/>
      <c r="M36" s="276"/>
      <c r="N36" s="276"/>
      <c r="O36" s="276"/>
      <c r="P36" s="276"/>
      <c r="Q36" s="276"/>
      <c r="R36" s="276"/>
      <c r="S36" s="276"/>
      <c r="T36" s="119"/>
      <c r="U36" s="195"/>
    </row>
    <row r="37" spans="1:21" ht="15" customHeight="1" x14ac:dyDescent="0.2">
      <c r="A37" s="28" t="s">
        <v>393</v>
      </c>
      <c r="B37" s="29"/>
      <c r="C37" s="119"/>
      <c r="D37" s="119"/>
      <c r="E37" s="119"/>
      <c r="F37" s="119"/>
      <c r="G37" s="119"/>
      <c r="H37" s="119"/>
      <c r="I37" s="272"/>
      <c r="J37" s="272"/>
      <c r="L37" s="276"/>
      <c r="M37" s="276"/>
      <c r="N37" s="276"/>
      <c r="O37" s="276"/>
      <c r="P37" s="276"/>
      <c r="Q37" s="276"/>
      <c r="R37" s="276"/>
      <c r="S37" s="276"/>
      <c r="T37" s="119"/>
      <c r="U37" s="195"/>
    </row>
    <row r="38" spans="1:21" ht="23.1" customHeight="1" x14ac:dyDescent="0.2">
      <c r="A38" s="28" t="s">
        <v>392</v>
      </c>
      <c r="B38" s="29" t="s">
        <v>28</v>
      </c>
      <c r="C38" s="119">
        <v>0.13139599361439999</v>
      </c>
      <c r="D38" s="119">
        <v>-0.27761302549509997</v>
      </c>
      <c r="E38" s="119">
        <v>0.72037617735350001</v>
      </c>
      <c r="F38" s="119">
        <v>0.56932646578199997</v>
      </c>
      <c r="G38" s="119">
        <v>-3.8330394356219002</v>
      </c>
      <c r="H38" s="119">
        <v>-1.3620341921290999</v>
      </c>
      <c r="I38" s="272">
        <v>-0.34732536760529997</v>
      </c>
      <c r="J38" s="272">
        <v>1.4199059325857999</v>
      </c>
      <c r="L38" s="276"/>
      <c r="M38" s="276"/>
      <c r="N38" s="276"/>
      <c r="O38" s="276"/>
      <c r="P38" s="276"/>
      <c r="Q38" s="276"/>
      <c r="R38" s="276"/>
      <c r="S38" s="276"/>
      <c r="T38" s="119"/>
      <c r="U38" s="195"/>
    </row>
    <row r="40" spans="1:21" ht="11.45" customHeight="1" x14ac:dyDescent="0.2">
      <c r="A40" s="111" t="s">
        <v>242</v>
      </c>
      <c r="B40" s="92"/>
      <c r="C40" s="27"/>
      <c r="L40" s="100" t="s">
        <v>245</v>
      </c>
    </row>
    <row r="41" spans="1:21" ht="11.45" customHeight="1" x14ac:dyDescent="0.2">
      <c r="L41" s="109" t="s">
        <v>204</v>
      </c>
      <c r="M41" s="27" t="s">
        <v>243</v>
      </c>
      <c r="N41" s="27" t="s">
        <v>244</v>
      </c>
    </row>
    <row r="42" spans="1:21" ht="11.45" customHeight="1" x14ac:dyDescent="0.2">
      <c r="L42" s="109">
        <v>2000</v>
      </c>
      <c r="M42" s="112">
        <v>67.234744365035738</v>
      </c>
      <c r="N42" s="112">
        <v>32.765255634964262</v>
      </c>
    </row>
    <row r="43" spans="1:21" ht="11.45" customHeight="1" x14ac:dyDescent="0.2">
      <c r="L43" s="109">
        <v>2001</v>
      </c>
      <c r="M43" s="112">
        <v>67.928023286583766</v>
      </c>
      <c r="N43" s="112">
        <v>32.071976713416234</v>
      </c>
    </row>
    <row r="44" spans="1:21" ht="11.45" customHeight="1" x14ac:dyDescent="0.2">
      <c r="L44" s="109">
        <v>2002</v>
      </c>
      <c r="M44" s="112">
        <v>68.053760661669685</v>
      </c>
      <c r="N44" s="112">
        <v>31.946239338330315</v>
      </c>
    </row>
    <row r="45" spans="1:21" ht="11.45" customHeight="1" x14ac:dyDescent="0.2">
      <c r="L45" s="109">
        <v>2003</v>
      </c>
      <c r="M45" s="112">
        <v>68.814758655547138</v>
      </c>
      <c r="N45" s="112">
        <v>31.185241344452862</v>
      </c>
    </row>
    <row r="46" spans="1:21" ht="11.45" customHeight="1" x14ac:dyDescent="0.2">
      <c r="L46" s="109">
        <v>2004</v>
      </c>
      <c r="M46" s="112">
        <v>68.417141441664612</v>
      </c>
      <c r="N46" s="112">
        <v>31.582858558335388</v>
      </c>
    </row>
    <row r="47" spans="1:21" ht="11.45" customHeight="1" x14ac:dyDescent="0.2">
      <c r="L47" s="109">
        <v>2005</v>
      </c>
      <c r="M47" s="112">
        <v>67.877027354151537</v>
      </c>
      <c r="N47" s="112">
        <v>32.122972645848463</v>
      </c>
    </row>
    <row r="48" spans="1:21" ht="11.45" customHeight="1" x14ac:dyDescent="0.2">
      <c r="L48" s="109">
        <v>2006</v>
      </c>
      <c r="M48" s="112">
        <v>67.014465259663268</v>
      </c>
      <c r="N48" s="112">
        <v>32.985534740336732</v>
      </c>
    </row>
    <row r="49" spans="12:14" ht="11.45" customHeight="1" x14ac:dyDescent="0.2">
      <c r="L49" s="109">
        <v>2007</v>
      </c>
      <c r="M49" s="112">
        <v>67.449896337249498</v>
      </c>
      <c r="N49" s="112">
        <v>32.550103662750502</v>
      </c>
    </row>
    <row r="50" spans="12:14" ht="11.45" customHeight="1" x14ac:dyDescent="0.2">
      <c r="L50" s="109">
        <v>2008</v>
      </c>
      <c r="M50" s="112">
        <v>69.070988358822177</v>
      </c>
      <c r="N50" s="112">
        <v>30.929011641177823</v>
      </c>
    </row>
    <row r="51" spans="12:14" ht="11.45" customHeight="1" x14ac:dyDescent="0.2">
      <c r="L51" s="109">
        <v>2009</v>
      </c>
      <c r="M51" s="112">
        <v>70.212275034610045</v>
      </c>
      <c r="N51" s="112">
        <v>29.787724965389955</v>
      </c>
    </row>
    <row r="52" spans="12:14" ht="11.45" customHeight="1" x14ac:dyDescent="0.2">
      <c r="L52" s="109">
        <v>2010</v>
      </c>
      <c r="M52" s="112">
        <v>69.713261648745515</v>
      </c>
      <c r="N52" s="112">
        <v>30.286738351254485</v>
      </c>
    </row>
    <row r="53" spans="12:14" ht="11.45" customHeight="1" x14ac:dyDescent="0.2">
      <c r="L53" s="109">
        <v>2011</v>
      </c>
      <c r="M53" s="112">
        <v>70.993520518358537</v>
      </c>
      <c r="N53" s="112">
        <v>29.006479481641463</v>
      </c>
    </row>
    <row r="54" spans="12:14" ht="11.45" customHeight="1" x14ac:dyDescent="0.2">
      <c r="L54" s="109">
        <v>2012</v>
      </c>
      <c r="M54" s="112">
        <v>72.005070779632362</v>
      </c>
      <c r="N54" s="112">
        <v>27.994929220367638</v>
      </c>
    </row>
    <row r="55" spans="12:14" ht="11.45" customHeight="1" x14ac:dyDescent="0.2">
      <c r="L55" s="109">
        <v>2013</v>
      </c>
      <c r="M55" s="112">
        <v>73.710276516714814</v>
      </c>
      <c r="N55" s="112">
        <v>26.289723483285186</v>
      </c>
    </row>
    <row r="56" spans="12:14" ht="11.45" customHeight="1" x14ac:dyDescent="0.2">
      <c r="L56" s="109">
        <v>2014</v>
      </c>
      <c r="M56" s="112">
        <v>74.007220216606498</v>
      </c>
      <c r="N56" s="112">
        <v>25.992779783393502</v>
      </c>
    </row>
    <row r="57" spans="12:14" ht="11.45" customHeight="1" x14ac:dyDescent="0.2">
      <c r="L57" s="109">
        <v>2015</v>
      </c>
      <c r="M57" s="112">
        <v>73.110066588327456</v>
      </c>
      <c r="N57" s="112">
        <v>26.889933411672544</v>
      </c>
    </row>
    <row r="58" spans="12:14" ht="11.45" customHeight="1" x14ac:dyDescent="0.2">
      <c r="L58" s="109">
        <v>2016</v>
      </c>
      <c r="M58" s="112">
        <v>73.034351145038173</v>
      </c>
      <c r="N58" s="112">
        <v>26.965648854961827</v>
      </c>
    </row>
    <row r="59" spans="12:14" ht="11.45" customHeight="1" x14ac:dyDescent="0.2">
      <c r="L59" s="109">
        <v>2017</v>
      </c>
      <c r="M59" s="112">
        <v>75.908503966057921</v>
      </c>
      <c r="N59" s="112">
        <v>24.091496033942079</v>
      </c>
    </row>
    <row r="60" spans="12:14" ht="11.45" customHeight="1" x14ac:dyDescent="0.2">
      <c r="L60" s="109">
        <v>2018</v>
      </c>
      <c r="M60" s="112">
        <v>74.954889931432689</v>
      </c>
      <c r="N60" s="112">
        <v>25.045110068567311</v>
      </c>
    </row>
    <row r="61" spans="12:14" ht="11.45" customHeight="1" x14ac:dyDescent="0.2">
      <c r="L61" s="109">
        <v>2019</v>
      </c>
      <c r="M61" s="112">
        <v>77.95151089248067</v>
      </c>
      <c r="N61" s="112">
        <v>22.04848910751933</v>
      </c>
    </row>
    <row r="62" spans="12:14" ht="11.45" customHeight="1" x14ac:dyDescent="0.2">
      <c r="L62" s="109">
        <v>2020</v>
      </c>
      <c r="M62" s="112">
        <v>77.850051352276608</v>
      </c>
      <c r="N62" s="112">
        <v>22.149948647723392</v>
      </c>
    </row>
    <row r="63" spans="12:14" ht="11.45" customHeight="1" x14ac:dyDescent="0.2">
      <c r="L63" s="109">
        <v>2021</v>
      </c>
      <c r="M63" s="112">
        <v>78.034776902887131</v>
      </c>
      <c r="N63" s="112">
        <v>21.965223097112869</v>
      </c>
    </row>
    <row r="64" spans="12:14" ht="11.45" customHeight="1" x14ac:dyDescent="0.2">
      <c r="L64" s="109">
        <v>2022</v>
      </c>
      <c r="M64" s="112">
        <v>81.899200983405038</v>
      </c>
      <c r="N64" s="112">
        <v>18.100799016594962</v>
      </c>
    </row>
    <row r="65" spans="12:14" ht="11.45" customHeight="1" x14ac:dyDescent="0.2">
      <c r="L65" s="109">
        <v>2023</v>
      </c>
      <c r="M65" s="112">
        <v>82.684739833843452</v>
      </c>
      <c r="N65" s="112">
        <v>17.315260166156548</v>
      </c>
    </row>
    <row r="66" spans="12:14" ht="11.45" customHeight="1" x14ac:dyDescent="0.2">
      <c r="L66" s="109">
        <v>2024</v>
      </c>
      <c r="M66" s="112">
        <v>84.096385542168676</v>
      </c>
      <c r="N66" s="112">
        <v>15.903614457831324</v>
      </c>
    </row>
    <row r="67" spans="12:14" ht="11.45" customHeight="1" x14ac:dyDescent="0.2">
      <c r="L67" s="109">
        <v>2025</v>
      </c>
      <c r="M67" s="112">
        <v>85.761271755515963</v>
      </c>
      <c r="N67" s="112">
        <v>14.238728244484037</v>
      </c>
    </row>
  </sheetData>
  <hyperlinks>
    <hyperlink ref="A1" location="Inhalt!A6" display="Link zum Inhaltsverzeichnis" xr:uid="{00000000-0004-0000-0400-000000000000}"/>
    <hyperlink ref="A40" location="_GrafikDaten_12.9" display="Grafik 12.9"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ignoredErrors>
    <ignoredError sqref="B9:B24" numberStoredAsText="1"/>
  </ignoredErrors>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4"/>
  <sheetViews>
    <sheetView zoomScale="160" zoomScaleNormal="160" workbookViewId="0"/>
  </sheetViews>
  <sheetFormatPr baseColWidth="10" defaultRowHeight="11.45" customHeight="1" x14ac:dyDescent="0.2"/>
  <cols>
    <col min="1" max="1" width="29.7109375" style="34" customWidth="1"/>
    <col min="2" max="2" width="9.28515625" style="34" customWidth="1"/>
    <col min="3" max="3" width="6.28515625" style="35" customWidth="1"/>
    <col min="4" max="4" width="6.28515625" style="36" customWidth="1"/>
    <col min="5" max="6" width="6.7109375" style="35" customWidth="1"/>
    <col min="7" max="9" width="6.7109375" style="27" customWidth="1"/>
    <col min="10" max="10" width="6.7109375" style="37" customWidth="1"/>
    <col min="11" max="11" width="2.7109375" style="27" customWidth="1"/>
    <col min="12" max="12" width="5.5703125" style="27" customWidth="1"/>
    <col min="13" max="13" width="18.28515625" style="27" customWidth="1"/>
    <col min="14" max="15" width="13.42578125" style="27" customWidth="1"/>
    <col min="16" max="16384" width="11.42578125" style="27"/>
  </cols>
  <sheetData>
    <row r="1" spans="1:20" ht="12" customHeight="1" x14ac:dyDescent="0.2">
      <c r="A1" s="78" t="s">
        <v>164</v>
      </c>
    </row>
    <row r="2" spans="1:20" ht="30" customHeight="1" x14ac:dyDescent="0.2">
      <c r="A2" s="101" t="s">
        <v>22</v>
      </c>
    </row>
    <row r="3" spans="1:20" ht="30" customHeight="1" x14ac:dyDescent="0.2">
      <c r="A3" s="102" t="s">
        <v>463</v>
      </c>
    </row>
    <row r="4" spans="1:20" ht="12" customHeight="1" x14ac:dyDescent="0.2">
      <c r="A4" s="171" t="s">
        <v>23</v>
      </c>
      <c r="B4" s="172" t="s">
        <v>24</v>
      </c>
      <c r="C4" s="172" t="s">
        <v>278</v>
      </c>
      <c r="D4" s="172" t="s">
        <v>279</v>
      </c>
      <c r="E4" s="172" t="s">
        <v>280</v>
      </c>
      <c r="F4" s="172" t="s">
        <v>281</v>
      </c>
      <c r="G4" s="172" t="s">
        <v>282</v>
      </c>
      <c r="H4" s="172" t="s">
        <v>358</v>
      </c>
      <c r="I4" s="173" t="s">
        <v>394</v>
      </c>
      <c r="J4" s="173" t="s">
        <v>419</v>
      </c>
    </row>
    <row r="5" spans="1:20" ht="20.100000000000001" customHeight="1" x14ac:dyDescent="0.2">
      <c r="A5" s="122" t="s">
        <v>48</v>
      </c>
      <c r="B5" s="123" t="s">
        <v>26</v>
      </c>
      <c r="C5" s="176">
        <v>1177.308</v>
      </c>
      <c r="D5" s="177">
        <v>786.79100000000005</v>
      </c>
      <c r="E5" s="177">
        <v>980.01300000000003</v>
      </c>
      <c r="F5" s="177">
        <v>1072.5440000000001</v>
      </c>
      <c r="G5" s="177">
        <v>1459.492</v>
      </c>
      <c r="H5" s="177">
        <v>1771.5830000000001</v>
      </c>
      <c r="I5" s="177">
        <v>1704.383</v>
      </c>
      <c r="J5" s="177">
        <v>1660.279</v>
      </c>
      <c r="M5" s="181"/>
      <c r="N5" s="181"/>
      <c r="O5" s="181"/>
      <c r="P5" s="181"/>
      <c r="Q5" s="181"/>
      <c r="R5" s="181"/>
      <c r="S5" s="181"/>
      <c r="T5" s="181"/>
    </row>
    <row r="6" spans="1:20" ht="11.45" customHeight="1" x14ac:dyDescent="0.2">
      <c r="A6" s="61" t="s">
        <v>27</v>
      </c>
      <c r="B6" s="124" t="s">
        <v>28</v>
      </c>
      <c r="C6" s="125">
        <v>9.9207134667597838</v>
      </c>
      <c r="D6" s="179">
        <v>-34.905960871978877</v>
      </c>
      <c r="E6" s="179">
        <v>17.453896960740956</v>
      </c>
      <c r="F6" s="179">
        <v>-25.816110350666175</v>
      </c>
      <c r="G6" s="179">
        <v>4.2935298354732856</v>
      </c>
      <c r="H6" s="179">
        <v>-25.126674321998124</v>
      </c>
      <c r="I6" s="179">
        <v>-3.7932177041662669</v>
      </c>
      <c r="J6" s="179">
        <v>-2.5876812899448112</v>
      </c>
      <c r="L6" s="98"/>
      <c r="M6" s="179"/>
      <c r="N6" s="179"/>
      <c r="O6" s="179"/>
      <c r="P6" s="179"/>
      <c r="Q6" s="179"/>
      <c r="R6" s="179"/>
      <c r="S6" s="179"/>
      <c r="T6" s="179"/>
    </row>
    <row r="7" spans="1:20" ht="11.45" customHeight="1" x14ac:dyDescent="0.2">
      <c r="A7" s="61" t="s">
        <v>49</v>
      </c>
      <c r="B7" s="124" t="s">
        <v>28</v>
      </c>
      <c r="C7" s="125">
        <v>4.4101352182546965</v>
      </c>
      <c r="D7" s="179">
        <v>2.8102897356850836</v>
      </c>
      <c r="E7" s="179">
        <v>3.0970161245901684</v>
      </c>
      <c r="F7" s="179">
        <v>2.9512636888991031</v>
      </c>
      <c r="G7" s="179">
        <v>3.4380320940347335</v>
      </c>
      <c r="H7" s="179">
        <v>3.2767826420743336</v>
      </c>
      <c r="I7" s="179">
        <v>3.0923950038053856</v>
      </c>
      <c r="J7" s="179">
        <v>2.8855250980857186</v>
      </c>
      <c r="L7" s="98"/>
      <c r="M7" s="179"/>
      <c r="N7" s="179"/>
      <c r="O7" s="179"/>
      <c r="P7" s="179"/>
      <c r="Q7" s="179"/>
      <c r="R7" s="179"/>
      <c r="S7" s="179"/>
      <c r="T7" s="179"/>
    </row>
    <row r="8" spans="1:20" ht="15" customHeight="1" x14ac:dyDescent="0.2">
      <c r="A8" s="61" t="s">
        <v>50</v>
      </c>
      <c r="B8" s="126" t="s">
        <v>339</v>
      </c>
      <c r="C8" s="125">
        <v>26.673999999999999</v>
      </c>
      <c r="D8" s="179">
        <v>22.574999999999999</v>
      </c>
      <c r="E8" s="179">
        <v>23.225000000000001</v>
      </c>
      <c r="F8" s="179">
        <v>23.462</v>
      </c>
      <c r="G8" s="179">
        <v>21.96</v>
      </c>
      <c r="H8" s="179">
        <v>21.241</v>
      </c>
      <c r="I8" s="179">
        <v>19.916</v>
      </c>
      <c r="J8" s="179">
        <v>19.713999999999999</v>
      </c>
      <c r="M8" s="179"/>
      <c r="N8" s="179"/>
      <c r="O8" s="179"/>
      <c r="P8" s="179"/>
      <c r="Q8" s="179"/>
      <c r="R8" s="179"/>
      <c r="S8" s="179"/>
      <c r="T8" s="179"/>
    </row>
    <row r="9" spans="1:20" ht="11.45" customHeight="1" x14ac:dyDescent="0.2">
      <c r="A9" s="61" t="s">
        <v>31</v>
      </c>
      <c r="B9" s="124" t="s">
        <v>32</v>
      </c>
      <c r="C9" s="125">
        <v>46.984000000000002</v>
      </c>
      <c r="D9" s="179">
        <v>38.308</v>
      </c>
      <c r="E9" s="179">
        <v>39.25</v>
      </c>
      <c r="F9" s="179">
        <v>37.381999999999998</v>
      </c>
      <c r="G9" s="179">
        <v>34.066000000000003</v>
      </c>
      <c r="H9" s="179">
        <v>33.378999999999998</v>
      </c>
      <c r="I9" s="179">
        <v>30.527000000000001</v>
      </c>
      <c r="J9" s="179">
        <v>30.841000000000001</v>
      </c>
      <c r="M9" s="179"/>
      <c r="N9" s="179"/>
      <c r="O9" s="179"/>
      <c r="P9" s="179"/>
      <c r="Q9" s="179"/>
      <c r="R9" s="179"/>
      <c r="S9" s="179"/>
      <c r="T9" s="179"/>
    </row>
    <row r="10" spans="1:20" ht="15" customHeight="1" x14ac:dyDescent="0.2">
      <c r="A10" s="61" t="s">
        <v>275</v>
      </c>
      <c r="B10" s="124" t="s">
        <v>33</v>
      </c>
      <c r="C10" s="180">
        <v>44137</v>
      </c>
      <c r="D10" s="181">
        <v>34852</v>
      </c>
      <c r="E10" s="181">
        <v>42196</v>
      </c>
      <c r="F10" s="181">
        <v>45714</v>
      </c>
      <c r="G10" s="181">
        <v>66461</v>
      </c>
      <c r="H10" s="181">
        <v>83404</v>
      </c>
      <c r="I10" s="181">
        <v>85579</v>
      </c>
      <c r="J10" s="181">
        <v>84218</v>
      </c>
      <c r="M10" s="181"/>
      <c r="N10" s="181"/>
      <c r="O10" s="181"/>
      <c r="P10" s="181"/>
      <c r="Q10" s="181"/>
      <c r="R10" s="181"/>
      <c r="S10" s="181"/>
      <c r="T10" s="181"/>
    </row>
    <row r="11" spans="1:20" ht="11.45" customHeight="1" x14ac:dyDescent="0.2">
      <c r="A11" s="61" t="s">
        <v>34</v>
      </c>
      <c r="B11" s="124"/>
      <c r="C11" s="125">
        <v>159.15548824462715</v>
      </c>
      <c r="D11" s="179">
        <v>140.14234589247658</v>
      </c>
      <c r="E11" s="179">
        <v>134.10882278159167</v>
      </c>
      <c r="F11" s="179">
        <v>132.71977702938102</v>
      </c>
      <c r="G11" s="179">
        <v>154.89186165749976</v>
      </c>
      <c r="H11" s="179">
        <v>121.26375783305951</v>
      </c>
      <c r="I11" s="179">
        <v>122.15101341707108</v>
      </c>
      <c r="J11" s="179">
        <v>121.50916173712307</v>
      </c>
      <c r="M11" s="179"/>
      <c r="N11" s="179"/>
      <c r="O11" s="179"/>
      <c r="P11" s="179"/>
      <c r="Q11" s="179"/>
      <c r="R11" s="179"/>
      <c r="S11" s="179"/>
      <c r="T11" s="179"/>
    </row>
    <row r="12" spans="1:20" ht="11.45" customHeight="1" x14ac:dyDescent="0.2">
      <c r="A12" s="61" t="s">
        <v>36</v>
      </c>
      <c r="B12" s="124" t="s">
        <v>33</v>
      </c>
      <c r="C12" s="178">
        <v>25.06</v>
      </c>
      <c r="D12" s="182">
        <v>20.54</v>
      </c>
      <c r="E12" s="182">
        <v>24.97</v>
      </c>
      <c r="F12" s="182">
        <v>28.69</v>
      </c>
      <c r="G12" s="182">
        <v>42.84</v>
      </c>
      <c r="H12" s="182">
        <v>53.07</v>
      </c>
      <c r="I12" s="182">
        <v>55.83</v>
      </c>
      <c r="J12" s="182">
        <v>53.83</v>
      </c>
      <c r="M12" s="182"/>
      <c r="N12" s="182"/>
      <c r="O12" s="182"/>
      <c r="P12" s="182"/>
      <c r="Q12" s="182"/>
      <c r="R12" s="182"/>
      <c r="S12" s="182"/>
      <c r="T12" s="182"/>
    </row>
    <row r="13" spans="1:20" ht="11.45" customHeight="1" x14ac:dyDescent="0.2">
      <c r="A13" s="61" t="s">
        <v>34</v>
      </c>
      <c r="B13" s="124"/>
      <c r="C13" s="125">
        <v>186.0430586488493</v>
      </c>
      <c r="D13" s="179">
        <v>159.1014717273431</v>
      </c>
      <c r="E13" s="179">
        <v>150.78502415458939</v>
      </c>
      <c r="F13" s="179">
        <v>147.88659793814429</v>
      </c>
      <c r="G13" s="179">
        <v>165.46929316338355</v>
      </c>
      <c r="H13" s="179">
        <v>128.7794224702742</v>
      </c>
      <c r="I13" s="179">
        <v>132.23590715300807</v>
      </c>
      <c r="J13" s="179">
        <v>127.95341098169717</v>
      </c>
      <c r="M13" s="179"/>
      <c r="N13" s="179"/>
      <c r="O13" s="179"/>
      <c r="P13" s="179"/>
      <c r="Q13" s="179"/>
      <c r="R13" s="179"/>
      <c r="S13" s="179"/>
      <c r="T13" s="179"/>
    </row>
    <row r="14" spans="1:20" ht="15" customHeight="1" x14ac:dyDescent="0.2">
      <c r="A14" s="61" t="s">
        <v>51</v>
      </c>
      <c r="B14" s="126" t="s">
        <v>339</v>
      </c>
      <c r="C14" s="125">
        <v>23.997</v>
      </c>
      <c r="D14" s="179">
        <v>19.504000000000001</v>
      </c>
      <c r="E14" s="179">
        <v>18.786999999999999</v>
      </c>
      <c r="F14" s="179">
        <v>20.085999999999999</v>
      </c>
      <c r="G14" s="179">
        <v>18.361000000000001</v>
      </c>
      <c r="H14" s="179">
        <v>17.631</v>
      </c>
      <c r="I14" s="179">
        <v>17.446000000000002</v>
      </c>
      <c r="J14" s="179">
        <v>17.295000000000002</v>
      </c>
      <c r="M14" s="179"/>
      <c r="N14" s="179"/>
      <c r="O14" s="179"/>
      <c r="P14" s="179"/>
      <c r="Q14" s="179"/>
      <c r="R14" s="179"/>
      <c r="S14" s="179"/>
      <c r="T14" s="179"/>
    </row>
    <row r="15" spans="1:20" ht="23.1" customHeight="1" x14ac:dyDescent="0.2">
      <c r="A15" s="61" t="s">
        <v>52</v>
      </c>
      <c r="B15" s="124" t="s">
        <v>32</v>
      </c>
      <c r="C15" s="125">
        <v>40.737000000000002</v>
      </c>
      <c r="D15" s="179">
        <v>31.567</v>
      </c>
      <c r="E15" s="179">
        <v>29.356000000000002</v>
      </c>
      <c r="F15" s="179">
        <v>30.053000000000001</v>
      </c>
      <c r="G15" s="179">
        <v>26.111000000000001</v>
      </c>
      <c r="H15" s="179">
        <v>25.795000000000002</v>
      </c>
      <c r="I15" s="179">
        <v>25.337</v>
      </c>
      <c r="J15" s="179">
        <v>25.73</v>
      </c>
      <c r="M15" s="179"/>
      <c r="N15" s="179"/>
      <c r="O15" s="179"/>
      <c r="P15" s="179"/>
      <c r="Q15" s="179"/>
      <c r="R15" s="179"/>
      <c r="S15" s="179"/>
      <c r="T15" s="179"/>
    </row>
    <row r="16" spans="1:20" ht="15" customHeight="1" x14ac:dyDescent="0.2">
      <c r="A16" s="61" t="s">
        <v>53</v>
      </c>
      <c r="B16" s="124" t="s">
        <v>26</v>
      </c>
      <c r="C16" s="180">
        <v>509.79500000000002</v>
      </c>
      <c r="D16" s="181">
        <v>420.10700000000003</v>
      </c>
      <c r="E16" s="181">
        <v>443.07499999999999</v>
      </c>
      <c r="F16" s="181">
        <v>514.79</v>
      </c>
      <c r="G16" s="181">
        <v>500.51299999999998</v>
      </c>
      <c r="H16" s="181">
        <v>548.01199999999994</v>
      </c>
      <c r="I16" s="181">
        <v>565.36400000000003</v>
      </c>
      <c r="J16" s="181">
        <v>576.31700000000001</v>
      </c>
      <c r="M16" s="181"/>
      <c r="N16" s="181"/>
      <c r="O16" s="181"/>
      <c r="P16" s="181"/>
      <c r="Q16" s="181"/>
      <c r="R16" s="181"/>
      <c r="S16" s="181"/>
      <c r="T16" s="181"/>
    </row>
    <row r="17" spans="1:20" ht="23.1" customHeight="1" x14ac:dyDescent="0.2">
      <c r="A17" s="61" t="s">
        <v>39</v>
      </c>
      <c r="B17" s="124" t="s">
        <v>33</v>
      </c>
      <c r="C17" s="180">
        <v>21244</v>
      </c>
      <c r="D17" s="181">
        <v>21540</v>
      </c>
      <c r="E17" s="181">
        <v>23584</v>
      </c>
      <c r="F17" s="181">
        <v>25629</v>
      </c>
      <c r="G17" s="181">
        <v>27260</v>
      </c>
      <c r="H17" s="181">
        <v>31082</v>
      </c>
      <c r="I17" s="181">
        <v>32407</v>
      </c>
      <c r="J17" s="181">
        <v>33323</v>
      </c>
      <c r="M17" s="181"/>
      <c r="N17" s="181"/>
      <c r="O17" s="181"/>
      <c r="P17" s="181"/>
      <c r="Q17" s="181"/>
      <c r="R17" s="181"/>
      <c r="S17" s="181"/>
      <c r="T17" s="181"/>
    </row>
    <row r="18" spans="1:20" ht="11.45" customHeight="1" x14ac:dyDescent="0.2">
      <c r="A18" s="61" t="s">
        <v>34</v>
      </c>
      <c r="B18" s="124"/>
      <c r="C18" s="125">
        <v>102.9512963411679</v>
      </c>
      <c r="D18" s="179">
        <v>113.0708661417323</v>
      </c>
      <c r="E18" s="179">
        <v>117.7316293929712</v>
      </c>
      <c r="F18" s="179">
        <v>114.64036500268379</v>
      </c>
      <c r="G18" s="179">
        <v>114.55225448585961</v>
      </c>
      <c r="H18" s="179">
        <v>114.65142014016966</v>
      </c>
      <c r="I18" s="179">
        <v>114.60956288018107</v>
      </c>
      <c r="J18" s="179">
        <v>113.16647422400325</v>
      </c>
      <c r="M18" s="179"/>
      <c r="N18" s="179"/>
      <c r="O18" s="179"/>
      <c r="P18" s="179"/>
      <c r="Q18" s="179"/>
      <c r="R18" s="179"/>
      <c r="S18" s="179"/>
      <c r="T18" s="179"/>
    </row>
    <row r="19" spans="1:20" ht="11.45" customHeight="1" x14ac:dyDescent="0.2">
      <c r="A19" s="61" t="s">
        <v>40</v>
      </c>
      <c r="B19" s="124" t="s">
        <v>33</v>
      </c>
      <c r="C19" s="178">
        <v>12.51</v>
      </c>
      <c r="D19" s="182">
        <v>13.31</v>
      </c>
      <c r="E19" s="182">
        <v>15.09</v>
      </c>
      <c r="F19" s="182">
        <v>17.13</v>
      </c>
      <c r="G19" s="182">
        <v>19.170000000000002</v>
      </c>
      <c r="H19" s="182">
        <v>21.24</v>
      </c>
      <c r="I19" s="182">
        <v>22.31</v>
      </c>
      <c r="J19" s="182">
        <v>22.4</v>
      </c>
      <c r="M19" s="182"/>
      <c r="N19" s="182"/>
      <c r="O19" s="182"/>
      <c r="P19" s="182"/>
      <c r="Q19" s="182"/>
      <c r="R19" s="182"/>
      <c r="S19" s="182"/>
      <c r="T19" s="182"/>
    </row>
    <row r="20" spans="1:20" ht="11.45" customHeight="1" x14ac:dyDescent="0.2">
      <c r="A20" s="61" t="s">
        <v>34</v>
      </c>
      <c r="B20" s="124"/>
      <c r="C20" s="125">
        <v>90.783744557329456</v>
      </c>
      <c r="D20" s="179">
        <v>99.254287844891877</v>
      </c>
      <c r="E20" s="179">
        <v>109.1895803183792</v>
      </c>
      <c r="F20" s="179">
        <v>105.61035758323059</v>
      </c>
      <c r="G20" s="179">
        <v>105.27182866556841</v>
      </c>
      <c r="H20" s="179">
        <v>103.45835362883584</v>
      </c>
      <c r="I20" s="179">
        <v>104.49648711943793</v>
      </c>
      <c r="J20" s="179">
        <v>100.67415730337078</v>
      </c>
      <c r="M20" s="179"/>
      <c r="N20" s="179"/>
      <c r="O20" s="179"/>
      <c r="P20" s="179"/>
      <c r="Q20" s="179"/>
      <c r="R20" s="179"/>
      <c r="S20" s="179"/>
      <c r="T20" s="179"/>
    </row>
    <row r="21" spans="1:20" ht="15" customHeight="1" x14ac:dyDescent="0.2">
      <c r="A21" s="61" t="s">
        <v>54</v>
      </c>
      <c r="B21" s="124" t="s">
        <v>26</v>
      </c>
      <c r="C21" s="180">
        <v>427.34300000000002</v>
      </c>
      <c r="D21" s="181">
        <v>355.01900000000001</v>
      </c>
      <c r="E21" s="181">
        <v>376.92899999999997</v>
      </c>
      <c r="F21" s="181">
        <v>440.85700000000003</v>
      </c>
      <c r="G21" s="181">
        <v>428.72199999999998</v>
      </c>
      <c r="H21" s="181">
        <v>468.483</v>
      </c>
      <c r="I21" s="181">
        <v>483.14299999999997</v>
      </c>
      <c r="J21" s="181">
        <v>489.64299999999997</v>
      </c>
      <c r="M21" s="181"/>
      <c r="N21" s="181"/>
      <c r="O21" s="181"/>
      <c r="P21" s="181"/>
      <c r="Q21" s="181"/>
      <c r="R21" s="181"/>
      <c r="S21" s="181"/>
      <c r="T21" s="181"/>
    </row>
    <row r="22" spans="1:20" ht="23.1" customHeight="1" x14ac:dyDescent="0.2">
      <c r="A22" s="61" t="s">
        <v>55</v>
      </c>
      <c r="B22" s="124" t="s">
        <v>33</v>
      </c>
      <c r="C22" s="180">
        <v>17808</v>
      </c>
      <c r="D22" s="181">
        <v>18202</v>
      </c>
      <c r="E22" s="181">
        <v>20063</v>
      </c>
      <c r="F22" s="181">
        <v>21948</v>
      </c>
      <c r="G22" s="181">
        <v>23350</v>
      </c>
      <c r="H22" s="181">
        <v>26572</v>
      </c>
      <c r="I22" s="181">
        <v>27694</v>
      </c>
      <c r="J22" s="181">
        <v>28311</v>
      </c>
      <c r="M22" s="181"/>
      <c r="N22" s="181"/>
      <c r="O22" s="181"/>
      <c r="P22" s="181"/>
      <c r="Q22" s="181"/>
      <c r="R22" s="181"/>
      <c r="S22" s="181"/>
      <c r="T22" s="181"/>
    </row>
    <row r="23" spans="1:20" ht="11.45" customHeight="1" x14ac:dyDescent="0.2">
      <c r="A23" s="61" t="s">
        <v>34</v>
      </c>
      <c r="B23" s="124"/>
      <c r="C23" s="125">
        <v>104.88250191412919</v>
      </c>
      <c r="D23" s="179">
        <v>114.65826771653541</v>
      </c>
      <c r="E23" s="179">
        <v>118.9623480581085</v>
      </c>
      <c r="F23" s="179">
        <v>115.84503325240161</v>
      </c>
      <c r="G23" s="179">
        <v>115.73729863692689</v>
      </c>
      <c r="H23" s="179">
        <v>115.72666695701406</v>
      </c>
      <c r="I23" s="179">
        <v>115.67603692410509</v>
      </c>
      <c r="J23" s="179">
        <v>114.04229607250755</v>
      </c>
      <c r="M23" s="179"/>
      <c r="N23" s="179"/>
      <c r="O23" s="179"/>
      <c r="P23" s="179"/>
      <c r="Q23" s="179"/>
      <c r="R23" s="179"/>
      <c r="S23" s="179"/>
      <c r="T23" s="179"/>
    </row>
    <row r="24" spans="1:20" ht="11.45" customHeight="1" x14ac:dyDescent="0.2">
      <c r="A24" s="61" t="s">
        <v>42</v>
      </c>
      <c r="B24" s="124" t="s">
        <v>33</v>
      </c>
      <c r="C24" s="178">
        <v>10.49</v>
      </c>
      <c r="D24" s="182">
        <v>11.25</v>
      </c>
      <c r="E24" s="182">
        <v>12.84</v>
      </c>
      <c r="F24" s="182">
        <v>14.67</v>
      </c>
      <c r="G24" s="182">
        <v>16.420000000000002</v>
      </c>
      <c r="H24" s="182">
        <v>18.16</v>
      </c>
      <c r="I24" s="182">
        <v>19.07</v>
      </c>
      <c r="J24" s="182">
        <v>19.03</v>
      </c>
      <c r="M24" s="182"/>
      <c r="N24" s="182"/>
      <c r="O24" s="182"/>
      <c r="P24" s="182"/>
      <c r="Q24" s="182"/>
      <c r="R24" s="182"/>
      <c r="S24" s="182"/>
      <c r="T24" s="182"/>
    </row>
    <row r="25" spans="1:20" ht="11.45" customHeight="1" x14ac:dyDescent="0.2">
      <c r="A25" s="61" t="s">
        <v>34</v>
      </c>
      <c r="B25" s="124"/>
      <c r="C25" s="125">
        <v>92.504409171075835</v>
      </c>
      <c r="D25" s="179">
        <v>100.71620411817371</v>
      </c>
      <c r="E25" s="179">
        <v>110.3092783505155</v>
      </c>
      <c r="F25" s="179">
        <v>106.7685589519651</v>
      </c>
      <c r="G25" s="179">
        <v>106.3471502590674</v>
      </c>
      <c r="H25" s="179">
        <v>104.42783208740656</v>
      </c>
      <c r="I25" s="179">
        <v>105.47566371681415</v>
      </c>
      <c r="J25" s="179">
        <v>101.43923240938166</v>
      </c>
      <c r="M25" s="179"/>
      <c r="N25" s="179"/>
      <c r="O25" s="179"/>
      <c r="P25" s="179"/>
      <c r="Q25" s="179"/>
      <c r="R25" s="179"/>
      <c r="S25" s="179"/>
      <c r="T25" s="179"/>
    </row>
    <row r="26" spans="1:20" ht="11.45" customHeight="1" x14ac:dyDescent="0.2">
      <c r="C26" s="38"/>
      <c r="E26" s="38"/>
      <c r="F26" s="38"/>
      <c r="G26" s="39"/>
      <c r="H26" s="39"/>
      <c r="I26" s="39"/>
      <c r="J26" s="40"/>
    </row>
    <row r="27" spans="1:20" ht="11.45" customHeight="1" x14ac:dyDescent="0.2">
      <c r="A27" s="111" t="s">
        <v>246</v>
      </c>
      <c r="B27" s="92"/>
      <c r="C27" s="27"/>
      <c r="L27" s="100" t="s">
        <v>247</v>
      </c>
    </row>
    <row r="28" spans="1:20" ht="23.1" customHeight="1" x14ac:dyDescent="0.2">
      <c r="C28" s="38"/>
      <c r="E28" s="38"/>
      <c r="F28" s="38"/>
      <c r="G28" s="39"/>
      <c r="H28" s="39"/>
      <c r="I28" s="39"/>
      <c r="J28" s="40"/>
      <c r="L28" s="116" t="s">
        <v>204</v>
      </c>
      <c r="M28" s="116" t="s">
        <v>248</v>
      </c>
      <c r="N28" s="116" t="s">
        <v>249</v>
      </c>
      <c r="O28" s="116" t="s">
        <v>250</v>
      </c>
    </row>
    <row r="29" spans="1:20" ht="11.45" customHeight="1" x14ac:dyDescent="0.2">
      <c r="C29" s="38"/>
      <c r="E29" s="38"/>
      <c r="F29" s="38"/>
      <c r="G29" s="39"/>
      <c r="H29" s="39"/>
      <c r="I29" s="39"/>
      <c r="J29" s="40"/>
      <c r="L29" s="109">
        <v>2000</v>
      </c>
      <c r="M29" s="113">
        <v>13.74</v>
      </c>
      <c r="N29" s="113">
        <v>21.78</v>
      </c>
      <c r="O29" s="113">
        <v>8.0400000000000009</v>
      </c>
    </row>
    <row r="30" spans="1:20" ht="11.45" customHeight="1" x14ac:dyDescent="0.2">
      <c r="C30" s="38"/>
      <c r="E30" s="38"/>
      <c r="F30" s="38"/>
      <c r="G30" s="39"/>
      <c r="H30" s="39"/>
      <c r="I30" s="39"/>
      <c r="J30" s="40"/>
      <c r="L30" s="109">
        <v>2001</v>
      </c>
      <c r="M30" s="113">
        <v>14.22</v>
      </c>
      <c r="N30" s="113">
        <v>22.45</v>
      </c>
      <c r="O30" s="113">
        <v>8.2299999999999986</v>
      </c>
    </row>
    <row r="31" spans="1:20" ht="11.45" customHeight="1" x14ac:dyDescent="0.2">
      <c r="L31" s="109">
        <v>2002</v>
      </c>
      <c r="M31" s="113">
        <v>14.62</v>
      </c>
      <c r="N31" s="113">
        <v>22.91</v>
      </c>
      <c r="O31" s="113">
        <v>8.2900000000000009</v>
      </c>
    </row>
    <row r="32" spans="1:20" ht="11.45" customHeight="1" x14ac:dyDescent="0.2">
      <c r="L32" s="109">
        <v>2003</v>
      </c>
      <c r="M32" s="113">
        <v>14.92</v>
      </c>
      <c r="N32" s="113">
        <v>23.51</v>
      </c>
      <c r="O32" s="113">
        <v>8.5900000000000016</v>
      </c>
    </row>
    <row r="33" spans="12:15" ht="11.45" customHeight="1" x14ac:dyDescent="0.2">
      <c r="L33" s="109">
        <v>2004</v>
      </c>
      <c r="M33" s="113">
        <v>14.91</v>
      </c>
      <c r="N33" s="113">
        <v>23.77</v>
      </c>
      <c r="O33" s="113">
        <v>8.86</v>
      </c>
    </row>
    <row r="34" spans="12:15" ht="11.45" customHeight="1" x14ac:dyDescent="0.2">
      <c r="L34" s="109">
        <v>2005</v>
      </c>
      <c r="M34" s="113">
        <v>15.4</v>
      </c>
      <c r="N34" s="113">
        <v>24.39</v>
      </c>
      <c r="O34" s="113">
        <v>8.99</v>
      </c>
    </row>
    <row r="35" spans="12:15" ht="11.45" customHeight="1" x14ac:dyDescent="0.2">
      <c r="L35" s="109">
        <v>2006</v>
      </c>
      <c r="M35" s="113">
        <v>15.42</v>
      </c>
      <c r="N35" s="113">
        <v>24.79</v>
      </c>
      <c r="O35" s="113">
        <v>9.3699999999999992</v>
      </c>
    </row>
    <row r="36" spans="12:15" ht="11.45" customHeight="1" x14ac:dyDescent="0.2">
      <c r="L36" s="109">
        <v>2007</v>
      </c>
      <c r="M36" s="113">
        <v>15.85</v>
      </c>
      <c r="N36" s="113">
        <v>25.44</v>
      </c>
      <c r="O36" s="113">
        <v>9.5900000000000016</v>
      </c>
    </row>
    <row r="37" spans="12:15" ht="11.45" customHeight="1" x14ac:dyDescent="0.2">
      <c r="L37" s="109">
        <v>2008</v>
      </c>
      <c r="M37" s="113">
        <v>16.350000000000001</v>
      </c>
      <c r="N37" s="113">
        <v>26.03</v>
      </c>
      <c r="O37" s="113">
        <v>9.68</v>
      </c>
    </row>
    <row r="38" spans="12:15" ht="11.45" customHeight="1" x14ac:dyDescent="0.2">
      <c r="L38" s="109">
        <v>2009</v>
      </c>
      <c r="M38" s="113">
        <v>16.989999999999998</v>
      </c>
      <c r="N38" s="113">
        <v>26.96</v>
      </c>
      <c r="O38" s="113">
        <v>9.9700000000000024</v>
      </c>
    </row>
    <row r="39" spans="12:15" ht="11.45" customHeight="1" x14ac:dyDescent="0.2">
      <c r="L39" s="109">
        <v>2010</v>
      </c>
      <c r="M39" s="113">
        <v>16.97</v>
      </c>
      <c r="N39" s="113">
        <v>27.23</v>
      </c>
      <c r="O39" s="113">
        <v>10.260000000000002</v>
      </c>
    </row>
    <row r="40" spans="12:15" ht="11.45" customHeight="1" x14ac:dyDescent="0.2">
      <c r="L40" s="109">
        <v>2011</v>
      </c>
      <c r="M40" s="113">
        <v>17.670000000000002</v>
      </c>
      <c r="N40" s="113">
        <v>28</v>
      </c>
      <c r="O40" s="113">
        <v>10.329999999999998</v>
      </c>
    </row>
    <row r="41" spans="12:15" ht="11.45" customHeight="1" x14ac:dyDescent="0.2">
      <c r="L41" s="109">
        <v>2012</v>
      </c>
      <c r="M41" s="113">
        <v>18</v>
      </c>
      <c r="N41" s="113">
        <v>29.29</v>
      </c>
      <c r="O41" s="113">
        <v>11.29</v>
      </c>
    </row>
    <row r="42" spans="12:15" ht="11.45" customHeight="1" x14ac:dyDescent="0.2">
      <c r="L42" s="109">
        <v>2013</v>
      </c>
      <c r="M42" s="113">
        <v>18.690000000000001</v>
      </c>
      <c r="N42" s="113">
        <v>30.09</v>
      </c>
      <c r="O42" s="113">
        <v>11.399999999999999</v>
      </c>
    </row>
    <row r="43" spans="12:15" ht="11.45" customHeight="1" x14ac:dyDescent="0.2">
      <c r="L43" s="109">
        <v>2014</v>
      </c>
      <c r="M43" s="113">
        <v>19.22</v>
      </c>
      <c r="N43" s="113">
        <v>30.67</v>
      </c>
      <c r="O43" s="113">
        <v>11.450000000000003</v>
      </c>
    </row>
    <row r="44" spans="12:15" ht="11.45" customHeight="1" x14ac:dyDescent="0.2">
      <c r="L44" s="109">
        <v>2015</v>
      </c>
      <c r="M44" s="113">
        <v>19.809999999999999</v>
      </c>
      <c r="N44" s="113">
        <v>31.38</v>
      </c>
      <c r="O44" s="113">
        <v>11.57</v>
      </c>
    </row>
    <row r="45" spans="12:15" ht="11.45" customHeight="1" x14ac:dyDescent="0.2">
      <c r="L45" s="109">
        <v>2016</v>
      </c>
      <c r="M45" s="113">
        <v>20.47</v>
      </c>
      <c r="N45" s="113">
        <v>32.19</v>
      </c>
      <c r="O45" s="113">
        <v>11.719999999999999</v>
      </c>
    </row>
    <row r="46" spans="12:15" ht="11.45" customHeight="1" x14ac:dyDescent="0.2">
      <c r="L46" s="109">
        <v>2017</v>
      </c>
      <c r="M46" s="113">
        <v>21.5</v>
      </c>
      <c r="N46" s="113">
        <v>33.21</v>
      </c>
      <c r="O46" s="113">
        <v>11.71</v>
      </c>
    </row>
    <row r="47" spans="12:15" ht="11.45" customHeight="1" x14ac:dyDescent="0.2">
      <c r="L47" s="109">
        <v>2018</v>
      </c>
      <c r="M47" s="113">
        <v>22.73</v>
      </c>
      <c r="N47" s="113">
        <v>34.35</v>
      </c>
      <c r="O47" s="113">
        <v>11.620000000000001</v>
      </c>
    </row>
    <row r="48" spans="12:15" ht="11.45" customHeight="1" x14ac:dyDescent="0.2">
      <c r="L48" s="109">
        <v>2019</v>
      </c>
      <c r="M48" s="113">
        <v>23.98</v>
      </c>
      <c r="N48" s="113">
        <v>35.39</v>
      </c>
      <c r="O48" s="113">
        <v>11.41</v>
      </c>
    </row>
    <row r="49" spans="12:15" ht="11.45" customHeight="1" x14ac:dyDescent="0.2">
      <c r="L49" s="109">
        <v>2020</v>
      </c>
      <c r="M49" s="113">
        <v>24.32</v>
      </c>
      <c r="N49" s="113">
        <v>35.94</v>
      </c>
      <c r="O49" s="113">
        <v>11.619999999999997</v>
      </c>
    </row>
    <row r="50" spans="12:15" ht="11.45" customHeight="1" x14ac:dyDescent="0.2">
      <c r="L50" s="109">
        <v>2021</v>
      </c>
      <c r="M50" s="113">
        <v>24.9</v>
      </c>
      <c r="N50" s="113">
        <v>36.21</v>
      </c>
      <c r="O50" s="113">
        <v>11.310000000000002</v>
      </c>
    </row>
    <row r="51" spans="12:15" ht="11.45" customHeight="1" x14ac:dyDescent="0.2">
      <c r="L51" s="109">
        <v>2022</v>
      </c>
      <c r="M51" s="113">
        <v>26.96</v>
      </c>
      <c r="N51" s="113">
        <v>37.75</v>
      </c>
      <c r="O51" s="113">
        <v>10.79</v>
      </c>
    </row>
    <row r="52" spans="12:15" ht="11.45" customHeight="1" x14ac:dyDescent="0.2">
      <c r="L52" s="109">
        <v>2023</v>
      </c>
      <c r="M52" s="113">
        <v>29.15</v>
      </c>
      <c r="N52" s="113">
        <v>40.39</v>
      </c>
      <c r="O52" s="113">
        <v>11.240000000000002</v>
      </c>
    </row>
    <row r="53" spans="12:15" ht="11.45" customHeight="1" x14ac:dyDescent="0.2">
      <c r="L53" s="109">
        <v>2024</v>
      </c>
      <c r="M53" s="113">
        <v>31.04</v>
      </c>
      <c r="N53" s="113">
        <v>42.56</v>
      </c>
      <c r="O53" s="113">
        <v>11.520000000000003</v>
      </c>
    </row>
    <row r="54" spans="12:15" ht="11.45" customHeight="1" x14ac:dyDescent="0.2">
      <c r="L54" s="109">
        <v>2025</v>
      </c>
      <c r="M54" s="113">
        <v>31.84</v>
      </c>
      <c r="N54" s="113">
        <v>44.02</v>
      </c>
      <c r="O54" s="113">
        <v>12.180000000000003</v>
      </c>
    </row>
  </sheetData>
  <hyperlinks>
    <hyperlink ref="A27" location="_GrafikDaten_12.10" display="Grafik 12.10" xr:uid="{00000000-0004-0000-0500-000000000000}"/>
    <hyperlink ref="A1" location="Inhalt!A7" display="Link zum Inhaltsverzeichnis"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ignoredErrors>
    <ignoredError sqref="B8:B14" numberStoredAsText="1"/>
  </ignoredErrors>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8"/>
  <sheetViews>
    <sheetView zoomScale="160" zoomScaleNormal="160" workbookViewId="0"/>
  </sheetViews>
  <sheetFormatPr baseColWidth="10" defaultRowHeight="11.45" customHeight="1" x14ac:dyDescent="0.2"/>
  <cols>
    <col min="1" max="1" width="29.7109375" style="34" customWidth="1"/>
    <col min="2" max="2" width="9.28515625" style="34" customWidth="1"/>
    <col min="3" max="3" width="6.28515625" style="35" customWidth="1"/>
    <col min="4" max="4" width="6.28515625" style="36" customWidth="1"/>
    <col min="5" max="6" width="6.7109375" style="35" customWidth="1"/>
    <col min="7" max="9" width="6.7109375" style="27" customWidth="1"/>
    <col min="10" max="10" width="6.7109375" style="37" customWidth="1"/>
    <col min="11" max="11" width="2.7109375" style="35" customWidth="1"/>
    <col min="12" max="12" width="11.42578125" style="35"/>
    <col min="13" max="16384" width="11.42578125" style="27"/>
  </cols>
  <sheetData>
    <row r="1" spans="1:19" ht="12" customHeight="1" x14ac:dyDescent="0.2">
      <c r="A1" s="78" t="s">
        <v>164</v>
      </c>
    </row>
    <row r="2" spans="1:19" ht="30" customHeight="1" x14ac:dyDescent="0.2">
      <c r="A2" s="101" t="s">
        <v>22</v>
      </c>
    </row>
    <row r="3" spans="1:19" ht="30" customHeight="1" x14ac:dyDescent="0.2">
      <c r="A3" s="102" t="s">
        <v>462</v>
      </c>
    </row>
    <row r="4" spans="1:19" ht="12" customHeight="1" x14ac:dyDescent="0.2">
      <c r="A4" s="171" t="s">
        <v>23</v>
      </c>
      <c r="B4" s="183" t="s">
        <v>24</v>
      </c>
      <c r="C4" s="172" t="s">
        <v>278</v>
      </c>
      <c r="D4" s="172" t="s">
        <v>279</v>
      </c>
      <c r="E4" s="172" t="s">
        <v>280</v>
      </c>
      <c r="F4" s="172" t="s">
        <v>281</v>
      </c>
      <c r="G4" s="172" t="s">
        <v>282</v>
      </c>
      <c r="H4" s="172" t="s">
        <v>358</v>
      </c>
      <c r="I4" s="173" t="s">
        <v>394</v>
      </c>
      <c r="J4" s="173" t="s">
        <v>419</v>
      </c>
    </row>
    <row r="5" spans="1:19" ht="20.100000000000001" customHeight="1" x14ac:dyDescent="0.2">
      <c r="A5" s="28" t="s">
        <v>48</v>
      </c>
      <c r="B5" s="33" t="s">
        <v>26</v>
      </c>
      <c r="C5" s="174">
        <v>5517.9089999999997</v>
      </c>
      <c r="D5" s="174">
        <v>5343.0339999999997</v>
      </c>
      <c r="E5" s="174">
        <v>6123.23</v>
      </c>
      <c r="F5" s="174">
        <v>7373.0870000000004</v>
      </c>
      <c r="G5" s="174">
        <v>9407.0920000000006</v>
      </c>
      <c r="H5" s="174">
        <v>13299.862999999999</v>
      </c>
      <c r="I5" s="174">
        <v>13199.540999999999</v>
      </c>
      <c r="J5" s="174">
        <v>14021.069</v>
      </c>
      <c r="L5" s="181"/>
      <c r="M5" s="174"/>
      <c r="N5" s="174"/>
      <c r="O5" s="174"/>
      <c r="P5" s="174"/>
      <c r="Q5" s="174"/>
      <c r="R5" s="174"/>
      <c r="S5" s="174"/>
    </row>
    <row r="6" spans="1:19" ht="11.45" customHeight="1" x14ac:dyDescent="0.2">
      <c r="A6" s="28" t="s">
        <v>27</v>
      </c>
      <c r="B6" s="33" t="s">
        <v>28</v>
      </c>
      <c r="C6" s="119">
        <v>-5.46392570349414</v>
      </c>
      <c r="D6" s="119">
        <v>3.201306165210275</v>
      </c>
      <c r="E6" s="119">
        <v>6.4126183281073281</v>
      </c>
      <c r="F6" s="119">
        <v>0.22299455107615529</v>
      </c>
      <c r="G6" s="119">
        <v>1.3942625657811192</v>
      </c>
      <c r="H6" s="119">
        <v>15.650761363760864</v>
      </c>
      <c r="I6" s="119">
        <v>-0.75430852182462615</v>
      </c>
      <c r="J6" s="119">
        <v>6.2239133921399201</v>
      </c>
      <c r="L6" s="179"/>
      <c r="M6" s="119"/>
      <c r="N6" s="119"/>
      <c r="O6" s="119"/>
      <c r="P6" s="119"/>
      <c r="Q6" s="119"/>
      <c r="R6" s="119"/>
      <c r="S6" s="119"/>
    </row>
    <row r="7" spans="1:19" ht="11.45" customHeight="1" x14ac:dyDescent="0.2">
      <c r="A7" s="28" t="s">
        <v>49</v>
      </c>
      <c r="B7" s="33" t="s">
        <v>28</v>
      </c>
      <c r="C7" s="119">
        <v>20.669803324214694</v>
      </c>
      <c r="D7" s="119">
        <v>19.08445013684246</v>
      </c>
      <c r="E7" s="119">
        <v>19.350500498028349</v>
      </c>
      <c r="F7" s="119">
        <v>20.288141034954297</v>
      </c>
      <c r="G7" s="119">
        <v>22.159685841057975</v>
      </c>
      <c r="H7" s="119">
        <v>24.599897504303591</v>
      </c>
      <c r="I7" s="119">
        <v>23.948956684574032</v>
      </c>
      <c r="J7" s="119">
        <v>24.368281777635943</v>
      </c>
      <c r="L7" s="179"/>
      <c r="M7" s="119"/>
      <c r="N7" s="119"/>
      <c r="O7" s="119"/>
      <c r="P7" s="119"/>
      <c r="Q7" s="119"/>
      <c r="R7" s="119"/>
      <c r="S7" s="119"/>
    </row>
    <row r="8" spans="1:19" ht="15" customHeight="1" x14ac:dyDescent="0.2">
      <c r="A8" s="28" t="s">
        <v>50</v>
      </c>
      <c r="B8" s="32" t="s">
        <v>339</v>
      </c>
      <c r="C8" s="119">
        <v>177.596</v>
      </c>
      <c r="D8" s="119">
        <v>137.15799999999999</v>
      </c>
      <c r="E8" s="119">
        <v>142.80099999999999</v>
      </c>
      <c r="F8" s="119">
        <v>143.47</v>
      </c>
      <c r="G8" s="119">
        <v>148.601</v>
      </c>
      <c r="H8" s="119">
        <v>144.756</v>
      </c>
      <c r="I8" s="119">
        <v>141.48099999999999</v>
      </c>
      <c r="J8" s="119">
        <v>137.995</v>
      </c>
      <c r="L8" s="179"/>
      <c r="M8" s="119"/>
      <c r="N8" s="119"/>
      <c r="O8" s="119"/>
      <c r="P8" s="119"/>
      <c r="Q8" s="119"/>
      <c r="R8" s="119"/>
      <c r="S8" s="119"/>
    </row>
    <row r="9" spans="1:19" ht="11.45" customHeight="1" x14ac:dyDescent="0.2">
      <c r="A9" s="28" t="s">
        <v>31</v>
      </c>
      <c r="B9" s="33" t="s">
        <v>32</v>
      </c>
      <c r="C9" s="119">
        <v>295.61200000000002</v>
      </c>
      <c r="D9" s="119">
        <v>225.05699999999999</v>
      </c>
      <c r="E9" s="119">
        <v>231.16499999999999</v>
      </c>
      <c r="F9" s="119">
        <v>229.31700000000001</v>
      </c>
      <c r="G9" s="119">
        <v>222.89</v>
      </c>
      <c r="H9" s="119">
        <v>213.559</v>
      </c>
      <c r="I9" s="119">
        <v>207.89400000000001</v>
      </c>
      <c r="J9" s="119">
        <v>202.566</v>
      </c>
      <c r="L9" s="179"/>
      <c r="M9" s="119"/>
      <c r="N9" s="119"/>
      <c r="O9" s="119"/>
      <c r="P9" s="119"/>
      <c r="Q9" s="119"/>
      <c r="R9" s="119"/>
      <c r="S9" s="119"/>
    </row>
    <row r="10" spans="1:19" ht="15" customHeight="1" x14ac:dyDescent="0.2">
      <c r="A10" s="28" t="s">
        <v>275</v>
      </c>
      <c r="B10" s="33" t="s">
        <v>33</v>
      </c>
      <c r="C10" s="174">
        <v>31070</v>
      </c>
      <c r="D10" s="174">
        <v>38955</v>
      </c>
      <c r="E10" s="174">
        <v>42879</v>
      </c>
      <c r="F10" s="174">
        <v>51391</v>
      </c>
      <c r="G10" s="174">
        <v>63304</v>
      </c>
      <c r="H10" s="174">
        <v>91878</v>
      </c>
      <c r="I10" s="174">
        <v>93296</v>
      </c>
      <c r="J10" s="174">
        <v>101606</v>
      </c>
      <c r="L10" s="181"/>
      <c r="M10" s="174"/>
      <c r="N10" s="174"/>
      <c r="O10" s="174"/>
      <c r="P10" s="174"/>
      <c r="Q10" s="174"/>
      <c r="R10" s="174"/>
      <c r="S10" s="174"/>
    </row>
    <row r="11" spans="1:19" ht="11.45" customHeight="1" x14ac:dyDescent="0.2">
      <c r="A11" s="28" t="s">
        <v>34</v>
      </c>
      <c r="B11" s="33"/>
      <c r="C11" s="119">
        <v>60.838065400430786</v>
      </c>
      <c r="D11" s="119">
        <v>65.800141887098405</v>
      </c>
      <c r="E11" s="119">
        <v>63.221915869247894</v>
      </c>
      <c r="F11" s="119">
        <v>67.654454259422607</v>
      </c>
      <c r="G11" s="119">
        <v>78.388251173272906</v>
      </c>
      <c r="H11" s="119">
        <v>87.416273405388949</v>
      </c>
      <c r="I11" s="119">
        <v>89.720632783574544</v>
      </c>
      <c r="J11" s="119">
        <v>94.858700624574041</v>
      </c>
      <c r="L11" s="179"/>
      <c r="M11" s="119"/>
      <c r="N11" s="119"/>
      <c r="O11" s="119"/>
      <c r="P11" s="119"/>
      <c r="Q11" s="119"/>
      <c r="R11" s="119"/>
      <c r="S11" s="119"/>
    </row>
    <row r="12" spans="1:19" ht="11.45" customHeight="1" x14ac:dyDescent="0.2">
      <c r="A12" s="28" t="s">
        <v>36</v>
      </c>
      <c r="B12" s="33" t="s">
        <v>33</v>
      </c>
      <c r="C12" s="175">
        <v>18.670000000000002</v>
      </c>
      <c r="D12" s="175">
        <v>23.74</v>
      </c>
      <c r="E12" s="175">
        <v>26.49</v>
      </c>
      <c r="F12" s="175">
        <v>32.15</v>
      </c>
      <c r="G12" s="175">
        <v>42.21</v>
      </c>
      <c r="H12" s="175">
        <v>62.28</v>
      </c>
      <c r="I12" s="175">
        <v>63.49</v>
      </c>
      <c r="J12" s="175">
        <v>69.22</v>
      </c>
      <c r="L12" s="182"/>
      <c r="M12" s="175"/>
      <c r="N12" s="175"/>
      <c r="O12" s="175"/>
      <c r="P12" s="175"/>
      <c r="Q12" s="175"/>
      <c r="R12" s="175"/>
      <c r="S12" s="175"/>
    </row>
    <row r="13" spans="1:19" ht="11.45" customHeight="1" x14ac:dyDescent="0.2">
      <c r="A13" s="28" t="s">
        <v>34</v>
      </c>
      <c r="B13" s="33"/>
      <c r="C13" s="119">
        <v>56.18417092988264</v>
      </c>
      <c r="D13" s="119">
        <v>61.201340551688581</v>
      </c>
      <c r="E13" s="119">
        <v>59.169086441813711</v>
      </c>
      <c r="F13" s="119">
        <v>64.107676969092722</v>
      </c>
      <c r="G13" s="119">
        <v>74.4838538909476</v>
      </c>
      <c r="H13" s="119">
        <v>85.373543522960929</v>
      </c>
      <c r="I13" s="119">
        <v>87.487942676036951</v>
      </c>
      <c r="J13" s="119">
        <v>92.465936414640666</v>
      </c>
      <c r="L13" s="179"/>
      <c r="M13" s="119"/>
      <c r="N13" s="119"/>
      <c r="O13" s="119"/>
      <c r="P13" s="119"/>
      <c r="Q13" s="119"/>
      <c r="R13" s="119"/>
      <c r="S13" s="119"/>
    </row>
    <row r="14" spans="1:19" ht="15" customHeight="1" x14ac:dyDescent="0.2">
      <c r="A14" s="28" t="s">
        <v>51</v>
      </c>
      <c r="B14" s="32" t="s">
        <v>339</v>
      </c>
      <c r="C14" s="119">
        <v>163.33500000000001</v>
      </c>
      <c r="D14" s="119">
        <v>121.364</v>
      </c>
      <c r="E14" s="119">
        <v>127.43600000000001</v>
      </c>
      <c r="F14" s="119">
        <v>128.80099999999999</v>
      </c>
      <c r="G14" s="119">
        <v>134.15100000000001</v>
      </c>
      <c r="H14" s="119">
        <v>130.167</v>
      </c>
      <c r="I14" s="119">
        <v>127.827</v>
      </c>
      <c r="J14" s="119">
        <v>125.37</v>
      </c>
      <c r="L14" s="179"/>
      <c r="M14" s="119"/>
      <c r="N14" s="119"/>
      <c r="O14" s="119"/>
      <c r="P14" s="119"/>
      <c r="Q14" s="119"/>
      <c r="R14" s="119"/>
      <c r="S14" s="119"/>
    </row>
    <row r="15" spans="1:19" ht="23.1" customHeight="1" x14ac:dyDescent="0.2">
      <c r="A15" s="28" t="s">
        <v>52</v>
      </c>
      <c r="B15" s="33" t="s">
        <v>32</v>
      </c>
      <c r="C15" s="119">
        <v>264.084</v>
      </c>
      <c r="D15" s="119">
        <v>191.959</v>
      </c>
      <c r="E15" s="119">
        <v>199.06700000000001</v>
      </c>
      <c r="F15" s="119">
        <v>199.28</v>
      </c>
      <c r="G15" s="119">
        <v>195.614</v>
      </c>
      <c r="H15" s="119">
        <v>185.90799999999999</v>
      </c>
      <c r="I15" s="119">
        <v>182.45699999999999</v>
      </c>
      <c r="J15" s="119">
        <v>179.42400000000001</v>
      </c>
      <c r="L15" s="179"/>
      <c r="M15" s="119"/>
      <c r="N15" s="119"/>
      <c r="O15" s="119"/>
      <c r="P15" s="119"/>
      <c r="Q15" s="119"/>
      <c r="R15" s="119"/>
      <c r="S15" s="119"/>
    </row>
    <row r="16" spans="1:19" ht="15" customHeight="1" x14ac:dyDescent="0.2">
      <c r="A16" s="28" t="s">
        <v>53</v>
      </c>
      <c r="B16" s="33" t="s">
        <v>26</v>
      </c>
      <c r="C16" s="174">
        <v>4097.1180000000004</v>
      </c>
      <c r="D16" s="174">
        <v>3398.5940000000001</v>
      </c>
      <c r="E16" s="174">
        <v>3911.6660000000002</v>
      </c>
      <c r="F16" s="174">
        <v>4565.0379999999996</v>
      </c>
      <c r="G16" s="174">
        <v>5531.0110000000004</v>
      </c>
      <c r="H16" s="174">
        <v>6338.43</v>
      </c>
      <c r="I16" s="174">
        <v>6564.1409999999996</v>
      </c>
      <c r="J16" s="174">
        <v>6736.5659999999998</v>
      </c>
      <c r="L16" s="181"/>
      <c r="M16" s="174"/>
      <c r="N16" s="174"/>
      <c r="O16" s="174"/>
      <c r="P16" s="174"/>
      <c r="Q16" s="174"/>
      <c r="R16" s="174"/>
      <c r="S16" s="174"/>
    </row>
    <row r="17" spans="1:19" ht="23.1" customHeight="1" x14ac:dyDescent="0.2">
      <c r="A17" s="28" t="s">
        <v>39</v>
      </c>
      <c r="B17" s="33" t="s">
        <v>33</v>
      </c>
      <c r="C17" s="174">
        <v>25084</v>
      </c>
      <c r="D17" s="174">
        <v>28003</v>
      </c>
      <c r="E17" s="174">
        <v>30695</v>
      </c>
      <c r="F17" s="174">
        <v>35443</v>
      </c>
      <c r="G17" s="174">
        <v>41230</v>
      </c>
      <c r="H17" s="174">
        <v>48695</v>
      </c>
      <c r="I17" s="174">
        <v>51352</v>
      </c>
      <c r="J17" s="174">
        <v>53733</v>
      </c>
      <c r="L17" s="181"/>
      <c r="M17" s="174"/>
      <c r="N17" s="174"/>
      <c r="O17" s="174"/>
      <c r="P17" s="174"/>
      <c r="Q17" s="174"/>
      <c r="R17" s="174"/>
      <c r="S17" s="174"/>
    </row>
    <row r="18" spans="1:19" ht="11.45" customHeight="1" x14ac:dyDescent="0.2">
      <c r="A18" s="28" t="s">
        <v>34</v>
      </c>
      <c r="B18" s="33"/>
      <c r="C18" s="119">
        <v>65.868389265269684</v>
      </c>
      <c r="D18" s="119">
        <v>67.347282347282345</v>
      </c>
      <c r="E18" s="119">
        <v>67.657820490213368</v>
      </c>
      <c r="F18" s="119">
        <v>68.832051580828093</v>
      </c>
      <c r="G18" s="119">
        <v>73.390412787696476</v>
      </c>
      <c r="H18" s="119">
        <v>76.1775886613582</v>
      </c>
      <c r="I18" s="119">
        <v>76.594475269971966</v>
      </c>
      <c r="J18" s="119">
        <v>77.169323567427824</v>
      </c>
      <c r="L18" s="179"/>
      <c r="M18" s="119"/>
      <c r="N18" s="119"/>
      <c r="O18" s="119"/>
      <c r="P18" s="119"/>
      <c r="Q18" s="119"/>
      <c r="R18" s="119"/>
      <c r="S18" s="119"/>
    </row>
    <row r="19" spans="1:19" ht="11.45" customHeight="1" x14ac:dyDescent="0.2">
      <c r="A19" s="28" t="s">
        <v>40</v>
      </c>
      <c r="B19" s="33" t="s">
        <v>33</v>
      </c>
      <c r="C19" s="175">
        <v>15.51</v>
      </c>
      <c r="D19" s="175">
        <v>17.7</v>
      </c>
      <c r="E19" s="175">
        <v>19.649999999999999</v>
      </c>
      <c r="F19" s="175">
        <v>22.91</v>
      </c>
      <c r="G19" s="175">
        <v>28.28</v>
      </c>
      <c r="H19" s="175">
        <v>34.090000000000003</v>
      </c>
      <c r="I19" s="175">
        <v>35.979999999999997</v>
      </c>
      <c r="J19" s="175">
        <v>37.549999999999997</v>
      </c>
      <c r="L19" s="182"/>
      <c r="M19" s="175"/>
      <c r="N19" s="175"/>
      <c r="O19" s="175"/>
      <c r="P19" s="175"/>
      <c r="Q19" s="175"/>
      <c r="R19" s="175"/>
      <c r="S19" s="175"/>
    </row>
    <row r="20" spans="1:19" ht="11.45" customHeight="1" x14ac:dyDescent="0.2">
      <c r="A20" s="28" t="s">
        <v>34</v>
      </c>
      <c r="B20" s="33"/>
      <c r="C20" s="119">
        <v>60.609613130128963</v>
      </c>
      <c r="D20" s="119">
        <v>62.743707904998232</v>
      </c>
      <c r="E20" s="119">
        <v>63.203602444515923</v>
      </c>
      <c r="F20" s="119">
        <v>65.270655270655269</v>
      </c>
      <c r="G20" s="119">
        <v>69.896193771626301</v>
      </c>
      <c r="H20" s="119">
        <v>75.005500550055004</v>
      </c>
      <c r="I20" s="119">
        <v>75.177601337233597</v>
      </c>
      <c r="J20" s="119">
        <v>75.477386934673362</v>
      </c>
      <c r="L20" s="179"/>
      <c r="M20" s="119"/>
      <c r="N20" s="119"/>
      <c r="O20" s="119"/>
      <c r="P20" s="119"/>
      <c r="Q20" s="119"/>
      <c r="R20" s="119"/>
      <c r="S20" s="119"/>
    </row>
    <row r="21" spans="1:19" ht="15" customHeight="1" x14ac:dyDescent="0.2">
      <c r="A21" s="28" t="s">
        <v>54</v>
      </c>
      <c r="B21" s="33" t="s">
        <v>26</v>
      </c>
      <c r="C21" s="174">
        <v>3407.7950000000001</v>
      </c>
      <c r="D21" s="174">
        <v>2843.9459999999999</v>
      </c>
      <c r="E21" s="174">
        <v>3280.0140000000001</v>
      </c>
      <c r="F21" s="174">
        <v>3877.4549999999999</v>
      </c>
      <c r="G21" s="174">
        <v>4652.7449999999999</v>
      </c>
      <c r="H21" s="174">
        <v>5349.2690000000002</v>
      </c>
      <c r="I21" s="174">
        <v>5538.6319999999996</v>
      </c>
      <c r="J21" s="174">
        <v>5658.5460000000003</v>
      </c>
      <c r="L21" s="181"/>
      <c r="M21" s="174"/>
      <c r="N21" s="174"/>
      <c r="O21" s="174"/>
      <c r="P21" s="174"/>
      <c r="Q21" s="174"/>
      <c r="R21" s="174"/>
      <c r="S21" s="174"/>
    </row>
    <row r="22" spans="1:19" ht="23.1" customHeight="1" x14ac:dyDescent="0.2">
      <c r="A22" s="28" t="s">
        <v>55</v>
      </c>
      <c r="B22" s="33" t="s">
        <v>33</v>
      </c>
      <c r="C22" s="174">
        <v>20864</v>
      </c>
      <c r="D22" s="174">
        <v>23433</v>
      </c>
      <c r="E22" s="174">
        <v>25739</v>
      </c>
      <c r="F22" s="174">
        <v>30104</v>
      </c>
      <c r="G22" s="174">
        <v>34683</v>
      </c>
      <c r="H22" s="174">
        <v>41095</v>
      </c>
      <c r="I22" s="174">
        <v>43329</v>
      </c>
      <c r="J22" s="174">
        <v>45135</v>
      </c>
      <c r="L22" s="181"/>
      <c r="M22" s="174"/>
      <c r="N22" s="174"/>
      <c r="O22" s="174"/>
      <c r="P22" s="174"/>
      <c r="Q22" s="174"/>
      <c r="R22" s="174"/>
      <c r="S22" s="174"/>
    </row>
    <row r="23" spans="1:19" ht="11.45" customHeight="1" x14ac:dyDescent="0.2">
      <c r="A23" s="28" t="s">
        <v>34</v>
      </c>
      <c r="B23" s="33"/>
      <c r="C23" s="119">
        <v>68.131796362211404</v>
      </c>
      <c r="D23" s="119">
        <v>68.861853125275502</v>
      </c>
      <c r="E23" s="119">
        <v>69.319436589372756</v>
      </c>
      <c r="F23" s="119">
        <v>70.105493584220213</v>
      </c>
      <c r="G23" s="119">
        <v>74.564647202992646</v>
      </c>
      <c r="H23" s="119">
        <v>77.546514699777333</v>
      </c>
      <c r="I23" s="119">
        <v>77.938266719430146</v>
      </c>
      <c r="J23" s="119">
        <v>78.499747812929371</v>
      </c>
      <c r="L23" s="179"/>
      <c r="M23" s="119"/>
      <c r="N23" s="119"/>
      <c r="O23" s="119"/>
      <c r="P23" s="119"/>
      <c r="Q23" s="119"/>
      <c r="R23" s="119"/>
      <c r="S23" s="119"/>
    </row>
    <row r="24" spans="1:19" ht="11.45" customHeight="1" x14ac:dyDescent="0.2">
      <c r="A24" s="28" t="s">
        <v>42</v>
      </c>
      <c r="B24" s="33" t="s">
        <v>33</v>
      </c>
      <c r="C24" s="175">
        <v>12.9</v>
      </c>
      <c r="D24" s="175">
        <v>14.82</v>
      </c>
      <c r="E24" s="175">
        <v>16.48</v>
      </c>
      <c r="F24" s="175">
        <v>19.46</v>
      </c>
      <c r="G24" s="175">
        <v>23.79</v>
      </c>
      <c r="H24" s="175">
        <v>28.77</v>
      </c>
      <c r="I24" s="175">
        <v>30.36</v>
      </c>
      <c r="J24" s="175">
        <v>31.54</v>
      </c>
      <c r="L24" s="182"/>
      <c r="M24" s="175"/>
      <c r="N24" s="175"/>
      <c r="O24" s="175"/>
      <c r="P24" s="175"/>
      <c r="Q24" s="175"/>
      <c r="R24" s="175"/>
      <c r="S24" s="175"/>
    </row>
    <row r="25" spans="1:19" ht="11.45" customHeight="1" x14ac:dyDescent="0.2">
      <c r="A25" s="28" t="s">
        <v>34</v>
      </c>
      <c r="B25" s="33"/>
      <c r="C25" s="119">
        <v>62.682215743440231</v>
      </c>
      <c r="D25" s="119">
        <v>64.183629276743176</v>
      </c>
      <c r="E25" s="119">
        <v>64.754420432220044</v>
      </c>
      <c r="F25" s="119">
        <v>66.484455073454043</v>
      </c>
      <c r="G25" s="119">
        <v>71.014925373134332</v>
      </c>
      <c r="H25" s="119">
        <v>76.353503184713375</v>
      </c>
      <c r="I25" s="119">
        <v>76.492819349962218</v>
      </c>
      <c r="J25" s="119">
        <v>76.777020447906523</v>
      </c>
      <c r="L25" s="179"/>
      <c r="M25" s="119"/>
      <c r="N25" s="119"/>
      <c r="O25" s="119"/>
      <c r="P25" s="119"/>
      <c r="Q25" s="119"/>
      <c r="R25" s="119"/>
      <c r="S25" s="119"/>
    </row>
    <row r="26" spans="1:19" ht="24.95" customHeight="1" x14ac:dyDescent="0.2">
      <c r="A26" s="43" t="s">
        <v>56</v>
      </c>
      <c r="B26" s="41"/>
      <c r="C26" s="120"/>
      <c r="D26" s="121"/>
      <c r="E26" s="121"/>
      <c r="F26" s="121"/>
      <c r="G26" s="121"/>
      <c r="H26" s="121"/>
      <c r="I26" s="121"/>
      <c r="J26" s="121"/>
      <c r="L26" s="121"/>
      <c r="M26" s="121"/>
      <c r="N26" s="121"/>
      <c r="O26" s="121"/>
      <c r="P26" s="121"/>
      <c r="Q26" s="121"/>
      <c r="R26" s="121"/>
      <c r="S26" s="121"/>
    </row>
    <row r="27" spans="1:19" ht="18.95" customHeight="1" x14ac:dyDescent="0.2">
      <c r="A27" s="28" t="s">
        <v>284</v>
      </c>
      <c r="B27" s="33" t="s">
        <v>26</v>
      </c>
      <c r="C27" s="174">
        <v>2468.0120000000002</v>
      </c>
      <c r="D27" s="174">
        <v>2892.9740000000002</v>
      </c>
      <c r="E27" s="174">
        <v>3298.2730000000001</v>
      </c>
      <c r="F27" s="174">
        <v>4060.634</v>
      </c>
      <c r="G27" s="174">
        <v>4594.1090000000004</v>
      </c>
      <c r="H27" s="174">
        <v>6026.6940000000004</v>
      </c>
      <c r="I27" s="174">
        <v>6055.5810000000001</v>
      </c>
      <c r="J27" s="174">
        <v>6651.9139999999998</v>
      </c>
      <c r="L27" s="181"/>
      <c r="M27" s="174"/>
      <c r="N27" s="174"/>
      <c r="O27" s="174"/>
      <c r="P27" s="174"/>
      <c r="Q27" s="174"/>
      <c r="R27" s="174"/>
      <c r="S27" s="174"/>
    </row>
    <row r="28" spans="1:19" ht="11.45" customHeight="1" x14ac:dyDescent="0.2">
      <c r="A28" s="28" t="s">
        <v>285</v>
      </c>
      <c r="B28" s="33" t="s">
        <v>28</v>
      </c>
      <c r="C28" s="119">
        <v>4.4830990518670548</v>
      </c>
      <c r="D28" s="119">
        <v>6.5676544922556337</v>
      </c>
      <c r="E28" s="119">
        <v>5.3605152463021426</v>
      </c>
      <c r="F28" s="119">
        <v>1.3938225345796269</v>
      </c>
      <c r="G28" s="119">
        <v>-5.3319864995158497</v>
      </c>
      <c r="H28" s="119">
        <v>11.422093199967605</v>
      </c>
      <c r="I28" s="119">
        <v>0.4793175163696759</v>
      </c>
      <c r="J28" s="119">
        <v>9.8476595391920227</v>
      </c>
      <c r="L28" s="179"/>
      <c r="M28" s="119"/>
      <c r="N28" s="119"/>
      <c r="O28" s="119"/>
      <c r="P28" s="119"/>
      <c r="Q28" s="119"/>
      <c r="R28" s="119"/>
      <c r="S28" s="119"/>
    </row>
    <row r="29" spans="1:19" ht="11.45" customHeight="1" x14ac:dyDescent="0.2">
      <c r="A29" s="28" t="s">
        <v>286</v>
      </c>
      <c r="B29" s="33" t="s">
        <v>28</v>
      </c>
      <c r="C29" s="119">
        <v>9.2450460204765541</v>
      </c>
      <c r="D29" s="119">
        <v>10.333233524282585</v>
      </c>
      <c r="E29" s="119">
        <v>10.423131799578565</v>
      </c>
      <c r="F29" s="119">
        <v>11.173435941191336</v>
      </c>
      <c r="G29" s="119">
        <v>10.822049168816147</v>
      </c>
      <c r="H29" s="119">
        <v>11.147186605591459</v>
      </c>
      <c r="I29" s="119">
        <v>10.98711289043532</v>
      </c>
      <c r="J29" s="119">
        <v>11.560867057469114</v>
      </c>
      <c r="L29" s="179"/>
      <c r="M29" s="119"/>
      <c r="N29" s="119"/>
      <c r="O29" s="119"/>
      <c r="P29" s="119"/>
      <c r="Q29" s="119"/>
      <c r="R29" s="119"/>
      <c r="S29" s="119"/>
    </row>
    <row r="30" spans="1:19" ht="15" customHeight="1" x14ac:dyDescent="0.2">
      <c r="A30" s="28" t="s">
        <v>287</v>
      </c>
      <c r="B30" s="32" t="s">
        <v>339</v>
      </c>
      <c r="C30" s="119">
        <v>73.706999999999994</v>
      </c>
      <c r="D30" s="119">
        <v>70.221000000000004</v>
      </c>
      <c r="E30" s="119">
        <v>76.784999999999997</v>
      </c>
      <c r="F30" s="119">
        <v>77.322999999999993</v>
      </c>
      <c r="G30" s="119">
        <v>80.879000000000005</v>
      </c>
      <c r="H30" s="119">
        <v>76.248999999999995</v>
      </c>
      <c r="I30" s="119">
        <v>75.001999999999995</v>
      </c>
      <c r="J30" s="119">
        <v>73.59</v>
      </c>
      <c r="L30" s="179"/>
      <c r="M30" s="119"/>
      <c r="N30" s="119"/>
      <c r="O30" s="119"/>
      <c r="P30" s="119"/>
      <c r="Q30" s="119"/>
      <c r="R30" s="119"/>
      <c r="S30" s="119"/>
    </row>
    <row r="31" spans="1:19" ht="11.45" customHeight="1" x14ac:dyDescent="0.2">
      <c r="A31" s="28" t="s">
        <v>288</v>
      </c>
      <c r="B31" s="33" t="s">
        <v>32</v>
      </c>
      <c r="C31" s="31">
        <v>122.38200000000001</v>
      </c>
      <c r="D31" s="31">
        <v>113.90900000000001</v>
      </c>
      <c r="E31" s="31">
        <v>119.901</v>
      </c>
      <c r="F31" s="31">
        <v>120.845</v>
      </c>
      <c r="G31" s="31">
        <v>116.187</v>
      </c>
      <c r="H31" s="31">
        <v>110.06699999999999</v>
      </c>
      <c r="I31" s="31">
        <v>107.666</v>
      </c>
      <c r="J31" s="31">
        <v>105.959</v>
      </c>
      <c r="L31" s="229"/>
      <c r="M31" s="31"/>
      <c r="N31" s="31"/>
      <c r="O31" s="31"/>
      <c r="P31" s="31"/>
      <c r="Q31" s="31"/>
      <c r="R31" s="31"/>
      <c r="S31" s="31"/>
    </row>
    <row r="32" spans="1:19" ht="24.95" customHeight="1" x14ac:dyDescent="0.2">
      <c r="A32" s="28" t="s">
        <v>290</v>
      </c>
      <c r="B32" s="33" t="s">
        <v>33</v>
      </c>
      <c r="C32" s="174">
        <v>33484</v>
      </c>
      <c r="D32" s="174">
        <v>41198</v>
      </c>
      <c r="E32" s="174">
        <v>42955</v>
      </c>
      <c r="F32" s="174">
        <v>52515</v>
      </c>
      <c r="G32" s="174">
        <v>56802</v>
      </c>
      <c r="H32" s="174">
        <v>79040</v>
      </c>
      <c r="I32" s="174">
        <v>80739</v>
      </c>
      <c r="J32" s="174">
        <v>90392</v>
      </c>
      <c r="L32" s="181"/>
      <c r="M32" s="174"/>
      <c r="N32" s="174"/>
      <c r="O32" s="174"/>
      <c r="P32" s="174"/>
      <c r="Q32" s="174"/>
      <c r="R32" s="174"/>
      <c r="S32" s="174"/>
    </row>
    <row r="33" spans="1:19" ht="11.45" customHeight="1" x14ac:dyDescent="0.2">
      <c r="A33" s="28" t="s">
        <v>62</v>
      </c>
      <c r="B33" s="33"/>
      <c r="C33" s="119">
        <v>60.769509981851179</v>
      </c>
      <c r="D33" s="119">
        <v>64.909406018591454</v>
      </c>
      <c r="E33" s="119">
        <v>60.380938993533874</v>
      </c>
      <c r="F33" s="119">
        <v>63.45763449175891</v>
      </c>
      <c r="G33" s="119">
        <v>67.398372054391416</v>
      </c>
      <c r="H33" s="119">
        <v>74.069909099428358</v>
      </c>
      <c r="I33" s="119">
        <v>76.781672594480483</v>
      </c>
      <c r="J33" s="119">
        <v>83.251517356346184</v>
      </c>
      <c r="L33" s="179"/>
      <c r="M33" s="119"/>
      <c r="N33" s="119"/>
      <c r="O33" s="119"/>
      <c r="P33" s="119"/>
      <c r="Q33" s="119"/>
      <c r="R33" s="119"/>
      <c r="S33" s="119"/>
    </row>
    <row r="34" spans="1:19" ht="11.45" customHeight="1" x14ac:dyDescent="0.2">
      <c r="A34" s="28" t="s">
        <v>289</v>
      </c>
      <c r="B34" s="33" t="s">
        <v>33</v>
      </c>
      <c r="C34" s="175">
        <v>20.170000000000002</v>
      </c>
      <c r="D34" s="175">
        <v>25.4</v>
      </c>
      <c r="E34" s="175">
        <v>27.51</v>
      </c>
      <c r="F34" s="175">
        <v>33.6</v>
      </c>
      <c r="G34" s="175">
        <v>39.54</v>
      </c>
      <c r="H34" s="175">
        <v>54.75</v>
      </c>
      <c r="I34" s="175">
        <v>56.24</v>
      </c>
      <c r="J34" s="175">
        <v>62.78</v>
      </c>
      <c r="L34" s="182"/>
      <c r="M34" s="175"/>
      <c r="N34" s="175"/>
      <c r="O34" s="175"/>
      <c r="P34" s="175"/>
      <c r="Q34" s="175"/>
      <c r="R34" s="175"/>
      <c r="S34" s="175"/>
    </row>
    <row r="35" spans="1:19" ht="11.45" customHeight="1" x14ac:dyDescent="0.2">
      <c r="A35" s="28" t="s">
        <v>62</v>
      </c>
      <c r="B35" s="33"/>
      <c r="C35" s="119">
        <v>54.854500951862931</v>
      </c>
      <c r="D35" s="119">
        <v>59.736594543744118</v>
      </c>
      <c r="E35" s="119">
        <v>56.477109423116403</v>
      </c>
      <c r="F35" s="119">
        <v>59.989287627209428</v>
      </c>
      <c r="G35" s="119">
        <v>64.766584766584771</v>
      </c>
      <c r="H35" s="119">
        <v>71.99211045364892</v>
      </c>
      <c r="I35" s="119">
        <v>74.569079819676475</v>
      </c>
      <c r="J35" s="119">
        <v>80.487179487179489</v>
      </c>
      <c r="L35" s="179"/>
      <c r="M35" s="119"/>
      <c r="N35" s="119"/>
      <c r="O35" s="119"/>
      <c r="P35" s="119"/>
      <c r="Q35" s="119"/>
      <c r="R35" s="119"/>
      <c r="S35" s="119"/>
    </row>
    <row r="36" spans="1:19" ht="15" customHeight="1" x14ac:dyDescent="0.2">
      <c r="A36" s="28" t="s">
        <v>291</v>
      </c>
      <c r="B36" s="32" t="s">
        <v>339</v>
      </c>
      <c r="C36" s="119">
        <v>69.268000000000001</v>
      </c>
      <c r="D36" s="119">
        <v>65.653000000000006</v>
      </c>
      <c r="E36" s="119">
        <v>72.313999999999993</v>
      </c>
      <c r="F36" s="119">
        <v>73.150999999999996</v>
      </c>
      <c r="G36" s="119">
        <v>76.884</v>
      </c>
      <c r="H36" s="119">
        <v>72.715000000000003</v>
      </c>
      <c r="I36" s="119">
        <v>71.644000000000005</v>
      </c>
      <c r="J36" s="119">
        <v>70.281000000000006</v>
      </c>
      <c r="L36" s="179"/>
      <c r="M36" s="119"/>
      <c r="N36" s="119"/>
      <c r="O36" s="119"/>
      <c r="P36" s="119"/>
      <c r="Q36" s="119"/>
      <c r="R36" s="119"/>
      <c r="S36" s="119"/>
    </row>
    <row r="37" spans="1:19" ht="23.1" customHeight="1" x14ac:dyDescent="0.2">
      <c r="A37" s="28" t="s">
        <v>292</v>
      </c>
      <c r="B37" s="33" t="s">
        <v>32</v>
      </c>
      <c r="C37" s="31">
        <v>112.861</v>
      </c>
      <c r="D37" s="31">
        <v>104.468</v>
      </c>
      <c r="E37" s="31">
        <v>110.91</v>
      </c>
      <c r="F37" s="31">
        <v>112.70399999999999</v>
      </c>
      <c r="G37" s="31">
        <v>108.94799999999999</v>
      </c>
      <c r="H37" s="31">
        <v>103.134</v>
      </c>
      <c r="I37" s="31">
        <v>101.13200000000001</v>
      </c>
      <c r="J37" s="31">
        <v>99.622</v>
      </c>
      <c r="L37" s="229"/>
      <c r="M37" s="31"/>
      <c r="N37" s="31"/>
      <c r="O37" s="31"/>
      <c r="P37" s="31"/>
      <c r="Q37" s="31"/>
      <c r="R37" s="31"/>
      <c r="S37" s="31"/>
    </row>
    <row r="38" spans="1:19" ht="15" customHeight="1" x14ac:dyDescent="0.2">
      <c r="A38" s="28" t="s">
        <v>293</v>
      </c>
      <c r="B38" s="33" t="s">
        <v>26</v>
      </c>
      <c r="C38" s="174">
        <v>1855.009</v>
      </c>
      <c r="D38" s="174">
        <v>1914.28</v>
      </c>
      <c r="E38" s="174">
        <v>2241.4780000000001</v>
      </c>
      <c r="F38" s="174">
        <v>2617.049</v>
      </c>
      <c r="G38" s="174">
        <v>3149.183</v>
      </c>
      <c r="H38" s="174">
        <v>3548.3589999999999</v>
      </c>
      <c r="I38" s="174">
        <v>3708.0120000000002</v>
      </c>
      <c r="J38" s="174">
        <v>3767.0680000000002</v>
      </c>
      <c r="L38" s="181"/>
      <c r="M38" s="174"/>
      <c r="N38" s="174"/>
      <c r="O38" s="174"/>
      <c r="P38" s="174"/>
      <c r="Q38" s="174"/>
      <c r="R38" s="174"/>
      <c r="S38" s="174"/>
    </row>
    <row r="39" spans="1:19" ht="23.1" customHeight="1" x14ac:dyDescent="0.2">
      <c r="A39" s="28" t="s">
        <v>294</v>
      </c>
      <c r="B39" s="33" t="s">
        <v>33</v>
      </c>
      <c r="C39" s="174">
        <v>26780</v>
      </c>
      <c r="D39" s="174">
        <v>29158</v>
      </c>
      <c r="E39" s="174">
        <v>30996</v>
      </c>
      <c r="F39" s="174">
        <v>35776</v>
      </c>
      <c r="G39" s="174">
        <v>40960</v>
      </c>
      <c r="H39" s="174">
        <v>48798</v>
      </c>
      <c r="I39" s="174">
        <v>51756</v>
      </c>
      <c r="J39" s="174">
        <v>53600</v>
      </c>
      <c r="L39" s="181"/>
      <c r="M39" s="174"/>
      <c r="N39" s="174"/>
      <c r="O39" s="174"/>
      <c r="P39" s="174"/>
      <c r="Q39" s="174"/>
      <c r="R39" s="174"/>
      <c r="S39" s="174"/>
    </row>
    <row r="40" spans="1:19" ht="11.45" customHeight="1" x14ac:dyDescent="0.2">
      <c r="A40" s="28" t="s">
        <v>62</v>
      </c>
      <c r="B40" s="33"/>
      <c r="C40" s="119">
        <v>67.305034054638213</v>
      </c>
      <c r="D40" s="119">
        <v>67.076144467448813</v>
      </c>
      <c r="E40" s="119">
        <v>65.023390463403885</v>
      </c>
      <c r="F40" s="119">
        <v>65.466256770604602</v>
      </c>
      <c r="G40" s="119">
        <v>69.251187718734684</v>
      </c>
      <c r="H40" s="119">
        <v>72.207753773305711</v>
      </c>
      <c r="I40" s="119">
        <v>73.093435769969489</v>
      </c>
      <c r="J40" s="119">
        <v>72.903348657544669</v>
      </c>
      <c r="L40" s="179"/>
      <c r="M40" s="119"/>
      <c r="N40" s="119"/>
      <c r="O40" s="119"/>
      <c r="P40" s="119"/>
      <c r="Q40" s="119"/>
      <c r="R40" s="119"/>
      <c r="S40" s="119"/>
    </row>
    <row r="41" spans="1:19" ht="11.45" customHeight="1" x14ac:dyDescent="0.2">
      <c r="A41" s="28" t="s">
        <v>295</v>
      </c>
      <c r="B41" s="33" t="s">
        <v>33</v>
      </c>
      <c r="C41" s="175">
        <v>16.440000000000001</v>
      </c>
      <c r="D41" s="175">
        <v>18.32</v>
      </c>
      <c r="E41" s="175">
        <v>20.21</v>
      </c>
      <c r="F41" s="175">
        <v>23.22</v>
      </c>
      <c r="G41" s="175">
        <v>28.91</v>
      </c>
      <c r="H41" s="175">
        <v>34.409999999999997</v>
      </c>
      <c r="I41" s="175">
        <v>36.67</v>
      </c>
      <c r="J41" s="175">
        <v>37.81</v>
      </c>
      <c r="L41" s="182"/>
      <c r="M41" s="175"/>
      <c r="N41" s="175"/>
      <c r="O41" s="175"/>
      <c r="P41" s="175"/>
      <c r="Q41" s="175"/>
      <c r="R41" s="175"/>
      <c r="S41" s="175"/>
    </row>
    <row r="42" spans="1:19" ht="11.45" customHeight="1" x14ac:dyDescent="0.2">
      <c r="A42" s="28" t="s">
        <v>62</v>
      </c>
      <c r="B42" s="33"/>
      <c r="C42" s="119">
        <v>60.731437015145922</v>
      </c>
      <c r="D42" s="119">
        <v>61.704277534523413</v>
      </c>
      <c r="E42" s="119">
        <v>60.690690690690687</v>
      </c>
      <c r="F42" s="119">
        <v>61.821086261980831</v>
      </c>
      <c r="G42" s="119">
        <v>66.612903225806448</v>
      </c>
      <c r="H42" s="119">
        <v>70.67159581022797</v>
      </c>
      <c r="I42" s="119">
        <v>71.467550185149094</v>
      </c>
      <c r="J42" s="119">
        <v>70.898181136321028</v>
      </c>
      <c r="L42" s="179"/>
      <c r="M42" s="119"/>
      <c r="N42" s="119"/>
      <c r="O42" s="119"/>
      <c r="P42" s="119"/>
      <c r="Q42" s="119"/>
      <c r="R42" s="119"/>
      <c r="S42" s="119"/>
    </row>
    <row r="43" spans="1:19" ht="15" customHeight="1" x14ac:dyDescent="0.2">
      <c r="A43" s="28" t="s">
        <v>296</v>
      </c>
      <c r="B43" s="33" t="s">
        <v>26</v>
      </c>
      <c r="C43" s="174">
        <v>1550.519</v>
      </c>
      <c r="D43" s="174">
        <v>1609.135</v>
      </c>
      <c r="E43" s="174">
        <v>1882.394</v>
      </c>
      <c r="F43" s="174">
        <v>2232.7220000000002</v>
      </c>
      <c r="G43" s="174">
        <v>2649.3710000000001</v>
      </c>
      <c r="H43" s="174">
        <v>3006.152</v>
      </c>
      <c r="I43" s="174">
        <v>3139.5329999999999</v>
      </c>
      <c r="J43" s="174">
        <v>3172.326</v>
      </c>
      <c r="L43" s="181"/>
      <c r="M43" s="174"/>
      <c r="N43" s="174"/>
      <c r="O43" s="174"/>
      <c r="P43" s="174"/>
      <c r="Q43" s="174"/>
      <c r="R43" s="174"/>
      <c r="S43" s="174"/>
    </row>
    <row r="44" spans="1:19" ht="23.1" customHeight="1" x14ac:dyDescent="0.2">
      <c r="A44" s="28" t="s">
        <v>297</v>
      </c>
      <c r="B44" s="33" t="s">
        <v>33</v>
      </c>
      <c r="C44" s="174">
        <v>22384</v>
      </c>
      <c r="D44" s="174">
        <v>24510</v>
      </c>
      <c r="E44" s="174">
        <v>26031</v>
      </c>
      <c r="F44" s="174">
        <v>30522</v>
      </c>
      <c r="G44" s="174">
        <v>34459</v>
      </c>
      <c r="H44" s="174">
        <v>41342</v>
      </c>
      <c r="I44" s="174">
        <v>43821</v>
      </c>
      <c r="J44" s="174">
        <v>45138</v>
      </c>
      <c r="L44" s="181"/>
      <c r="M44" s="174"/>
      <c r="N44" s="174"/>
      <c r="O44" s="174"/>
      <c r="P44" s="174"/>
      <c r="Q44" s="174"/>
      <c r="R44" s="174"/>
      <c r="S44" s="174"/>
    </row>
    <row r="45" spans="1:19" ht="11.45" customHeight="1" x14ac:dyDescent="0.2">
      <c r="A45" s="28" t="s">
        <v>62</v>
      </c>
      <c r="B45" s="33"/>
      <c r="C45" s="119">
        <v>69.934701783984764</v>
      </c>
      <c r="D45" s="119">
        <v>68.649693303083779</v>
      </c>
      <c r="E45" s="119">
        <v>66.776973987994467</v>
      </c>
      <c r="F45" s="119">
        <v>66.852111442088656</v>
      </c>
      <c r="G45" s="119">
        <v>70.348896555947974</v>
      </c>
      <c r="H45" s="119">
        <v>73.760459597851877</v>
      </c>
      <c r="I45" s="119">
        <v>74.619418996696524</v>
      </c>
      <c r="J45" s="119">
        <v>74.384496226228535</v>
      </c>
      <c r="L45" s="179"/>
      <c r="M45" s="119"/>
      <c r="N45" s="119"/>
      <c r="O45" s="119"/>
      <c r="P45" s="119"/>
      <c r="Q45" s="119"/>
      <c r="R45" s="119"/>
      <c r="S45" s="119"/>
    </row>
    <row r="46" spans="1:19" ht="11.45" customHeight="1" x14ac:dyDescent="0.2">
      <c r="A46" s="28" t="s">
        <v>298</v>
      </c>
      <c r="B46" s="33" t="s">
        <v>33</v>
      </c>
      <c r="C46" s="175">
        <v>13.74</v>
      </c>
      <c r="D46" s="175">
        <v>15.4</v>
      </c>
      <c r="E46" s="175">
        <v>16.97</v>
      </c>
      <c r="F46" s="175">
        <v>19.809999999999999</v>
      </c>
      <c r="G46" s="175">
        <v>24.32</v>
      </c>
      <c r="H46" s="175">
        <v>29.15</v>
      </c>
      <c r="I46" s="175">
        <v>31.04</v>
      </c>
      <c r="J46" s="175">
        <v>31.84</v>
      </c>
      <c r="L46" s="182"/>
      <c r="M46" s="175"/>
      <c r="N46" s="175"/>
      <c r="O46" s="175"/>
      <c r="P46" s="175"/>
      <c r="Q46" s="175"/>
      <c r="R46" s="175"/>
      <c r="S46" s="175"/>
    </row>
    <row r="47" spans="1:19" ht="11.45" customHeight="1" x14ac:dyDescent="0.2">
      <c r="A47" s="28" t="s">
        <v>62</v>
      </c>
      <c r="B47" s="33"/>
      <c r="C47" s="119">
        <v>63.085399449035819</v>
      </c>
      <c r="D47" s="119">
        <v>63.140631406314057</v>
      </c>
      <c r="E47" s="119">
        <v>62.32096951891296</v>
      </c>
      <c r="F47" s="119">
        <v>63.129381771829188</v>
      </c>
      <c r="G47" s="119">
        <v>67.668336115748474</v>
      </c>
      <c r="H47" s="119">
        <v>72.171329537014103</v>
      </c>
      <c r="I47" s="119">
        <v>72.932330827067659</v>
      </c>
      <c r="J47" s="119">
        <v>72.330758746024529</v>
      </c>
      <c r="L47" s="179"/>
      <c r="M47" s="119"/>
      <c r="N47" s="119"/>
      <c r="O47" s="119"/>
      <c r="P47" s="119"/>
      <c r="Q47" s="119"/>
      <c r="R47" s="119"/>
      <c r="S47" s="119"/>
    </row>
    <row r="48" spans="1:19" ht="11.45" customHeight="1" x14ac:dyDescent="0.2">
      <c r="G48" s="195"/>
      <c r="H48" s="195"/>
      <c r="I48" s="195"/>
      <c r="J48" s="195"/>
    </row>
  </sheetData>
  <hyperlinks>
    <hyperlink ref="A1" location="Inhalt!A8"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ignoredErrors>
    <ignoredError sqref="B8:B36" numberStoredAsText="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93"/>
  <sheetViews>
    <sheetView zoomScale="160" zoomScaleNormal="160" workbookViewId="0"/>
  </sheetViews>
  <sheetFormatPr baseColWidth="10" defaultRowHeight="11.45" customHeight="1" x14ac:dyDescent="0.2"/>
  <cols>
    <col min="1" max="1" width="29.7109375" style="34" customWidth="1"/>
    <col min="2" max="2" width="9.28515625" style="34" customWidth="1"/>
    <col min="3" max="3" width="6.28515625" style="35" customWidth="1"/>
    <col min="4" max="4" width="6.28515625" style="36" customWidth="1"/>
    <col min="5" max="6" width="6.7109375" style="35" customWidth="1"/>
    <col min="7" max="9" width="6.7109375" style="27" customWidth="1"/>
    <col min="10" max="10" width="6.7109375" style="37" customWidth="1"/>
    <col min="11" max="11" width="2.7109375" style="35" customWidth="1"/>
    <col min="12" max="12" width="11.42578125" style="35"/>
    <col min="13" max="16384" width="11.42578125" style="27"/>
  </cols>
  <sheetData>
    <row r="1" spans="1:19" ht="12" customHeight="1" x14ac:dyDescent="0.2">
      <c r="A1" s="78" t="s">
        <v>164</v>
      </c>
    </row>
    <row r="2" spans="1:19" ht="30" customHeight="1" x14ac:dyDescent="0.2">
      <c r="A2" s="101" t="s">
        <v>22</v>
      </c>
    </row>
    <row r="3" spans="1:19" ht="30" customHeight="1" x14ac:dyDescent="0.2">
      <c r="A3" s="102" t="s">
        <v>461</v>
      </c>
    </row>
    <row r="4" spans="1:19" ht="12" customHeight="1" x14ac:dyDescent="0.2">
      <c r="A4" s="171" t="s">
        <v>23</v>
      </c>
      <c r="B4" s="183" t="s">
        <v>24</v>
      </c>
      <c r="C4" s="172" t="s">
        <v>278</v>
      </c>
      <c r="D4" s="172" t="s">
        <v>279</v>
      </c>
      <c r="E4" s="172" t="s">
        <v>280</v>
      </c>
      <c r="F4" s="172" t="s">
        <v>281</v>
      </c>
      <c r="G4" s="172" t="s">
        <v>282</v>
      </c>
      <c r="H4" s="172" t="s">
        <v>358</v>
      </c>
      <c r="I4" s="173" t="s">
        <v>394</v>
      </c>
      <c r="J4" s="173" t="s">
        <v>419</v>
      </c>
    </row>
    <row r="5" spans="1:19" ht="20.100000000000001" customHeight="1" x14ac:dyDescent="0.2">
      <c r="A5" s="28" t="s">
        <v>48</v>
      </c>
      <c r="B5" s="33" t="s">
        <v>26</v>
      </c>
      <c r="C5" s="174">
        <v>20000.291000000001</v>
      </c>
      <c r="D5" s="174">
        <v>21866.968000000001</v>
      </c>
      <c r="E5" s="174">
        <v>24540.538</v>
      </c>
      <c r="F5" s="174">
        <v>27896.224999999999</v>
      </c>
      <c r="G5" s="174">
        <v>31584.794000000002</v>
      </c>
      <c r="H5" s="174">
        <v>38993.262999999999</v>
      </c>
      <c r="I5" s="174">
        <v>40211.383000000002</v>
      </c>
      <c r="J5" s="174">
        <v>41856.845000000001</v>
      </c>
      <c r="L5" s="224"/>
      <c r="M5" s="209"/>
      <c r="N5" s="209"/>
      <c r="O5" s="209"/>
      <c r="P5" s="209"/>
      <c r="Q5" s="209"/>
      <c r="R5" s="209"/>
      <c r="S5" s="209"/>
    </row>
    <row r="6" spans="1:19" ht="11.45" customHeight="1" x14ac:dyDescent="0.2">
      <c r="A6" s="28" t="s">
        <v>27</v>
      </c>
      <c r="B6" s="33" t="s">
        <v>28</v>
      </c>
      <c r="C6" s="119">
        <v>2.1461096100674979</v>
      </c>
      <c r="D6" s="119">
        <v>1.5001075948203777</v>
      </c>
      <c r="E6" s="119">
        <v>1.9330552928596347</v>
      </c>
      <c r="F6" s="119">
        <v>3.7045489557657731</v>
      </c>
      <c r="G6" s="119">
        <v>-2.676099633208068</v>
      </c>
      <c r="H6" s="119">
        <v>5.9321523715324815</v>
      </c>
      <c r="I6" s="119">
        <v>3.1239242532742111</v>
      </c>
      <c r="J6" s="119">
        <v>4.0920303586673441</v>
      </c>
      <c r="L6" s="225"/>
      <c r="M6" s="210"/>
      <c r="N6" s="210"/>
      <c r="O6" s="210"/>
      <c r="P6" s="210"/>
      <c r="Q6" s="210"/>
      <c r="R6" s="210"/>
      <c r="S6" s="210"/>
    </row>
    <row r="7" spans="1:19" ht="11.45" customHeight="1" x14ac:dyDescent="0.2">
      <c r="A7" s="28" t="s">
        <v>49</v>
      </c>
      <c r="B7" s="33" t="s">
        <v>28</v>
      </c>
      <c r="C7" s="119">
        <v>74.920061457530608</v>
      </c>
      <c r="D7" s="119">
        <v>78.105260127472448</v>
      </c>
      <c r="E7" s="119">
        <v>77.552483377381492</v>
      </c>
      <c r="F7" s="119">
        <v>76.760595276146603</v>
      </c>
      <c r="G7" s="119">
        <v>74.402282064907283</v>
      </c>
      <c r="H7" s="119">
        <v>72.123319853622064</v>
      </c>
      <c r="I7" s="119">
        <v>72.958648311620578</v>
      </c>
      <c r="J7" s="119">
        <v>72.746193124278335</v>
      </c>
      <c r="L7" s="225"/>
      <c r="M7" s="210"/>
      <c r="N7" s="210"/>
      <c r="O7" s="210"/>
      <c r="P7" s="210"/>
      <c r="Q7" s="210"/>
      <c r="R7" s="210"/>
      <c r="S7" s="210"/>
    </row>
    <row r="8" spans="1:19" ht="15" customHeight="1" x14ac:dyDescent="0.2">
      <c r="A8" s="28" t="s">
        <v>50</v>
      </c>
      <c r="B8" s="32" t="s">
        <v>339</v>
      </c>
      <c r="C8" s="119">
        <v>562.99800000000005</v>
      </c>
      <c r="D8" s="119">
        <v>563.53099999999995</v>
      </c>
      <c r="E8" s="119">
        <v>585.72400000000005</v>
      </c>
      <c r="F8" s="119">
        <v>575.96500000000003</v>
      </c>
      <c r="G8" s="119">
        <v>585.93899999999996</v>
      </c>
      <c r="H8" s="119">
        <v>593.11699999999996</v>
      </c>
      <c r="I8" s="119">
        <v>590.78700000000003</v>
      </c>
      <c r="J8" s="119">
        <v>592.91499999999996</v>
      </c>
      <c r="L8" s="225"/>
      <c r="M8" s="210"/>
      <c r="N8" s="210"/>
      <c r="O8" s="210"/>
      <c r="P8" s="210"/>
      <c r="Q8" s="210"/>
      <c r="R8" s="210"/>
      <c r="S8" s="210"/>
    </row>
    <row r="9" spans="1:19" ht="11.45" customHeight="1" x14ac:dyDescent="0.2">
      <c r="A9" s="28" t="s">
        <v>31</v>
      </c>
      <c r="B9" s="33" t="s">
        <v>32</v>
      </c>
      <c r="C9" s="119">
        <v>870.92600000000004</v>
      </c>
      <c r="D9" s="119">
        <v>844.90499999999997</v>
      </c>
      <c r="E9" s="119">
        <v>865.57799999999997</v>
      </c>
      <c r="F9" s="119">
        <v>824.89</v>
      </c>
      <c r="G9" s="119">
        <v>782.11300000000006</v>
      </c>
      <c r="H9" s="119">
        <v>796.36</v>
      </c>
      <c r="I9" s="119">
        <v>787.18899999999996</v>
      </c>
      <c r="J9" s="119">
        <v>782.73699999999997</v>
      </c>
      <c r="L9" s="225"/>
      <c r="M9" s="210"/>
      <c r="N9" s="210"/>
      <c r="O9" s="210"/>
      <c r="P9" s="210"/>
      <c r="Q9" s="210"/>
      <c r="R9" s="210"/>
      <c r="S9" s="210"/>
    </row>
    <row r="10" spans="1:19" ht="15" customHeight="1" x14ac:dyDescent="0.2">
      <c r="A10" s="28" t="s">
        <v>275</v>
      </c>
      <c r="B10" s="33" t="s">
        <v>33</v>
      </c>
      <c r="C10" s="174">
        <v>35525</v>
      </c>
      <c r="D10" s="174">
        <v>38803</v>
      </c>
      <c r="E10" s="174">
        <v>41898</v>
      </c>
      <c r="F10" s="174">
        <v>48434</v>
      </c>
      <c r="G10" s="174">
        <v>53905</v>
      </c>
      <c r="H10" s="174">
        <v>65743</v>
      </c>
      <c r="I10" s="174">
        <v>68064</v>
      </c>
      <c r="J10" s="174">
        <v>70595</v>
      </c>
      <c r="L10" s="224"/>
      <c r="M10" s="209"/>
      <c r="N10" s="209"/>
      <c r="O10" s="209"/>
      <c r="P10" s="209"/>
      <c r="Q10" s="209"/>
      <c r="R10" s="209"/>
      <c r="S10" s="209"/>
    </row>
    <row r="11" spans="1:19" ht="11.45" customHeight="1" x14ac:dyDescent="0.2">
      <c r="A11" s="28" t="s">
        <v>34</v>
      </c>
      <c r="B11" s="33"/>
      <c r="C11" s="119">
        <v>75.303120230625737</v>
      </c>
      <c r="D11" s="119">
        <v>74.813943623954032</v>
      </c>
      <c r="E11" s="119">
        <v>77.704005934718097</v>
      </c>
      <c r="F11" s="119">
        <v>80.159544536758133</v>
      </c>
      <c r="G11" s="119">
        <v>82.164741029783855</v>
      </c>
      <c r="H11" s="119">
        <v>84.766239459501278</v>
      </c>
      <c r="I11" s="119">
        <v>85.322101462900974</v>
      </c>
      <c r="J11" s="119">
        <v>85.560363111902944</v>
      </c>
      <c r="L11" s="225"/>
      <c r="M11" s="210"/>
      <c r="N11" s="210"/>
      <c r="O11" s="210"/>
      <c r="P11" s="210"/>
      <c r="Q11" s="210"/>
      <c r="R11" s="210"/>
      <c r="S11" s="210"/>
    </row>
    <row r="12" spans="1:19" ht="11.45" customHeight="1" x14ac:dyDescent="0.2">
      <c r="A12" s="28" t="s">
        <v>36</v>
      </c>
      <c r="B12" s="33" t="s">
        <v>33</v>
      </c>
      <c r="C12" s="175">
        <v>22.96</v>
      </c>
      <c r="D12" s="175">
        <v>25.88</v>
      </c>
      <c r="E12" s="175">
        <v>28.35</v>
      </c>
      <c r="F12" s="175">
        <v>33.82</v>
      </c>
      <c r="G12" s="175">
        <v>40.380000000000003</v>
      </c>
      <c r="H12" s="175">
        <v>48.96</v>
      </c>
      <c r="I12" s="175">
        <v>51.08</v>
      </c>
      <c r="J12" s="175">
        <v>53.47</v>
      </c>
      <c r="L12" s="226"/>
      <c r="M12" s="211"/>
      <c r="N12" s="211"/>
      <c r="O12" s="211"/>
      <c r="P12" s="211"/>
      <c r="Q12" s="211"/>
      <c r="R12" s="211"/>
      <c r="S12" s="211"/>
    </row>
    <row r="13" spans="1:19" ht="11.45" customHeight="1" x14ac:dyDescent="0.2">
      <c r="A13" s="28" t="s">
        <v>34</v>
      </c>
      <c r="B13" s="33"/>
      <c r="C13" s="119">
        <v>69.05263157894737</v>
      </c>
      <c r="D13" s="119">
        <v>69.19786096256685</v>
      </c>
      <c r="E13" s="119">
        <v>72.860447185813427</v>
      </c>
      <c r="F13" s="119">
        <v>75.948798562766669</v>
      </c>
      <c r="G13" s="119">
        <v>78.286157425358667</v>
      </c>
      <c r="H13" s="119">
        <v>82.161436482631316</v>
      </c>
      <c r="I13" s="119">
        <v>83.165092803647013</v>
      </c>
      <c r="J13" s="119">
        <v>84.085548042144993</v>
      </c>
      <c r="L13" s="225"/>
      <c r="M13" s="210"/>
      <c r="N13" s="210"/>
      <c r="O13" s="210"/>
      <c r="P13" s="210"/>
      <c r="Q13" s="210"/>
      <c r="R13" s="210"/>
      <c r="S13" s="210"/>
    </row>
    <row r="14" spans="1:19" ht="15" customHeight="1" x14ac:dyDescent="0.2">
      <c r="A14" s="28" t="s">
        <v>51</v>
      </c>
      <c r="B14" s="32" t="s">
        <v>339</v>
      </c>
      <c r="C14" s="119">
        <v>518.91399999999999</v>
      </c>
      <c r="D14" s="119">
        <v>503.34899999999999</v>
      </c>
      <c r="E14" s="119">
        <v>520.69600000000003</v>
      </c>
      <c r="F14" s="119">
        <v>517.05999999999995</v>
      </c>
      <c r="G14" s="119">
        <v>532.74699999999996</v>
      </c>
      <c r="H14" s="119">
        <v>544.19000000000005</v>
      </c>
      <c r="I14" s="119">
        <v>544.29200000000003</v>
      </c>
      <c r="J14" s="119">
        <v>546.65</v>
      </c>
      <c r="L14" s="225"/>
      <c r="M14" s="210"/>
      <c r="N14" s="210"/>
      <c r="O14" s="210"/>
      <c r="P14" s="210"/>
      <c r="Q14" s="210"/>
      <c r="R14" s="210"/>
      <c r="S14" s="210"/>
    </row>
    <row r="15" spans="1:19" ht="23.1" customHeight="1" x14ac:dyDescent="0.2">
      <c r="A15" s="28" t="s">
        <v>52</v>
      </c>
      <c r="B15" s="33" t="s">
        <v>32</v>
      </c>
      <c r="C15" s="119">
        <v>770.976</v>
      </c>
      <c r="D15" s="119">
        <v>719.28399999999999</v>
      </c>
      <c r="E15" s="119">
        <v>735.99400000000003</v>
      </c>
      <c r="F15" s="119">
        <v>711.28499999999997</v>
      </c>
      <c r="G15" s="119">
        <v>691.73599999999999</v>
      </c>
      <c r="H15" s="119">
        <v>710.27200000000005</v>
      </c>
      <c r="I15" s="119">
        <v>706.13300000000004</v>
      </c>
      <c r="J15" s="119">
        <v>703.20100000000002</v>
      </c>
      <c r="L15" s="225"/>
      <c r="M15" s="210"/>
      <c r="N15" s="210"/>
      <c r="O15" s="210"/>
      <c r="P15" s="210"/>
      <c r="Q15" s="210"/>
      <c r="R15" s="210"/>
      <c r="S15" s="210"/>
    </row>
    <row r="16" spans="1:19" ht="15" customHeight="1" x14ac:dyDescent="0.2">
      <c r="A16" s="28" t="s">
        <v>53</v>
      </c>
      <c r="B16" s="33" t="s">
        <v>26</v>
      </c>
      <c r="C16" s="174">
        <v>12054.647000000001</v>
      </c>
      <c r="D16" s="174">
        <v>12539.174999999999</v>
      </c>
      <c r="E16" s="174">
        <v>14097.464</v>
      </c>
      <c r="F16" s="174">
        <v>16617.496999999999</v>
      </c>
      <c r="G16" s="174">
        <v>20120.671999999999</v>
      </c>
      <c r="H16" s="174">
        <v>23695.759999999998</v>
      </c>
      <c r="I16" s="174">
        <v>24960.904999999999</v>
      </c>
      <c r="J16" s="174">
        <v>26513.116999999998</v>
      </c>
      <c r="L16" s="224"/>
      <c r="M16" s="209"/>
      <c r="N16" s="209"/>
      <c r="O16" s="209"/>
      <c r="P16" s="209"/>
      <c r="Q16" s="209"/>
      <c r="R16" s="209"/>
      <c r="S16" s="209"/>
    </row>
    <row r="17" spans="1:19" ht="23.1" customHeight="1" x14ac:dyDescent="0.2">
      <c r="A17" s="28" t="s">
        <v>39</v>
      </c>
      <c r="B17" s="33" t="s">
        <v>33</v>
      </c>
      <c r="C17" s="174">
        <v>23231</v>
      </c>
      <c r="D17" s="174">
        <v>24911</v>
      </c>
      <c r="E17" s="174">
        <v>27074</v>
      </c>
      <c r="F17" s="174">
        <v>32138</v>
      </c>
      <c r="G17" s="174">
        <v>37768</v>
      </c>
      <c r="H17" s="174">
        <v>43543</v>
      </c>
      <c r="I17" s="174">
        <v>45859</v>
      </c>
      <c r="J17" s="174">
        <v>48501</v>
      </c>
      <c r="L17" s="224"/>
      <c r="M17" s="209"/>
      <c r="N17" s="209"/>
      <c r="O17" s="209"/>
      <c r="P17" s="209"/>
      <c r="Q17" s="209"/>
      <c r="R17" s="209"/>
      <c r="S17" s="209"/>
    </row>
    <row r="18" spans="1:19" ht="11.45" customHeight="1" x14ac:dyDescent="0.2">
      <c r="A18" s="28" t="s">
        <v>34</v>
      </c>
      <c r="B18" s="33"/>
      <c r="C18" s="119">
        <v>80.35627810446212</v>
      </c>
      <c r="D18" s="119">
        <v>81.373926109822634</v>
      </c>
      <c r="E18" s="119">
        <v>82.087199078285124</v>
      </c>
      <c r="F18" s="119">
        <v>84.834886360636688</v>
      </c>
      <c r="G18" s="119">
        <v>87.266341643753321</v>
      </c>
      <c r="H18" s="119">
        <v>87.643412100962109</v>
      </c>
      <c r="I18" s="119">
        <v>87.622523262701336</v>
      </c>
      <c r="J18" s="119">
        <v>87.779849057969699</v>
      </c>
      <c r="L18" s="225"/>
      <c r="M18" s="210"/>
      <c r="N18" s="210"/>
      <c r="O18" s="210"/>
      <c r="P18" s="210"/>
      <c r="Q18" s="210"/>
      <c r="R18" s="210"/>
      <c r="S18" s="210"/>
    </row>
    <row r="19" spans="1:19" ht="11.45" customHeight="1" x14ac:dyDescent="0.2">
      <c r="A19" s="28" t="s">
        <v>40</v>
      </c>
      <c r="B19" s="33" t="s">
        <v>33</v>
      </c>
      <c r="C19" s="175">
        <v>15.64</v>
      </c>
      <c r="D19" s="175">
        <v>17.43</v>
      </c>
      <c r="E19" s="175">
        <v>19.149999999999999</v>
      </c>
      <c r="F19" s="175">
        <v>23.36</v>
      </c>
      <c r="G19" s="175">
        <v>29.09</v>
      </c>
      <c r="H19" s="175">
        <v>33.36</v>
      </c>
      <c r="I19" s="175">
        <v>35.35</v>
      </c>
      <c r="J19" s="175">
        <v>37.700000000000003</v>
      </c>
      <c r="L19" s="226"/>
      <c r="M19" s="211"/>
      <c r="N19" s="211"/>
      <c r="O19" s="211"/>
      <c r="P19" s="211"/>
      <c r="Q19" s="211"/>
      <c r="R19" s="211"/>
      <c r="S19" s="211"/>
    </row>
    <row r="20" spans="1:19" ht="11.45" customHeight="1" x14ac:dyDescent="0.2">
      <c r="A20" s="28" t="s">
        <v>34</v>
      </c>
      <c r="B20" s="33"/>
      <c r="C20" s="119">
        <v>71.776044056906841</v>
      </c>
      <c r="D20" s="119">
        <v>74.138664398128455</v>
      </c>
      <c r="E20" s="119">
        <v>76.143141153081501</v>
      </c>
      <c r="F20" s="119">
        <v>79.78142076502732</v>
      </c>
      <c r="G20" s="119">
        <v>82.830296127562647</v>
      </c>
      <c r="H20" s="119">
        <v>84.971981660723387</v>
      </c>
      <c r="I20" s="119">
        <v>85.448392554991543</v>
      </c>
      <c r="J20" s="119">
        <v>86.408434563373831</v>
      </c>
      <c r="L20" s="225"/>
      <c r="M20" s="210"/>
      <c r="N20" s="210"/>
      <c r="O20" s="210"/>
      <c r="P20" s="210"/>
      <c r="Q20" s="210"/>
      <c r="R20" s="210"/>
      <c r="S20" s="210"/>
    </row>
    <row r="21" spans="1:19" ht="15" customHeight="1" x14ac:dyDescent="0.2">
      <c r="A21" s="28" t="s">
        <v>54</v>
      </c>
      <c r="B21" s="33" t="s">
        <v>26</v>
      </c>
      <c r="C21" s="174">
        <v>9943.9750000000004</v>
      </c>
      <c r="D21" s="174">
        <v>10316.755999999999</v>
      </c>
      <c r="E21" s="174">
        <v>11587.004999999999</v>
      </c>
      <c r="F21" s="174">
        <v>13741.236999999999</v>
      </c>
      <c r="G21" s="174">
        <v>16581.062999999998</v>
      </c>
      <c r="H21" s="174">
        <v>19594.731</v>
      </c>
      <c r="I21" s="174">
        <v>20640.287</v>
      </c>
      <c r="J21" s="174">
        <v>21825.973000000002</v>
      </c>
      <c r="L21" s="224"/>
      <c r="M21" s="209"/>
      <c r="N21" s="209"/>
      <c r="O21" s="209"/>
      <c r="P21" s="209"/>
      <c r="Q21" s="209"/>
      <c r="R21" s="209"/>
      <c r="S21" s="209"/>
    </row>
    <row r="22" spans="1:19" ht="23.1" customHeight="1" x14ac:dyDescent="0.2">
      <c r="A22" s="28" t="s">
        <v>55</v>
      </c>
      <c r="B22" s="33" t="s">
        <v>33</v>
      </c>
      <c r="C22" s="174">
        <v>19163</v>
      </c>
      <c r="D22" s="174">
        <v>20496</v>
      </c>
      <c r="E22" s="174">
        <v>22253</v>
      </c>
      <c r="F22" s="174">
        <v>26576</v>
      </c>
      <c r="G22" s="174">
        <v>31124</v>
      </c>
      <c r="H22" s="174">
        <v>36007</v>
      </c>
      <c r="I22" s="174">
        <v>37921</v>
      </c>
      <c r="J22" s="174">
        <v>39927</v>
      </c>
      <c r="L22" s="224"/>
      <c r="M22" s="209"/>
      <c r="N22" s="209"/>
      <c r="O22" s="209"/>
      <c r="P22" s="209"/>
      <c r="Q22" s="209"/>
      <c r="R22" s="209"/>
      <c r="S22" s="209"/>
    </row>
    <row r="23" spans="1:19" ht="11.45" customHeight="1" x14ac:dyDescent="0.2">
      <c r="A23" s="28" t="s">
        <v>34</v>
      </c>
      <c r="B23" s="33"/>
      <c r="C23" s="119">
        <v>81.805763073639284</v>
      </c>
      <c r="D23" s="119">
        <v>82.608520414332347</v>
      </c>
      <c r="E23" s="119">
        <v>82.912925220760826</v>
      </c>
      <c r="F23" s="119">
        <v>85.519371862530576</v>
      </c>
      <c r="G23" s="119">
        <v>87.735024665257228</v>
      </c>
      <c r="H23" s="119">
        <v>87.963551082229927</v>
      </c>
      <c r="I23" s="119">
        <v>87.906254346515837</v>
      </c>
      <c r="J23" s="119">
        <v>88.03219049718885</v>
      </c>
      <c r="L23" s="225"/>
      <c r="M23" s="210"/>
      <c r="N23" s="210"/>
      <c r="O23" s="210"/>
      <c r="P23" s="210"/>
      <c r="Q23" s="210"/>
      <c r="R23" s="210"/>
      <c r="S23" s="210"/>
    </row>
    <row r="24" spans="1:19" ht="11.45" customHeight="1" x14ac:dyDescent="0.2">
      <c r="A24" s="28" t="s">
        <v>42</v>
      </c>
      <c r="B24" s="33" t="s">
        <v>33</v>
      </c>
      <c r="C24" s="175">
        <v>12.9</v>
      </c>
      <c r="D24" s="175">
        <v>14.34</v>
      </c>
      <c r="E24" s="175">
        <v>15.74</v>
      </c>
      <c r="F24" s="175">
        <v>19.32</v>
      </c>
      <c r="G24" s="175">
        <v>23.97</v>
      </c>
      <c r="H24" s="175">
        <v>27.59</v>
      </c>
      <c r="I24" s="175">
        <v>29.23</v>
      </c>
      <c r="J24" s="175">
        <v>31.04</v>
      </c>
      <c r="L24" s="226"/>
      <c r="M24" s="211"/>
      <c r="N24" s="211"/>
      <c r="O24" s="211"/>
      <c r="P24" s="211"/>
      <c r="Q24" s="211"/>
      <c r="R24" s="211"/>
      <c r="S24" s="211"/>
    </row>
    <row r="25" spans="1:19" ht="11.45" customHeight="1" x14ac:dyDescent="0.2">
      <c r="A25" s="28" t="s">
        <v>34</v>
      </c>
      <c r="B25" s="33"/>
      <c r="C25" s="119">
        <v>73.046432616081546</v>
      </c>
      <c r="D25" s="119">
        <v>75.275590551181097</v>
      </c>
      <c r="E25" s="119">
        <v>76.930596285435001</v>
      </c>
      <c r="F25" s="119">
        <v>80.432972522897586</v>
      </c>
      <c r="G25" s="119">
        <v>83.258075720736372</v>
      </c>
      <c r="H25" s="119">
        <v>85.285935085007722</v>
      </c>
      <c r="I25" s="119">
        <v>85.718475073313783</v>
      </c>
      <c r="J25" s="119">
        <v>86.655499720826342</v>
      </c>
      <c r="L25" s="225"/>
      <c r="M25" s="210"/>
      <c r="N25" s="210"/>
      <c r="O25" s="210"/>
      <c r="P25" s="210"/>
      <c r="Q25" s="210"/>
      <c r="R25" s="210"/>
      <c r="S25" s="210"/>
    </row>
    <row r="26" spans="1:19" ht="39.950000000000003" customHeight="1" x14ac:dyDescent="0.2">
      <c r="A26" s="43" t="s">
        <v>299</v>
      </c>
      <c r="B26" s="33"/>
      <c r="C26" s="127"/>
      <c r="D26" s="128"/>
      <c r="E26" s="128"/>
      <c r="F26" s="128"/>
      <c r="G26" s="128"/>
      <c r="H26" s="128"/>
      <c r="I26" s="128"/>
      <c r="J26" s="128"/>
      <c r="L26" s="207"/>
      <c r="M26" s="207"/>
      <c r="N26" s="207"/>
      <c r="O26" s="207"/>
      <c r="P26" s="207"/>
      <c r="Q26" s="207"/>
      <c r="R26" s="207"/>
      <c r="S26" s="207"/>
    </row>
    <row r="27" spans="1:19" ht="18.95" customHeight="1" x14ac:dyDescent="0.2">
      <c r="A27" s="28" t="s">
        <v>284</v>
      </c>
      <c r="B27" s="33" t="s">
        <v>26</v>
      </c>
      <c r="C27" s="174">
        <v>5769.9970000000003</v>
      </c>
      <c r="D27" s="174">
        <v>5879.1220000000003</v>
      </c>
      <c r="E27" s="174">
        <v>6175.259</v>
      </c>
      <c r="F27" s="174">
        <v>7044.0159999999996</v>
      </c>
      <c r="G27" s="174">
        <v>7950.5640000000003</v>
      </c>
      <c r="H27" s="174">
        <v>10952.248</v>
      </c>
      <c r="I27" s="174">
        <v>11161.895</v>
      </c>
      <c r="J27" s="174">
        <v>11419.486999999999</v>
      </c>
      <c r="L27" s="224"/>
      <c r="M27" s="209"/>
      <c r="N27" s="209"/>
      <c r="O27" s="209"/>
      <c r="P27" s="209"/>
      <c r="Q27" s="209"/>
      <c r="R27" s="209"/>
      <c r="S27" s="209"/>
    </row>
    <row r="28" spans="1:19" ht="11.45" customHeight="1" x14ac:dyDescent="0.2">
      <c r="A28" s="28" t="s">
        <v>285</v>
      </c>
      <c r="B28" s="33" t="s">
        <v>28</v>
      </c>
      <c r="C28" s="119">
        <v>2.708662011606263</v>
      </c>
      <c r="D28" s="119">
        <v>-0.63661218948318077</v>
      </c>
      <c r="E28" s="119">
        <v>-5.2925226406557897</v>
      </c>
      <c r="F28" s="119">
        <v>4.2833041092029021</v>
      </c>
      <c r="G28" s="119">
        <v>-9.2122062666539506</v>
      </c>
      <c r="H28" s="119">
        <v>3.1058231347772107</v>
      </c>
      <c r="I28" s="119">
        <v>1.9141914974898384</v>
      </c>
      <c r="J28" s="119">
        <v>2.3077801753196923</v>
      </c>
      <c r="L28" s="225"/>
      <c r="M28" s="210"/>
      <c r="N28" s="210"/>
      <c r="O28" s="210"/>
      <c r="P28" s="210"/>
      <c r="Q28" s="210"/>
      <c r="R28" s="210"/>
      <c r="S28" s="210"/>
    </row>
    <row r="29" spans="1:19" ht="11.45" customHeight="1" x14ac:dyDescent="0.2">
      <c r="A29" s="28" t="s">
        <v>286</v>
      </c>
      <c r="B29" s="33" t="s">
        <v>28</v>
      </c>
      <c r="C29" s="119">
        <v>21.614112007158656</v>
      </c>
      <c r="D29" s="119">
        <v>20.999269452040455</v>
      </c>
      <c r="E29" s="119">
        <v>19.514921431165259</v>
      </c>
      <c r="F29" s="119">
        <v>19.382653434100888</v>
      </c>
      <c r="G29" s="119">
        <v>18.728635852527567</v>
      </c>
      <c r="H29" s="119">
        <v>20.257665679843022</v>
      </c>
      <c r="I29" s="119">
        <v>20.251896628281504</v>
      </c>
      <c r="J29" s="119">
        <v>19.846794632566926</v>
      </c>
      <c r="L29" s="225"/>
      <c r="M29" s="210"/>
      <c r="N29" s="210"/>
      <c r="O29" s="210"/>
      <c r="P29" s="210"/>
      <c r="Q29" s="210"/>
      <c r="R29" s="210"/>
      <c r="S29" s="210"/>
    </row>
    <row r="30" spans="1:19" ht="15" customHeight="1" x14ac:dyDescent="0.2">
      <c r="A30" s="28" t="s">
        <v>287</v>
      </c>
      <c r="B30" s="32" t="s">
        <v>339</v>
      </c>
      <c r="C30" s="119">
        <v>195.149</v>
      </c>
      <c r="D30" s="119">
        <v>188.01</v>
      </c>
      <c r="E30" s="119">
        <v>194.852</v>
      </c>
      <c r="F30" s="119">
        <v>192.29900000000001</v>
      </c>
      <c r="G30" s="119">
        <v>191.66900000000001</v>
      </c>
      <c r="H30" s="119">
        <v>191.55600000000001</v>
      </c>
      <c r="I30" s="119">
        <v>189.72300000000001</v>
      </c>
      <c r="J30" s="119">
        <v>188.97900000000001</v>
      </c>
      <c r="L30" s="225"/>
      <c r="M30" s="210"/>
      <c r="N30" s="210"/>
      <c r="O30" s="210"/>
      <c r="P30" s="210"/>
      <c r="Q30" s="210"/>
      <c r="R30" s="210"/>
      <c r="S30" s="210"/>
    </row>
    <row r="31" spans="1:19" ht="11.45" customHeight="1" x14ac:dyDescent="0.2">
      <c r="A31" s="28" t="s">
        <v>288</v>
      </c>
      <c r="B31" s="33" t="s">
        <v>32</v>
      </c>
      <c r="C31" s="119">
        <v>311.608</v>
      </c>
      <c r="D31" s="119">
        <v>286.66300000000001</v>
      </c>
      <c r="E31" s="119">
        <v>289.90600000000001</v>
      </c>
      <c r="F31" s="119">
        <v>274.21199999999999</v>
      </c>
      <c r="G31" s="119">
        <v>248.89400000000001</v>
      </c>
      <c r="H31" s="119">
        <v>256.78199999999998</v>
      </c>
      <c r="I31" s="119">
        <v>251.73400000000001</v>
      </c>
      <c r="J31" s="119">
        <v>250.26499999999999</v>
      </c>
      <c r="L31" s="225"/>
      <c r="M31" s="210"/>
      <c r="N31" s="210"/>
      <c r="O31" s="210"/>
      <c r="P31" s="210"/>
      <c r="Q31" s="210"/>
      <c r="R31" s="210"/>
      <c r="S31" s="210"/>
    </row>
    <row r="32" spans="1:19" ht="24.95" customHeight="1" x14ac:dyDescent="0.2">
      <c r="A32" s="28" t="s">
        <v>290</v>
      </c>
      <c r="B32" s="33" t="s">
        <v>33</v>
      </c>
      <c r="C32" s="174">
        <v>29567</v>
      </c>
      <c r="D32" s="174">
        <v>31270</v>
      </c>
      <c r="E32" s="174">
        <v>31692</v>
      </c>
      <c r="F32" s="174">
        <v>36631</v>
      </c>
      <c r="G32" s="174">
        <v>41481</v>
      </c>
      <c r="H32" s="174">
        <v>57175</v>
      </c>
      <c r="I32" s="174">
        <v>58833</v>
      </c>
      <c r="J32" s="174">
        <v>60427</v>
      </c>
      <c r="L32" s="224"/>
      <c r="M32" s="209"/>
      <c r="N32" s="209"/>
      <c r="O32" s="209"/>
      <c r="P32" s="209"/>
      <c r="Q32" s="209"/>
      <c r="R32" s="209"/>
      <c r="S32" s="209"/>
    </row>
    <row r="33" spans="1:19" ht="11.45" customHeight="1" x14ac:dyDescent="0.2">
      <c r="A33" s="28" t="s">
        <v>62</v>
      </c>
      <c r="B33" s="33"/>
      <c r="C33" s="119">
        <v>77.79561121928117</v>
      </c>
      <c r="D33" s="119">
        <v>72.513507872828896</v>
      </c>
      <c r="E33" s="119">
        <v>70.54110000667751</v>
      </c>
      <c r="F33" s="119">
        <v>70.657562255270719</v>
      </c>
      <c r="G33" s="119">
        <v>72.388880163342222</v>
      </c>
      <c r="H33" s="119">
        <v>80.037796598306159</v>
      </c>
      <c r="I33" s="119">
        <v>80.738036750881719</v>
      </c>
      <c r="J33" s="119">
        <v>80.687675257043665</v>
      </c>
      <c r="L33" s="225"/>
      <c r="M33" s="210"/>
      <c r="N33" s="210"/>
      <c r="O33" s="210"/>
      <c r="P33" s="210"/>
      <c r="Q33" s="210"/>
      <c r="R33" s="210"/>
      <c r="S33" s="210"/>
    </row>
    <row r="34" spans="1:19" ht="11.45" customHeight="1" x14ac:dyDescent="0.2">
      <c r="A34" s="28" t="s">
        <v>289</v>
      </c>
      <c r="B34" s="33" t="s">
        <v>33</v>
      </c>
      <c r="C34" s="175">
        <v>18.52</v>
      </c>
      <c r="D34" s="175">
        <v>20.51</v>
      </c>
      <c r="E34" s="175">
        <v>21.3</v>
      </c>
      <c r="F34" s="175">
        <v>25.69</v>
      </c>
      <c r="G34" s="175">
        <v>31.94</v>
      </c>
      <c r="H34" s="175">
        <v>42.65</v>
      </c>
      <c r="I34" s="175">
        <v>44.34</v>
      </c>
      <c r="J34" s="175">
        <v>45.63</v>
      </c>
      <c r="L34" s="226"/>
      <c r="M34" s="211"/>
      <c r="N34" s="211"/>
      <c r="O34" s="211"/>
      <c r="P34" s="211"/>
      <c r="Q34" s="211"/>
      <c r="R34" s="211"/>
      <c r="S34" s="211"/>
    </row>
    <row r="35" spans="1:19" ht="11.45" customHeight="1" x14ac:dyDescent="0.2">
      <c r="A35" s="28" t="s">
        <v>62</v>
      </c>
      <c r="B35" s="33"/>
      <c r="C35" s="119">
        <v>72.062256809338521</v>
      </c>
      <c r="D35" s="119">
        <v>68.343885371542825</v>
      </c>
      <c r="E35" s="119">
        <v>67.192429022082024</v>
      </c>
      <c r="F35" s="119">
        <v>68.360830228845131</v>
      </c>
      <c r="G35" s="119">
        <v>71.502126706962173</v>
      </c>
      <c r="H35" s="119">
        <v>79.556052975191193</v>
      </c>
      <c r="I35" s="119">
        <v>80.67685589519651</v>
      </c>
      <c r="J35" s="119">
        <v>80.561440677966104</v>
      </c>
      <c r="L35" s="225"/>
      <c r="M35" s="210"/>
      <c r="N35" s="210"/>
      <c r="O35" s="210"/>
      <c r="P35" s="210"/>
      <c r="Q35" s="210"/>
      <c r="R35" s="210"/>
      <c r="S35" s="210"/>
    </row>
    <row r="36" spans="1:19" ht="15" customHeight="1" x14ac:dyDescent="0.2">
      <c r="A36" s="28" t="s">
        <v>291</v>
      </c>
      <c r="B36" s="32" t="s">
        <v>339</v>
      </c>
      <c r="C36" s="119">
        <v>170.61799999999999</v>
      </c>
      <c r="D36" s="119">
        <v>161.04499999999999</v>
      </c>
      <c r="E36" s="119">
        <v>168.29599999999999</v>
      </c>
      <c r="F36" s="119">
        <v>169.29</v>
      </c>
      <c r="G36" s="119">
        <v>172.227</v>
      </c>
      <c r="H36" s="119">
        <v>174.14400000000001</v>
      </c>
      <c r="I36" s="119">
        <v>173.02500000000001</v>
      </c>
      <c r="J36" s="119">
        <v>172.67099999999999</v>
      </c>
      <c r="L36" s="225"/>
      <c r="M36" s="210"/>
      <c r="N36" s="210"/>
      <c r="O36" s="210"/>
      <c r="P36" s="210"/>
      <c r="Q36" s="210"/>
      <c r="R36" s="210"/>
      <c r="S36" s="210"/>
    </row>
    <row r="37" spans="1:19" ht="23.1" customHeight="1" x14ac:dyDescent="0.2">
      <c r="A37" s="28" t="s">
        <v>292</v>
      </c>
      <c r="B37" s="33" t="s">
        <v>32</v>
      </c>
      <c r="C37" s="119">
        <v>253.40600000000001</v>
      </c>
      <c r="D37" s="119">
        <v>226.88200000000001</v>
      </c>
      <c r="E37" s="119">
        <v>232.86600000000001</v>
      </c>
      <c r="F37" s="119">
        <v>225.90100000000001</v>
      </c>
      <c r="G37" s="119">
        <v>213.61699999999999</v>
      </c>
      <c r="H37" s="119">
        <v>223.10900000000001</v>
      </c>
      <c r="I37" s="119">
        <v>219.76900000000001</v>
      </c>
      <c r="J37" s="119">
        <v>219.30699999999999</v>
      </c>
      <c r="L37" s="225"/>
      <c r="M37" s="210"/>
      <c r="N37" s="210"/>
      <c r="O37" s="210"/>
      <c r="P37" s="210"/>
      <c r="Q37" s="210"/>
      <c r="R37" s="210"/>
      <c r="S37" s="210"/>
    </row>
    <row r="38" spans="1:19" ht="15" customHeight="1" x14ac:dyDescent="0.2">
      <c r="A38" s="28" t="s">
        <v>293</v>
      </c>
      <c r="B38" s="33" t="s">
        <v>26</v>
      </c>
      <c r="C38" s="174">
        <v>3517.1170000000002</v>
      </c>
      <c r="D38" s="174">
        <v>3410.6640000000002</v>
      </c>
      <c r="E38" s="174">
        <v>3817.2420000000002</v>
      </c>
      <c r="F38" s="174">
        <v>4436.8990000000003</v>
      </c>
      <c r="G38" s="174">
        <v>5237.2960000000003</v>
      </c>
      <c r="H38" s="174">
        <v>6304.5619999999999</v>
      </c>
      <c r="I38" s="174">
        <v>6674.6350000000002</v>
      </c>
      <c r="J38" s="174">
        <v>6988.01</v>
      </c>
      <c r="L38" s="224"/>
      <c r="M38" s="209"/>
      <c r="N38" s="209"/>
      <c r="O38" s="209"/>
      <c r="P38" s="209"/>
      <c r="Q38" s="209"/>
      <c r="R38" s="209"/>
      <c r="S38" s="209"/>
    </row>
    <row r="39" spans="1:19" ht="23.1" customHeight="1" x14ac:dyDescent="0.2">
      <c r="A39" s="28" t="s">
        <v>294</v>
      </c>
      <c r="B39" s="33" t="s">
        <v>33</v>
      </c>
      <c r="C39" s="174">
        <v>20614</v>
      </c>
      <c r="D39" s="174">
        <v>21178</v>
      </c>
      <c r="E39" s="174">
        <v>22682</v>
      </c>
      <c r="F39" s="174">
        <v>26209</v>
      </c>
      <c r="G39" s="174">
        <v>30409</v>
      </c>
      <c r="H39" s="174">
        <v>36203</v>
      </c>
      <c r="I39" s="174">
        <v>38576</v>
      </c>
      <c r="J39" s="174">
        <v>40470</v>
      </c>
      <c r="L39" s="224"/>
      <c r="M39" s="209"/>
      <c r="N39" s="209"/>
      <c r="O39" s="209"/>
      <c r="P39" s="209"/>
      <c r="Q39" s="209"/>
      <c r="R39" s="209"/>
      <c r="S39" s="209"/>
    </row>
    <row r="40" spans="1:19" ht="11.45" customHeight="1" x14ac:dyDescent="0.2">
      <c r="A40" s="28" t="s">
        <v>62</v>
      </c>
      <c r="B40" s="33"/>
      <c r="C40" s="119">
        <v>75.110220440881761</v>
      </c>
      <c r="D40" s="119">
        <v>72.786637338465766</v>
      </c>
      <c r="E40" s="119">
        <v>72.617256283015848</v>
      </c>
      <c r="F40" s="119">
        <v>73.709818038642183</v>
      </c>
      <c r="G40" s="119">
        <v>76.146237636158759</v>
      </c>
      <c r="H40" s="119">
        <v>77.231419063059988</v>
      </c>
      <c r="I40" s="119">
        <v>77.67084121934522</v>
      </c>
      <c r="J40" s="119">
        <v>78.056589580882203</v>
      </c>
      <c r="L40" s="225"/>
      <c r="M40" s="210"/>
      <c r="N40" s="210"/>
      <c r="O40" s="210"/>
      <c r="P40" s="210"/>
      <c r="Q40" s="210"/>
      <c r="R40" s="210"/>
      <c r="S40" s="210"/>
    </row>
    <row r="41" spans="1:19" ht="11.45" customHeight="1" x14ac:dyDescent="0.2">
      <c r="A41" s="28" t="s">
        <v>295</v>
      </c>
      <c r="B41" s="33" t="s">
        <v>33</v>
      </c>
      <c r="C41" s="175">
        <v>13.88</v>
      </c>
      <c r="D41" s="175">
        <v>15.03</v>
      </c>
      <c r="E41" s="175">
        <v>16.39</v>
      </c>
      <c r="F41" s="175">
        <v>19.64</v>
      </c>
      <c r="G41" s="175">
        <v>24.52</v>
      </c>
      <c r="H41" s="175">
        <v>28.26</v>
      </c>
      <c r="I41" s="175">
        <v>30.37</v>
      </c>
      <c r="J41" s="175">
        <v>31.86</v>
      </c>
      <c r="L41" s="226"/>
      <c r="M41" s="211"/>
      <c r="N41" s="211"/>
      <c r="O41" s="211"/>
      <c r="P41" s="211"/>
      <c r="Q41" s="211"/>
      <c r="R41" s="211"/>
      <c r="S41" s="211"/>
    </row>
    <row r="42" spans="1:19" ht="11.45" customHeight="1" x14ac:dyDescent="0.2">
      <c r="A42" s="28" t="s">
        <v>62</v>
      </c>
      <c r="B42" s="33"/>
      <c r="C42" s="119">
        <v>68.30708661417323</v>
      </c>
      <c r="D42" s="119">
        <v>68.194192377495469</v>
      </c>
      <c r="E42" s="119">
        <v>69.039595619208086</v>
      </c>
      <c r="F42" s="119">
        <v>71.522214129643118</v>
      </c>
      <c r="G42" s="119">
        <v>75.515860794579609</v>
      </c>
      <c r="H42" s="119">
        <v>77.552140504939644</v>
      </c>
      <c r="I42" s="119">
        <v>78.414665633875558</v>
      </c>
      <c r="J42" s="119">
        <v>78.724981467753892</v>
      </c>
      <c r="L42" s="225"/>
      <c r="M42" s="210"/>
      <c r="N42" s="210"/>
      <c r="O42" s="210"/>
      <c r="P42" s="210"/>
      <c r="Q42" s="210"/>
      <c r="R42" s="210"/>
      <c r="S42" s="210"/>
    </row>
    <row r="43" spans="1:19" ht="15" customHeight="1" x14ac:dyDescent="0.2">
      <c r="A43" s="28" t="s">
        <v>296</v>
      </c>
      <c r="B43" s="33" t="s">
        <v>26</v>
      </c>
      <c r="C43" s="174">
        <v>2969.0210000000002</v>
      </c>
      <c r="D43" s="174">
        <v>2894.069</v>
      </c>
      <c r="E43" s="174">
        <v>3250.7930000000001</v>
      </c>
      <c r="F43" s="174">
        <v>3810.6689999999999</v>
      </c>
      <c r="G43" s="174">
        <v>4447.5649999999996</v>
      </c>
      <c r="H43" s="174">
        <v>5397.9</v>
      </c>
      <c r="I43" s="174">
        <v>5710.0940000000001</v>
      </c>
      <c r="J43" s="174">
        <v>5948.2669999999998</v>
      </c>
      <c r="L43" s="224"/>
      <c r="M43" s="209"/>
      <c r="N43" s="209"/>
      <c r="O43" s="209"/>
      <c r="P43" s="209"/>
      <c r="Q43" s="209"/>
      <c r="R43" s="209"/>
      <c r="S43" s="209"/>
    </row>
    <row r="44" spans="1:19" ht="23.1" customHeight="1" x14ac:dyDescent="0.2">
      <c r="A44" s="28" t="s">
        <v>297</v>
      </c>
      <c r="B44" s="33" t="s">
        <v>33</v>
      </c>
      <c r="C44" s="174">
        <v>17402</v>
      </c>
      <c r="D44" s="174">
        <v>17971</v>
      </c>
      <c r="E44" s="174">
        <v>19316</v>
      </c>
      <c r="F44" s="174">
        <v>22510</v>
      </c>
      <c r="G44" s="174">
        <v>25824</v>
      </c>
      <c r="H44" s="174">
        <v>30997</v>
      </c>
      <c r="I44" s="174">
        <v>33002</v>
      </c>
      <c r="J44" s="174">
        <v>34449</v>
      </c>
      <c r="L44" s="224"/>
      <c r="M44" s="209"/>
      <c r="N44" s="209"/>
      <c r="O44" s="209"/>
      <c r="P44" s="209"/>
      <c r="Q44" s="209"/>
      <c r="R44" s="209"/>
      <c r="S44" s="209"/>
    </row>
    <row r="45" spans="1:19" ht="11.45" customHeight="1" x14ac:dyDescent="0.2">
      <c r="A45" s="28" t="s">
        <v>62</v>
      </c>
      <c r="B45" s="33"/>
      <c r="C45" s="119">
        <v>76.472139216030939</v>
      </c>
      <c r="D45" s="119">
        <v>74.122499484429781</v>
      </c>
      <c r="E45" s="119">
        <v>74.033191521980754</v>
      </c>
      <c r="F45" s="119">
        <v>74.746803918313134</v>
      </c>
      <c r="G45" s="119">
        <v>76.971684053651273</v>
      </c>
      <c r="H45" s="119">
        <v>78.135161705023819</v>
      </c>
      <c r="I45" s="119">
        <v>78.488358265750236</v>
      </c>
      <c r="J45" s="119">
        <v>78.78198824524894</v>
      </c>
      <c r="L45" s="225"/>
      <c r="M45" s="210"/>
      <c r="N45" s="210"/>
      <c r="O45" s="210"/>
      <c r="P45" s="210"/>
      <c r="Q45" s="210"/>
      <c r="R45" s="210"/>
      <c r="S45" s="210"/>
    </row>
    <row r="46" spans="1:19" ht="11.45" customHeight="1" x14ac:dyDescent="0.2">
      <c r="A46" s="28" t="s">
        <v>298</v>
      </c>
      <c r="B46" s="33" t="s">
        <v>33</v>
      </c>
      <c r="C46" s="175">
        <v>11.72</v>
      </c>
      <c r="D46" s="175">
        <v>12.76</v>
      </c>
      <c r="E46" s="175">
        <v>13.96</v>
      </c>
      <c r="F46" s="175">
        <v>16.87</v>
      </c>
      <c r="G46" s="175">
        <v>20.82</v>
      </c>
      <c r="H46" s="175">
        <v>24.19</v>
      </c>
      <c r="I46" s="175">
        <v>25.98</v>
      </c>
      <c r="J46" s="175">
        <v>27.12</v>
      </c>
      <c r="L46" s="226"/>
      <c r="M46" s="211"/>
      <c r="N46" s="211"/>
      <c r="O46" s="211"/>
      <c r="P46" s="211"/>
      <c r="Q46" s="211"/>
      <c r="R46" s="211"/>
      <c r="S46" s="211"/>
    </row>
    <row r="47" spans="1:19" ht="11.45" customHeight="1" x14ac:dyDescent="0.2">
      <c r="A47" s="28" t="s">
        <v>62</v>
      </c>
      <c r="B47" s="33"/>
      <c r="C47" s="119">
        <v>69.554896142433236</v>
      </c>
      <c r="D47" s="119">
        <v>69.498910675381254</v>
      </c>
      <c r="E47" s="119">
        <v>70.398386283408982</v>
      </c>
      <c r="F47" s="119">
        <v>72.52794496990542</v>
      </c>
      <c r="G47" s="119">
        <v>76.319648093841636</v>
      </c>
      <c r="H47" s="119">
        <v>78.437094682230878</v>
      </c>
      <c r="I47" s="119">
        <v>79.23147301006405</v>
      </c>
      <c r="J47" s="119">
        <v>79.437609841827765</v>
      </c>
      <c r="L47" s="225"/>
      <c r="M47" s="210"/>
      <c r="N47" s="210"/>
      <c r="O47" s="210"/>
      <c r="P47" s="210"/>
      <c r="Q47" s="210"/>
      <c r="R47" s="210"/>
      <c r="S47" s="210"/>
    </row>
    <row r="48" spans="1:19" ht="39.950000000000003" customHeight="1" x14ac:dyDescent="0.2">
      <c r="A48" s="43" t="s">
        <v>300</v>
      </c>
      <c r="B48" s="33"/>
      <c r="C48" s="127"/>
      <c r="D48" s="128"/>
      <c r="E48" s="128"/>
      <c r="F48" s="128"/>
      <c r="G48" s="128"/>
      <c r="H48" s="128"/>
      <c r="I48" s="128"/>
      <c r="J48" s="128"/>
      <c r="L48" s="207"/>
      <c r="M48" s="207"/>
      <c r="N48" s="207"/>
      <c r="O48" s="207"/>
      <c r="P48" s="207"/>
      <c r="Q48" s="207"/>
      <c r="R48" s="207"/>
      <c r="S48" s="207"/>
    </row>
    <row r="49" spans="1:19" ht="18.95" customHeight="1" x14ac:dyDescent="0.2">
      <c r="A49" s="28" t="s">
        <v>284</v>
      </c>
      <c r="B49" s="33" t="s">
        <v>26</v>
      </c>
      <c r="C49" s="174">
        <v>5535.607</v>
      </c>
      <c r="D49" s="174">
        <v>6469.2120000000004</v>
      </c>
      <c r="E49" s="174">
        <v>7709.89</v>
      </c>
      <c r="F49" s="174">
        <v>8468.5769999999993</v>
      </c>
      <c r="G49" s="174">
        <v>9291.6990000000005</v>
      </c>
      <c r="H49" s="174">
        <v>11083.923000000001</v>
      </c>
      <c r="I49" s="174">
        <v>11384.880999999999</v>
      </c>
      <c r="J49" s="174">
        <v>11648.769</v>
      </c>
      <c r="L49" s="224"/>
      <c r="M49" s="209"/>
      <c r="N49" s="209"/>
      <c r="O49" s="209"/>
      <c r="P49" s="209"/>
      <c r="Q49" s="209"/>
      <c r="R49" s="209"/>
      <c r="S49" s="209"/>
    </row>
    <row r="50" spans="1:19" ht="11.45" customHeight="1" x14ac:dyDescent="0.2">
      <c r="A50" s="28" t="s">
        <v>285</v>
      </c>
      <c r="B50" s="33" t="s">
        <v>28</v>
      </c>
      <c r="C50" s="119">
        <v>2.088198588921415</v>
      </c>
      <c r="D50" s="119">
        <v>2.6385444049864475</v>
      </c>
      <c r="E50" s="119">
        <v>7.0272513871401827</v>
      </c>
      <c r="F50" s="119">
        <v>3.4072870550907908</v>
      </c>
      <c r="G50" s="119">
        <v>-1.3743921543610753</v>
      </c>
      <c r="H50" s="119">
        <v>8.9672275149076341</v>
      </c>
      <c r="I50" s="119">
        <v>2.7152660659948538</v>
      </c>
      <c r="J50" s="119">
        <v>2.3178810564642731</v>
      </c>
      <c r="L50" s="225"/>
      <c r="M50" s="210"/>
      <c r="N50" s="210"/>
      <c r="O50" s="210"/>
      <c r="P50" s="210"/>
      <c r="Q50" s="210"/>
      <c r="R50" s="210"/>
      <c r="S50" s="210"/>
    </row>
    <row r="51" spans="1:19" ht="11.45" customHeight="1" x14ac:dyDescent="0.2">
      <c r="A51" s="28" t="s">
        <v>286</v>
      </c>
      <c r="B51" s="33" t="s">
        <v>28</v>
      </c>
      <c r="C51" s="119">
        <v>20.736099121994606</v>
      </c>
      <c r="D51" s="119">
        <v>23.106975145331823</v>
      </c>
      <c r="E51" s="119">
        <v>24.364629498605115</v>
      </c>
      <c r="F51" s="119">
        <v>23.302544041779264</v>
      </c>
      <c r="G51" s="119">
        <v>21.887861920524703</v>
      </c>
      <c r="H51" s="119">
        <v>20.501216421973158</v>
      </c>
      <c r="I51" s="119">
        <v>20.656477519031146</v>
      </c>
      <c r="J51" s="119">
        <v>20.245281251707016</v>
      </c>
      <c r="L51" s="225"/>
      <c r="M51" s="210"/>
      <c r="N51" s="210"/>
      <c r="O51" s="210"/>
      <c r="P51" s="210"/>
      <c r="Q51" s="210"/>
      <c r="R51" s="210"/>
      <c r="S51" s="210"/>
    </row>
    <row r="52" spans="1:19" ht="15" customHeight="1" x14ac:dyDescent="0.2">
      <c r="A52" s="28" t="s">
        <v>287</v>
      </c>
      <c r="B52" s="32" t="s">
        <v>339</v>
      </c>
      <c r="C52" s="119">
        <v>92.450999999999993</v>
      </c>
      <c r="D52" s="119">
        <v>99.569000000000003</v>
      </c>
      <c r="E52" s="119">
        <v>116.753</v>
      </c>
      <c r="F52" s="119">
        <v>114.946</v>
      </c>
      <c r="G52" s="119">
        <v>113.89100000000001</v>
      </c>
      <c r="H52" s="119">
        <v>111.387</v>
      </c>
      <c r="I52" s="119">
        <v>109.676</v>
      </c>
      <c r="J52" s="119">
        <v>108.904</v>
      </c>
      <c r="L52" s="225"/>
      <c r="M52" s="210"/>
      <c r="N52" s="210"/>
      <c r="O52" s="210"/>
      <c r="P52" s="210"/>
      <c r="Q52" s="210"/>
      <c r="R52" s="210"/>
      <c r="S52" s="210"/>
    </row>
    <row r="53" spans="1:19" ht="11.45" customHeight="1" x14ac:dyDescent="0.2">
      <c r="A53" s="28" t="s">
        <v>288</v>
      </c>
      <c r="B53" s="33" t="s">
        <v>32</v>
      </c>
      <c r="C53" s="119">
        <v>145.047</v>
      </c>
      <c r="D53" s="119">
        <v>150.816</v>
      </c>
      <c r="E53" s="119">
        <v>174.39599999999999</v>
      </c>
      <c r="F53" s="119">
        <v>161.35400000000001</v>
      </c>
      <c r="G53" s="119">
        <v>151.11699999999999</v>
      </c>
      <c r="H53" s="119">
        <v>148.511</v>
      </c>
      <c r="I53" s="119">
        <v>145.37</v>
      </c>
      <c r="J53" s="119">
        <v>137.19300000000001</v>
      </c>
      <c r="L53" s="225"/>
      <c r="M53" s="210"/>
      <c r="N53" s="210"/>
      <c r="O53" s="210"/>
      <c r="P53" s="210"/>
      <c r="Q53" s="210"/>
      <c r="R53" s="210"/>
      <c r="S53" s="210"/>
    </row>
    <row r="54" spans="1:19" ht="24.95" customHeight="1" x14ac:dyDescent="0.2">
      <c r="A54" s="28" t="s">
        <v>290</v>
      </c>
      <c r="B54" s="33" t="s">
        <v>33</v>
      </c>
      <c r="C54" s="174">
        <v>59876</v>
      </c>
      <c r="D54" s="174">
        <v>64972</v>
      </c>
      <c r="E54" s="174">
        <v>66036</v>
      </c>
      <c r="F54" s="174">
        <v>73674</v>
      </c>
      <c r="G54" s="174">
        <v>81584</v>
      </c>
      <c r="H54" s="174">
        <v>99508</v>
      </c>
      <c r="I54" s="174">
        <v>103805</v>
      </c>
      <c r="J54" s="174">
        <v>106964</v>
      </c>
      <c r="L54" s="224"/>
      <c r="M54" s="209"/>
      <c r="N54" s="209"/>
      <c r="O54" s="209"/>
      <c r="P54" s="209"/>
      <c r="Q54" s="209"/>
      <c r="R54" s="209"/>
      <c r="S54" s="209"/>
    </row>
    <row r="55" spans="1:19" ht="11.45" customHeight="1" x14ac:dyDescent="0.2">
      <c r="A55" s="28" t="s">
        <v>62</v>
      </c>
      <c r="B55" s="33"/>
      <c r="C55" s="119">
        <v>67.187324670661368</v>
      </c>
      <c r="D55" s="119">
        <v>68.912411701067015</v>
      </c>
      <c r="E55" s="119">
        <v>71.74083087084999</v>
      </c>
      <c r="F55" s="119">
        <v>74.112001931414667</v>
      </c>
      <c r="G55" s="119">
        <v>75.739205510736468</v>
      </c>
      <c r="H55" s="119">
        <v>79.020384826129416</v>
      </c>
      <c r="I55" s="119">
        <v>79.819914032403176</v>
      </c>
      <c r="J55" s="119">
        <v>79.875740219396178</v>
      </c>
      <c r="L55" s="225"/>
      <c r="M55" s="210"/>
      <c r="N55" s="210"/>
      <c r="O55" s="210"/>
      <c r="P55" s="210"/>
      <c r="Q55" s="210"/>
      <c r="R55" s="210"/>
      <c r="S55" s="210"/>
    </row>
    <row r="56" spans="1:19" ht="11.45" customHeight="1" x14ac:dyDescent="0.2">
      <c r="A56" s="28" t="s">
        <v>289</v>
      </c>
      <c r="B56" s="33" t="s">
        <v>33</v>
      </c>
      <c r="C56" s="175">
        <v>38.159999999999997</v>
      </c>
      <c r="D56" s="175">
        <v>42.89</v>
      </c>
      <c r="E56" s="175">
        <v>44.21</v>
      </c>
      <c r="F56" s="175">
        <v>52.48</v>
      </c>
      <c r="G56" s="175">
        <v>61.49</v>
      </c>
      <c r="H56" s="175">
        <v>74.63</v>
      </c>
      <c r="I56" s="175">
        <v>78.319999999999993</v>
      </c>
      <c r="J56" s="175">
        <v>84.91</v>
      </c>
      <c r="L56" s="226"/>
      <c r="M56" s="211"/>
      <c r="N56" s="211"/>
      <c r="O56" s="211"/>
      <c r="P56" s="211"/>
      <c r="Q56" s="211"/>
      <c r="R56" s="211"/>
      <c r="S56" s="211"/>
    </row>
    <row r="57" spans="1:19" ht="11.45" customHeight="1" x14ac:dyDescent="0.2">
      <c r="A57" s="28" t="s">
        <v>62</v>
      </c>
      <c r="B57" s="33"/>
      <c r="C57" s="31">
        <v>62.403924775143082</v>
      </c>
      <c r="D57" s="31">
        <v>64.438100961538453</v>
      </c>
      <c r="E57" s="31">
        <v>68.057266009852228</v>
      </c>
      <c r="F57" s="31">
        <v>73.132664437012252</v>
      </c>
      <c r="G57" s="31">
        <v>74.173703256936065</v>
      </c>
      <c r="H57" s="31">
        <v>79.801112061591112</v>
      </c>
      <c r="I57" s="31">
        <v>80.825593395252824</v>
      </c>
      <c r="J57" s="31">
        <v>85.139877669708213</v>
      </c>
      <c r="L57" s="227"/>
      <c r="M57" s="212"/>
      <c r="N57" s="212"/>
      <c r="O57" s="212"/>
      <c r="P57" s="212"/>
      <c r="Q57" s="212"/>
      <c r="R57" s="212"/>
      <c r="S57" s="212"/>
    </row>
    <row r="58" spans="1:19" ht="15" customHeight="1" x14ac:dyDescent="0.2">
      <c r="A58" s="28" t="s">
        <v>291</v>
      </c>
      <c r="B58" s="32" t="s">
        <v>339</v>
      </c>
      <c r="C58" s="119">
        <v>83.128</v>
      </c>
      <c r="D58" s="119">
        <v>84.046000000000006</v>
      </c>
      <c r="E58" s="119">
        <v>96.328999999999994</v>
      </c>
      <c r="F58" s="119">
        <v>97.757999999999996</v>
      </c>
      <c r="G58" s="119">
        <v>97.337999999999994</v>
      </c>
      <c r="H58" s="119">
        <v>95.688999999999993</v>
      </c>
      <c r="I58" s="119">
        <v>94.286000000000001</v>
      </c>
      <c r="J58" s="119">
        <v>93.55</v>
      </c>
      <c r="L58" s="225"/>
      <c r="M58" s="210"/>
      <c r="N58" s="210"/>
      <c r="O58" s="210"/>
      <c r="P58" s="210"/>
      <c r="Q58" s="210"/>
      <c r="R58" s="210"/>
      <c r="S58" s="210"/>
    </row>
    <row r="59" spans="1:19" ht="23.1" customHeight="1" x14ac:dyDescent="0.2">
      <c r="A59" s="28" t="s">
        <v>292</v>
      </c>
      <c r="B59" s="33" t="s">
        <v>32</v>
      </c>
      <c r="C59" s="119">
        <v>124.17400000000001</v>
      </c>
      <c r="D59" s="119">
        <v>118.88800000000001</v>
      </c>
      <c r="E59" s="119">
        <v>134.11199999999999</v>
      </c>
      <c r="F59" s="119">
        <v>128.773</v>
      </c>
      <c r="G59" s="119">
        <v>122.309</v>
      </c>
      <c r="H59" s="119">
        <v>121.17700000000001</v>
      </c>
      <c r="I59" s="119">
        <v>118.94499999999999</v>
      </c>
      <c r="J59" s="119">
        <v>111.154</v>
      </c>
      <c r="L59" s="225"/>
      <c r="M59" s="210"/>
      <c r="N59" s="210"/>
      <c r="O59" s="210"/>
      <c r="P59" s="210"/>
      <c r="Q59" s="210"/>
      <c r="R59" s="210"/>
      <c r="S59" s="210"/>
    </row>
    <row r="60" spans="1:19" ht="15" customHeight="1" x14ac:dyDescent="0.2">
      <c r="A60" s="28" t="s">
        <v>293</v>
      </c>
      <c r="B60" s="33" t="s">
        <v>26</v>
      </c>
      <c r="C60" s="174">
        <v>1818.8040000000001</v>
      </c>
      <c r="D60" s="174">
        <v>1900.4880000000001</v>
      </c>
      <c r="E60" s="174">
        <v>2368.0639999999999</v>
      </c>
      <c r="F60" s="174">
        <v>2835.0790000000002</v>
      </c>
      <c r="G60" s="174">
        <v>3373.48</v>
      </c>
      <c r="H60" s="174">
        <v>3991.0419999999999</v>
      </c>
      <c r="I60" s="174">
        <v>4202.6909999999998</v>
      </c>
      <c r="J60" s="174">
        <v>4475.3159999999998</v>
      </c>
      <c r="L60" s="224"/>
      <c r="M60" s="209"/>
      <c r="N60" s="209"/>
      <c r="O60" s="209"/>
      <c r="P60" s="209"/>
      <c r="Q60" s="209"/>
      <c r="R60" s="209"/>
      <c r="S60" s="209"/>
    </row>
    <row r="61" spans="1:19" ht="23.1" customHeight="1" x14ac:dyDescent="0.2">
      <c r="A61" s="28" t="s">
        <v>294</v>
      </c>
      <c r="B61" s="33" t="s">
        <v>33</v>
      </c>
      <c r="C61" s="174">
        <v>21880</v>
      </c>
      <c r="D61" s="174">
        <v>22612</v>
      </c>
      <c r="E61" s="174">
        <v>24583</v>
      </c>
      <c r="F61" s="174">
        <v>29001</v>
      </c>
      <c r="G61" s="174">
        <v>34657</v>
      </c>
      <c r="H61" s="174">
        <v>41708</v>
      </c>
      <c r="I61" s="174">
        <v>44574</v>
      </c>
      <c r="J61" s="174">
        <v>47839</v>
      </c>
      <c r="L61" s="224"/>
      <c r="M61" s="209"/>
      <c r="N61" s="209"/>
      <c r="O61" s="209"/>
      <c r="P61" s="209"/>
      <c r="Q61" s="209"/>
      <c r="R61" s="209"/>
      <c r="S61" s="209"/>
    </row>
    <row r="62" spans="1:19" ht="11.45" customHeight="1" x14ac:dyDescent="0.2">
      <c r="A62" s="28" t="s">
        <v>62</v>
      </c>
      <c r="B62" s="33"/>
      <c r="C62" s="119">
        <v>68.321623731459795</v>
      </c>
      <c r="D62" s="119">
        <v>65.849325839424566</v>
      </c>
      <c r="E62" s="119">
        <v>67.330393580016974</v>
      </c>
      <c r="F62" s="119">
        <v>67.034186256154214</v>
      </c>
      <c r="G62" s="119">
        <v>69.154943629651797</v>
      </c>
      <c r="H62" s="119">
        <v>70.367121068970178</v>
      </c>
      <c r="I62" s="119">
        <v>70.913342984870425</v>
      </c>
      <c r="J62" s="119">
        <v>71.676430487092276</v>
      </c>
      <c r="L62" s="225"/>
      <c r="M62" s="210"/>
      <c r="N62" s="210"/>
      <c r="O62" s="210"/>
      <c r="P62" s="210"/>
      <c r="Q62" s="210"/>
      <c r="R62" s="210"/>
      <c r="S62" s="210"/>
    </row>
    <row r="63" spans="1:19" ht="11.45" customHeight="1" x14ac:dyDescent="0.2">
      <c r="A63" s="28" t="s">
        <v>295</v>
      </c>
      <c r="B63" s="33" t="s">
        <v>33</v>
      </c>
      <c r="C63" s="175">
        <v>14.65</v>
      </c>
      <c r="D63" s="175">
        <v>15.99</v>
      </c>
      <c r="E63" s="175">
        <v>17.66</v>
      </c>
      <c r="F63" s="175">
        <v>22.02</v>
      </c>
      <c r="G63" s="175">
        <v>27.58</v>
      </c>
      <c r="H63" s="175">
        <v>32.94</v>
      </c>
      <c r="I63" s="175">
        <v>35.33</v>
      </c>
      <c r="J63" s="175">
        <v>40.26</v>
      </c>
      <c r="L63" s="226"/>
      <c r="M63" s="211"/>
      <c r="N63" s="211"/>
      <c r="O63" s="211"/>
      <c r="P63" s="211"/>
      <c r="Q63" s="211"/>
      <c r="R63" s="211"/>
      <c r="S63" s="211"/>
    </row>
    <row r="64" spans="1:19" ht="11.45" customHeight="1" x14ac:dyDescent="0.2">
      <c r="A64" s="28" t="s">
        <v>62</v>
      </c>
      <c r="B64" s="33"/>
      <c r="C64" s="119">
        <v>60.864146240132953</v>
      </c>
      <c r="D64" s="119">
        <v>60.339622641509443</v>
      </c>
      <c r="E64" s="119">
        <v>63.229502327246692</v>
      </c>
      <c r="F64" s="119">
        <v>65.809922295277957</v>
      </c>
      <c r="G64" s="119">
        <v>67.864173228346459</v>
      </c>
      <c r="H64" s="119">
        <v>71.686615886833508</v>
      </c>
      <c r="I64" s="119">
        <v>72.427224272242725</v>
      </c>
      <c r="J64" s="119">
        <v>77.947725072604072</v>
      </c>
      <c r="L64" s="225"/>
      <c r="M64" s="210"/>
      <c r="N64" s="210"/>
      <c r="O64" s="210"/>
      <c r="P64" s="210"/>
      <c r="Q64" s="210"/>
      <c r="R64" s="210"/>
      <c r="S64" s="210"/>
    </row>
    <row r="65" spans="1:19" ht="15" customHeight="1" x14ac:dyDescent="0.2">
      <c r="A65" s="28" t="s">
        <v>296</v>
      </c>
      <c r="B65" s="33" t="s">
        <v>26</v>
      </c>
      <c r="C65" s="174">
        <v>1520.463</v>
      </c>
      <c r="D65" s="174">
        <v>1594.2270000000001</v>
      </c>
      <c r="E65" s="174">
        <v>2001.164</v>
      </c>
      <c r="F65" s="174">
        <v>2418.3870000000002</v>
      </c>
      <c r="G65" s="174">
        <v>2856.364</v>
      </c>
      <c r="H65" s="174">
        <v>3386.7579999999998</v>
      </c>
      <c r="I65" s="174">
        <v>3565.3890000000001</v>
      </c>
      <c r="J65" s="174">
        <v>3780.114</v>
      </c>
      <c r="L65" s="224"/>
      <c r="M65" s="209"/>
      <c r="N65" s="209"/>
      <c r="O65" s="209"/>
      <c r="P65" s="209"/>
      <c r="Q65" s="209"/>
      <c r="R65" s="209"/>
      <c r="S65" s="209"/>
    </row>
    <row r="66" spans="1:19" ht="23.1" customHeight="1" x14ac:dyDescent="0.2">
      <c r="A66" s="28" t="s">
        <v>297</v>
      </c>
      <c r="B66" s="33" t="s">
        <v>33</v>
      </c>
      <c r="C66" s="174">
        <v>18291</v>
      </c>
      <c r="D66" s="174">
        <v>18969</v>
      </c>
      <c r="E66" s="174">
        <v>20774</v>
      </c>
      <c r="F66" s="174">
        <v>24739</v>
      </c>
      <c r="G66" s="174">
        <v>29345</v>
      </c>
      <c r="H66" s="174">
        <v>35393</v>
      </c>
      <c r="I66" s="174">
        <v>37815</v>
      </c>
      <c r="J66" s="174">
        <v>40407</v>
      </c>
      <c r="L66" s="224"/>
      <c r="M66" s="209"/>
      <c r="N66" s="209"/>
      <c r="O66" s="209"/>
      <c r="P66" s="209"/>
      <c r="Q66" s="209"/>
      <c r="R66" s="209"/>
      <c r="S66" s="209"/>
    </row>
    <row r="67" spans="1:19" ht="11.45" customHeight="1" x14ac:dyDescent="0.2">
      <c r="A67" s="28" t="s">
        <v>62</v>
      </c>
      <c r="B67" s="33"/>
      <c r="C67" s="119">
        <v>70.856899356938101</v>
      </c>
      <c r="D67" s="119">
        <v>68.179857666594785</v>
      </c>
      <c r="E67" s="119">
        <v>69.202838202471767</v>
      </c>
      <c r="F67" s="119">
        <v>69.427216344399866</v>
      </c>
      <c r="G67" s="119">
        <v>70.576492941148175</v>
      </c>
      <c r="H67" s="119">
        <v>71.586335227847329</v>
      </c>
      <c r="I67" s="119">
        <v>72.057394386325953</v>
      </c>
      <c r="J67" s="119">
        <v>72.773935595418195</v>
      </c>
      <c r="L67" s="225"/>
      <c r="M67" s="210"/>
      <c r="N67" s="210"/>
      <c r="O67" s="210"/>
      <c r="P67" s="210"/>
      <c r="Q67" s="210"/>
      <c r="R67" s="210"/>
      <c r="S67" s="210"/>
    </row>
    <row r="68" spans="1:19" ht="11.45" customHeight="1" x14ac:dyDescent="0.2">
      <c r="A68" s="28" t="s">
        <v>298</v>
      </c>
      <c r="B68" s="33" t="s">
        <v>33</v>
      </c>
      <c r="C68" s="175">
        <v>12.24</v>
      </c>
      <c r="D68" s="175">
        <v>13.41</v>
      </c>
      <c r="E68" s="175">
        <v>14.92</v>
      </c>
      <c r="F68" s="175">
        <v>18.78</v>
      </c>
      <c r="G68" s="175">
        <v>23.35</v>
      </c>
      <c r="H68" s="175">
        <v>27.95</v>
      </c>
      <c r="I68" s="175">
        <v>29.98</v>
      </c>
      <c r="J68" s="175">
        <v>34.01</v>
      </c>
      <c r="L68" s="226"/>
      <c r="M68" s="211"/>
      <c r="N68" s="211"/>
      <c r="O68" s="211"/>
      <c r="P68" s="211"/>
      <c r="Q68" s="211"/>
      <c r="R68" s="211"/>
      <c r="S68" s="211"/>
    </row>
    <row r="69" spans="1:19" ht="11.45" customHeight="1" x14ac:dyDescent="0.2">
      <c r="A69" s="28" t="s">
        <v>62</v>
      </c>
      <c r="B69" s="33"/>
      <c r="C69" s="119">
        <v>63.0927835051546</v>
      </c>
      <c r="D69" s="119">
        <v>62.459245458779691</v>
      </c>
      <c r="E69" s="119">
        <v>64.954288202002616</v>
      </c>
      <c r="F69" s="119">
        <v>68.1422351233672</v>
      </c>
      <c r="G69" s="119">
        <v>69.246737841043895</v>
      </c>
      <c r="H69" s="119">
        <v>72.919384294286459</v>
      </c>
      <c r="I69" s="119">
        <v>73.606678124232758</v>
      </c>
      <c r="J69" s="119">
        <v>79.166666666666657</v>
      </c>
      <c r="L69" s="225"/>
      <c r="M69" s="210"/>
      <c r="N69" s="210"/>
      <c r="O69" s="210"/>
      <c r="P69" s="210"/>
      <c r="Q69" s="210"/>
      <c r="R69" s="210"/>
      <c r="S69" s="210"/>
    </row>
    <row r="70" spans="1:19" ht="39.950000000000003" customHeight="1" x14ac:dyDescent="0.2">
      <c r="A70" s="43" t="s">
        <v>301</v>
      </c>
      <c r="B70" s="33"/>
      <c r="C70" s="129"/>
      <c r="D70" s="130"/>
      <c r="E70" s="130"/>
      <c r="F70" s="130"/>
      <c r="G70" s="130"/>
      <c r="H70" s="130"/>
      <c r="I70" s="130"/>
      <c r="J70" s="130"/>
      <c r="L70" s="208"/>
      <c r="M70" s="208"/>
      <c r="N70" s="208"/>
      <c r="O70" s="208"/>
      <c r="P70" s="208"/>
      <c r="Q70" s="208"/>
      <c r="R70" s="208"/>
      <c r="S70" s="208"/>
    </row>
    <row r="71" spans="1:19" ht="18.95" customHeight="1" x14ac:dyDescent="0.2">
      <c r="A71" s="28" t="s">
        <v>284</v>
      </c>
      <c r="B71" s="33" t="s">
        <v>26</v>
      </c>
      <c r="C71" s="174">
        <v>8694.6869999999999</v>
      </c>
      <c r="D71" s="174">
        <v>9518.634</v>
      </c>
      <c r="E71" s="174">
        <v>10655.388999999999</v>
      </c>
      <c r="F71" s="174">
        <v>12383.632</v>
      </c>
      <c r="G71" s="174">
        <v>14342.531000000001</v>
      </c>
      <c r="H71" s="174">
        <v>16957.092000000001</v>
      </c>
      <c r="I71" s="174">
        <v>17664.607</v>
      </c>
      <c r="J71" s="174">
        <v>18788.589</v>
      </c>
      <c r="L71" s="224"/>
      <c r="M71" s="209"/>
      <c r="N71" s="209"/>
      <c r="O71" s="209"/>
      <c r="P71" s="209"/>
      <c r="Q71" s="209"/>
      <c r="R71" s="209"/>
      <c r="S71" s="209"/>
    </row>
    <row r="72" spans="1:19" ht="11.45" customHeight="1" x14ac:dyDescent="0.2">
      <c r="A72" s="28" t="s">
        <v>285</v>
      </c>
      <c r="B72" s="33" t="s">
        <v>28</v>
      </c>
      <c r="C72" s="119">
        <v>1.8128134194001699</v>
      </c>
      <c r="D72" s="119">
        <v>2.0864444494970664</v>
      </c>
      <c r="E72" s="119">
        <v>2.9393596758306302</v>
      </c>
      <c r="F72" s="119">
        <v>3.5811850026314289</v>
      </c>
      <c r="G72" s="119">
        <v>0.47456396550337843</v>
      </c>
      <c r="H72" s="119">
        <v>5.8790825852363469</v>
      </c>
      <c r="I72" s="119">
        <v>4.1723840384896249</v>
      </c>
      <c r="J72" s="119">
        <v>6.3629040827231478</v>
      </c>
      <c r="L72" s="225"/>
      <c r="M72" s="210"/>
      <c r="N72" s="210"/>
      <c r="O72" s="210"/>
      <c r="P72" s="210"/>
      <c r="Q72" s="210"/>
      <c r="R72" s="210"/>
      <c r="S72" s="210"/>
    </row>
    <row r="73" spans="1:19" ht="11.45" customHeight="1" x14ac:dyDescent="0.2">
      <c r="A73" s="28" t="s">
        <v>286</v>
      </c>
      <c r="B73" s="33" t="s">
        <v>28</v>
      </c>
      <c r="C73" s="119">
        <v>32.569850328377342</v>
      </c>
      <c r="D73" s="119">
        <v>33.999015530100181</v>
      </c>
      <c r="E73" s="119">
        <v>33.672932447611117</v>
      </c>
      <c r="F73" s="119">
        <v>34.075397800266451</v>
      </c>
      <c r="G73" s="119">
        <v>33.785784291855023</v>
      </c>
      <c r="H73" s="119">
        <v>31.364437751805895</v>
      </c>
      <c r="I73" s="119">
        <v>32.050274164307929</v>
      </c>
      <c r="J73" s="119">
        <v>32.654117240004396</v>
      </c>
      <c r="L73" s="225"/>
      <c r="M73" s="210"/>
      <c r="N73" s="210"/>
      <c r="O73" s="210"/>
      <c r="P73" s="210"/>
      <c r="Q73" s="210"/>
      <c r="R73" s="210"/>
      <c r="S73" s="210"/>
    </row>
    <row r="74" spans="1:19" ht="15" customHeight="1" x14ac:dyDescent="0.2">
      <c r="A74" s="28" t="s">
        <v>287</v>
      </c>
      <c r="B74" s="32" t="s">
        <v>339</v>
      </c>
      <c r="C74" s="31">
        <v>275.39800000000002</v>
      </c>
      <c r="D74" s="31">
        <v>275.952</v>
      </c>
      <c r="E74" s="31">
        <v>274.11900000000003</v>
      </c>
      <c r="F74" s="31">
        <v>268.72000000000003</v>
      </c>
      <c r="G74" s="31">
        <v>280.37900000000002</v>
      </c>
      <c r="H74" s="31">
        <v>290.17399999999998</v>
      </c>
      <c r="I74" s="31">
        <v>291.38799999999998</v>
      </c>
      <c r="J74" s="31">
        <v>295.03199999999998</v>
      </c>
      <c r="L74" s="227"/>
      <c r="M74" s="212"/>
      <c r="N74" s="212"/>
      <c r="O74" s="212"/>
      <c r="P74" s="212"/>
      <c r="Q74" s="212"/>
      <c r="R74" s="212"/>
      <c r="S74" s="212"/>
    </row>
    <row r="75" spans="1:19" ht="11.45" customHeight="1" x14ac:dyDescent="0.2">
      <c r="A75" s="28" t="s">
        <v>288</v>
      </c>
      <c r="B75" s="33" t="s">
        <v>32</v>
      </c>
      <c r="C75" s="119">
        <v>414.27100000000002</v>
      </c>
      <c r="D75" s="119">
        <v>407.42599999999999</v>
      </c>
      <c r="E75" s="119">
        <v>401.27600000000001</v>
      </c>
      <c r="F75" s="119">
        <v>389.32400000000001</v>
      </c>
      <c r="G75" s="119">
        <v>382.10199999999998</v>
      </c>
      <c r="H75" s="119">
        <v>391.06700000000001</v>
      </c>
      <c r="I75" s="119">
        <v>390.08499999999998</v>
      </c>
      <c r="J75" s="119">
        <v>395.279</v>
      </c>
      <c r="L75" s="225"/>
      <c r="M75" s="210"/>
      <c r="N75" s="210"/>
      <c r="O75" s="210"/>
      <c r="P75" s="210"/>
      <c r="Q75" s="210"/>
      <c r="R75" s="210"/>
      <c r="S75" s="210"/>
    </row>
    <row r="76" spans="1:19" ht="24.95" customHeight="1" x14ac:dyDescent="0.2">
      <c r="A76" s="28" t="s">
        <v>290</v>
      </c>
      <c r="B76" s="33" t="s">
        <v>33</v>
      </c>
      <c r="C76" s="174">
        <v>31571</v>
      </c>
      <c r="D76" s="174">
        <v>34494</v>
      </c>
      <c r="E76" s="174">
        <v>38871</v>
      </c>
      <c r="F76" s="174">
        <v>46084</v>
      </c>
      <c r="G76" s="174">
        <v>51154</v>
      </c>
      <c r="H76" s="174">
        <v>58438</v>
      </c>
      <c r="I76" s="174">
        <v>60622</v>
      </c>
      <c r="J76" s="174">
        <v>63683</v>
      </c>
      <c r="L76" s="224"/>
      <c r="M76" s="209"/>
      <c r="N76" s="209"/>
      <c r="O76" s="209"/>
      <c r="P76" s="209"/>
      <c r="Q76" s="209"/>
      <c r="R76" s="209"/>
      <c r="S76" s="209"/>
    </row>
    <row r="77" spans="1:19" ht="11.45" customHeight="1" x14ac:dyDescent="0.2">
      <c r="A77" s="28" t="s">
        <v>62</v>
      </c>
      <c r="B77" s="33"/>
      <c r="C77" s="119">
        <v>88.944921819974638</v>
      </c>
      <c r="D77" s="119">
        <v>90.419145980235385</v>
      </c>
      <c r="E77" s="119">
        <v>94.992668621700886</v>
      </c>
      <c r="F77" s="119">
        <v>100.60690739204472</v>
      </c>
      <c r="G77" s="119">
        <v>102.15884808180058</v>
      </c>
      <c r="H77" s="119">
        <v>102.28772470287583</v>
      </c>
      <c r="I77" s="119">
        <v>102.39164949498362</v>
      </c>
      <c r="J77" s="119">
        <v>102.14284568623992</v>
      </c>
      <c r="L77" s="225"/>
      <c r="M77" s="210"/>
      <c r="N77" s="210"/>
      <c r="O77" s="210"/>
      <c r="P77" s="210"/>
      <c r="Q77" s="210"/>
      <c r="R77" s="210"/>
      <c r="S77" s="210"/>
    </row>
    <row r="78" spans="1:19" ht="11.45" customHeight="1" x14ac:dyDescent="0.2">
      <c r="A78" s="28" t="s">
        <v>289</v>
      </c>
      <c r="B78" s="33" t="s">
        <v>33</v>
      </c>
      <c r="C78" s="175">
        <v>20.99</v>
      </c>
      <c r="D78" s="175">
        <v>23.36</v>
      </c>
      <c r="E78" s="175">
        <v>26.55</v>
      </c>
      <c r="F78" s="175">
        <v>31.81</v>
      </c>
      <c r="G78" s="175">
        <v>37.54</v>
      </c>
      <c r="H78" s="175">
        <v>43.36</v>
      </c>
      <c r="I78" s="175">
        <v>45.28</v>
      </c>
      <c r="J78" s="175">
        <v>47.53</v>
      </c>
      <c r="L78" s="226"/>
      <c r="M78" s="211"/>
      <c r="N78" s="211"/>
      <c r="O78" s="211"/>
      <c r="P78" s="211"/>
      <c r="Q78" s="211"/>
      <c r="R78" s="211"/>
      <c r="S78" s="211"/>
    </row>
    <row r="79" spans="1:19" ht="11.45" customHeight="1" x14ac:dyDescent="0.2">
      <c r="A79" s="28" t="s">
        <v>62</v>
      </c>
      <c r="B79" s="33"/>
      <c r="C79" s="119">
        <v>79.658444022770396</v>
      </c>
      <c r="D79" s="119">
        <v>81.393728222996515</v>
      </c>
      <c r="E79" s="119">
        <v>87.134886773875948</v>
      </c>
      <c r="F79" s="119">
        <v>91.856771585330634</v>
      </c>
      <c r="G79" s="119">
        <v>93.615960099750623</v>
      </c>
      <c r="H79" s="119">
        <v>95.212999560825651</v>
      </c>
      <c r="I79" s="119">
        <v>96.054306321595249</v>
      </c>
      <c r="J79" s="119">
        <v>95.768688293370943</v>
      </c>
      <c r="L79" s="225"/>
      <c r="M79" s="210"/>
      <c r="N79" s="210"/>
      <c r="O79" s="210"/>
      <c r="P79" s="210"/>
      <c r="Q79" s="210"/>
      <c r="R79" s="210"/>
      <c r="S79" s="210"/>
    </row>
    <row r="80" spans="1:19" ht="15" customHeight="1" x14ac:dyDescent="0.2">
      <c r="A80" s="28" t="s">
        <v>291</v>
      </c>
      <c r="B80" s="32" t="s">
        <v>339</v>
      </c>
      <c r="C80" s="119">
        <v>265.16800000000001</v>
      </c>
      <c r="D80" s="119">
        <v>258.25799999999998</v>
      </c>
      <c r="E80" s="119">
        <v>256.07100000000003</v>
      </c>
      <c r="F80" s="119">
        <v>250.012</v>
      </c>
      <c r="G80" s="119">
        <v>263.18200000000002</v>
      </c>
      <c r="H80" s="119">
        <v>274.35700000000003</v>
      </c>
      <c r="I80" s="119">
        <v>276.98099999999999</v>
      </c>
      <c r="J80" s="119">
        <v>280.42899999999997</v>
      </c>
      <c r="L80" s="225"/>
      <c r="M80" s="210"/>
      <c r="N80" s="210"/>
      <c r="O80" s="210"/>
      <c r="P80" s="210"/>
      <c r="Q80" s="210"/>
      <c r="R80" s="210"/>
      <c r="S80" s="210"/>
    </row>
    <row r="81" spans="1:19" ht="23.1" customHeight="1" x14ac:dyDescent="0.2">
      <c r="A81" s="28" t="s">
        <v>292</v>
      </c>
      <c r="B81" s="33" t="s">
        <v>32</v>
      </c>
      <c r="C81" s="119">
        <v>393.39600000000002</v>
      </c>
      <c r="D81" s="119">
        <v>373.51400000000001</v>
      </c>
      <c r="E81" s="119">
        <v>369.01600000000002</v>
      </c>
      <c r="F81" s="119">
        <v>356.61099999999999</v>
      </c>
      <c r="G81" s="119">
        <v>355.81</v>
      </c>
      <c r="H81" s="119">
        <v>365.98599999999999</v>
      </c>
      <c r="I81" s="119">
        <v>367.41899999999998</v>
      </c>
      <c r="J81" s="119">
        <v>372.74</v>
      </c>
      <c r="L81" s="225"/>
      <c r="M81" s="210"/>
      <c r="N81" s="210"/>
      <c r="O81" s="210"/>
      <c r="P81" s="210"/>
      <c r="Q81" s="210"/>
      <c r="R81" s="210"/>
      <c r="S81" s="210"/>
    </row>
    <row r="82" spans="1:19" ht="15" customHeight="1" x14ac:dyDescent="0.2">
      <c r="A82" s="28" t="s">
        <v>293</v>
      </c>
      <c r="B82" s="33" t="s">
        <v>26</v>
      </c>
      <c r="C82" s="174">
        <v>6718.7259999999997</v>
      </c>
      <c r="D82" s="174">
        <v>7228.0230000000001</v>
      </c>
      <c r="E82" s="174">
        <v>7912.1580000000004</v>
      </c>
      <c r="F82" s="174">
        <v>9345.5190000000002</v>
      </c>
      <c r="G82" s="174">
        <v>11509.896000000001</v>
      </c>
      <c r="H82" s="174">
        <v>13400.156000000001</v>
      </c>
      <c r="I82" s="174">
        <v>14083.579</v>
      </c>
      <c r="J82" s="174">
        <v>15049.790999999999</v>
      </c>
      <c r="L82" s="224"/>
      <c r="M82" s="209"/>
      <c r="N82" s="209"/>
      <c r="O82" s="209"/>
      <c r="P82" s="209"/>
      <c r="Q82" s="209"/>
      <c r="R82" s="209"/>
      <c r="S82" s="209"/>
    </row>
    <row r="83" spans="1:19" ht="23.1" customHeight="1" x14ac:dyDescent="0.2">
      <c r="A83" s="28" t="s">
        <v>294</v>
      </c>
      <c r="B83" s="33" t="s">
        <v>33</v>
      </c>
      <c r="C83" s="30">
        <v>25338</v>
      </c>
      <c r="D83" s="30">
        <v>27988</v>
      </c>
      <c r="E83" s="30">
        <v>30898</v>
      </c>
      <c r="F83" s="30">
        <v>37380</v>
      </c>
      <c r="G83" s="30">
        <v>43734</v>
      </c>
      <c r="H83" s="30">
        <v>48842</v>
      </c>
      <c r="I83" s="30">
        <v>50847</v>
      </c>
      <c r="J83" s="30">
        <v>53667</v>
      </c>
      <c r="L83" s="228"/>
      <c r="M83" s="213"/>
      <c r="N83" s="213"/>
      <c r="O83" s="213"/>
      <c r="P83" s="213"/>
      <c r="Q83" s="213"/>
      <c r="R83" s="213"/>
      <c r="S83" s="213"/>
    </row>
    <row r="84" spans="1:19" ht="11.45" customHeight="1" x14ac:dyDescent="0.2">
      <c r="A84" s="28" t="s">
        <v>62</v>
      </c>
      <c r="B84" s="33"/>
      <c r="C84" s="119">
        <v>88.064785207840956</v>
      </c>
      <c r="D84" s="119">
        <v>92.887723606916467</v>
      </c>
      <c r="E84" s="119">
        <v>94.703610617299077</v>
      </c>
      <c r="F84" s="119">
        <v>101.1199480603798</v>
      </c>
      <c r="G84" s="119">
        <v>102.90352941176471</v>
      </c>
      <c r="H84" s="119">
        <v>103.67210052640516</v>
      </c>
      <c r="I84" s="119">
        <v>103.25521890991796</v>
      </c>
      <c r="J84" s="119">
        <v>102.57258079929666</v>
      </c>
      <c r="L84" s="225"/>
      <c r="M84" s="210"/>
      <c r="N84" s="210"/>
      <c r="O84" s="210"/>
      <c r="P84" s="210"/>
      <c r="Q84" s="210"/>
      <c r="R84" s="210"/>
      <c r="S84" s="210"/>
    </row>
    <row r="85" spans="1:19" ht="11.45" customHeight="1" x14ac:dyDescent="0.2">
      <c r="A85" s="28" t="s">
        <v>295</v>
      </c>
      <c r="B85" s="33" t="s">
        <v>33</v>
      </c>
      <c r="C85" s="175">
        <v>17.079999999999998</v>
      </c>
      <c r="D85" s="175">
        <v>19.350000000000001</v>
      </c>
      <c r="E85" s="175">
        <v>21.44</v>
      </c>
      <c r="F85" s="175">
        <v>26.21</v>
      </c>
      <c r="G85" s="175">
        <v>32.35</v>
      </c>
      <c r="H85" s="175">
        <v>36.61</v>
      </c>
      <c r="I85" s="175">
        <v>38.33</v>
      </c>
      <c r="J85" s="175">
        <v>40.380000000000003</v>
      </c>
      <c r="L85" s="226"/>
      <c r="M85" s="211"/>
      <c r="N85" s="211"/>
      <c r="O85" s="211"/>
      <c r="P85" s="211"/>
      <c r="Q85" s="211"/>
      <c r="R85" s="211"/>
      <c r="S85" s="211"/>
    </row>
    <row r="86" spans="1:19" ht="11.45" customHeight="1" x14ac:dyDescent="0.2">
      <c r="A86" s="28" t="s">
        <v>62</v>
      </c>
      <c r="B86" s="33"/>
      <c r="C86" s="119">
        <v>77.495462794918325</v>
      </c>
      <c r="D86" s="119">
        <v>82.869379014989306</v>
      </c>
      <c r="E86" s="119">
        <v>86.104417670682736</v>
      </c>
      <c r="F86" s="119">
        <v>91.675410982861138</v>
      </c>
      <c r="G86" s="119">
        <v>93.876958792803251</v>
      </c>
      <c r="H86" s="119">
        <v>96.139705882352942</v>
      </c>
      <c r="I86" s="119">
        <v>96.573444192491806</v>
      </c>
      <c r="J86" s="119">
        <v>95.914489311163891</v>
      </c>
      <c r="L86" s="225"/>
      <c r="M86" s="210"/>
      <c r="N86" s="210"/>
      <c r="O86" s="210"/>
      <c r="P86" s="210"/>
      <c r="Q86" s="210"/>
      <c r="R86" s="210"/>
      <c r="S86" s="210"/>
    </row>
    <row r="87" spans="1:19" ht="15" customHeight="1" x14ac:dyDescent="0.2">
      <c r="A87" s="28" t="s">
        <v>296</v>
      </c>
      <c r="B87" s="33" t="s">
        <v>26</v>
      </c>
      <c r="C87" s="174">
        <v>5454.491</v>
      </c>
      <c r="D87" s="174">
        <v>5828.46</v>
      </c>
      <c r="E87" s="174">
        <v>6335.0479999999998</v>
      </c>
      <c r="F87" s="174">
        <v>7512.1809999999996</v>
      </c>
      <c r="G87" s="174">
        <v>9277.134</v>
      </c>
      <c r="H87" s="174">
        <v>10810.073</v>
      </c>
      <c r="I87" s="174">
        <v>11364.804</v>
      </c>
      <c r="J87" s="174">
        <v>12097.592000000001</v>
      </c>
      <c r="L87" s="224"/>
      <c r="M87" s="209"/>
      <c r="N87" s="209"/>
      <c r="O87" s="209"/>
      <c r="P87" s="209"/>
      <c r="Q87" s="209"/>
      <c r="R87" s="209"/>
      <c r="S87" s="209"/>
    </row>
    <row r="88" spans="1:19" ht="23.1" customHeight="1" x14ac:dyDescent="0.2">
      <c r="A88" s="28" t="s">
        <v>297</v>
      </c>
      <c r="B88" s="33" t="s">
        <v>33</v>
      </c>
      <c r="C88" s="174">
        <v>20570</v>
      </c>
      <c r="D88" s="174">
        <v>22568</v>
      </c>
      <c r="E88" s="174">
        <v>24739</v>
      </c>
      <c r="F88" s="174">
        <v>30047</v>
      </c>
      <c r="G88" s="174">
        <v>35250</v>
      </c>
      <c r="H88" s="174">
        <v>39401</v>
      </c>
      <c r="I88" s="174">
        <v>41031</v>
      </c>
      <c r="J88" s="174">
        <v>43140</v>
      </c>
      <c r="L88" s="224"/>
      <c r="M88" s="209"/>
      <c r="N88" s="209"/>
      <c r="O88" s="209"/>
      <c r="P88" s="209"/>
      <c r="Q88" s="209"/>
      <c r="R88" s="209"/>
      <c r="S88" s="209"/>
    </row>
    <row r="89" spans="1:19" ht="11.45" customHeight="1" x14ac:dyDescent="0.2">
      <c r="A89" s="28" t="s">
        <v>62</v>
      </c>
      <c r="B89" s="33"/>
      <c r="C89" s="119">
        <v>89.672609965560824</v>
      </c>
      <c r="D89" s="119">
        <v>94.474212993971875</v>
      </c>
      <c r="E89" s="119">
        <v>95.657721753924676</v>
      </c>
      <c r="F89" s="119">
        <v>101.90259784304421</v>
      </c>
      <c r="G89" s="119">
        <v>103.81998645185992</v>
      </c>
      <c r="H89" s="119">
        <v>104.47591016360407</v>
      </c>
      <c r="I89" s="119">
        <v>104.08675799086757</v>
      </c>
      <c r="J89" s="119">
        <v>103.38877438527535</v>
      </c>
      <c r="L89" s="225"/>
      <c r="M89" s="210"/>
      <c r="N89" s="210"/>
      <c r="O89" s="210"/>
      <c r="P89" s="210"/>
      <c r="Q89" s="210"/>
      <c r="R89" s="210"/>
      <c r="S89" s="210"/>
    </row>
    <row r="90" spans="1:19" ht="11.45" customHeight="1" x14ac:dyDescent="0.2">
      <c r="A90" s="28" t="s">
        <v>298</v>
      </c>
      <c r="B90" s="33" t="s">
        <v>33</v>
      </c>
      <c r="C90" s="175">
        <v>13.87</v>
      </c>
      <c r="D90" s="175">
        <v>15.6</v>
      </c>
      <c r="E90" s="175">
        <v>17.170000000000002</v>
      </c>
      <c r="F90" s="175">
        <v>21.07</v>
      </c>
      <c r="G90" s="175">
        <v>26.07</v>
      </c>
      <c r="H90" s="175">
        <v>29.54</v>
      </c>
      <c r="I90" s="175">
        <v>30.93</v>
      </c>
      <c r="J90" s="175">
        <v>32.46</v>
      </c>
      <c r="L90" s="226"/>
      <c r="M90" s="211"/>
      <c r="N90" s="211"/>
      <c r="O90" s="211"/>
      <c r="P90" s="211"/>
      <c r="Q90" s="211"/>
      <c r="R90" s="211"/>
      <c r="S90" s="211"/>
    </row>
    <row r="91" spans="1:19" ht="11.45" customHeight="1" x14ac:dyDescent="0.2">
      <c r="A91" s="28" t="s">
        <v>62</v>
      </c>
      <c r="B91" s="33"/>
      <c r="C91" s="119">
        <v>78.896473265073951</v>
      </c>
      <c r="D91" s="119">
        <v>84.233261339092877</v>
      </c>
      <c r="E91" s="119">
        <v>86.98074974670719</v>
      </c>
      <c r="F91" s="119">
        <v>92.412280701754383</v>
      </c>
      <c r="G91" s="119">
        <v>94.696694515074469</v>
      </c>
      <c r="H91" s="119">
        <v>96.916010498687655</v>
      </c>
      <c r="I91" s="119">
        <v>97.355996222851743</v>
      </c>
      <c r="J91" s="119">
        <v>96.693476318141208</v>
      </c>
      <c r="L91" s="225"/>
      <c r="M91" s="210"/>
      <c r="N91" s="210"/>
      <c r="O91" s="210"/>
      <c r="P91" s="210"/>
      <c r="Q91" s="210"/>
      <c r="R91" s="210"/>
      <c r="S91" s="210"/>
    </row>
    <row r="92" spans="1:19" ht="11.45" customHeight="1" x14ac:dyDescent="0.2">
      <c r="G92" s="195"/>
      <c r="H92" s="195"/>
      <c r="I92" s="195"/>
      <c r="J92" s="195"/>
    </row>
    <row r="93" spans="1:19" ht="11.45" customHeight="1" x14ac:dyDescent="0.2">
      <c r="G93" s="195"/>
      <c r="H93" s="195"/>
      <c r="I93" s="195"/>
      <c r="J93" s="195"/>
    </row>
  </sheetData>
  <hyperlinks>
    <hyperlink ref="A1" location="Inhalt!A9"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rowBreaks count="1" manualBreakCount="1">
    <brk id="47" max="16383" man="1"/>
  </rowBreaks>
  <ignoredErrors>
    <ignoredError sqref="B8:B91"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61"/>
  <sheetViews>
    <sheetView zoomScale="160" zoomScaleNormal="160" workbookViewId="0"/>
  </sheetViews>
  <sheetFormatPr baseColWidth="10" defaultRowHeight="11.45" customHeight="1" x14ac:dyDescent="0.2"/>
  <cols>
    <col min="1" max="1" width="26.7109375" style="34" customWidth="1"/>
    <col min="2" max="2" width="7.28515625" style="34" customWidth="1"/>
    <col min="3" max="3" width="7.28515625" style="35" customWidth="1"/>
    <col min="4" max="4" width="7.28515625" style="36" customWidth="1"/>
    <col min="5" max="6" width="7.28515625" style="35" customWidth="1"/>
    <col min="7" max="9" width="7.28515625" style="27" customWidth="1"/>
    <col min="10" max="10" width="7.28515625" style="37" customWidth="1"/>
    <col min="11" max="11" width="2.7109375" style="27" customWidth="1"/>
    <col min="12" max="12" width="6.5703125" style="27" customWidth="1"/>
    <col min="13" max="13" width="17.7109375" style="27" customWidth="1"/>
    <col min="14" max="14" width="23.7109375" style="27" customWidth="1"/>
    <col min="15" max="16384" width="11.42578125" style="27"/>
  </cols>
  <sheetData>
    <row r="1" spans="1:12" ht="12" customHeight="1" x14ac:dyDescent="0.2">
      <c r="A1" s="78" t="s">
        <v>164</v>
      </c>
    </row>
    <row r="2" spans="1:12" ht="30" customHeight="1" x14ac:dyDescent="0.2">
      <c r="A2" s="101" t="s">
        <v>58</v>
      </c>
    </row>
    <row r="3" spans="1:12" ht="30" customHeight="1" x14ac:dyDescent="0.2">
      <c r="A3" s="102"/>
    </row>
    <row r="4" spans="1:12" ht="12" customHeight="1" x14ac:dyDescent="0.2">
      <c r="A4" s="171" t="s">
        <v>23</v>
      </c>
      <c r="B4" s="172" t="s">
        <v>24</v>
      </c>
      <c r="C4" s="172" t="s">
        <v>278</v>
      </c>
      <c r="D4" s="172" t="s">
        <v>279</v>
      </c>
      <c r="E4" s="172" t="s">
        <v>280</v>
      </c>
      <c r="F4" s="172" t="s">
        <v>281</v>
      </c>
      <c r="G4" s="184" t="s">
        <v>282</v>
      </c>
      <c r="H4" s="184" t="s">
        <v>283</v>
      </c>
      <c r="I4" s="185" t="s">
        <v>358</v>
      </c>
      <c r="J4" s="185" t="s">
        <v>394</v>
      </c>
    </row>
    <row r="5" spans="1:12" s="45" customFormat="1" ht="20.100000000000001" customHeight="1" x14ac:dyDescent="0.2">
      <c r="A5" s="43" t="s">
        <v>59</v>
      </c>
      <c r="B5" s="44" t="s">
        <v>26</v>
      </c>
      <c r="C5" s="186">
        <v>29683.589</v>
      </c>
      <c r="D5" s="186">
        <v>31077.378000000001</v>
      </c>
      <c r="E5" s="186">
        <v>35348.563999999998</v>
      </c>
      <c r="F5" s="186">
        <v>40746.633999999998</v>
      </c>
      <c r="G5" s="186">
        <v>47252.656999999999</v>
      </c>
      <c r="H5" s="186">
        <v>56284.123</v>
      </c>
      <c r="I5" s="186">
        <v>59190.321000000004</v>
      </c>
      <c r="J5" s="186">
        <v>60845.087</v>
      </c>
    </row>
    <row r="6" spans="1:12" ht="11.45" customHeight="1" x14ac:dyDescent="0.2">
      <c r="A6" s="28" t="s">
        <v>60</v>
      </c>
      <c r="B6" s="33" t="s">
        <v>28</v>
      </c>
      <c r="C6" s="131">
        <v>1.3938182151141498</v>
      </c>
      <c r="D6" s="131">
        <v>1.3362533591892367</v>
      </c>
      <c r="E6" s="131">
        <v>1.3516271422344242</v>
      </c>
      <c r="F6" s="131">
        <v>1.3199299650473109</v>
      </c>
      <c r="G6" s="131">
        <v>1.3693564531460101</v>
      </c>
      <c r="H6" s="131">
        <v>1.4108453422703722</v>
      </c>
      <c r="I6" s="131">
        <v>1.4028436166102989</v>
      </c>
      <c r="J6" s="131">
        <v>1.4055326555739587</v>
      </c>
      <c r="L6" s="98"/>
    </row>
    <row r="7" spans="1:12" ht="11.45" customHeight="1" x14ac:dyDescent="0.2">
      <c r="A7" s="28" t="s">
        <v>57</v>
      </c>
      <c r="B7" s="33" t="s">
        <v>28</v>
      </c>
      <c r="C7" s="131">
        <v>0.81953861074295276</v>
      </c>
      <c r="D7" s="131">
        <v>0.39897745933555484</v>
      </c>
      <c r="E7" s="131">
        <v>2.7874859599239272</v>
      </c>
      <c r="F7" s="131">
        <v>1.8011345055979859</v>
      </c>
      <c r="G7" s="131">
        <v>-2.0757935502433895</v>
      </c>
      <c r="H7" s="131">
        <v>12.205664615361925</v>
      </c>
      <c r="I7" s="131">
        <v>5.1634419177145219</v>
      </c>
      <c r="J7" s="131">
        <v>2.7956699204249986</v>
      </c>
      <c r="L7" s="98"/>
    </row>
    <row r="8" spans="1:12" ht="11.45" customHeight="1" x14ac:dyDescent="0.2">
      <c r="A8" s="47" t="s">
        <v>61</v>
      </c>
      <c r="B8" s="33" t="s">
        <v>33</v>
      </c>
      <c r="C8" s="187">
        <v>16770</v>
      </c>
      <c r="D8" s="187">
        <v>18350</v>
      </c>
      <c r="E8" s="187">
        <v>21821</v>
      </c>
      <c r="F8" s="187">
        <v>25624</v>
      </c>
      <c r="G8" s="187">
        <v>30184</v>
      </c>
      <c r="H8" s="187">
        <v>35925</v>
      </c>
      <c r="I8" s="187">
        <v>37532</v>
      </c>
      <c r="J8" s="187">
        <v>38612</v>
      </c>
    </row>
    <row r="9" spans="1:12" ht="11.45" customHeight="1" x14ac:dyDescent="0.2">
      <c r="A9" s="48" t="s">
        <v>62</v>
      </c>
      <c r="B9" s="33"/>
      <c r="C9" s="131">
        <v>64.142283419391859</v>
      </c>
      <c r="D9" s="131">
        <v>64.174302301182067</v>
      </c>
      <c r="E9" s="131">
        <v>66.986953184957784</v>
      </c>
      <c r="F9" s="131">
        <v>67.522200848507211</v>
      </c>
      <c r="G9" s="131">
        <v>71.837589547088086</v>
      </c>
      <c r="H9" s="131">
        <v>74.318872959721958</v>
      </c>
      <c r="I9" s="131">
        <v>74.086063955783658</v>
      </c>
      <c r="J9" s="131">
        <v>74.491646409692478</v>
      </c>
    </row>
    <row r="10" spans="1:12" s="45" customFormat="1" ht="20.100000000000001" customHeight="1" x14ac:dyDescent="0.2">
      <c r="A10" s="43" t="s">
        <v>63</v>
      </c>
      <c r="B10" s="44" t="s">
        <v>26</v>
      </c>
      <c r="C10" s="186">
        <v>29999.815999999999</v>
      </c>
      <c r="D10" s="186">
        <v>33236.031999999999</v>
      </c>
      <c r="E10" s="186">
        <v>38850.080000000002</v>
      </c>
      <c r="F10" s="186">
        <v>44712.461000000003</v>
      </c>
      <c r="G10" s="186">
        <v>51990.485999999997</v>
      </c>
      <c r="H10" s="186">
        <v>61373.627999999997</v>
      </c>
      <c r="I10" s="186">
        <v>63481.733999999997</v>
      </c>
      <c r="J10" s="186">
        <v>65714.304000000004</v>
      </c>
    </row>
    <row r="11" spans="1:12" ht="11.45" customHeight="1" x14ac:dyDescent="0.2">
      <c r="A11" s="28" t="s">
        <v>60</v>
      </c>
      <c r="B11" s="33" t="s">
        <v>28</v>
      </c>
      <c r="C11" s="131">
        <v>1.4170976716942452</v>
      </c>
      <c r="D11" s="131">
        <v>1.4174870719895596</v>
      </c>
      <c r="E11" s="131">
        <v>1.4562700072719639</v>
      </c>
      <c r="F11" s="131">
        <v>1.4203842672907414</v>
      </c>
      <c r="G11" s="131">
        <v>1.4693277104306879</v>
      </c>
      <c r="H11" s="131">
        <v>1.4937742720927765</v>
      </c>
      <c r="I11" s="131">
        <v>1.4573447664891486</v>
      </c>
      <c r="J11" s="131">
        <v>1.4674591752173523</v>
      </c>
    </row>
    <row r="12" spans="1:12" ht="11.45" customHeight="1" x14ac:dyDescent="0.2">
      <c r="A12" s="28" t="s">
        <v>57</v>
      </c>
      <c r="B12" s="33" t="s">
        <v>28</v>
      </c>
      <c r="C12" s="131">
        <v>3.5996220248207607</v>
      </c>
      <c r="D12" s="131">
        <v>1.1130056006682025</v>
      </c>
      <c r="E12" s="131">
        <v>3.049945858439159</v>
      </c>
      <c r="F12" s="131">
        <v>2.7851802456515742</v>
      </c>
      <c r="G12" s="131">
        <v>-1.4942438901281747</v>
      </c>
      <c r="H12" s="131">
        <v>10.990012899904826</v>
      </c>
      <c r="I12" s="131">
        <v>3.4348727111260189</v>
      </c>
      <c r="J12" s="131">
        <v>3.5168699078068641</v>
      </c>
    </row>
    <row r="13" spans="1:12" ht="11.45" customHeight="1" x14ac:dyDescent="0.2">
      <c r="A13" s="47" t="s">
        <v>61</v>
      </c>
      <c r="B13" s="33" t="s">
        <v>33</v>
      </c>
      <c r="C13" s="187">
        <v>16949</v>
      </c>
      <c r="D13" s="187">
        <v>19624</v>
      </c>
      <c r="E13" s="187">
        <v>23983</v>
      </c>
      <c r="F13" s="187">
        <v>28118</v>
      </c>
      <c r="G13" s="187">
        <v>33211</v>
      </c>
      <c r="H13" s="187">
        <v>39173</v>
      </c>
      <c r="I13" s="187">
        <v>40254</v>
      </c>
      <c r="J13" s="187">
        <v>41702</v>
      </c>
    </row>
    <row r="14" spans="1:12" ht="11.45" customHeight="1" x14ac:dyDescent="0.2">
      <c r="A14" s="48" t="s">
        <v>62</v>
      </c>
      <c r="B14" s="33"/>
      <c r="C14" s="131">
        <v>65.216052945476932</v>
      </c>
      <c r="D14" s="131">
        <v>68.075068512158737</v>
      </c>
      <c r="E14" s="131">
        <v>72.174907460350894</v>
      </c>
      <c r="F14" s="131">
        <v>72.66008579254742</v>
      </c>
      <c r="G14" s="131">
        <v>77.082511314842748</v>
      </c>
      <c r="H14" s="131">
        <v>78.685923188172907</v>
      </c>
      <c r="I14" s="131">
        <v>76.96602359419515</v>
      </c>
      <c r="J14" s="131">
        <v>77.774669426882255</v>
      </c>
    </row>
    <row r="15" spans="1:12" s="45" customFormat="1" ht="20.100000000000001" customHeight="1" x14ac:dyDescent="0.2">
      <c r="A15" s="43" t="s">
        <v>64</v>
      </c>
      <c r="B15" s="44" t="s">
        <v>26</v>
      </c>
      <c r="C15" s="186">
        <v>24396.206999999999</v>
      </c>
      <c r="D15" s="186">
        <v>26890.235000000001</v>
      </c>
      <c r="E15" s="186">
        <v>31240.804</v>
      </c>
      <c r="F15" s="186">
        <v>35940.940999999999</v>
      </c>
      <c r="G15" s="186">
        <v>41118.641000000003</v>
      </c>
      <c r="H15" s="186">
        <v>48094.849000000002</v>
      </c>
      <c r="I15" s="186">
        <v>49111.139000000003</v>
      </c>
      <c r="J15" s="186">
        <v>50751.302000000003</v>
      </c>
    </row>
    <row r="16" spans="1:12" ht="11.45" customHeight="1" x14ac:dyDescent="0.2">
      <c r="A16" s="28" t="s">
        <v>60</v>
      </c>
      <c r="B16" s="33" t="s">
        <v>28</v>
      </c>
      <c r="C16" s="131">
        <v>1.3871096441851738</v>
      </c>
      <c r="D16" s="131">
        <v>1.3792558956390966</v>
      </c>
      <c r="E16" s="131">
        <v>1.4180152292005577</v>
      </c>
      <c r="F16" s="131">
        <v>1.3808939459721139</v>
      </c>
      <c r="G16" s="131">
        <v>1.4317539182153183</v>
      </c>
      <c r="H16" s="131">
        <v>1.4526031866459757</v>
      </c>
      <c r="I16" s="131">
        <v>1.4039230893252863</v>
      </c>
      <c r="J16" s="131">
        <v>1.4137900468391251</v>
      </c>
    </row>
    <row r="17" spans="1:14" ht="11.45" customHeight="1" x14ac:dyDescent="0.2">
      <c r="A17" s="28" t="s">
        <v>57</v>
      </c>
      <c r="B17" s="33" t="s">
        <v>28</v>
      </c>
      <c r="C17" s="131">
        <v>2.7777953313595276</v>
      </c>
      <c r="D17" s="131">
        <v>0.96256394161613912</v>
      </c>
      <c r="E17" s="131">
        <v>3.2677723262053604</v>
      </c>
      <c r="F17" s="131">
        <v>2.8376702664250075</v>
      </c>
      <c r="G17" s="131">
        <v>-2.868018124595352</v>
      </c>
      <c r="H17" s="131">
        <v>10.246878366858425</v>
      </c>
      <c r="I17" s="131">
        <v>2.113095312972078</v>
      </c>
      <c r="J17" s="131">
        <v>3.3396965197650843</v>
      </c>
    </row>
    <row r="18" spans="1:14" ht="11.45" customHeight="1" x14ac:dyDescent="0.2">
      <c r="A18" s="47" t="s">
        <v>61</v>
      </c>
      <c r="B18" s="33" t="s">
        <v>33</v>
      </c>
      <c r="C18" s="187">
        <v>13783</v>
      </c>
      <c r="D18" s="187">
        <v>15878</v>
      </c>
      <c r="E18" s="187">
        <v>19285</v>
      </c>
      <c r="F18" s="187">
        <v>22602</v>
      </c>
      <c r="G18" s="187">
        <v>26266</v>
      </c>
      <c r="H18" s="187">
        <v>30698</v>
      </c>
      <c r="I18" s="187">
        <v>31141</v>
      </c>
      <c r="J18" s="187">
        <v>32206</v>
      </c>
    </row>
    <row r="19" spans="1:14" ht="11.45" customHeight="1" x14ac:dyDescent="0.2">
      <c r="A19" s="48" t="s">
        <v>62</v>
      </c>
      <c r="B19" s="33"/>
      <c r="C19" s="131">
        <v>63.833827343460534</v>
      </c>
      <c r="D19" s="131">
        <v>66.241134751773046</v>
      </c>
      <c r="E19" s="131">
        <v>70.275490124626486</v>
      </c>
      <c r="F19" s="131">
        <v>70.640080010001256</v>
      </c>
      <c r="G19" s="131">
        <v>75.112242271726387</v>
      </c>
      <c r="H19" s="131">
        <v>76.519268158931155</v>
      </c>
      <c r="I19" s="131">
        <v>74.143472774457749</v>
      </c>
      <c r="J19" s="131">
        <v>74.929040063282301</v>
      </c>
    </row>
    <row r="20" spans="1:14" s="45" customFormat="1" ht="20.100000000000001" customHeight="1" x14ac:dyDescent="0.2">
      <c r="A20" s="43" t="s">
        <v>65</v>
      </c>
      <c r="B20" s="44" t="s">
        <v>26</v>
      </c>
      <c r="C20" s="186">
        <v>22227.557000000001</v>
      </c>
      <c r="D20" s="186">
        <v>24227.114000000001</v>
      </c>
      <c r="E20" s="186">
        <v>27925.941999999999</v>
      </c>
      <c r="F20" s="186">
        <v>32213.075000000001</v>
      </c>
      <c r="G20" s="186">
        <v>37949.607000000004</v>
      </c>
      <c r="H20" s="186">
        <v>43231.173999999999</v>
      </c>
      <c r="I20" s="186">
        <v>45238.220999999998</v>
      </c>
      <c r="J20" s="186">
        <v>45827.832999999999</v>
      </c>
    </row>
    <row r="21" spans="1:14" ht="11.45" customHeight="1" x14ac:dyDescent="0.2">
      <c r="A21" s="28" t="s">
        <v>60</v>
      </c>
      <c r="B21" s="33" t="s">
        <v>28</v>
      </c>
      <c r="C21" s="131">
        <v>1.4249036818224361</v>
      </c>
      <c r="D21" s="131">
        <v>1.3984243196660469</v>
      </c>
      <c r="E21" s="131">
        <v>1.4323684342804854</v>
      </c>
      <c r="F21" s="131">
        <v>1.4027518920754913</v>
      </c>
      <c r="G21" s="131">
        <v>1.4627592666470088</v>
      </c>
      <c r="H21" s="131">
        <v>1.4720663668359231</v>
      </c>
      <c r="I21" s="131">
        <v>1.435100272216616</v>
      </c>
      <c r="J21" s="131">
        <v>1.4320477313485165</v>
      </c>
    </row>
    <row r="22" spans="1:14" ht="11.45" customHeight="1" x14ac:dyDescent="0.2">
      <c r="A22" s="28" t="s">
        <v>57</v>
      </c>
      <c r="B22" s="33" t="s">
        <v>28</v>
      </c>
      <c r="C22" s="131">
        <v>2.2470981839646242</v>
      </c>
      <c r="D22" s="131">
        <v>0.3094021435397849</v>
      </c>
      <c r="E22" s="131">
        <v>3.8389054614447247</v>
      </c>
      <c r="F22" s="131">
        <v>3.1241390468576924</v>
      </c>
      <c r="G22" s="131">
        <v>-0.4537154166527273</v>
      </c>
      <c r="H22" s="131">
        <v>6.8388104633354487</v>
      </c>
      <c r="I22" s="131">
        <v>4.6425919407138991</v>
      </c>
      <c r="J22" s="131">
        <v>1.3033492187944233</v>
      </c>
    </row>
    <row r="23" spans="1:14" ht="11.45" customHeight="1" x14ac:dyDescent="0.2">
      <c r="A23" s="47" t="s">
        <v>61</v>
      </c>
      <c r="B23" s="33" t="s">
        <v>33</v>
      </c>
      <c r="C23" s="187">
        <v>12558</v>
      </c>
      <c r="D23" s="187">
        <v>14305</v>
      </c>
      <c r="E23" s="187">
        <v>17239</v>
      </c>
      <c r="F23" s="187">
        <v>20258</v>
      </c>
      <c r="G23" s="187">
        <v>24242</v>
      </c>
      <c r="H23" s="187">
        <v>27593</v>
      </c>
      <c r="I23" s="187">
        <v>28685</v>
      </c>
      <c r="J23" s="187">
        <v>29082</v>
      </c>
    </row>
    <row r="24" spans="1:14" ht="11.45" customHeight="1" x14ac:dyDescent="0.2">
      <c r="A24" s="48" t="s">
        <v>62</v>
      </c>
      <c r="B24" s="33"/>
      <c r="C24" s="131">
        <v>65.577023498694516</v>
      </c>
      <c r="D24" s="131">
        <v>67.159624413145536</v>
      </c>
      <c r="E24" s="131">
        <v>70.989128644374901</v>
      </c>
      <c r="F24" s="131">
        <v>71.760538434289771</v>
      </c>
      <c r="G24" s="131">
        <v>76.73947451725229</v>
      </c>
      <c r="H24" s="131">
        <v>77.541098777574831</v>
      </c>
      <c r="I24" s="131">
        <v>75.790002113718032</v>
      </c>
      <c r="J24" s="131">
        <v>75.896445534735633</v>
      </c>
    </row>
    <row r="26" spans="1:14" ht="11.45" customHeight="1" x14ac:dyDescent="0.2">
      <c r="A26" s="111" t="s">
        <v>251</v>
      </c>
      <c r="B26" s="92"/>
      <c r="C26" s="27"/>
      <c r="L26" s="99" t="s">
        <v>252</v>
      </c>
      <c r="M26" s="195"/>
      <c r="N26" s="195"/>
    </row>
    <row r="27" spans="1:14" ht="23.1" customHeight="1" x14ac:dyDescent="0.2">
      <c r="L27" s="114" t="s">
        <v>204</v>
      </c>
      <c r="M27" s="116" t="s">
        <v>253</v>
      </c>
      <c r="N27" s="116" t="s">
        <v>254</v>
      </c>
    </row>
    <row r="28" spans="1:14" ht="11.45" customHeight="1" x14ac:dyDescent="0.2">
      <c r="L28" s="109">
        <v>1991</v>
      </c>
      <c r="M28" s="105">
        <v>11108.12</v>
      </c>
      <c r="N28" s="230">
        <v>1544</v>
      </c>
    </row>
    <row r="29" spans="1:14" ht="11.45" customHeight="1" x14ac:dyDescent="0.2">
      <c r="L29" s="109">
        <v>1992</v>
      </c>
      <c r="M29" s="105">
        <v>12639.223</v>
      </c>
      <c r="N29" s="230">
        <v>2611</v>
      </c>
    </row>
    <row r="30" spans="1:14" ht="11.45" customHeight="1" x14ac:dyDescent="0.2">
      <c r="L30" s="109">
        <v>1993</v>
      </c>
      <c r="M30" s="105">
        <v>14047.026</v>
      </c>
      <c r="N30" s="230">
        <v>3080</v>
      </c>
    </row>
    <row r="31" spans="1:14" ht="11.45" customHeight="1" x14ac:dyDescent="0.2">
      <c r="L31" s="109">
        <v>1994</v>
      </c>
      <c r="M31" s="105">
        <v>15442.031000000001</v>
      </c>
      <c r="N31" s="230">
        <v>3744</v>
      </c>
    </row>
    <row r="32" spans="1:14" ht="11.45" customHeight="1" x14ac:dyDescent="0.2">
      <c r="L32" s="109">
        <v>1995</v>
      </c>
      <c r="M32" s="105">
        <v>16743.048999999999</v>
      </c>
      <c r="N32" s="230">
        <v>3863</v>
      </c>
    </row>
    <row r="33" spans="12:14" ht="11.45" customHeight="1" x14ac:dyDescent="0.2">
      <c r="L33" s="109">
        <v>1996</v>
      </c>
      <c r="M33" s="105">
        <v>16963.891</v>
      </c>
      <c r="N33" s="230">
        <v>3998</v>
      </c>
    </row>
    <row r="34" spans="12:14" ht="11.45" customHeight="1" x14ac:dyDescent="0.2">
      <c r="L34" s="109">
        <v>1997</v>
      </c>
      <c r="M34" s="105">
        <v>16863.473999999998</v>
      </c>
      <c r="N34" s="230">
        <v>4359</v>
      </c>
    </row>
    <row r="35" spans="12:14" ht="11.45" customHeight="1" x14ac:dyDescent="0.2">
      <c r="L35" s="109">
        <v>1998</v>
      </c>
      <c r="M35" s="105">
        <v>17065.203000000001</v>
      </c>
      <c r="N35" s="230">
        <v>4410</v>
      </c>
    </row>
    <row r="36" spans="12:14" ht="11.45" customHeight="1" x14ac:dyDescent="0.2">
      <c r="L36" s="109">
        <v>1999</v>
      </c>
      <c r="M36" s="105">
        <v>17634.101999999999</v>
      </c>
      <c r="N36" s="230">
        <v>4105</v>
      </c>
    </row>
    <row r="37" spans="12:14" ht="11.45" customHeight="1" x14ac:dyDescent="0.2">
      <c r="L37" s="109">
        <v>2000</v>
      </c>
      <c r="M37" s="105">
        <v>18052.678</v>
      </c>
      <c r="N37" s="230">
        <v>4175</v>
      </c>
    </row>
    <row r="38" spans="12:14" ht="11.45" customHeight="1" x14ac:dyDescent="0.2">
      <c r="L38" s="109">
        <v>2001</v>
      </c>
      <c r="M38" s="105">
        <v>18074.323</v>
      </c>
      <c r="N38" s="230">
        <v>4764</v>
      </c>
    </row>
    <row r="39" spans="12:14" ht="11.45" customHeight="1" x14ac:dyDescent="0.2">
      <c r="L39" s="109">
        <v>2002</v>
      </c>
      <c r="M39" s="105">
        <v>18075.723999999998</v>
      </c>
      <c r="N39" s="230">
        <v>5237</v>
      </c>
    </row>
    <row r="40" spans="12:14" ht="11.45" customHeight="1" x14ac:dyDescent="0.2">
      <c r="L40" s="109">
        <v>2003</v>
      </c>
      <c r="M40" s="105">
        <v>18004.849999999999</v>
      </c>
      <c r="N40" s="230">
        <v>4839</v>
      </c>
    </row>
    <row r="41" spans="12:14" ht="11.45" customHeight="1" x14ac:dyDescent="0.2">
      <c r="L41" s="109">
        <v>2004</v>
      </c>
      <c r="M41" s="105">
        <v>17973.094000000001</v>
      </c>
      <c r="N41" s="230">
        <v>6179</v>
      </c>
    </row>
    <row r="42" spans="12:14" ht="11.45" customHeight="1" x14ac:dyDescent="0.2">
      <c r="L42" s="109">
        <v>2005</v>
      </c>
      <c r="M42" s="105">
        <v>17949.079000000002</v>
      </c>
      <c r="N42" s="230">
        <v>6278</v>
      </c>
    </row>
    <row r="43" spans="12:14" ht="11.45" customHeight="1" x14ac:dyDescent="0.2">
      <c r="L43" s="109">
        <v>2006</v>
      </c>
      <c r="M43" s="105">
        <v>18181.155999999999</v>
      </c>
      <c r="N43" s="230">
        <v>7202</v>
      </c>
    </row>
    <row r="44" spans="12:14" ht="11.45" customHeight="1" x14ac:dyDescent="0.2">
      <c r="L44" s="109">
        <v>2007</v>
      </c>
      <c r="M44" s="105">
        <v>18761.162</v>
      </c>
      <c r="N44" s="230">
        <v>7707</v>
      </c>
    </row>
    <row r="45" spans="12:14" ht="11.45" customHeight="1" x14ac:dyDescent="0.2">
      <c r="L45" s="109">
        <v>2008</v>
      </c>
      <c r="M45" s="105">
        <v>19412.063999999998</v>
      </c>
      <c r="N45" s="230">
        <v>7783</v>
      </c>
    </row>
    <row r="46" spans="12:14" ht="11.45" customHeight="1" x14ac:dyDescent="0.2">
      <c r="L46" s="109">
        <v>2009</v>
      </c>
      <c r="M46" s="105">
        <v>19943.625</v>
      </c>
      <c r="N46" s="230">
        <v>6950</v>
      </c>
    </row>
    <row r="47" spans="12:14" ht="11.45" customHeight="1" x14ac:dyDescent="0.2">
      <c r="L47" s="109">
        <v>2010</v>
      </c>
      <c r="M47" s="105">
        <v>20309.784</v>
      </c>
      <c r="N47" s="230">
        <v>7616</v>
      </c>
    </row>
    <row r="48" spans="12:14" ht="11.45" customHeight="1" x14ac:dyDescent="0.2">
      <c r="L48" s="109">
        <v>2011</v>
      </c>
      <c r="M48" s="105">
        <v>20861.460999999999</v>
      </c>
      <c r="N48" s="230">
        <v>8528</v>
      </c>
    </row>
    <row r="49" spans="12:14" ht="11.45" customHeight="1" x14ac:dyDescent="0.2">
      <c r="L49" s="109">
        <v>2012</v>
      </c>
      <c r="M49" s="105">
        <v>21489.585999999999</v>
      </c>
      <c r="N49" s="230">
        <v>8166</v>
      </c>
    </row>
    <row r="50" spans="12:14" ht="11.45" customHeight="1" x14ac:dyDescent="0.2">
      <c r="L50" s="109">
        <v>2013</v>
      </c>
      <c r="M50" s="105">
        <v>21822.883000000002</v>
      </c>
      <c r="N50" s="230">
        <v>8505</v>
      </c>
    </row>
    <row r="51" spans="12:14" ht="11.45" customHeight="1" x14ac:dyDescent="0.2">
      <c r="L51" s="109">
        <v>2014</v>
      </c>
      <c r="M51" s="105">
        <v>22470.720000000001</v>
      </c>
      <c r="N51" s="230">
        <v>8766</v>
      </c>
    </row>
    <row r="52" spans="12:14" ht="11.45" customHeight="1" x14ac:dyDescent="0.2">
      <c r="L52" s="109">
        <v>2015</v>
      </c>
      <c r="M52" s="105">
        <v>23509.561000000002</v>
      </c>
      <c r="N52" s="230">
        <v>8704</v>
      </c>
    </row>
    <row r="53" spans="12:14" ht="11.45" customHeight="1" x14ac:dyDescent="0.2">
      <c r="L53" s="109">
        <v>2016</v>
      </c>
      <c r="M53" s="105">
        <v>24370.817999999999</v>
      </c>
      <c r="N53" s="230">
        <v>9142</v>
      </c>
    </row>
    <row r="54" spans="12:14" ht="11.45" customHeight="1" x14ac:dyDescent="0.2">
      <c r="L54" s="109">
        <v>2017</v>
      </c>
      <c r="M54" s="105">
        <v>25263.453000000001</v>
      </c>
      <c r="N54" s="230">
        <v>9980</v>
      </c>
    </row>
    <row r="55" spans="12:14" ht="11.45" customHeight="1" x14ac:dyDescent="0.2">
      <c r="L55" s="109">
        <v>2018</v>
      </c>
      <c r="M55" s="105">
        <v>26425.155999999999</v>
      </c>
      <c r="N55" s="230">
        <v>10086</v>
      </c>
    </row>
    <row r="56" spans="12:14" ht="11.45" customHeight="1" x14ac:dyDescent="0.2">
      <c r="L56" s="109">
        <v>2019</v>
      </c>
      <c r="M56" s="105">
        <v>27764.457999999999</v>
      </c>
      <c r="N56" s="230">
        <v>10358</v>
      </c>
    </row>
    <row r="57" spans="12:14" ht="11.45" customHeight="1" x14ac:dyDescent="0.2">
      <c r="L57" s="109">
        <v>2020</v>
      </c>
      <c r="M57" s="105">
        <v>28140.374</v>
      </c>
      <c r="N57" s="230">
        <v>9809</v>
      </c>
    </row>
    <row r="58" spans="12:14" ht="11.45" customHeight="1" x14ac:dyDescent="0.2">
      <c r="L58" s="109">
        <v>2021</v>
      </c>
      <c r="M58" s="105">
        <v>28992.156999999999</v>
      </c>
      <c r="N58" s="230">
        <v>11472</v>
      </c>
    </row>
    <row r="59" spans="12:14" ht="11.45" customHeight="1" x14ac:dyDescent="0.2">
      <c r="L59" s="109">
        <v>2022</v>
      </c>
      <c r="M59" s="105">
        <v>30695.165000000001</v>
      </c>
      <c r="N59" s="231">
        <v>12536</v>
      </c>
    </row>
    <row r="60" spans="12:14" ht="11.45" customHeight="1" x14ac:dyDescent="0.2">
      <c r="L60" s="109">
        <v>2023</v>
      </c>
      <c r="M60" s="105">
        <v>32924.928999999996</v>
      </c>
      <c r="N60" s="231">
        <v>12313</v>
      </c>
    </row>
    <row r="61" spans="12:14" ht="11.45" customHeight="1" x14ac:dyDescent="0.2">
      <c r="L61" s="109">
        <v>2024</v>
      </c>
      <c r="M61" s="105">
        <v>34609.156000000003</v>
      </c>
      <c r="N61" s="230">
        <v>11219</v>
      </c>
    </row>
  </sheetData>
  <hyperlinks>
    <hyperlink ref="A1" location="Inhalt!A10" display="Link zum Inhaltsverzeichnis" xr:uid="{00000000-0004-0000-0800-000000000000}"/>
    <hyperlink ref="A26" location="_GrafikDaten_12.11" display="Grafik 12.11" xr:uid="{00000000-0004-0000-08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6"/>
  <sheetViews>
    <sheetView zoomScale="160" zoomScaleNormal="160" workbookViewId="0"/>
  </sheetViews>
  <sheetFormatPr baseColWidth="10" defaultRowHeight="11.45" customHeight="1" x14ac:dyDescent="0.2"/>
  <cols>
    <col min="1" max="1" width="2.7109375" style="53" customWidth="1"/>
    <col min="2" max="2" width="28.28515625" style="35" customWidth="1"/>
    <col min="3" max="4" width="7.28515625" style="36" customWidth="1"/>
    <col min="5" max="6" width="7.7109375" style="35" customWidth="1"/>
    <col min="7" max="10" width="7.7109375" style="27" customWidth="1"/>
    <col min="11" max="11" width="2.7109375" style="27" customWidth="1"/>
    <col min="12" max="12" width="22.5703125" style="27" customWidth="1"/>
    <col min="13" max="13" width="32.85546875" style="27" customWidth="1"/>
    <col min="14" max="14" width="31.28515625" style="27" customWidth="1"/>
    <col min="15" max="15" width="36.28515625" style="27" customWidth="1"/>
    <col min="16" max="16384" width="11.42578125" style="27"/>
  </cols>
  <sheetData>
    <row r="1" spans="1:12" ht="12" customHeight="1" x14ac:dyDescent="0.2">
      <c r="A1" s="78" t="s">
        <v>164</v>
      </c>
    </row>
    <row r="2" spans="1:12" ht="30" customHeight="1" x14ac:dyDescent="0.2">
      <c r="A2" s="101" t="s">
        <v>66</v>
      </c>
    </row>
    <row r="3" spans="1:12" ht="30" customHeight="1" x14ac:dyDescent="0.2">
      <c r="A3" s="102"/>
    </row>
    <row r="4" spans="1:12" ht="12" customHeight="1" x14ac:dyDescent="0.2">
      <c r="A4" s="214" t="s">
        <v>161</v>
      </c>
      <c r="B4" s="188" t="s">
        <v>306</v>
      </c>
      <c r="C4" s="189" t="s">
        <v>24</v>
      </c>
      <c r="D4" s="172" t="s">
        <v>278</v>
      </c>
      <c r="E4" s="172" t="s">
        <v>279</v>
      </c>
      <c r="F4" s="172" t="s">
        <v>280</v>
      </c>
      <c r="G4" s="172" t="s">
        <v>281</v>
      </c>
      <c r="H4" s="172" t="s">
        <v>282</v>
      </c>
      <c r="I4" s="173" t="s">
        <v>358</v>
      </c>
      <c r="J4" s="173" t="s">
        <v>394</v>
      </c>
      <c r="L4" s="158"/>
    </row>
    <row r="5" spans="1:12" ht="20.100000000000001" customHeight="1" x14ac:dyDescent="0.2">
      <c r="A5" s="49"/>
      <c r="B5" s="28" t="s">
        <v>67</v>
      </c>
      <c r="C5" s="50" t="s">
        <v>26</v>
      </c>
      <c r="D5" s="174">
        <v>18052.678</v>
      </c>
      <c r="E5" s="174">
        <v>17949.079000000002</v>
      </c>
      <c r="F5" s="174">
        <v>20309.784</v>
      </c>
      <c r="G5" s="174">
        <v>23509.561000000002</v>
      </c>
      <c r="H5" s="174">
        <v>28140.374</v>
      </c>
      <c r="I5" s="174">
        <v>32924.928999999996</v>
      </c>
      <c r="J5" s="174">
        <v>34609.156000000003</v>
      </c>
    </row>
    <row r="6" spans="1:12" ht="11.45" customHeight="1" x14ac:dyDescent="0.2">
      <c r="A6" s="51" t="s">
        <v>68</v>
      </c>
      <c r="B6" s="28" t="s">
        <v>69</v>
      </c>
      <c r="C6" s="50" t="s">
        <v>26</v>
      </c>
      <c r="D6" s="174">
        <v>2806.9810000000002</v>
      </c>
      <c r="E6" s="174">
        <v>2969.8449999999998</v>
      </c>
      <c r="F6" s="174">
        <v>3240.252</v>
      </c>
      <c r="G6" s="174">
        <v>3393.4960000000001</v>
      </c>
      <c r="H6" s="174">
        <v>4028.93</v>
      </c>
      <c r="I6" s="174">
        <v>3529.9369999999999</v>
      </c>
      <c r="J6" s="174">
        <v>3360.54</v>
      </c>
      <c r="K6" s="98"/>
    </row>
    <row r="7" spans="1:12" ht="23.1" customHeight="1" x14ac:dyDescent="0.2">
      <c r="A7" s="132" t="s">
        <v>304</v>
      </c>
      <c r="B7" s="28" t="s">
        <v>70</v>
      </c>
      <c r="C7" s="50" t="s">
        <v>26</v>
      </c>
      <c r="D7" s="174">
        <v>1860.0139999999999</v>
      </c>
      <c r="E7" s="174">
        <v>3146.7550000000001</v>
      </c>
      <c r="F7" s="174">
        <v>3362.56</v>
      </c>
      <c r="G7" s="174">
        <v>3697.2379999999998</v>
      </c>
      <c r="H7" s="174">
        <v>3575.288</v>
      </c>
      <c r="I7" s="174">
        <v>5401.7979999999998</v>
      </c>
      <c r="J7" s="174">
        <v>5245.884</v>
      </c>
      <c r="K7" s="98"/>
    </row>
    <row r="8" spans="1:12" s="45" customFormat="1" ht="11.45" customHeight="1" x14ac:dyDescent="0.2">
      <c r="A8" s="49" t="s">
        <v>71</v>
      </c>
      <c r="B8" s="43" t="s">
        <v>72</v>
      </c>
      <c r="C8" s="52" t="s">
        <v>26</v>
      </c>
      <c r="D8" s="190">
        <v>22719.672999999999</v>
      </c>
      <c r="E8" s="190">
        <v>24065.679</v>
      </c>
      <c r="F8" s="190">
        <v>26912.596000000001</v>
      </c>
      <c r="G8" s="190">
        <v>30600.294999999998</v>
      </c>
      <c r="H8" s="190">
        <v>35744.591999999997</v>
      </c>
      <c r="I8" s="190">
        <v>41856.663999999997</v>
      </c>
      <c r="J8" s="190">
        <v>43215.58</v>
      </c>
    </row>
    <row r="9" spans="1:12" ht="11.45" customHeight="1" x14ac:dyDescent="0.2">
      <c r="A9" s="51" t="s">
        <v>68</v>
      </c>
      <c r="B9" s="28" t="s">
        <v>73</v>
      </c>
      <c r="C9" s="50" t="s">
        <v>26</v>
      </c>
      <c r="D9" s="174">
        <v>9388.5349999999999</v>
      </c>
      <c r="E9" s="174">
        <v>10051.353999999999</v>
      </c>
      <c r="F9" s="174">
        <v>10420.067999999999</v>
      </c>
      <c r="G9" s="174">
        <v>11540.346</v>
      </c>
      <c r="H9" s="174">
        <v>14810.798000000001</v>
      </c>
      <c r="I9" s="174">
        <v>17025.803</v>
      </c>
      <c r="J9" s="174">
        <v>18122.636999999999</v>
      </c>
    </row>
    <row r="10" spans="1:12" ht="11.45" customHeight="1" x14ac:dyDescent="0.2">
      <c r="A10" s="51"/>
      <c r="B10" s="28" t="s">
        <v>74</v>
      </c>
      <c r="C10" s="50"/>
      <c r="D10" s="174"/>
      <c r="E10" s="174"/>
      <c r="F10" s="174"/>
      <c r="G10" s="174"/>
      <c r="H10" s="174"/>
      <c r="I10" s="174"/>
      <c r="J10" s="174"/>
    </row>
    <row r="11" spans="1:12" ht="11.45" customHeight="1" x14ac:dyDescent="0.2">
      <c r="A11" s="51"/>
      <c r="B11" s="28" t="s">
        <v>75</v>
      </c>
      <c r="C11" s="50" t="s">
        <v>26</v>
      </c>
      <c r="D11" s="174">
        <v>5232.6940000000004</v>
      </c>
      <c r="E11" s="174">
        <v>5812.0770000000002</v>
      </c>
      <c r="F11" s="174">
        <v>6242.6409999999996</v>
      </c>
      <c r="G11" s="174">
        <v>7319.4430000000002</v>
      </c>
      <c r="H11" s="174">
        <v>9551.7489999999998</v>
      </c>
      <c r="I11" s="174">
        <v>10973.748</v>
      </c>
      <c r="J11" s="174">
        <v>11623.790999999999</v>
      </c>
    </row>
    <row r="12" spans="1:12" ht="11.45" customHeight="1" x14ac:dyDescent="0.2">
      <c r="A12" s="51"/>
      <c r="B12" s="28" t="s">
        <v>76</v>
      </c>
      <c r="C12" s="50" t="s">
        <v>26</v>
      </c>
      <c r="D12" s="174">
        <v>2475.0610000000001</v>
      </c>
      <c r="E12" s="174">
        <v>2469.3620000000001</v>
      </c>
      <c r="F12" s="174">
        <v>1861.0889999999999</v>
      </c>
      <c r="G12" s="174">
        <v>1569.3530000000001</v>
      </c>
      <c r="H12" s="174">
        <v>1679.377</v>
      </c>
      <c r="I12" s="174">
        <v>1815.328</v>
      </c>
      <c r="J12" s="174">
        <v>2077.317</v>
      </c>
    </row>
    <row r="13" spans="1:12" ht="11.45" customHeight="1" x14ac:dyDescent="0.2">
      <c r="A13" s="51" t="s">
        <v>68</v>
      </c>
      <c r="B13" s="28" t="s">
        <v>77</v>
      </c>
      <c r="C13" s="50" t="s">
        <v>26</v>
      </c>
      <c r="D13" s="174">
        <v>1588.377</v>
      </c>
      <c r="E13" s="174">
        <v>1700.1310000000001</v>
      </c>
      <c r="F13" s="174">
        <v>1626.306</v>
      </c>
      <c r="G13" s="174">
        <v>1826.6120000000001</v>
      </c>
      <c r="H13" s="174">
        <v>2266.6120000000001</v>
      </c>
      <c r="I13" s="174">
        <v>2513.4989999999998</v>
      </c>
      <c r="J13" s="174">
        <v>2628.82</v>
      </c>
    </row>
    <row r="14" spans="1:12" ht="23.1" customHeight="1" x14ac:dyDescent="0.2">
      <c r="A14" s="132" t="s">
        <v>305</v>
      </c>
      <c r="B14" s="28" t="s">
        <v>302</v>
      </c>
      <c r="C14" s="50" t="s">
        <v>26</v>
      </c>
      <c r="D14" s="174">
        <v>2234.4050000000002</v>
      </c>
      <c r="E14" s="174">
        <v>2162.3879999999999</v>
      </c>
      <c r="F14" s="174">
        <v>2692.1170000000002</v>
      </c>
      <c r="G14" s="174">
        <v>3569.0949999999998</v>
      </c>
      <c r="H14" s="174">
        <v>4316.4660000000003</v>
      </c>
      <c r="I14" s="174">
        <v>5058.4799999999996</v>
      </c>
      <c r="J14" s="174">
        <v>5346.9219999999996</v>
      </c>
    </row>
    <row r="15" spans="1:12" ht="11.45" customHeight="1" x14ac:dyDescent="0.2">
      <c r="A15" s="51" t="s">
        <v>78</v>
      </c>
      <c r="B15" s="28" t="s">
        <v>79</v>
      </c>
      <c r="C15" s="50" t="s">
        <v>26</v>
      </c>
      <c r="D15" s="174">
        <v>7894.2520000000004</v>
      </c>
      <c r="E15" s="174">
        <v>7655.4390000000003</v>
      </c>
      <c r="F15" s="174">
        <v>8646.9330000000009</v>
      </c>
      <c r="G15" s="174">
        <v>9702.1669999999995</v>
      </c>
      <c r="H15" s="174">
        <v>11527.463</v>
      </c>
      <c r="I15" s="174">
        <v>13565.290999999999</v>
      </c>
      <c r="J15" s="174">
        <v>14246.948</v>
      </c>
    </row>
    <row r="16" spans="1:12" ht="11.45" customHeight="1" x14ac:dyDescent="0.2">
      <c r="A16" s="51" t="s">
        <v>78</v>
      </c>
      <c r="B16" s="28" t="s">
        <v>80</v>
      </c>
      <c r="C16" s="50" t="s">
        <v>26</v>
      </c>
      <c r="D16" s="174">
        <v>1368.098</v>
      </c>
      <c r="E16" s="174">
        <v>1457.6759999999999</v>
      </c>
      <c r="F16" s="174">
        <v>1287.827</v>
      </c>
      <c r="G16" s="174">
        <v>1438.616</v>
      </c>
      <c r="H16" s="174">
        <v>1677.33</v>
      </c>
      <c r="I16" s="174">
        <v>1851.242</v>
      </c>
      <c r="J16" s="174">
        <v>1963.11</v>
      </c>
    </row>
    <row r="17" spans="1:15" s="45" customFormat="1" ht="11.45" customHeight="1" x14ac:dyDescent="0.2">
      <c r="A17" s="49" t="s">
        <v>71</v>
      </c>
      <c r="B17" s="43" t="s">
        <v>81</v>
      </c>
      <c r="C17" s="52" t="s">
        <v>26</v>
      </c>
      <c r="D17" s="190">
        <v>22199.83</v>
      </c>
      <c r="E17" s="190">
        <v>24541.652999999998</v>
      </c>
      <c r="F17" s="190">
        <v>26332.093000000001</v>
      </c>
      <c r="G17" s="190">
        <v>29257.375</v>
      </c>
      <c r="H17" s="190">
        <v>35300.743000000002</v>
      </c>
      <c r="I17" s="190">
        <v>40920.953000000001</v>
      </c>
      <c r="J17" s="190">
        <v>42410.057000000001</v>
      </c>
    </row>
    <row r="18" spans="1:15" ht="11.45" customHeight="1" x14ac:dyDescent="0.2">
      <c r="A18" s="51"/>
      <c r="B18" s="28" t="s">
        <v>82</v>
      </c>
      <c r="C18" s="50"/>
      <c r="D18" s="174"/>
      <c r="E18" s="174"/>
      <c r="F18" s="174"/>
      <c r="G18" s="174"/>
      <c r="H18" s="174"/>
      <c r="I18" s="174"/>
      <c r="J18" s="174"/>
    </row>
    <row r="19" spans="1:15" ht="11.45" customHeight="1" x14ac:dyDescent="0.2">
      <c r="A19" s="51"/>
      <c r="B19" s="28" t="s">
        <v>465</v>
      </c>
      <c r="C19" s="50" t="s">
        <v>26</v>
      </c>
      <c r="D19" s="174">
        <v>20853.194</v>
      </c>
      <c r="E19" s="174">
        <v>22874.366000000002</v>
      </c>
      <c r="F19" s="174">
        <v>24830.93</v>
      </c>
      <c r="G19" s="174">
        <v>27907.778999999999</v>
      </c>
      <c r="H19" s="174">
        <v>31557.701000000001</v>
      </c>
      <c r="I19" s="174">
        <v>38747.082999999999</v>
      </c>
      <c r="J19" s="174">
        <v>39758.402000000002</v>
      </c>
      <c r="L19" s="158"/>
    </row>
    <row r="20" spans="1:15" ht="11.45" customHeight="1" x14ac:dyDescent="0.2">
      <c r="A20" s="51"/>
      <c r="B20" s="28" t="s">
        <v>83</v>
      </c>
      <c r="C20" s="50" t="s">
        <v>26</v>
      </c>
      <c r="D20" s="174">
        <v>1516.665</v>
      </c>
      <c r="E20" s="174">
        <v>1924.9880000000001</v>
      </c>
      <c r="F20" s="174">
        <v>1981.854</v>
      </c>
      <c r="G20" s="174">
        <v>1921.2619999999999</v>
      </c>
      <c r="H20" s="174">
        <v>4356.3620000000001</v>
      </c>
      <c r="I20" s="174">
        <v>2828.7869999999998</v>
      </c>
      <c r="J20" s="174">
        <v>3308.6039999999998</v>
      </c>
    </row>
    <row r="21" spans="1:15" ht="20.100000000000001" customHeight="1" x14ac:dyDescent="0.2">
      <c r="A21" s="51"/>
      <c r="B21" s="28" t="s">
        <v>84</v>
      </c>
      <c r="C21" s="50" t="s">
        <v>28</v>
      </c>
      <c r="D21" s="119">
        <v>6.7799488588640644</v>
      </c>
      <c r="E21" s="119">
        <v>7.7622505812046549</v>
      </c>
      <c r="F21" s="119">
        <v>7.3914517791214811</v>
      </c>
      <c r="G21" s="119">
        <v>6.4409110571137695</v>
      </c>
      <c r="H21" s="119">
        <v>12.129961458273323</v>
      </c>
      <c r="I21" s="119">
        <v>6.8039153480131622</v>
      </c>
      <c r="J21" s="119">
        <v>7.6824564958149173</v>
      </c>
    </row>
    <row r="22" spans="1:15" ht="39.950000000000003" customHeight="1" x14ac:dyDescent="0.2">
      <c r="A22" s="51"/>
      <c r="B22" s="28" t="s">
        <v>308</v>
      </c>
      <c r="C22" s="50" t="s">
        <v>33</v>
      </c>
      <c r="D22" s="174">
        <v>12836</v>
      </c>
      <c r="E22" s="174">
        <v>14210</v>
      </c>
      <c r="F22" s="174">
        <v>16614</v>
      </c>
      <c r="G22" s="174">
        <v>19243</v>
      </c>
      <c r="H22" s="174">
        <v>22833</v>
      </c>
      <c r="I22" s="174">
        <v>26541</v>
      </c>
      <c r="J22" s="174">
        <v>27424</v>
      </c>
    </row>
    <row r="23" spans="1:15" ht="11.45" customHeight="1" x14ac:dyDescent="0.2">
      <c r="A23" s="51"/>
      <c r="B23" s="28" t="s">
        <v>85</v>
      </c>
      <c r="C23" s="50"/>
      <c r="D23" s="119">
        <v>67.408885621258278</v>
      </c>
      <c r="E23" s="119">
        <v>69.15514891960288</v>
      </c>
      <c r="F23" s="119">
        <v>72.08747342387295</v>
      </c>
      <c r="G23" s="119">
        <v>72.494725738396625</v>
      </c>
      <c r="H23" s="119">
        <v>77.057811076237726</v>
      </c>
      <c r="I23" s="119">
        <v>75.989921836974261</v>
      </c>
      <c r="J23" s="119">
        <v>75.765277931263114</v>
      </c>
    </row>
    <row r="24" spans="1:15" ht="23.1" customHeight="1" x14ac:dyDescent="0.2">
      <c r="A24" s="51"/>
      <c r="B24" s="28" t="s">
        <v>303</v>
      </c>
      <c r="C24" s="50" t="s">
        <v>33</v>
      </c>
      <c r="D24" s="174">
        <v>12542</v>
      </c>
      <c r="E24" s="174">
        <v>14491</v>
      </c>
      <c r="F24" s="174">
        <v>16255</v>
      </c>
      <c r="G24" s="174">
        <v>18399</v>
      </c>
      <c r="H24" s="174">
        <v>22550</v>
      </c>
      <c r="I24" s="174">
        <v>25948</v>
      </c>
      <c r="J24" s="174">
        <v>26913</v>
      </c>
    </row>
    <row r="25" spans="1:15" ht="11.45" customHeight="1" x14ac:dyDescent="0.2">
      <c r="A25" s="51"/>
      <c r="B25" s="28" t="s">
        <v>85</v>
      </c>
      <c r="C25" s="50"/>
      <c r="D25" s="119">
        <v>78.731952291274325</v>
      </c>
      <c r="E25" s="119">
        <v>80.54582846979045</v>
      </c>
      <c r="F25" s="119">
        <v>82.66795504246555</v>
      </c>
      <c r="G25" s="119">
        <v>83.967688937568454</v>
      </c>
      <c r="H25" s="119">
        <v>91.351022888393757</v>
      </c>
      <c r="I25" s="119">
        <v>89.475862068965512</v>
      </c>
      <c r="J25" s="119">
        <v>89.504140476903132</v>
      </c>
    </row>
    <row r="26" spans="1:15" ht="23.1" customHeight="1" x14ac:dyDescent="0.2">
      <c r="A26" s="51"/>
      <c r="B26" s="28" t="s">
        <v>307</v>
      </c>
      <c r="C26" s="50" t="s">
        <v>33</v>
      </c>
      <c r="D26" s="174">
        <v>11781</v>
      </c>
      <c r="E26" s="174">
        <v>13506</v>
      </c>
      <c r="F26" s="174">
        <v>15329</v>
      </c>
      <c r="G26" s="174">
        <v>17550</v>
      </c>
      <c r="H26" s="174">
        <v>20159</v>
      </c>
      <c r="I26" s="174">
        <v>24569</v>
      </c>
      <c r="J26" s="174">
        <v>25230</v>
      </c>
      <c r="L26" s="158"/>
    </row>
    <row r="27" spans="1:15" ht="11.45" customHeight="1" x14ac:dyDescent="0.2">
      <c r="A27" s="51"/>
      <c r="B27" s="28" t="s">
        <v>85</v>
      </c>
      <c r="C27" s="50"/>
      <c r="D27" s="119">
        <v>79.849532330215538</v>
      </c>
      <c r="E27" s="119">
        <v>82.318522581824823</v>
      </c>
      <c r="F27" s="119">
        <v>84.355051727933088</v>
      </c>
      <c r="G27" s="119">
        <v>86.508601567506275</v>
      </c>
      <c r="H27" s="119">
        <v>94.669860054475436</v>
      </c>
      <c r="I27" s="119">
        <v>92.236362953786085</v>
      </c>
      <c r="J27" s="119">
        <v>92.299250045728925</v>
      </c>
    </row>
    <row r="28" spans="1:15" ht="11.45" customHeight="1" x14ac:dyDescent="0.2">
      <c r="A28" s="51"/>
      <c r="B28" s="28" t="s">
        <v>86</v>
      </c>
      <c r="C28" s="50" t="s">
        <v>33</v>
      </c>
      <c r="D28" s="174">
        <v>857</v>
      </c>
      <c r="E28" s="174">
        <v>1137</v>
      </c>
      <c r="F28" s="174">
        <v>1223</v>
      </c>
      <c r="G28" s="174">
        <v>1208</v>
      </c>
      <c r="H28" s="174">
        <v>2783</v>
      </c>
      <c r="I28" s="174">
        <v>1794</v>
      </c>
      <c r="J28" s="174">
        <v>2100</v>
      </c>
    </row>
    <row r="29" spans="1:15" ht="11.45" customHeight="1" x14ac:dyDescent="0.2">
      <c r="A29" s="51"/>
      <c r="B29" s="28" t="s">
        <v>85</v>
      </c>
      <c r="C29" s="50"/>
      <c r="D29" s="119">
        <v>55.006418485237482</v>
      </c>
      <c r="E29" s="119">
        <v>58.911917098445599</v>
      </c>
      <c r="F29" s="119">
        <v>58.488761358201813</v>
      </c>
      <c r="G29" s="119">
        <v>52.544584602000867</v>
      </c>
      <c r="H29" s="119">
        <v>68.445646827348753</v>
      </c>
      <c r="I29" s="119">
        <v>58.039469427369781</v>
      </c>
      <c r="J29" s="119">
        <v>60.606060606060609</v>
      </c>
    </row>
    <row r="30" spans="1:15" ht="11.45" customHeight="1" x14ac:dyDescent="0.2">
      <c r="C30" s="46"/>
      <c r="D30" s="46"/>
      <c r="E30" s="46"/>
      <c r="F30" s="46"/>
      <c r="G30" s="46"/>
      <c r="H30" s="46"/>
      <c r="I30" s="46"/>
      <c r="L30" s="158"/>
    </row>
    <row r="31" spans="1:15" ht="11.45" customHeight="1" x14ac:dyDescent="0.2">
      <c r="A31" s="111" t="s">
        <v>255</v>
      </c>
      <c r="B31" s="92"/>
      <c r="C31" s="27"/>
      <c r="G31" s="35"/>
      <c r="J31" s="37"/>
      <c r="L31" s="99" t="s">
        <v>256</v>
      </c>
    </row>
    <row r="32" spans="1:15" ht="23.1" customHeight="1" x14ac:dyDescent="0.2">
      <c r="L32" s="114" t="s">
        <v>263</v>
      </c>
      <c r="M32" s="116" t="s">
        <v>264</v>
      </c>
      <c r="N32" s="116" t="s">
        <v>265</v>
      </c>
      <c r="O32" s="116" t="s">
        <v>266</v>
      </c>
    </row>
    <row r="33" spans="12:15" ht="11.45" customHeight="1" x14ac:dyDescent="0.2">
      <c r="L33" s="118" t="s">
        <v>257</v>
      </c>
      <c r="M33" s="65">
        <v>6.1679058079464033</v>
      </c>
      <c r="N33" s="65">
        <v>87.432700452727744</v>
      </c>
      <c r="O33" s="65">
        <v>6.3993937393258564</v>
      </c>
    </row>
    <row r="34" spans="12:15" ht="11.45" customHeight="1" x14ac:dyDescent="0.2">
      <c r="L34" s="118" t="s">
        <v>259</v>
      </c>
      <c r="M34" s="65">
        <v>12.354847712816994</v>
      </c>
      <c r="N34" s="65">
        <v>79.458353119783027</v>
      </c>
      <c r="O34" s="65">
        <v>8.1867991673999878</v>
      </c>
    </row>
    <row r="35" spans="12:15" ht="11.45" customHeight="1" x14ac:dyDescent="0.2">
      <c r="L35" s="118" t="s">
        <v>260</v>
      </c>
      <c r="M35" s="65">
        <v>12.039908747561922</v>
      </c>
      <c r="N35" s="65">
        <v>75.465718728880702</v>
      </c>
      <c r="O35" s="65">
        <v>12.49437252355737</v>
      </c>
    </row>
    <row r="36" spans="12:15" ht="11.45" customHeight="1" x14ac:dyDescent="0.2">
      <c r="L36" s="206" t="s">
        <v>403</v>
      </c>
      <c r="M36" s="65">
        <v>11.271439327101564</v>
      </c>
      <c r="N36" s="65">
        <v>78.726242000468218</v>
      </c>
      <c r="O36" s="65">
        <v>10.002318672430224</v>
      </c>
    </row>
    <row r="37" spans="12:15" ht="11.45" customHeight="1" x14ac:dyDescent="0.2">
      <c r="L37" s="206" t="s">
        <v>437</v>
      </c>
      <c r="M37" s="65">
        <v>7.7762232972460392</v>
      </c>
      <c r="N37" s="65">
        <v>80.084904564511234</v>
      </c>
      <c r="O37" s="65">
        <v>12.138872138242736</v>
      </c>
    </row>
    <row r="38" spans="12:15" ht="15" customHeight="1" x14ac:dyDescent="0.2">
      <c r="L38" s="118" t="s">
        <v>258</v>
      </c>
      <c r="M38" s="65">
        <v>13.77114564478833</v>
      </c>
      <c r="N38" s="65">
        <v>72.444564629529467</v>
      </c>
      <c r="O38" s="65">
        <v>13.784289725682195</v>
      </c>
    </row>
    <row r="39" spans="12:15" ht="11.45" customHeight="1" x14ac:dyDescent="0.2">
      <c r="L39" s="118" t="s">
        <v>261</v>
      </c>
      <c r="M39" s="65">
        <v>13.205953668048256</v>
      </c>
      <c r="N39" s="65">
        <v>72.957383449669294</v>
      </c>
      <c r="O39" s="65">
        <v>13.836662882282441</v>
      </c>
    </row>
    <row r="40" spans="12:15" ht="11.45" customHeight="1" x14ac:dyDescent="0.2">
      <c r="L40" s="118" t="s">
        <v>262</v>
      </c>
      <c r="M40" s="65">
        <v>11.212754044278991</v>
      </c>
      <c r="N40" s="65">
        <v>71.368850350327634</v>
      </c>
      <c r="O40" s="65">
        <v>17.418395605393382</v>
      </c>
    </row>
    <row r="41" spans="12:15" ht="11.45" customHeight="1" x14ac:dyDescent="0.2">
      <c r="L41" s="206" t="s">
        <v>404</v>
      </c>
      <c r="M41" s="65">
        <v>9.3218221611843539</v>
      </c>
      <c r="N41" s="65">
        <v>78.069269213984029</v>
      </c>
      <c r="O41" s="65">
        <v>12.608908624831619</v>
      </c>
    </row>
    <row r="42" spans="12:15" ht="11.45" customHeight="1" x14ac:dyDescent="0.2">
      <c r="L42" s="206" t="s">
        <v>438</v>
      </c>
      <c r="M42" s="65">
        <v>6.6970979969771554</v>
      </c>
      <c r="N42" s="65">
        <v>77.997479970929362</v>
      </c>
      <c r="O42" s="65">
        <v>15.305422032093485</v>
      </c>
    </row>
    <row r="46" spans="12:15" ht="11.45" customHeight="1" x14ac:dyDescent="0.2">
      <c r="L46" s="194"/>
    </row>
  </sheetData>
  <hyperlinks>
    <hyperlink ref="A1" location="Inhalt!A11" display="Link zum Inhaltsverzeichnis" xr:uid="{00000000-0004-0000-0900-000000000000}"/>
    <hyperlink ref="A31" location="_GrafikDaten_12.12" display="Grafik 12.12" xr:uid="{00000000-0004-0000-09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9"/>
  <sheetViews>
    <sheetView zoomScale="160" zoomScaleNormal="160" workbookViewId="0"/>
  </sheetViews>
  <sheetFormatPr baseColWidth="10" defaultRowHeight="11.45" customHeight="1" x14ac:dyDescent="0.2"/>
  <cols>
    <col min="1" max="1" width="26.7109375" style="34" customWidth="1"/>
    <col min="2" max="2" width="7.28515625" style="34" customWidth="1"/>
    <col min="3" max="3" width="7.28515625" style="35" customWidth="1"/>
    <col min="4" max="4" width="7.28515625" style="36" customWidth="1"/>
    <col min="5" max="6" width="7.28515625" style="35" customWidth="1"/>
    <col min="7" max="9" width="7.28515625" style="27" customWidth="1"/>
    <col min="10" max="10" width="7.28515625" style="37" customWidth="1"/>
    <col min="11" max="11" width="2.7109375" style="27" customWidth="1"/>
    <col min="12" max="12" width="7.42578125" style="27" customWidth="1"/>
    <col min="13" max="13" width="18" style="27" customWidth="1"/>
    <col min="14" max="14" width="18.42578125" style="27" customWidth="1"/>
    <col min="15" max="15" width="24" style="27" customWidth="1"/>
    <col min="16" max="16" width="15.28515625" style="27" customWidth="1"/>
    <col min="17" max="16384" width="11.42578125" style="27"/>
  </cols>
  <sheetData>
    <row r="1" spans="1:12" ht="12" customHeight="1" x14ac:dyDescent="0.2">
      <c r="A1" s="78" t="s">
        <v>164</v>
      </c>
    </row>
    <row r="2" spans="1:12" ht="30" customHeight="1" x14ac:dyDescent="0.2">
      <c r="A2" s="101" t="s">
        <v>87</v>
      </c>
    </row>
    <row r="3" spans="1:12" ht="30" customHeight="1" x14ac:dyDescent="0.2">
      <c r="A3" s="102"/>
    </row>
    <row r="4" spans="1:12" ht="12" customHeight="1" x14ac:dyDescent="0.2">
      <c r="A4" s="171" t="s">
        <v>23</v>
      </c>
      <c r="B4" s="172" t="s">
        <v>24</v>
      </c>
      <c r="C4" s="172" t="s">
        <v>278</v>
      </c>
      <c r="D4" s="172" t="s">
        <v>279</v>
      </c>
      <c r="E4" s="172" t="s">
        <v>280</v>
      </c>
      <c r="F4" s="172" t="s">
        <v>281</v>
      </c>
      <c r="G4" s="172" t="s">
        <v>282</v>
      </c>
      <c r="H4" s="172" t="s">
        <v>283</v>
      </c>
      <c r="I4" s="173" t="s">
        <v>358</v>
      </c>
      <c r="J4" s="173" t="s">
        <v>394</v>
      </c>
    </row>
    <row r="5" spans="1:12" s="45" customFormat="1" ht="20.100000000000001" customHeight="1" x14ac:dyDescent="0.2">
      <c r="A5" s="43" t="s">
        <v>59</v>
      </c>
      <c r="B5" s="44" t="s">
        <v>26</v>
      </c>
      <c r="C5" s="186">
        <v>29683.589</v>
      </c>
      <c r="D5" s="186">
        <v>31077.378000000001</v>
      </c>
      <c r="E5" s="186">
        <v>35348.563999999998</v>
      </c>
      <c r="F5" s="186">
        <v>40746.633999999998</v>
      </c>
      <c r="G5" s="186">
        <v>47252.656999999999</v>
      </c>
      <c r="H5" s="186">
        <v>56284.123</v>
      </c>
      <c r="I5" s="186">
        <v>59190.321000000004</v>
      </c>
      <c r="J5" s="186">
        <v>60845.087</v>
      </c>
    </row>
    <row r="6" spans="1:12" ht="11.45" customHeight="1" x14ac:dyDescent="0.2">
      <c r="A6" s="28" t="s">
        <v>60</v>
      </c>
      <c r="B6" s="33" t="s">
        <v>28</v>
      </c>
      <c r="C6" s="131">
        <v>1.3938182151141498</v>
      </c>
      <c r="D6" s="131">
        <v>1.3362533591892367</v>
      </c>
      <c r="E6" s="131">
        <v>1.3516271422344242</v>
      </c>
      <c r="F6" s="131">
        <v>1.3199299650473109</v>
      </c>
      <c r="G6" s="131">
        <v>1.3693564531460101</v>
      </c>
      <c r="H6" s="131">
        <v>1.4108453422703722</v>
      </c>
      <c r="I6" s="131">
        <v>1.4028436166102989</v>
      </c>
      <c r="J6" s="131">
        <v>1.4055326555739587</v>
      </c>
      <c r="L6" s="98"/>
    </row>
    <row r="7" spans="1:12" ht="23.1" customHeight="1" x14ac:dyDescent="0.2">
      <c r="A7" s="28" t="s">
        <v>309</v>
      </c>
      <c r="B7" s="33" t="s">
        <v>28</v>
      </c>
      <c r="C7" s="131">
        <v>0.13139599361439999</v>
      </c>
      <c r="D7" s="131">
        <v>-0.27761302549509997</v>
      </c>
      <c r="E7" s="131">
        <v>0.72037617735350001</v>
      </c>
      <c r="F7" s="131">
        <v>0.56932646578199997</v>
      </c>
      <c r="G7" s="131">
        <v>-3.8330394356219002</v>
      </c>
      <c r="H7" s="131">
        <v>2.7685377471238999</v>
      </c>
      <c r="I7" s="131">
        <v>-1.3620341921290999</v>
      </c>
      <c r="J7" s="131">
        <v>-0.34732536760529997</v>
      </c>
      <c r="L7" s="98"/>
    </row>
    <row r="8" spans="1:12" ht="11.45" customHeight="1" x14ac:dyDescent="0.2">
      <c r="A8" s="47" t="s">
        <v>61</v>
      </c>
      <c r="B8" s="33" t="s">
        <v>33</v>
      </c>
      <c r="C8" s="187">
        <v>16770</v>
      </c>
      <c r="D8" s="187">
        <v>18350</v>
      </c>
      <c r="E8" s="187">
        <v>21821</v>
      </c>
      <c r="F8" s="187">
        <v>25624</v>
      </c>
      <c r="G8" s="187">
        <v>30184</v>
      </c>
      <c r="H8" s="187">
        <v>35925</v>
      </c>
      <c r="I8" s="187">
        <v>37532</v>
      </c>
      <c r="J8" s="187">
        <v>38612</v>
      </c>
    </row>
    <row r="9" spans="1:12" s="45" customFormat="1" ht="20.100000000000001" customHeight="1" x14ac:dyDescent="0.2">
      <c r="A9" s="43" t="s">
        <v>88</v>
      </c>
      <c r="B9" s="44" t="s">
        <v>26</v>
      </c>
      <c r="C9" s="186">
        <v>20853.194</v>
      </c>
      <c r="D9" s="186">
        <v>22874.366000000002</v>
      </c>
      <c r="E9" s="186">
        <v>24830.93</v>
      </c>
      <c r="F9" s="186">
        <v>27907.778999999999</v>
      </c>
      <c r="G9" s="186">
        <v>31557.701000000001</v>
      </c>
      <c r="H9" s="186">
        <v>37610.553999999996</v>
      </c>
      <c r="I9" s="186">
        <v>38747.082999999999</v>
      </c>
      <c r="J9" s="186">
        <v>39758.402000000002</v>
      </c>
    </row>
    <row r="10" spans="1:12" ht="11.45" customHeight="1" x14ac:dyDescent="0.2">
      <c r="A10" s="28" t="s">
        <v>60</v>
      </c>
      <c r="B10" s="33" t="s">
        <v>28</v>
      </c>
      <c r="C10" s="131">
        <v>1.7351432085164593</v>
      </c>
      <c r="D10" s="131">
        <v>1.7141380026123063</v>
      </c>
      <c r="E10" s="131">
        <v>1.7019971499641173</v>
      </c>
      <c r="F10" s="131">
        <v>1.6910669294058194</v>
      </c>
      <c r="G10" s="131">
        <v>1.8045665836940155</v>
      </c>
      <c r="H10" s="131">
        <v>1.7960856320518963</v>
      </c>
      <c r="I10" s="131">
        <v>1.7465355366730206</v>
      </c>
      <c r="J10" s="131">
        <v>1.7415271038238918</v>
      </c>
    </row>
    <row r="11" spans="1:12" ht="23.1" customHeight="1" x14ac:dyDescent="0.2">
      <c r="A11" s="28" t="s">
        <v>309</v>
      </c>
      <c r="B11" s="33" t="s">
        <v>28</v>
      </c>
      <c r="C11" s="131">
        <v>3.5919010860524998</v>
      </c>
      <c r="D11" s="131">
        <v>0.28970148825620001</v>
      </c>
      <c r="E11" s="131">
        <v>-1.2066774403914999</v>
      </c>
      <c r="F11" s="131">
        <v>2.2209649513006</v>
      </c>
      <c r="G11" s="131">
        <v>-3.8988438917509001</v>
      </c>
      <c r="H11" s="131">
        <v>5.8417819657840999</v>
      </c>
      <c r="I11" s="131">
        <v>-3.7900372326341998</v>
      </c>
      <c r="J11" s="131">
        <v>0.48346607149760001</v>
      </c>
    </row>
    <row r="12" spans="1:12" ht="11.45" customHeight="1" x14ac:dyDescent="0.2">
      <c r="A12" s="28" t="s">
        <v>89</v>
      </c>
      <c r="B12" s="33" t="s">
        <v>28</v>
      </c>
      <c r="C12" s="131">
        <v>70.25159255506469</v>
      </c>
      <c r="D12" s="131">
        <v>73.604555699647506</v>
      </c>
      <c r="E12" s="131">
        <v>70.245937006097336</v>
      </c>
      <c r="F12" s="131">
        <v>68.491004680288441</v>
      </c>
      <c r="G12" s="131">
        <v>66.785029675685749</v>
      </c>
      <c r="H12" s="131">
        <v>66.822670400318756</v>
      </c>
      <c r="I12" s="131">
        <v>65.461856508600448</v>
      </c>
      <c r="J12" s="131">
        <v>65.343652150583665</v>
      </c>
    </row>
    <row r="13" spans="1:12" ht="11.45" customHeight="1" x14ac:dyDescent="0.2">
      <c r="A13" s="47" t="s">
        <v>61</v>
      </c>
      <c r="B13" s="33" t="s">
        <v>33</v>
      </c>
      <c r="C13" s="187">
        <v>11781</v>
      </c>
      <c r="D13" s="187">
        <v>13506</v>
      </c>
      <c r="E13" s="187">
        <v>15329</v>
      </c>
      <c r="F13" s="187">
        <v>17550</v>
      </c>
      <c r="G13" s="187">
        <v>20159</v>
      </c>
      <c r="H13" s="187">
        <v>24006</v>
      </c>
      <c r="I13" s="187">
        <v>24569</v>
      </c>
      <c r="J13" s="187">
        <v>25230</v>
      </c>
    </row>
    <row r="14" spans="1:12" s="45" customFormat="1" ht="20.100000000000001" customHeight="1" x14ac:dyDescent="0.2">
      <c r="A14" s="43" t="s">
        <v>90</v>
      </c>
      <c r="B14" s="44" t="s">
        <v>26</v>
      </c>
      <c r="C14" s="186">
        <v>9251.49</v>
      </c>
      <c r="D14" s="186">
        <v>9552.6049999999996</v>
      </c>
      <c r="E14" s="186">
        <v>10414.963</v>
      </c>
      <c r="F14" s="186">
        <v>11961.62</v>
      </c>
      <c r="G14" s="215">
        <v>14458.886</v>
      </c>
      <c r="H14" s="186">
        <v>16275.049000000001</v>
      </c>
      <c r="I14" s="186">
        <v>16880.053</v>
      </c>
      <c r="J14" s="186" t="s">
        <v>44</v>
      </c>
    </row>
    <row r="15" spans="1:12" ht="11.45" customHeight="1" x14ac:dyDescent="0.2">
      <c r="A15" s="28" t="s">
        <v>60</v>
      </c>
      <c r="B15" s="33" t="s">
        <v>28</v>
      </c>
      <c r="C15" s="131">
        <v>2.2348429581173335</v>
      </c>
      <c r="D15" s="131">
        <v>2.1694392336586983</v>
      </c>
      <c r="E15" s="131">
        <v>2.0340850588451276</v>
      </c>
      <c r="F15" s="131">
        <v>1.9740536222938829</v>
      </c>
      <c r="G15" s="216">
        <v>1.8801092263781702</v>
      </c>
      <c r="H15" s="131">
        <v>1.8745521244860115</v>
      </c>
      <c r="I15" s="131">
        <v>1.8647829987118898</v>
      </c>
      <c r="J15" s="131" t="s">
        <v>44</v>
      </c>
    </row>
    <row r="16" spans="1:12" ht="23.1" customHeight="1" x14ac:dyDescent="0.2">
      <c r="A16" s="28" t="s">
        <v>309</v>
      </c>
      <c r="B16" s="33" t="s">
        <v>28</v>
      </c>
      <c r="C16" s="131">
        <v>0.58007048423230001</v>
      </c>
      <c r="D16" s="131">
        <v>9.1519142097100006E-2</v>
      </c>
      <c r="E16" s="131">
        <v>-0.44069589762270001</v>
      </c>
      <c r="F16" s="131">
        <v>2.1392198142543002</v>
      </c>
      <c r="G16" s="131">
        <v>4.6501697346041997</v>
      </c>
      <c r="H16" s="131">
        <v>0.85952273712229998</v>
      </c>
      <c r="I16" s="131">
        <v>-0.69835120004859996</v>
      </c>
      <c r="J16" s="131" t="s">
        <v>44</v>
      </c>
    </row>
    <row r="17" spans="1:16" ht="11.45" customHeight="1" x14ac:dyDescent="0.2">
      <c r="A17" s="28" t="s">
        <v>89</v>
      </c>
      <c r="B17" s="33" t="s">
        <v>28</v>
      </c>
      <c r="C17" s="131">
        <v>31.167019594564525</v>
      </c>
      <c r="D17" s="131">
        <v>30.738130481921612</v>
      </c>
      <c r="E17" s="131">
        <v>29.463609893742781</v>
      </c>
      <c r="F17" s="131">
        <v>29.356093561004325</v>
      </c>
      <c r="G17" s="216">
        <v>30.599096258227341</v>
      </c>
      <c r="H17" s="131">
        <v>28.915879172533256</v>
      </c>
      <c r="I17" s="131">
        <v>28.518265680633831</v>
      </c>
      <c r="J17" s="131" t="s">
        <v>44</v>
      </c>
    </row>
    <row r="18" spans="1:16" ht="11.45" customHeight="1" x14ac:dyDescent="0.2">
      <c r="A18" s="47" t="s">
        <v>61</v>
      </c>
      <c r="B18" s="33" t="s">
        <v>33</v>
      </c>
      <c r="C18" s="187">
        <v>5227</v>
      </c>
      <c r="D18" s="187">
        <v>5640</v>
      </c>
      <c r="E18" s="187">
        <v>6429</v>
      </c>
      <c r="F18" s="187">
        <v>7522</v>
      </c>
      <c r="G18" s="217">
        <v>9236</v>
      </c>
      <c r="H18" s="187">
        <v>10388</v>
      </c>
      <c r="I18" s="187">
        <v>10704</v>
      </c>
      <c r="J18" s="187" t="s">
        <v>44</v>
      </c>
    </row>
    <row r="19" spans="1:16" s="45" customFormat="1" ht="20.100000000000001" customHeight="1" x14ac:dyDescent="0.2">
      <c r="A19" s="43" t="s">
        <v>91</v>
      </c>
      <c r="B19" s="44" t="s">
        <v>26</v>
      </c>
      <c r="C19" s="186">
        <v>10323.912</v>
      </c>
      <c r="D19" s="186">
        <v>8219.0390000000007</v>
      </c>
      <c r="E19" s="186">
        <v>7722.701</v>
      </c>
      <c r="F19" s="186">
        <v>8853.9150000000009</v>
      </c>
      <c r="G19" s="186">
        <v>12169.032999999999</v>
      </c>
      <c r="H19" s="186">
        <v>14171.605</v>
      </c>
      <c r="I19" s="186">
        <v>13049.281000000001</v>
      </c>
      <c r="J19" s="186" t="s">
        <v>44</v>
      </c>
    </row>
    <row r="20" spans="1:16" ht="11.45" customHeight="1" x14ac:dyDescent="0.2">
      <c r="A20" s="28" t="s">
        <v>60</v>
      </c>
      <c r="B20" s="33" t="s">
        <v>28</v>
      </c>
      <c r="C20" s="131">
        <v>2.1184686320740198</v>
      </c>
      <c r="D20" s="131">
        <v>1.88334692923562</v>
      </c>
      <c r="E20" s="131">
        <v>1.5390979496500374</v>
      </c>
      <c r="F20" s="131">
        <v>1.4523686105583979</v>
      </c>
      <c r="G20" s="131">
        <v>1.6523325946806142</v>
      </c>
      <c r="H20" s="131">
        <v>1.6445146504206556</v>
      </c>
      <c r="I20" s="131">
        <v>1.4594176770382365</v>
      </c>
      <c r="J20" s="131" t="s">
        <v>44</v>
      </c>
    </row>
    <row r="21" spans="1:16" ht="23.1" customHeight="1" x14ac:dyDescent="0.2">
      <c r="A21" s="28" t="s">
        <v>309</v>
      </c>
      <c r="B21" s="33" t="s">
        <v>28</v>
      </c>
      <c r="C21" s="131">
        <v>-5.3308964695318997</v>
      </c>
      <c r="D21" s="131">
        <v>7.1289665606458001</v>
      </c>
      <c r="E21" s="131">
        <v>8.0691931966264008</v>
      </c>
      <c r="F21" s="131">
        <v>2.6530110330804</v>
      </c>
      <c r="G21" s="131">
        <v>-6.0627435836724999</v>
      </c>
      <c r="H21" s="131">
        <v>16.329989579312802</v>
      </c>
      <c r="I21" s="131">
        <v>-13.0723231419448</v>
      </c>
      <c r="J21" s="131" t="s">
        <v>44</v>
      </c>
    </row>
    <row r="22" spans="1:16" ht="11.45" customHeight="1" x14ac:dyDescent="0.2">
      <c r="A22" s="28" t="s">
        <v>89</v>
      </c>
      <c r="B22" s="33" t="s">
        <v>28</v>
      </c>
      <c r="C22" s="131">
        <v>34.779864389040014</v>
      </c>
      <c r="D22" s="131">
        <v>26.447015575123491</v>
      </c>
      <c r="E22" s="131">
        <v>21.84728352755716</v>
      </c>
      <c r="F22" s="131">
        <v>21.729193631061648</v>
      </c>
      <c r="G22" s="216">
        <v>25.753119025666642</v>
      </c>
      <c r="H22" s="131">
        <v>25.17869026759109</v>
      </c>
      <c r="I22" s="131">
        <v>22.046308888914457</v>
      </c>
      <c r="J22" s="131" t="s">
        <v>44</v>
      </c>
    </row>
    <row r="23" spans="1:16" ht="11.45" customHeight="1" x14ac:dyDescent="0.2">
      <c r="A23" s="47" t="s">
        <v>61</v>
      </c>
      <c r="B23" s="33" t="s">
        <v>33</v>
      </c>
      <c r="C23" s="187">
        <v>5833</v>
      </c>
      <c r="D23" s="187">
        <v>4853</v>
      </c>
      <c r="E23" s="187">
        <v>4767</v>
      </c>
      <c r="F23" s="187">
        <v>5568</v>
      </c>
      <c r="G23" s="187">
        <v>7773</v>
      </c>
      <c r="H23" s="187">
        <v>9045</v>
      </c>
      <c r="I23" s="187">
        <v>8275</v>
      </c>
      <c r="J23" s="187" t="s">
        <v>44</v>
      </c>
    </row>
    <row r="24" spans="1:16" ht="11.45" customHeight="1" x14ac:dyDescent="0.2">
      <c r="B24" s="54"/>
      <c r="C24" s="42"/>
      <c r="D24" s="42"/>
      <c r="E24" s="42"/>
      <c r="F24" s="42"/>
      <c r="G24" s="42"/>
      <c r="H24" s="46"/>
      <c r="L24" s="158"/>
      <c r="M24" s="158"/>
      <c r="N24" s="158"/>
    </row>
    <row r="25" spans="1:16" ht="11.45" customHeight="1" x14ac:dyDescent="0.2">
      <c r="A25" s="111" t="s">
        <v>272</v>
      </c>
      <c r="B25" s="92"/>
      <c r="C25" s="27"/>
      <c r="I25" s="37"/>
      <c r="J25" s="27"/>
      <c r="L25" s="100" t="s">
        <v>267</v>
      </c>
    </row>
    <row r="26" spans="1:16" ht="23.1" customHeight="1" x14ac:dyDescent="0.2">
      <c r="B26" s="54"/>
      <c r="C26" s="42"/>
      <c r="D26" s="42"/>
      <c r="E26" s="42"/>
      <c r="F26" s="42"/>
      <c r="G26" s="42"/>
      <c r="H26" s="46"/>
      <c r="L26" s="115" t="s">
        <v>204</v>
      </c>
      <c r="M26" s="117" t="s">
        <v>268</v>
      </c>
      <c r="N26" s="117" t="s">
        <v>269</v>
      </c>
      <c r="O26" s="117" t="s">
        <v>270</v>
      </c>
      <c r="P26" s="117" t="s">
        <v>271</v>
      </c>
    </row>
    <row r="27" spans="1:16" ht="11.45" customHeight="1" x14ac:dyDescent="0.2">
      <c r="L27" s="109">
        <v>1991</v>
      </c>
      <c r="M27" s="105">
        <v>7092.6790000000001</v>
      </c>
      <c r="N27" s="105">
        <v>5603.27</v>
      </c>
      <c r="O27" s="197">
        <v>12011.635</v>
      </c>
      <c r="P27" s="105">
        <v>14440.767</v>
      </c>
    </row>
    <row r="28" spans="1:16" ht="11.45" customHeight="1" x14ac:dyDescent="0.2">
      <c r="L28" s="109">
        <v>1992</v>
      </c>
      <c r="M28" s="105">
        <v>10872.2</v>
      </c>
      <c r="N28" s="105">
        <v>6578.4219999999996</v>
      </c>
      <c r="O28" s="197">
        <v>14169.106</v>
      </c>
      <c r="P28" s="105">
        <v>17809.532999999999</v>
      </c>
    </row>
    <row r="29" spans="1:16" ht="11.45" customHeight="1" x14ac:dyDescent="0.2">
      <c r="L29" s="109">
        <v>1993</v>
      </c>
      <c r="M29" s="105">
        <v>12726.392</v>
      </c>
      <c r="N29" s="105">
        <v>7457.826</v>
      </c>
      <c r="O29" s="197">
        <v>15968.803</v>
      </c>
      <c r="P29" s="105">
        <v>21345.851999999999</v>
      </c>
    </row>
    <row r="30" spans="1:16" ht="11.45" customHeight="1" x14ac:dyDescent="0.2">
      <c r="L30" s="109">
        <v>1994</v>
      </c>
      <c r="M30" s="105">
        <v>14087.156999999999</v>
      </c>
      <c r="N30" s="105">
        <v>8169.1629999999996</v>
      </c>
      <c r="O30" s="197">
        <v>17057.440999999999</v>
      </c>
      <c r="P30" s="105">
        <v>24719.452000000001</v>
      </c>
    </row>
    <row r="31" spans="1:16" ht="11.45" customHeight="1" x14ac:dyDescent="0.2">
      <c r="L31" s="109">
        <v>1995</v>
      </c>
      <c r="M31" s="105">
        <v>14666.394</v>
      </c>
      <c r="N31" s="105">
        <v>8627.6790000000001</v>
      </c>
      <c r="O31" s="197">
        <v>17930.177</v>
      </c>
      <c r="P31" s="105">
        <v>26942.205000000002</v>
      </c>
    </row>
    <row r="32" spans="1:16" ht="11.45" customHeight="1" x14ac:dyDescent="0.2">
      <c r="L32" s="109">
        <v>1996</v>
      </c>
      <c r="M32" s="105">
        <v>13296.68</v>
      </c>
      <c r="N32" s="105">
        <v>8869.1470000000008</v>
      </c>
      <c r="O32" s="197">
        <v>18475.261999999999</v>
      </c>
      <c r="P32" s="105">
        <v>27909.548999999999</v>
      </c>
    </row>
    <row r="33" spans="12:16" ht="11.45" customHeight="1" x14ac:dyDescent="0.2">
      <c r="L33" s="109">
        <v>1997</v>
      </c>
      <c r="M33" s="105">
        <v>12257.396000000001</v>
      </c>
      <c r="N33" s="105">
        <v>8788.5650000000005</v>
      </c>
      <c r="O33" s="197">
        <v>18907.47</v>
      </c>
      <c r="P33" s="105">
        <v>28337.252</v>
      </c>
    </row>
    <row r="34" spans="12:16" ht="11.45" customHeight="1" x14ac:dyDescent="0.2">
      <c r="L34" s="109">
        <v>1998</v>
      </c>
      <c r="M34" s="105">
        <v>11429.42</v>
      </c>
      <c r="N34" s="105">
        <v>8867.9410000000007</v>
      </c>
      <c r="O34" s="197">
        <v>19089.121999999999</v>
      </c>
      <c r="P34" s="105">
        <v>28494.751</v>
      </c>
    </row>
    <row r="35" spans="12:16" ht="11.45" customHeight="1" x14ac:dyDescent="0.2">
      <c r="L35" s="109">
        <v>1999</v>
      </c>
      <c r="M35" s="105">
        <v>10834.144</v>
      </c>
      <c r="N35" s="105">
        <v>9235.2569999999996</v>
      </c>
      <c r="O35" s="197">
        <v>20030.34</v>
      </c>
      <c r="P35" s="105">
        <v>29442.297999999999</v>
      </c>
    </row>
    <row r="36" spans="12:16" ht="11.45" customHeight="1" x14ac:dyDescent="0.2">
      <c r="L36" s="109">
        <v>2000</v>
      </c>
      <c r="M36" s="105">
        <v>10323.912</v>
      </c>
      <c r="N36" s="105">
        <v>9251.49</v>
      </c>
      <c r="O36" s="197">
        <v>20853.194</v>
      </c>
      <c r="P36" s="105">
        <v>29683.589</v>
      </c>
    </row>
    <row r="37" spans="12:16" ht="11.45" customHeight="1" x14ac:dyDescent="0.2">
      <c r="L37" s="109">
        <v>2001</v>
      </c>
      <c r="M37" s="105">
        <v>8956.4330000000009</v>
      </c>
      <c r="N37" s="105">
        <v>9437.8729999999996</v>
      </c>
      <c r="O37" s="197">
        <v>21387.761999999999</v>
      </c>
      <c r="P37" s="105">
        <v>30154.07</v>
      </c>
    </row>
    <row r="38" spans="12:16" ht="11.45" customHeight="1" x14ac:dyDescent="0.2">
      <c r="L38" s="109">
        <v>2002</v>
      </c>
      <c r="M38" s="105">
        <v>7866.3710000000001</v>
      </c>
      <c r="N38" s="105">
        <v>9548.6650000000009</v>
      </c>
      <c r="O38" s="197">
        <v>22055.932000000001</v>
      </c>
      <c r="P38" s="105">
        <v>30337.249</v>
      </c>
    </row>
    <row r="39" spans="12:16" ht="11.45" customHeight="1" x14ac:dyDescent="0.2">
      <c r="L39" s="109">
        <v>2003</v>
      </c>
      <c r="M39" s="105">
        <v>7672.5150000000003</v>
      </c>
      <c r="N39" s="105">
        <v>9592.6509999999998</v>
      </c>
      <c r="O39" s="197">
        <v>22140.32</v>
      </c>
      <c r="P39" s="105">
        <v>30570.1</v>
      </c>
    </row>
    <row r="40" spans="12:16" ht="11.45" customHeight="1" x14ac:dyDescent="0.2">
      <c r="L40" s="109">
        <v>2004</v>
      </c>
      <c r="M40" s="105">
        <v>7657.2950000000001</v>
      </c>
      <c r="N40" s="105">
        <v>9516.0419999999995</v>
      </c>
      <c r="O40" s="197">
        <v>22556.667000000001</v>
      </c>
      <c r="P40" s="105">
        <v>30953.879000000001</v>
      </c>
    </row>
    <row r="41" spans="12:16" ht="11.45" customHeight="1" x14ac:dyDescent="0.2">
      <c r="L41" s="109">
        <v>2005</v>
      </c>
      <c r="M41" s="105">
        <v>8219.0390000000007</v>
      </c>
      <c r="N41" s="105">
        <v>9552.6049999999996</v>
      </c>
      <c r="O41" s="197">
        <v>22874.366000000002</v>
      </c>
      <c r="P41" s="105">
        <v>31077.378000000001</v>
      </c>
    </row>
    <row r="42" spans="12:16" ht="11.45" customHeight="1" x14ac:dyDescent="0.2">
      <c r="L42" s="109">
        <v>2006</v>
      </c>
      <c r="M42" s="105">
        <v>8725.393</v>
      </c>
      <c r="N42" s="105">
        <v>9608.2330000000002</v>
      </c>
      <c r="O42" s="197">
        <v>23351.29</v>
      </c>
      <c r="P42" s="105">
        <v>32109.506000000001</v>
      </c>
    </row>
    <row r="43" spans="12:16" ht="11.45" customHeight="1" x14ac:dyDescent="0.2">
      <c r="L43" s="109">
        <v>2007</v>
      </c>
      <c r="M43" s="105">
        <v>7633.0169999999998</v>
      </c>
      <c r="N43" s="105">
        <v>9658.1980000000003</v>
      </c>
      <c r="O43" s="197">
        <v>23619.812999999998</v>
      </c>
      <c r="P43" s="105">
        <v>33772.665999999997</v>
      </c>
    </row>
    <row r="44" spans="12:16" ht="11.45" customHeight="1" x14ac:dyDescent="0.2">
      <c r="L44" s="109">
        <v>2008</v>
      </c>
      <c r="M44" s="105">
        <v>8054.357</v>
      </c>
      <c r="N44" s="105">
        <v>9532.07</v>
      </c>
      <c r="O44" s="197">
        <v>24237.548999999999</v>
      </c>
      <c r="P44" s="105">
        <v>34546.671000000002</v>
      </c>
    </row>
    <row r="45" spans="12:16" ht="11.45" customHeight="1" x14ac:dyDescent="0.2">
      <c r="L45" s="109">
        <v>2009</v>
      </c>
      <c r="M45" s="105">
        <v>7072.2560000000003</v>
      </c>
      <c r="N45" s="105">
        <v>10221.561</v>
      </c>
      <c r="O45" s="197">
        <v>24680.415000000001</v>
      </c>
      <c r="P45" s="105">
        <v>34389.949000000001</v>
      </c>
    </row>
    <row r="46" spans="12:16" ht="11.45" customHeight="1" x14ac:dyDescent="0.2">
      <c r="L46" s="109">
        <v>2010</v>
      </c>
      <c r="M46" s="105">
        <v>7722.701</v>
      </c>
      <c r="N46" s="105">
        <v>10414.963</v>
      </c>
      <c r="O46" s="197">
        <v>24830.93</v>
      </c>
      <c r="P46" s="105">
        <v>35348.563999999998</v>
      </c>
    </row>
    <row r="47" spans="12:16" ht="11.45" customHeight="1" x14ac:dyDescent="0.2">
      <c r="L47" s="109">
        <v>2011</v>
      </c>
      <c r="M47" s="105">
        <v>8757.3070000000007</v>
      </c>
      <c r="N47" s="105">
        <v>10516.154</v>
      </c>
      <c r="O47" s="197">
        <v>25409.741000000002</v>
      </c>
      <c r="P47" s="105">
        <v>36838.637000000002</v>
      </c>
    </row>
    <row r="48" spans="12:16" ht="11.45" customHeight="1" x14ac:dyDescent="0.2">
      <c r="L48" s="109">
        <v>2012</v>
      </c>
      <c r="M48" s="105">
        <v>8694.5609999999997</v>
      </c>
      <c r="N48" s="105">
        <v>10817.045</v>
      </c>
      <c r="O48" s="197">
        <v>26121.441999999999</v>
      </c>
      <c r="P48" s="105">
        <v>37208.872000000003</v>
      </c>
    </row>
    <row r="49" spans="12:16" ht="11.45" customHeight="1" x14ac:dyDescent="0.2">
      <c r="L49" s="109">
        <v>2013</v>
      </c>
      <c r="M49" s="105">
        <v>7777.1279999999997</v>
      </c>
      <c r="N49" s="105">
        <v>11198.453</v>
      </c>
      <c r="O49" s="197">
        <v>26777.767</v>
      </c>
      <c r="P49" s="105">
        <v>38254.116999999998</v>
      </c>
    </row>
    <row r="50" spans="12:16" ht="11.45" customHeight="1" x14ac:dyDescent="0.2">
      <c r="L50" s="109">
        <v>2014</v>
      </c>
      <c r="M50" s="105">
        <v>8498.08</v>
      </c>
      <c r="N50" s="105">
        <v>11602.314</v>
      </c>
      <c r="O50" s="197">
        <v>27161.121999999999</v>
      </c>
      <c r="P50" s="105">
        <v>40025.716999999997</v>
      </c>
    </row>
    <row r="51" spans="12:16" ht="11.45" customHeight="1" x14ac:dyDescent="0.2">
      <c r="L51" s="109">
        <v>2015</v>
      </c>
      <c r="M51" s="105">
        <v>8853.9150000000009</v>
      </c>
      <c r="N51" s="105">
        <v>11961.62</v>
      </c>
      <c r="O51" s="197">
        <v>27907.778999999999</v>
      </c>
      <c r="P51" s="105">
        <v>40746.633999999998</v>
      </c>
    </row>
    <row r="52" spans="12:16" ht="11.45" customHeight="1" x14ac:dyDescent="0.2">
      <c r="L52" s="109">
        <v>2016</v>
      </c>
      <c r="M52" s="105">
        <v>9886.7639999999992</v>
      </c>
      <c r="N52" s="105">
        <v>12379.308999999999</v>
      </c>
      <c r="O52" s="197">
        <v>28672.185000000001</v>
      </c>
      <c r="P52" s="105">
        <v>41728.896999999997</v>
      </c>
    </row>
    <row r="53" spans="12:16" ht="11.45" customHeight="1" x14ac:dyDescent="0.2">
      <c r="L53" s="109">
        <v>2017</v>
      </c>
      <c r="M53" s="105">
        <v>10009.454</v>
      </c>
      <c r="N53" s="105">
        <v>12615.433999999999</v>
      </c>
      <c r="O53" s="197">
        <v>30043.624</v>
      </c>
      <c r="P53" s="105">
        <v>45031.072999999997</v>
      </c>
    </row>
    <row r="54" spans="12:16" ht="11.45" customHeight="1" x14ac:dyDescent="0.2">
      <c r="L54" s="109">
        <v>2018</v>
      </c>
      <c r="M54" s="105">
        <v>11239.745999999999</v>
      </c>
      <c r="N54" s="105">
        <v>12951.833000000001</v>
      </c>
      <c r="O54" s="197">
        <v>31123.651000000002</v>
      </c>
      <c r="P54" s="105">
        <v>45342.226000000002</v>
      </c>
    </row>
    <row r="55" spans="12:16" ht="11.45" customHeight="1" x14ac:dyDescent="0.2">
      <c r="L55" s="109">
        <v>2019</v>
      </c>
      <c r="M55" s="105">
        <v>12771.791999999999</v>
      </c>
      <c r="N55" s="105">
        <v>13538.194</v>
      </c>
      <c r="O55" s="197">
        <v>32629.210999999999</v>
      </c>
      <c r="P55" s="105">
        <v>48254.317000000003</v>
      </c>
    </row>
    <row r="56" spans="12:16" ht="11.45" customHeight="1" x14ac:dyDescent="0.2">
      <c r="L56" s="109">
        <v>2020</v>
      </c>
      <c r="M56" s="105">
        <v>12169.032999999999</v>
      </c>
      <c r="N56" s="105">
        <v>14458.886</v>
      </c>
      <c r="O56" s="197">
        <v>31557.701000000001</v>
      </c>
      <c r="P56" s="105">
        <v>47252.656999999999</v>
      </c>
    </row>
    <row r="57" spans="12:16" ht="11.45" customHeight="1" x14ac:dyDescent="0.2">
      <c r="L57" s="109">
        <v>2021</v>
      </c>
      <c r="M57" s="105">
        <v>11013.669</v>
      </c>
      <c r="N57" s="197">
        <v>15268.357</v>
      </c>
      <c r="O57" s="197">
        <v>33067.974999999999</v>
      </c>
      <c r="P57" s="197">
        <v>50161.57</v>
      </c>
    </row>
    <row r="58" spans="12:16" ht="11.45" customHeight="1" x14ac:dyDescent="0.2">
      <c r="L58" s="109">
        <v>2022</v>
      </c>
      <c r="M58" s="105">
        <v>14171.605</v>
      </c>
      <c r="N58" s="197">
        <v>16275.049000000001</v>
      </c>
      <c r="O58" s="197">
        <v>37610.553999999996</v>
      </c>
      <c r="P58" s="197">
        <v>56284.123</v>
      </c>
    </row>
    <row r="59" spans="12:16" ht="11.45" customHeight="1" x14ac:dyDescent="0.2">
      <c r="L59" s="109">
        <v>2023</v>
      </c>
      <c r="M59" s="197">
        <v>13049.281000000001</v>
      </c>
      <c r="N59" s="197">
        <v>16880.053</v>
      </c>
      <c r="O59" s="197">
        <v>38747.082999999999</v>
      </c>
      <c r="P59" s="197">
        <v>59190.321000000004</v>
      </c>
    </row>
  </sheetData>
  <hyperlinks>
    <hyperlink ref="A1" location="Inhalt!A12" display="Link zum Inhaltsverzeichnis" xr:uid="{00000000-0004-0000-0A00-000000000000}"/>
    <hyperlink ref="A25" location="_GrafikDaten_12.13" display="Grafik 12.13" xr:uid="{00000000-0004-0000-0A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9"/>
  <sheetViews>
    <sheetView zoomScale="160" zoomScaleNormal="160" workbookViewId="0"/>
  </sheetViews>
  <sheetFormatPr baseColWidth="10" defaultRowHeight="11.45" customHeight="1" x14ac:dyDescent="0.2"/>
  <cols>
    <col min="1" max="1" width="18.7109375" style="34" customWidth="1"/>
    <col min="2" max="2" width="7.42578125" style="34" customWidth="1"/>
    <col min="3" max="3" width="7.28515625" style="34" customWidth="1"/>
    <col min="4" max="4" width="7.28515625" style="35" customWidth="1"/>
    <col min="5" max="5" width="7.28515625" style="36" customWidth="1"/>
    <col min="6" max="6" width="7.7109375" style="35" customWidth="1"/>
    <col min="7" max="7" width="6.7109375" style="35" customWidth="1"/>
    <col min="8" max="8" width="7.28515625" style="35" customWidth="1"/>
    <col min="9" max="9" width="7.28515625" style="27" customWidth="1"/>
    <col min="10" max="10" width="7.7109375" style="27" customWidth="1"/>
    <col min="11" max="11" width="7.28515625" style="27" customWidth="1"/>
    <col min="12" max="12" width="2.7109375" style="27" customWidth="1"/>
    <col min="13" max="16384" width="11.42578125" style="27"/>
  </cols>
  <sheetData>
    <row r="1" spans="1:16" ht="12" customHeight="1" x14ac:dyDescent="0.2">
      <c r="A1" s="78" t="s">
        <v>164</v>
      </c>
    </row>
    <row r="2" spans="1:16" ht="30" customHeight="1" x14ac:dyDescent="0.2">
      <c r="A2" s="246" t="s">
        <v>420</v>
      </c>
      <c r="I2" s="195"/>
      <c r="J2" s="195"/>
      <c r="K2" s="195"/>
    </row>
    <row r="3" spans="1:16" ht="30" customHeight="1" x14ac:dyDescent="0.2">
      <c r="A3" s="232"/>
      <c r="I3" s="195"/>
      <c r="J3" s="195"/>
      <c r="K3" s="195"/>
    </row>
    <row r="4" spans="1:16" ht="36" customHeight="1" x14ac:dyDescent="0.2">
      <c r="A4" s="171" t="s">
        <v>23</v>
      </c>
      <c r="B4" s="191" t="s">
        <v>24</v>
      </c>
      <c r="C4" s="191" t="s">
        <v>366</v>
      </c>
      <c r="D4" s="191" t="s">
        <v>367</v>
      </c>
      <c r="E4" s="191" t="s">
        <v>368</v>
      </c>
      <c r="F4" s="191" t="s">
        <v>369</v>
      </c>
      <c r="G4" s="191" t="s">
        <v>370</v>
      </c>
      <c r="H4" s="191" t="s">
        <v>371</v>
      </c>
      <c r="I4" s="191" t="s">
        <v>372</v>
      </c>
      <c r="J4" s="191" t="s">
        <v>373</v>
      </c>
      <c r="K4" s="192" t="s">
        <v>374</v>
      </c>
    </row>
    <row r="5" spans="1:16" s="45" customFormat="1" ht="20.100000000000001" customHeight="1" x14ac:dyDescent="0.2">
      <c r="A5" s="55" t="s">
        <v>59</v>
      </c>
      <c r="B5" s="44" t="s">
        <v>26</v>
      </c>
      <c r="C5" s="247">
        <v>59168.232000000004</v>
      </c>
      <c r="D5" s="247">
        <v>10373.829</v>
      </c>
      <c r="E5" s="247">
        <v>4952.59</v>
      </c>
      <c r="F5" s="247">
        <v>9424.1350000000002</v>
      </c>
      <c r="G5" s="247">
        <v>7326.64</v>
      </c>
      <c r="H5" s="247">
        <v>7399.5879999999997</v>
      </c>
      <c r="I5" s="247">
        <v>5012.6220000000003</v>
      </c>
      <c r="J5" s="247">
        <v>7912.866</v>
      </c>
      <c r="K5" s="247">
        <v>6765.9560000000001</v>
      </c>
      <c r="M5" s="167"/>
      <c r="N5" s="167"/>
      <c r="O5" s="167"/>
      <c r="P5" s="167"/>
    </row>
    <row r="6" spans="1:16" s="45" customFormat="1" ht="39.950000000000003" customHeight="1" x14ac:dyDescent="0.2">
      <c r="A6" s="43" t="s">
        <v>92</v>
      </c>
      <c r="B6" s="44" t="s">
        <v>33</v>
      </c>
      <c r="C6" s="247">
        <v>77607</v>
      </c>
      <c r="D6" s="247">
        <v>84268</v>
      </c>
      <c r="E6" s="247">
        <v>74683</v>
      </c>
      <c r="F6" s="247">
        <v>77781</v>
      </c>
      <c r="G6" s="247">
        <v>77521</v>
      </c>
      <c r="H6" s="247">
        <v>73739</v>
      </c>
      <c r="I6" s="247">
        <v>82134</v>
      </c>
      <c r="J6" s="247">
        <v>71891</v>
      </c>
      <c r="K6" s="247">
        <v>78793</v>
      </c>
      <c r="M6" s="168"/>
      <c r="N6" s="168"/>
      <c r="O6" s="168"/>
      <c r="P6" s="168"/>
    </row>
    <row r="7" spans="1:16" ht="11.45" customHeight="1" x14ac:dyDescent="0.2">
      <c r="A7" s="47" t="s">
        <v>93</v>
      </c>
      <c r="B7" s="33">
        <v>90968</v>
      </c>
      <c r="C7" s="248">
        <v>85.312417553425377</v>
      </c>
      <c r="D7" s="248">
        <v>92.63477266731158</v>
      </c>
      <c r="E7" s="248">
        <v>82.098100430920766</v>
      </c>
      <c r="F7" s="248">
        <v>85.503693606542967</v>
      </c>
      <c r="G7" s="248">
        <v>85.217878814528177</v>
      </c>
      <c r="H7" s="248">
        <v>81.060372878374807</v>
      </c>
      <c r="I7" s="248">
        <v>90.288892797467241</v>
      </c>
      <c r="J7" s="248">
        <v>79.028889279746721</v>
      </c>
      <c r="K7" s="248">
        <v>86.616172720077387</v>
      </c>
      <c r="M7" s="166"/>
      <c r="N7" s="158"/>
      <c r="O7" s="158"/>
      <c r="P7" s="158"/>
    </row>
    <row r="8" spans="1:16" s="45" customFormat="1" ht="39.950000000000003" customHeight="1" x14ac:dyDescent="0.2">
      <c r="A8" s="43" t="s">
        <v>94</v>
      </c>
      <c r="B8" s="44" t="s">
        <v>33</v>
      </c>
      <c r="C8" s="247">
        <v>36324</v>
      </c>
      <c r="D8" s="247">
        <v>49315</v>
      </c>
      <c r="E8" s="247">
        <v>50196</v>
      </c>
      <c r="F8" s="247">
        <v>36325</v>
      </c>
      <c r="G8" s="247">
        <v>33134</v>
      </c>
      <c r="H8" s="247">
        <v>32495</v>
      </c>
      <c r="I8" s="247">
        <v>31281</v>
      </c>
      <c r="J8" s="247">
        <v>33350</v>
      </c>
      <c r="K8" s="247">
        <v>31601</v>
      </c>
    </row>
    <row r="9" spans="1:16" ht="11.45" customHeight="1" x14ac:dyDescent="0.2">
      <c r="A9" s="47" t="s">
        <v>93</v>
      </c>
      <c r="B9" s="33"/>
      <c r="C9" s="248">
        <v>73.344775365976773</v>
      </c>
      <c r="D9" s="248">
        <v>99.57597173144876</v>
      </c>
      <c r="E9" s="248">
        <v>101.35487127713276</v>
      </c>
      <c r="F9" s="248">
        <v>73.346794548207967</v>
      </c>
      <c r="G9" s="248">
        <v>66.903584048460374</v>
      </c>
      <c r="H9" s="248">
        <v>65.613326602725891</v>
      </c>
      <c r="I9" s="248">
        <v>63.162039374053514</v>
      </c>
      <c r="J9" s="248">
        <v>67.33972741039878</v>
      </c>
      <c r="K9" s="248">
        <v>63.808177688036352</v>
      </c>
    </row>
    <row r="10" spans="1:16" s="45" customFormat="1" ht="20.100000000000001" customHeight="1" x14ac:dyDescent="0.2">
      <c r="A10" s="55" t="s">
        <v>95</v>
      </c>
      <c r="B10" s="44" t="s">
        <v>26</v>
      </c>
      <c r="C10" s="247">
        <v>54012.775999999998</v>
      </c>
      <c r="D10" s="247">
        <v>9469.9349999999995</v>
      </c>
      <c r="E10" s="247">
        <v>4521.0600000000004</v>
      </c>
      <c r="F10" s="247">
        <v>8602.99</v>
      </c>
      <c r="G10" s="247">
        <v>6688.2539999999999</v>
      </c>
      <c r="H10" s="247">
        <v>6754.8459999999995</v>
      </c>
      <c r="I10" s="247">
        <v>4575.8609999999999</v>
      </c>
      <c r="J10" s="247">
        <v>7223.4009999999998</v>
      </c>
      <c r="K10" s="247">
        <v>6176.424</v>
      </c>
    </row>
    <row r="11" spans="1:16" ht="11.45" customHeight="1" x14ac:dyDescent="0.2">
      <c r="A11" s="47" t="s">
        <v>96</v>
      </c>
      <c r="B11" s="33"/>
      <c r="C11" s="249"/>
      <c r="D11" s="249"/>
      <c r="E11" s="249"/>
      <c r="F11" s="249"/>
      <c r="G11" s="249"/>
      <c r="H11" s="249"/>
      <c r="I11" s="249"/>
      <c r="J11" s="249"/>
      <c r="K11" s="249"/>
    </row>
    <row r="12" spans="1:16" ht="23.1" customHeight="1" x14ac:dyDescent="0.2">
      <c r="A12" s="28" t="s">
        <v>97</v>
      </c>
      <c r="B12" s="33" t="s">
        <v>26</v>
      </c>
      <c r="C12" s="249">
        <v>1759.373</v>
      </c>
      <c r="D12" s="249" t="s">
        <v>425</v>
      </c>
      <c r="E12" s="249" t="s">
        <v>425</v>
      </c>
      <c r="F12" s="249">
        <v>336.976</v>
      </c>
      <c r="G12" s="249">
        <v>310.90600000000001</v>
      </c>
      <c r="H12" s="249">
        <v>313.97399999999999</v>
      </c>
      <c r="I12" s="249">
        <v>177.149</v>
      </c>
      <c r="J12" s="249">
        <v>241.535</v>
      </c>
      <c r="K12" s="249">
        <v>374.702</v>
      </c>
    </row>
    <row r="13" spans="1:16" ht="11.45" customHeight="1" x14ac:dyDescent="0.2">
      <c r="A13" s="56" t="s">
        <v>98</v>
      </c>
      <c r="B13" s="33" t="s">
        <v>26</v>
      </c>
      <c r="C13" s="249">
        <v>13784.754000000001</v>
      </c>
      <c r="D13" s="249">
        <v>1893.413</v>
      </c>
      <c r="E13" s="249">
        <v>785.58799999999997</v>
      </c>
      <c r="F13" s="249">
        <v>2431.9499999999998</v>
      </c>
      <c r="G13" s="249">
        <v>1895.3779999999999</v>
      </c>
      <c r="H13" s="249">
        <v>1307.4359999999999</v>
      </c>
      <c r="I13" s="249">
        <v>1754.9670000000001</v>
      </c>
      <c r="J13" s="249">
        <v>1496.412</v>
      </c>
      <c r="K13" s="249">
        <v>2219.607</v>
      </c>
    </row>
    <row r="14" spans="1:16" ht="11.45" customHeight="1" x14ac:dyDescent="0.2">
      <c r="A14" s="57" t="s">
        <v>99</v>
      </c>
      <c r="B14" s="33" t="s">
        <v>26</v>
      </c>
      <c r="C14" s="249">
        <v>38468.648999999998</v>
      </c>
      <c r="D14" s="249">
        <v>7573.8919999999998</v>
      </c>
      <c r="E14" s="249">
        <v>3733.971</v>
      </c>
      <c r="F14" s="249">
        <v>5834.0640000000003</v>
      </c>
      <c r="G14" s="249">
        <v>4481.97</v>
      </c>
      <c r="H14" s="249">
        <v>5133.4359999999997</v>
      </c>
      <c r="I14" s="249">
        <v>2643.7449999999999</v>
      </c>
      <c r="J14" s="249">
        <v>5485.4539999999997</v>
      </c>
      <c r="K14" s="249">
        <v>3582.1149999999998</v>
      </c>
    </row>
    <row r="15" spans="1:16" s="45" customFormat="1" ht="20.100000000000001" customHeight="1" x14ac:dyDescent="0.2">
      <c r="A15" s="55" t="s">
        <v>50</v>
      </c>
      <c r="B15" s="150" t="s">
        <v>339</v>
      </c>
      <c r="C15" s="250">
        <v>762.41099999999994</v>
      </c>
      <c r="D15" s="250">
        <v>123.105</v>
      </c>
      <c r="E15" s="250">
        <v>66.314999999999998</v>
      </c>
      <c r="F15" s="250">
        <v>121.163</v>
      </c>
      <c r="G15" s="250">
        <v>94.512</v>
      </c>
      <c r="H15" s="250">
        <v>100.348</v>
      </c>
      <c r="I15" s="250">
        <v>61.03</v>
      </c>
      <c r="J15" s="250">
        <v>110.068</v>
      </c>
      <c r="K15" s="250">
        <v>85.87</v>
      </c>
    </row>
    <row r="16" spans="1:16" ht="11.45" customHeight="1" x14ac:dyDescent="0.2">
      <c r="A16" s="47" t="s">
        <v>96</v>
      </c>
      <c r="B16" s="33"/>
      <c r="C16" s="251"/>
      <c r="D16" s="233"/>
      <c r="E16" s="252"/>
      <c r="F16" s="233"/>
      <c r="G16" s="233"/>
      <c r="H16" s="233"/>
      <c r="I16" s="158"/>
      <c r="J16" s="158"/>
      <c r="K16" s="158"/>
    </row>
    <row r="17" spans="1:11" ht="23.1" customHeight="1" x14ac:dyDescent="0.2">
      <c r="A17" s="28" t="s">
        <v>97</v>
      </c>
      <c r="B17" s="29" t="s">
        <v>339</v>
      </c>
      <c r="C17" s="248">
        <v>22.106000000000002</v>
      </c>
      <c r="D17" s="248" t="s">
        <v>425</v>
      </c>
      <c r="E17" s="248" t="s">
        <v>425</v>
      </c>
      <c r="F17" s="248">
        <v>4.2300000000000004</v>
      </c>
      <c r="G17" s="248">
        <v>4.1950000000000003</v>
      </c>
      <c r="H17" s="248">
        <v>3.052</v>
      </c>
      <c r="I17" s="248">
        <v>2.387</v>
      </c>
      <c r="J17" s="248">
        <v>3.0830000000000002</v>
      </c>
      <c r="K17" s="248">
        <v>5.04</v>
      </c>
    </row>
    <row r="18" spans="1:11" ht="11.45" customHeight="1" x14ac:dyDescent="0.2">
      <c r="A18" s="56" t="s">
        <v>98</v>
      </c>
      <c r="B18" s="29" t="s">
        <v>339</v>
      </c>
      <c r="C18" s="248">
        <v>146.15799999999999</v>
      </c>
      <c r="D18" s="248">
        <v>16.166</v>
      </c>
      <c r="E18" s="248">
        <v>9.0809999999999995</v>
      </c>
      <c r="F18" s="248">
        <v>24.585999999999999</v>
      </c>
      <c r="G18" s="248">
        <v>20.616</v>
      </c>
      <c r="H18" s="248">
        <v>14.565</v>
      </c>
      <c r="I18" s="248">
        <v>17.867000000000001</v>
      </c>
      <c r="J18" s="248">
        <v>17.001000000000001</v>
      </c>
      <c r="K18" s="248">
        <v>26.276</v>
      </c>
    </row>
    <row r="19" spans="1:11" ht="11.45" customHeight="1" x14ac:dyDescent="0.2">
      <c r="A19" s="57" t="s">
        <v>99</v>
      </c>
      <c r="B19" s="29" t="s">
        <v>339</v>
      </c>
      <c r="C19" s="248">
        <v>594.14700000000005</v>
      </c>
      <c r="D19" s="248">
        <v>106.86499999999999</v>
      </c>
      <c r="E19" s="248">
        <v>57.189</v>
      </c>
      <c r="F19" s="248">
        <v>92.346999999999994</v>
      </c>
      <c r="G19" s="248">
        <v>69.700999999999993</v>
      </c>
      <c r="H19" s="248">
        <v>82.730999999999995</v>
      </c>
      <c r="I19" s="248">
        <v>40.776000000000003</v>
      </c>
      <c r="J19" s="248">
        <v>89.983999999999995</v>
      </c>
      <c r="K19" s="248">
        <v>54.554000000000002</v>
      </c>
    </row>
    <row r="20" spans="1:11" s="45" customFormat="1" ht="20.100000000000001" customHeight="1" x14ac:dyDescent="0.2">
      <c r="A20" s="55" t="s">
        <v>100</v>
      </c>
      <c r="B20" s="44" t="s">
        <v>26</v>
      </c>
      <c r="C20" s="247">
        <v>25476.151999999998</v>
      </c>
      <c r="D20" s="247">
        <v>4587.607</v>
      </c>
      <c r="E20" s="247">
        <v>2503.2420000000002</v>
      </c>
      <c r="F20" s="247">
        <v>3995.1469999999999</v>
      </c>
      <c r="G20" s="247">
        <v>2972.7910000000002</v>
      </c>
      <c r="H20" s="247">
        <v>3149.6570000000002</v>
      </c>
      <c r="I20" s="247">
        <v>1992.7</v>
      </c>
      <c r="J20" s="247">
        <v>3564.8270000000002</v>
      </c>
      <c r="K20" s="247">
        <v>2710.1860000000001</v>
      </c>
    </row>
    <row r="21" spans="1:11" ht="23.1" customHeight="1" x14ac:dyDescent="0.2">
      <c r="A21" s="28" t="s">
        <v>310</v>
      </c>
      <c r="B21" s="33" t="s">
        <v>33</v>
      </c>
      <c r="C21" s="249">
        <v>36830</v>
      </c>
      <c r="D21" s="249">
        <v>39829</v>
      </c>
      <c r="E21" s="249">
        <v>40329</v>
      </c>
      <c r="F21" s="249">
        <v>36416</v>
      </c>
      <c r="G21" s="249">
        <v>35288</v>
      </c>
      <c r="H21" s="249">
        <v>35305</v>
      </c>
      <c r="I21" s="249">
        <v>36566</v>
      </c>
      <c r="J21" s="249">
        <v>35686</v>
      </c>
      <c r="K21" s="249">
        <v>35232</v>
      </c>
    </row>
    <row r="22" spans="1:11" ht="11.45" customHeight="1" x14ac:dyDescent="0.2">
      <c r="A22" s="47" t="s">
        <v>34</v>
      </c>
      <c r="B22" s="33"/>
      <c r="C22" s="248">
        <v>84.325487682022157</v>
      </c>
      <c r="D22" s="248">
        <v>91.191958970601704</v>
      </c>
      <c r="E22" s="248">
        <v>92.336752449858054</v>
      </c>
      <c r="F22" s="248">
        <v>83.37759868119791</v>
      </c>
      <c r="G22" s="248">
        <v>80.794944591995602</v>
      </c>
      <c r="H22" s="248">
        <v>80.833867570290323</v>
      </c>
      <c r="I22" s="248">
        <v>83.721036724974823</v>
      </c>
      <c r="J22" s="248">
        <v>81.706200201483654</v>
      </c>
      <c r="K22" s="248">
        <v>80.666727722318896</v>
      </c>
    </row>
    <row r="23" spans="1:11" ht="11.45" customHeight="1" x14ac:dyDescent="0.2">
      <c r="A23" s="47" t="s">
        <v>101</v>
      </c>
      <c r="B23" s="33"/>
      <c r="C23" s="251"/>
      <c r="D23" s="233"/>
      <c r="E23" s="252"/>
      <c r="F23" s="233"/>
      <c r="G23" s="233"/>
      <c r="H23" s="233"/>
      <c r="I23" s="158"/>
      <c r="J23" s="158"/>
      <c r="K23" s="158"/>
    </row>
    <row r="24" spans="1:11" ht="23.1" customHeight="1" x14ac:dyDescent="0.2">
      <c r="A24" s="28" t="s">
        <v>97</v>
      </c>
      <c r="B24" s="33" t="s">
        <v>33</v>
      </c>
      <c r="C24" s="249">
        <v>26578</v>
      </c>
      <c r="D24" s="249" t="s">
        <v>425</v>
      </c>
      <c r="E24" s="249" t="s">
        <v>425</v>
      </c>
      <c r="F24" s="249">
        <v>26528</v>
      </c>
      <c r="G24" s="249">
        <v>26019</v>
      </c>
      <c r="H24" s="249">
        <v>27385</v>
      </c>
      <c r="I24" s="249">
        <v>26599</v>
      </c>
      <c r="J24" s="249">
        <v>25874</v>
      </c>
      <c r="K24" s="249">
        <v>27028</v>
      </c>
    </row>
    <row r="25" spans="1:11" ht="11.45" customHeight="1" x14ac:dyDescent="0.2">
      <c r="A25" s="47" t="s">
        <v>34</v>
      </c>
      <c r="B25" s="33"/>
      <c r="C25" s="248">
        <v>115.61181434599158</v>
      </c>
      <c r="D25" s="248" t="s">
        <v>425</v>
      </c>
      <c r="E25" s="248" t="s">
        <v>425</v>
      </c>
      <c r="F25" s="248">
        <v>115.39431902214103</v>
      </c>
      <c r="G25" s="248">
        <v>113.18021662534254</v>
      </c>
      <c r="H25" s="248">
        <v>119.12218887293923</v>
      </c>
      <c r="I25" s="248">
        <v>115.7031623820088</v>
      </c>
      <c r="J25" s="248">
        <v>112.54948018617598</v>
      </c>
      <c r="K25" s="248">
        <v>117.5692722606464</v>
      </c>
    </row>
    <row r="26" spans="1:11" ht="11.45" customHeight="1" x14ac:dyDescent="0.2">
      <c r="A26" s="56" t="s">
        <v>98</v>
      </c>
      <c r="B26" s="33" t="s">
        <v>33</v>
      </c>
      <c r="C26" s="249">
        <v>41151</v>
      </c>
      <c r="D26" s="249">
        <v>48054</v>
      </c>
      <c r="E26" s="249">
        <v>44224</v>
      </c>
      <c r="F26" s="249">
        <v>40594</v>
      </c>
      <c r="G26" s="249">
        <v>37053</v>
      </c>
      <c r="H26" s="249">
        <v>38541</v>
      </c>
      <c r="I26" s="249">
        <v>44944</v>
      </c>
      <c r="J26" s="249">
        <v>39389</v>
      </c>
      <c r="K26" s="249">
        <v>39189</v>
      </c>
    </row>
    <row r="27" spans="1:11" ht="11.45" customHeight="1" x14ac:dyDescent="0.2">
      <c r="A27" s="47" t="s">
        <v>34</v>
      </c>
      <c r="B27" s="33"/>
      <c r="C27" s="248">
        <v>77.649256547663967</v>
      </c>
      <c r="D27" s="248">
        <v>90.674767907011855</v>
      </c>
      <c r="E27" s="248">
        <v>83.447807381689188</v>
      </c>
      <c r="F27" s="248">
        <v>76.598233828968219</v>
      </c>
      <c r="G27" s="248">
        <v>69.916597479055014</v>
      </c>
      <c r="H27" s="248">
        <v>72.724356555211713</v>
      </c>
      <c r="I27" s="248">
        <v>84.806400483055327</v>
      </c>
      <c r="J27" s="248">
        <v>74.324477319042941</v>
      </c>
      <c r="K27" s="248">
        <v>73.947090346441229</v>
      </c>
    </row>
    <row r="28" spans="1:11" ht="11.45" customHeight="1" x14ac:dyDescent="0.2">
      <c r="A28" s="57" t="s">
        <v>99</v>
      </c>
      <c r="B28" s="33" t="s">
        <v>33</v>
      </c>
      <c r="C28" s="249">
        <v>36125</v>
      </c>
      <c r="D28" s="249">
        <v>38599</v>
      </c>
      <c r="E28" s="249">
        <v>39738</v>
      </c>
      <c r="F28" s="249">
        <v>35714</v>
      </c>
      <c r="G28" s="249">
        <v>35286</v>
      </c>
      <c r="H28" s="249">
        <v>35020</v>
      </c>
      <c r="I28" s="249">
        <v>33361</v>
      </c>
      <c r="J28" s="249">
        <v>35298</v>
      </c>
      <c r="K28" s="249">
        <v>34028</v>
      </c>
    </row>
    <row r="29" spans="1:11" ht="11.45" customHeight="1" x14ac:dyDescent="0.2">
      <c r="A29" s="47" t="s">
        <v>34</v>
      </c>
      <c r="B29" s="33"/>
      <c r="C29" s="248">
        <v>88.251820002931552</v>
      </c>
      <c r="D29" s="248">
        <v>94.295695509845117</v>
      </c>
      <c r="E29" s="248">
        <v>97.078223481702253</v>
      </c>
      <c r="F29" s="248">
        <v>87.247764694386092</v>
      </c>
      <c r="G29" s="248">
        <v>86.202179117603947</v>
      </c>
      <c r="H29" s="248">
        <v>85.552352567547757</v>
      </c>
      <c r="I29" s="248">
        <v>81.499486979039432</v>
      </c>
      <c r="J29" s="248">
        <v>86.231494601065123</v>
      </c>
      <c r="K29" s="248">
        <v>83.128939268090093</v>
      </c>
    </row>
  </sheetData>
  <hyperlinks>
    <hyperlink ref="A1" location="Inhalt!A13"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ignoredErrors>
    <ignoredError sqref="B15:B19" numberStoredAsText="1"/>
  </ignoredError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27"/>
  <sheetViews>
    <sheetView zoomScale="160" zoomScaleNormal="160" workbookViewId="0"/>
  </sheetViews>
  <sheetFormatPr baseColWidth="10" defaultRowHeight="11.45" customHeight="1" x14ac:dyDescent="0.2"/>
  <cols>
    <col min="1" max="1" width="17.28515625" style="34" customWidth="1"/>
    <col min="2" max="3" width="7.7109375" style="34" customWidth="1"/>
    <col min="4" max="4" width="7.28515625" style="35" customWidth="1"/>
    <col min="5" max="5" width="7.28515625" style="36" customWidth="1"/>
    <col min="6" max="6" width="7.7109375" style="35" customWidth="1"/>
    <col min="7" max="8" width="7.28515625" style="35" customWidth="1"/>
    <col min="9" max="9" width="7.28515625" style="27" customWidth="1"/>
    <col min="10" max="10" width="7.7109375" style="27" customWidth="1"/>
    <col min="11" max="11" width="7.28515625" style="27" customWidth="1"/>
    <col min="12" max="12" width="2.7109375" style="27" customWidth="1"/>
    <col min="13" max="13" width="20.5703125" style="27" customWidth="1"/>
    <col min="14" max="14" width="13.5703125" style="27" customWidth="1"/>
    <col min="15" max="16384" width="11.42578125" style="27"/>
  </cols>
  <sheetData>
    <row r="1" spans="1:21" ht="12" customHeight="1" x14ac:dyDescent="0.2">
      <c r="A1" s="78" t="s">
        <v>164</v>
      </c>
    </row>
    <row r="2" spans="1:21" ht="30" customHeight="1" x14ac:dyDescent="0.2">
      <c r="A2" s="246" t="s">
        <v>418</v>
      </c>
      <c r="I2" s="195"/>
      <c r="J2" s="195"/>
      <c r="K2" s="195"/>
      <c r="M2" s="158"/>
    </row>
    <row r="3" spans="1:21" ht="30" customHeight="1" x14ac:dyDescent="0.2">
      <c r="A3" s="253"/>
      <c r="I3" s="195"/>
      <c r="J3" s="195"/>
      <c r="K3" s="195"/>
    </row>
    <row r="4" spans="1:21" ht="36" customHeight="1" x14ac:dyDescent="0.2">
      <c r="A4" s="171" t="s">
        <v>23</v>
      </c>
      <c r="B4" s="191" t="s">
        <v>24</v>
      </c>
      <c r="C4" s="191" t="s">
        <v>366</v>
      </c>
      <c r="D4" s="191" t="s">
        <v>367</v>
      </c>
      <c r="E4" s="191" t="s">
        <v>368</v>
      </c>
      <c r="F4" s="191" t="s">
        <v>369</v>
      </c>
      <c r="G4" s="191" t="s">
        <v>370</v>
      </c>
      <c r="H4" s="191" t="s">
        <v>371</v>
      </c>
      <c r="I4" s="191" t="s">
        <v>372</v>
      </c>
      <c r="J4" s="191" t="s">
        <v>373</v>
      </c>
      <c r="K4" s="192" t="s">
        <v>374</v>
      </c>
      <c r="P4" s="158"/>
    </row>
    <row r="5" spans="1:21" ht="30" customHeight="1" x14ac:dyDescent="0.2">
      <c r="A5" s="28" t="s">
        <v>102</v>
      </c>
      <c r="B5" s="33" t="s">
        <v>26</v>
      </c>
      <c r="C5" s="169">
        <v>42295.843000000001</v>
      </c>
      <c r="D5" s="169">
        <v>5434.1869999999999</v>
      </c>
      <c r="E5" s="169">
        <v>2541.1550000000002</v>
      </c>
      <c r="F5" s="169">
        <v>6385.4780000000001</v>
      </c>
      <c r="G5" s="169">
        <v>6261.3429999999998</v>
      </c>
      <c r="H5" s="169">
        <v>5640.8280000000004</v>
      </c>
      <c r="I5" s="169">
        <v>4289.1970000000001</v>
      </c>
      <c r="J5" s="169">
        <v>5635.0720000000001</v>
      </c>
      <c r="K5" s="169">
        <v>6108.5820000000003</v>
      </c>
      <c r="M5" s="167"/>
      <c r="N5" s="167"/>
      <c r="O5" s="167"/>
      <c r="P5" s="167"/>
    </row>
    <row r="6" spans="1:21" ht="39.950000000000003" customHeight="1" x14ac:dyDescent="0.2">
      <c r="A6" s="28" t="s">
        <v>103</v>
      </c>
      <c r="B6" s="33" t="s">
        <v>33</v>
      </c>
      <c r="C6" s="169">
        <v>25966</v>
      </c>
      <c r="D6" s="169">
        <v>25833</v>
      </c>
      <c r="E6" s="169">
        <v>25755</v>
      </c>
      <c r="F6" s="169">
        <v>24613</v>
      </c>
      <c r="G6" s="169">
        <v>28317</v>
      </c>
      <c r="H6" s="169">
        <v>24771</v>
      </c>
      <c r="I6" s="169">
        <v>26766</v>
      </c>
      <c r="J6" s="169">
        <v>23750</v>
      </c>
      <c r="K6" s="169">
        <v>28530</v>
      </c>
      <c r="M6" s="168"/>
      <c r="N6" s="168"/>
      <c r="O6" s="168"/>
      <c r="P6" s="168"/>
    </row>
    <row r="7" spans="1:21" ht="11.45" customHeight="1" x14ac:dyDescent="0.2">
      <c r="A7" s="47" t="s">
        <v>85</v>
      </c>
      <c r="B7" s="58"/>
      <c r="C7" s="170">
        <v>75.768894076451716</v>
      </c>
      <c r="D7" s="170">
        <v>75.380799533119344</v>
      </c>
      <c r="E7" s="170">
        <v>75.1531952144733</v>
      </c>
      <c r="F7" s="170">
        <v>71.820834549168367</v>
      </c>
      <c r="G7" s="170">
        <v>82.629121680770353</v>
      </c>
      <c r="H7" s="170">
        <v>72.281879194630875</v>
      </c>
      <c r="I7" s="170">
        <v>78.10329734461628</v>
      </c>
      <c r="J7" s="170">
        <v>69.30259702363584</v>
      </c>
      <c r="K7" s="170">
        <v>83.25065655091916</v>
      </c>
      <c r="M7" s="169"/>
      <c r="N7" s="169"/>
      <c r="O7" s="169"/>
      <c r="P7" s="169"/>
      <c r="Q7" s="169"/>
      <c r="R7" s="169"/>
      <c r="S7" s="169"/>
      <c r="T7" s="169"/>
      <c r="U7" s="169"/>
    </row>
    <row r="8" spans="1:21" ht="30" customHeight="1" x14ac:dyDescent="0.2">
      <c r="A8" s="28" t="s">
        <v>104</v>
      </c>
      <c r="B8" s="33" t="s">
        <v>26</v>
      </c>
      <c r="C8" s="169">
        <v>41245.29</v>
      </c>
      <c r="D8" s="169">
        <v>5044.1459999999997</v>
      </c>
      <c r="E8" s="169">
        <v>2401.31</v>
      </c>
      <c r="F8" s="169">
        <v>6505.0129999999999</v>
      </c>
      <c r="G8" s="169">
        <v>5923.5860000000002</v>
      </c>
      <c r="H8" s="169">
        <v>5741.0429999999997</v>
      </c>
      <c r="I8" s="169">
        <v>4072.48</v>
      </c>
      <c r="J8" s="169">
        <v>5717.8540000000003</v>
      </c>
      <c r="K8" s="169">
        <v>5839.857</v>
      </c>
      <c r="M8" s="169"/>
      <c r="N8" s="169"/>
      <c r="O8" s="169"/>
      <c r="P8" s="169"/>
      <c r="Q8" s="169"/>
      <c r="R8" s="169"/>
      <c r="S8" s="169"/>
      <c r="T8" s="169"/>
      <c r="U8" s="169"/>
    </row>
    <row r="9" spans="1:21" ht="11.45" customHeight="1" x14ac:dyDescent="0.2">
      <c r="A9" s="47" t="s">
        <v>82</v>
      </c>
      <c r="B9" s="33"/>
      <c r="C9" s="169"/>
      <c r="D9" s="169"/>
      <c r="E9" s="169"/>
      <c r="F9" s="169"/>
      <c r="G9" s="169"/>
      <c r="H9" s="169"/>
      <c r="I9" s="169"/>
      <c r="J9" s="169"/>
      <c r="K9" s="169"/>
      <c r="M9" s="170"/>
      <c r="N9" s="170"/>
      <c r="O9" s="170"/>
      <c r="P9" s="170"/>
      <c r="Q9" s="170"/>
      <c r="R9" s="170"/>
      <c r="S9" s="170"/>
      <c r="T9" s="170"/>
      <c r="U9" s="170"/>
    </row>
    <row r="10" spans="1:21" ht="23.1" customHeight="1" x14ac:dyDescent="0.2">
      <c r="A10" s="28" t="s">
        <v>105</v>
      </c>
      <c r="B10" s="33" t="s">
        <v>28</v>
      </c>
      <c r="C10" s="170">
        <v>40.741973204698041</v>
      </c>
      <c r="D10" s="170">
        <v>41.425446448219382</v>
      </c>
      <c r="E10" s="170">
        <v>45.529565112376162</v>
      </c>
      <c r="F10" s="170">
        <v>43.441404344618526</v>
      </c>
      <c r="G10" s="170">
        <v>37.046697726681103</v>
      </c>
      <c r="H10" s="170">
        <v>42.584439796044023</v>
      </c>
      <c r="I10" s="170">
        <v>38.789926531253684</v>
      </c>
      <c r="J10" s="170">
        <v>43.041112977001511</v>
      </c>
      <c r="K10" s="170">
        <v>36.223232863407446</v>
      </c>
      <c r="M10" s="169"/>
      <c r="N10" s="169"/>
      <c r="O10" s="169"/>
      <c r="P10" s="169"/>
      <c r="Q10" s="169"/>
      <c r="R10" s="169"/>
      <c r="S10" s="169"/>
      <c r="T10" s="169"/>
      <c r="U10" s="169"/>
    </row>
    <row r="11" spans="1:21" ht="39.950000000000003" customHeight="1" x14ac:dyDescent="0.2">
      <c r="A11" s="28" t="s">
        <v>106</v>
      </c>
      <c r="B11" s="33" t="s">
        <v>33</v>
      </c>
      <c r="C11" s="169">
        <v>25321</v>
      </c>
      <c r="D11" s="169">
        <v>23979</v>
      </c>
      <c r="E11" s="169">
        <v>24338</v>
      </c>
      <c r="F11" s="169">
        <v>25073</v>
      </c>
      <c r="G11" s="169">
        <v>26789</v>
      </c>
      <c r="H11" s="169">
        <v>25212</v>
      </c>
      <c r="I11" s="169">
        <v>25414</v>
      </c>
      <c r="J11" s="169">
        <v>24099</v>
      </c>
      <c r="K11" s="169">
        <v>27275</v>
      </c>
      <c r="M11" s="170"/>
      <c r="N11" s="170"/>
      <c r="O11" s="170"/>
      <c r="P11" s="170"/>
      <c r="Q11" s="170"/>
      <c r="R11" s="170"/>
      <c r="S11" s="170"/>
      <c r="T11" s="170"/>
      <c r="U11" s="170"/>
    </row>
    <row r="12" spans="1:21" ht="11.45" customHeight="1" x14ac:dyDescent="0.2">
      <c r="A12" s="47" t="s">
        <v>85</v>
      </c>
      <c r="B12" s="33"/>
      <c r="C12" s="170">
        <v>88.995501194995072</v>
      </c>
      <c r="D12" s="170">
        <v>84.278785322648673</v>
      </c>
      <c r="E12" s="170">
        <v>85.540559538872486</v>
      </c>
      <c r="F12" s="170">
        <v>88.123857725291714</v>
      </c>
      <c r="G12" s="170">
        <v>94.155068185013363</v>
      </c>
      <c r="H12" s="170">
        <v>88.612399831294809</v>
      </c>
      <c r="I12" s="170">
        <v>89.322367496133836</v>
      </c>
      <c r="J12" s="170">
        <v>84.700548291859974</v>
      </c>
      <c r="K12" s="170">
        <v>95.863208210319129</v>
      </c>
    </row>
    <row r="13" spans="1:21" ht="11.45" customHeight="1" x14ac:dyDescent="0.2">
      <c r="B13" s="54"/>
      <c r="C13" s="46"/>
      <c r="D13" s="46"/>
      <c r="E13" s="46"/>
      <c r="F13" s="46"/>
      <c r="G13" s="46"/>
      <c r="H13" s="46"/>
      <c r="I13" s="46"/>
      <c r="J13" s="46"/>
      <c r="K13" s="46"/>
      <c r="M13" s="158"/>
    </row>
    <row r="14" spans="1:21" ht="11.45" customHeight="1" x14ac:dyDescent="0.2">
      <c r="A14" s="111" t="s">
        <v>273</v>
      </c>
      <c r="B14" s="92"/>
      <c r="C14" s="27"/>
      <c r="D14" s="36"/>
      <c r="E14" s="35"/>
      <c r="G14" s="27"/>
      <c r="H14" s="27"/>
      <c r="J14" s="37"/>
      <c r="M14" s="99" t="s">
        <v>417</v>
      </c>
      <c r="N14" s="195"/>
    </row>
    <row r="15" spans="1:21" ht="11.45" customHeight="1" x14ac:dyDescent="0.2">
      <c r="M15" s="195" t="s">
        <v>196</v>
      </c>
      <c r="N15" s="195" t="s">
        <v>237</v>
      </c>
    </row>
    <row r="16" spans="1:21" ht="11.45" customHeight="1" x14ac:dyDescent="0.2">
      <c r="L16" s="59"/>
      <c r="M16" s="195" t="s">
        <v>187</v>
      </c>
      <c r="N16" s="105">
        <f>D11</f>
        <v>23979</v>
      </c>
    </row>
    <row r="17" spans="12:14" ht="11.45" customHeight="1" x14ac:dyDescent="0.2">
      <c r="L17" s="59"/>
      <c r="M17" s="195" t="s">
        <v>188</v>
      </c>
      <c r="N17" s="105">
        <f>E11</f>
        <v>24338</v>
      </c>
    </row>
    <row r="18" spans="12:14" ht="11.45" customHeight="1" x14ac:dyDescent="0.2">
      <c r="L18" s="59"/>
      <c r="M18" s="195" t="s">
        <v>189</v>
      </c>
      <c r="N18" s="105">
        <f>F11</f>
        <v>25073</v>
      </c>
    </row>
    <row r="19" spans="12:14" ht="11.45" customHeight="1" x14ac:dyDescent="0.2">
      <c r="L19" s="59"/>
      <c r="M19" s="195" t="s">
        <v>184</v>
      </c>
      <c r="N19" s="105">
        <f>G11</f>
        <v>26789</v>
      </c>
    </row>
    <row r="20" spans="12:14" ht="11.45" customHeight="1" x14ac:dyDescent="0.2">
      <c r="L20" s="59"/>
      <c r="M20" s="195" t="s">
        <v>190</v>
      </c>
      <c r="N20" s="105">
        <f>H11</f>
        <v>25212</v>
      </c>
    </row>
    <row r="21" spans="12:14" ht="11.45" customHeight="1" x14ac:dyDescent="0.2">
      <c r="L21" s="59"/>
      <c r="M21" s="195" t="s">
        <v>191</v>
      </c>
      <c r="N21" s="105">
        <f>I11</f>
        <v>25414</v>
      </c>
    </row>
    <row r="22" spans="12:14" ht="11.45" customHeight="1" x14ac:dyDescent="0.2">
      <c r="L22" s="59"/>
      <c r="M22" s="195" t="s">
        <v>192</v>
      </c>
      <c r="N22" s="105">
        <f>J11</f>
        <v>24099</v>
      </c>
    </row>
    <row r="23" spans="12:14" ht="11.45" customHeight="1" x14ac:dyDescent="0.2">
      <c r="L23" s="59"/>
      <c r="M23" s="195" t="s">
        <v>193</v>
      </c>
      <c r="N23" s="105">
        <f>K11</f>
        <v>27275</v>
      </c>
    </row>
    <row r="24" spans="12:14" ht="11.45" customHeight="1" x14ac:dyDescent="0.2">
      <c r="M24" s="196" t="s">
        <v>194</v>
      </c>
      <c r="N24" s="223">
        <f>C11</f>
        <v>25321</v>
      </c>
    </row>
    <row r="25" spans="12:14" ht="11.45" customHeight="1" x14ac:dyDescent="0.2">
      <c r="M25" s="195" t="s">
        <v>197</v>
      </c>
      <c r="N25" s="105">
        <f>'12.9+12.10'!C29</f>
        <v>30069</v>
      </c>
    </row>
    <row r="27" spans="12:14" ht="11.45" customHeight="1" x14ac:dyDescent="0.2">
      <c r="M27" s="158"/>
      <c r="N27" s="193"/>
    </row>
  </sheetData>
  <conditionalFormatting sqref="N16:N23">
    <cfRule type="top10" dxfId="67" priority="1" bottom="1" rank="1"/>
    <cfRule type="top10" dxfId="66" priority="2" rank="1"/>
  </conditionalFormatting>
  <hyperlinks>
    <hyperlink ref="A1" location="Inhalt!A14" display="Link zum Inhaltsverzeichnis" xr:uid="{00000000-0004-0000-0C00-000000000000}"/>
    <hyperlink ref="A14" location="_GrafikDaten_12.14" display="Grafik 12.14" xr:uid="{00000000-0004-0000-0C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4"/>
  <sheetViews>
    <sheetView zoomScale="160" zoomScaleNormal="160" workbookViewId="0"/>
  </sheetViews>
  <sheetFormatPr baseColWidth="10" defaultRowHeight="11.45" customHeight="1" x14ac:dyDescent="0.2"/>
  <cols>
    <col min="1" max="1" width="21.7109375" style="34" customWidth="1"/>
    <col min="2" max="3" width="14.28515625" style="35" customWidth="1"/>
    <col min="4" max="4" width="13.7109375" style="35" customWidth="1"/>
    <col min="5" max="5" width="13.7109375" style="27" customWidth="1"/>
    <col min="6" max="6" width="13.7109375" style="35" customWidth="1"/>
    <col min="7" max="7" width="2.7109375" style="27" customWidth="1"/>
    <col min="8" max="8" width="18.85546875" style="27" customWidth="1"/>
    <col min="9" max="9" width="8.7109375" style="27" customWidth="1"/>
    <col min="10" max="16384" width="11.42578125" style="27"/>
  </cols>
  <sheetData>
    <row r="1" spans="1:10" ht="12" customHeight="1" x14ac:dyDescent="0.2">
      <c r="A1" s="78" t="s">
        <v>164</v>
      </c>
    </row>
    <row r="2" spans="1:10" ht="12" customHeight="1" x14ac:dyDescent="0.2">
      <c r="A2" s="246" t="s">
        <v>421</v>
      </c>
      <c r="E2" s="195"/>
    </row>
    <row r="3" spans="1:10" ht="18" customHeight="1" x14ac:dyDescent="0.2">
      <c r="A3" s="246" t="s">
        <v>185</v>
      </c>
      <c r="E3" s="195"/>
    </row>
    <row r="4" spans="1:10" ht="30" customHeight="1" x14ac:dyDescent="0.2">
      <c r="A4" s="232"/>
      <c r="E4" s="195"/>
    </row>
    <row r="5" spans="1:10" s="60" customFormat="1" ht="60" customHeight="1" x14ac:dyDescent="0.2">
      <c r="A5" s="188" t="s">
        <v>107</v>
      </c>
      <c r="B5" s="191" t="s">
        <v>375</v>
      </c>
      <c r="C5" s="191" t="s">
        <v>376</v>
      </c>
      <c r="D5" s="191" t="s">
        <v>377</v>
      </c>
      <c r="E5" s="191" t="s">
        <v>378</v>
      </c>
      <c r="F5" s="192" t="s">
        <v>379</v>
      </c>
    </row>
    <row r="6" spans="1:10" ht="20.100000000000001" customHeight="1" x14ac:dyDescent="0.2">
      <c r="A6" s="28" t="s">
        <v>108</v>
      </c>
      <c r="B6" s="254">
        <v>4469910</v>
      </c>
      <c r="C6" s="254">
        <v>4044817</v>
      </c>
      <c r="D6" s="255">
        <v>0.96301019304458024</v>
      </c>
      <c r="E6" s="255">
        <v>27.802889475593084</v>
      </c>
      <c r="F6" s="255">
        <v>71.234100331362342</v>
      </c>
      <c r="H6" s="158"/>
      <c r="I6" s="160"/>
      <c r="J6" s="160"/>
    </row>
    <row r="7" spans="1:10" ht="11.45" customHeight="1" x14ac:dyDescent="0.2">
      <c r="A7" s="28" t="s">
        <v>109</v>
      </c>
      <c r="B7" s="254">
        <v>667104.74600000004</v>
      </c>
      <c r="C7" s="254">
        <v>603662.40399999998</v>
      </c>
      <c r="D7" s="255">
        <v>0.53903290621358624</v>
      </c>
      <c r="E7" s="255">
        <v>36.6728559759703</v>
      </c>
      <c r="F7" s="255">
        <v>62.788111117816115</v>
      </c>
      <c r="H7" s="158"/>
      <c r="I7" s="158"/>
      <c r="J7" s="158"/>
    </row>
    <row r="8" spans="1:10" ht="11.45" customHeight="1" x14ac:dyDescent="0.2">
      <c r="A8" s="28" t="s">
        <v>110</v>
      </c>
      <c r="B8" s="254">
        <v>824243.22900000005</v>
      </c>
      <c r="C8" s="254">
        <v>745856.85699999996</v>
      </c>
      <c r="D8" s="255">
        <v>0.92253680252751236</v>
      </c>
      <c r="E8" s="255">
        <v>30.974507082932135</v>
      </c>
      <c r="F8" s="255">
        <v>68.102956114540362</v>
      </c>
    </row>
    <row r="9" spans="1:10" ht="11.45" customHeight="1" x14ac:dyDescent="0.2">
      <c r="A9" s="28" t="s">
        <v>111</v>
      </c>
      <c r="B9" s="254">
        <v>218287.93299999999</v>
      </c>
      <c r="C9" s="254">
        <v>197528.52799999999</v>
      </c>
      <c r="D9" s="255">
        <v>2.5378612652851842E-3</v>
      </c>
      <c r="E9" s="255">
        <v>13.18872127675654</v>
      </c>
      <c r="F9" s="255">
        <v>86.80874086197818</v>
      </c>
    </row>
    <row r="10" spans="1:10" ht="11.45" customHeight="1" x14ac:dyDescent="0.2">
      <c r="A10" s="28" t="s">
        <v>112</v>
      </c>
      <c r="B10" s="254">
        <v>104100.334</v>
      </c>
      <c r="C10" s="254">
        <v>94200.285999999993</v>
      </c>
      <c r="D10" s="255">
        <v>1.6353740157434342</v>
      </c>
      <c r="E10" s="255">
        <v>26.652389356864585</v>
      </c>
      <c r="F10" s="255">
        <v>71.712236627391974</v>
      </c>
    </row>
    <row r="11" spans="1:10" ht="11.45" customHeight="1" x14ac:dyDescent="0.2">
      <c r="A11" s="28" t="s">
        <v>113</v>
      </c>
      <c r="B11" s="254">
        <v>43011.358999999997</v>
      </c>
      <c r="C11" s="254">
        <v>38920.934999999998</v>
      </c>
      <c r="D11" s="255">
        <v>4.6666402027597746E-2</v>
      </c>
      <c r="E11" s="255">
        <v>26.804530775018637</v>
      </c>
      <c r="F11" s="255">
        <v>73.148802822953769</v>
      </c>
    </row>
    <row r="12" spans="1:10" ht="11.45" customHeight="1" x14ac:dyDescent="0.2">
      <c r="A12" s="28" t="s">
        <v>114</v>
      </c>
      <c r="B12" s="254">
        <v>168300.30499999999</v>
      </c>
      <c r="C12" s="254">
        <v>152294.774</v>
      </c>
      <c r="D12" s="255">
        <v>6.806865217843916E-2</v>
      </c>
      <c r="E12" s="255">
        <v>17.940391047167516</v>
      </c>
      <c r="F12" s="255">
        <v>81.991540300654037</v>
      </c>
    </row>
    <row r="13" spans="1:10" ht="11.45" customHeight="1" x14ac:dyDescent="0.2">
      <c r="A13" s="28" t="s">
        <v>115</v>
      </c>
      <c r="B13" s="254">
        <v>382411.11900000001</v>
      </c>
      <c r="C13" s="254">
        <v>346043.43199999997</v>
      </c>
      <c r="D13" s="255">
        <v>0.31829675068070645</v>
      </c>
      <c r="E13" s="255">
        <v>21.172023863177962</v>
      </c>
      <c r="F13" s="255">
        <v>78.509679386141329</v>
      </c>
    </row>
    <row r="14" spans="1:10" ht="11.45" customHeight="1" x14ac:dyDescent="0.2">
      <c r="A14" s="43" t="s">
        <v>116</v>
      </c>
      <c r="B14" s="256">
        <v>63585.211000000003</v>
      </c>
      <c r="C14" s="256">
        <v>57538.192999999999</v>
      </c>
      <c r="D14" s="257">
        <v>2.8855250980857186</v>
      </c>
      <c r="E14" s="257">
        <v>24.368281777635943</v>
      </c>
      <c r="F14" s="257">
        <v>72.746193124278335</v>
      </c>
    </row>
    <row r="15" spans="1:10" ht="11.45" customHeight="1" x14ac:dyDescent="0.2">
      <c r="A15" s="28" t="s">
        <v>117</v>
      </c>
      <c r="B15" s="254">
        <v>399397.01199999999</v>
      </c>
      <c r="C15" s="254">
        <v>361413.94900000002</v>
      </c>
      <c r="D15" s="255">
        <v>2.3980089932832116</v>
      </c>
      <c r="E15" s="255">
        <v>30.882102173649084</v>
      </c>
      <c r="F15" s="255">
        <v>66.719888833067699</v>
      </c>
    </row>
    <row r="16" spans="1:10" ht="11.45" customHeight="1" x14ac:dyDescent="0.2">
      <c r="A16" s="28" t="s">
        <v>118</v>
      </c>
      <c r="B16" s="254">
        <v>909410.81200000003</v>
      </c>
      <c r="C16" s="254">
        <v>822924.91599999997</v>
      </c>
      <c r="D16" s="255">
        <v>0.6629929285067363</v>
      </c>
      <c r="E16" s="255">
        <v>24.835687439557365</v>
      </c>
      <c r="F16" s="255">
        <v>74.5013196319359</v>
      </c>
    </row>
    <row r="17" spans="1:9" ht="11.45" customHeight="1" x14ac:dyDescent="0.2">
      <c r="A17" s="28" t="s">
        <v>119</v>
      </c>
      <c r="B17" s="254">
        <v>185270.24</v>
      </c>
      <c r="C17" s="254">
        <v>167650.851</v>
      </c>
      <c r="D17" s="255">
        <v>1.4188875187994126</v>
      </c>
      <c r="E17" s="255">
        <v>29.590155197005235</v>
      </c>
      <c r="F17" s="255">
        <v>68.99095728419536</v>
      </c>
    </row>
    <row r="18" spans="1:9" ht="11.45" customHeight="1" x14ac:dyDescent="0.2">
      <c r="A18" s="28" t="s">
        <v>120</v>
      </c>
      <c r="B18" s="254">
        <v>43173.68</v>
      </c>
      <c r="C18" s="254">
        <v>39067.819000000003</v>
      </c>
      <c r="D18" s="255">
        <v>0.21943380048934907</v>
      </c>
      <c r="E18" s="255">
        <v>27.846601828476778</v>
      </c>
      <c r="F18" s="255">
        <v>71.933964371033866</v>
      </c>
    </row>
    <row r="19" spans="1:9" ht="11.45" customHeight="1" x14ac:dyDescent="0.2">
      <c r="A19" s="28" t="s">
        <v>121</v>
      </c>
      <c r="B19" s="254">
        <v>167972.76800000001</v>
      </c>
      <c r="C19" s="254">
        <v>151998.386</v>
      </c>
      <c r="D19" s="255">
        <v>1.433452063102828</v>
      </c>
      <c r="E19" s="255">
        <v>29.000928338804862</v>
      </c>
      <c r="F19" s="255">
        <v>69.565619598092312</v>
      </c>
    </row>
    <row r="20" spans="1:9" ht="11.45" customHeight="1" x14ac:dyDescent="0.2">
      <c r="A20" s="28" t="s">
        <v>122</v>
      </c>
      <c r="B20" s="254">
        <v>81755.341</v>
      </c>
      <c r="C20" s="254">
        <v>73980.324999999997</v>
      </c>
      <c r="D20" s="255">
        <v>2.5596008127836694</v>
      </c>
      <c r="E20" s="255">
        <v>30.919437025993059</v>
      </c>
      <c r="F20" s="255">
        <v>66.520962161223281</v>
      </c>
    </row>
    <row r="21" spans="1:9" ht="11.45" customHeight="1" x14ac:dyDescent="0.2">
      <c r="A21" s="28" t="s">
        <v>123</v>
      </c>
      <c r="B21" s="254">
        <v>131247.383</v>
      </c>
      <c r="C21" s="254">
        <v>118765.62300000001</v>
      </c>
      <c r="D21" s="255">
        <v>1.7062647833708582</v>
      </c>
      <c r="E21" s="255">
        <v>24.765263093007984</v>
      </c>
      <c r="F21" s="255">
        <v>73.528472123621157</v>
      </c>
    </row>
    <row r="22" spans="1:9" ht="11.45" customHeight="1" x14ac:dyDescent="0.2">
      <c r="A22" s="28" t="s">
        <v>124</v>
      </c>
      <c r="B22" s="254">
        <v>80638.538</v>
      </c>
      <c r="C22" s="254">
        <v>72969.731</v>
      </c>
      <c r="D22" s="255">
        <v>2.332616520129422</v>
      </c>
      <c r="E22" s="255">
        <v>31.691887421100674</v>
      </c>
      <c r="F22" s="255">
        <v>65.975496058769906</v>
      </c>
    </row>
    <row r="24" spans="1:9" ht="11.45" customHeight="1" x14ac:dyDescent="0.2">
      <c r="A24" s="139" t="s">
        <v>333</v>
      </c>
      <c r="H24" s="106" t="s">
        <v>422</v>
      </c>
      <c r="I24" s="195"/>
    </row>
    <row r="25" spans="1:9" ht="11.45" customHeight="1" x14ac:dyDescent="0.2">
      <c r="H25" s="195" t="s">
        <v>206</v>
      </c>
      <c r="I25" s="195" t="s">
        <v>332</v>
      </c>
    </row>
    <row r="26" spans="1:9" ht="11.45" customHeight="1" x14ac:dyDescent="0.2">
      <c r="H26" s="195" t="s">
        <v>207</v>
      </c>
      <c r="I26" s="65">
        <v>29.685813098938656</v>
      </c>
    </row>
    <row r="27" spans="1:9" ht="11.45" customHeight="1" x14ac:dyDescent="0.2">
      <c r="H27" s="195" t="s">
        <v>208</v>
      </c>
      <c r="I27" s="65">
        <v>23.100903260851837</v>
      </c>
    </row>
    <row r="28" spans="1:9" ht="11.45" customHeight="1" x14ac:dyDescent="0.2">
      <c r="H28" s="195" t="s">
        <v>209</v>
      </c>
      <c r="I28" s="65">
        <v>6.5882336752896773</v>
      </c>
    </row>
    <row r="29" spans="1:9" ht="11.45" customHeight="1" x14ac:dyDescent="0.2">
      <c r="H29" s="195" t="s">
        <v>210</v>
      </c>
      <c r="I29" s="65">
        <v>12.504970526310291</v>
      </c>
    </row>
    <row r="30" spans="1:9" ht="11.45" customHeight="1" x14ac:dyDescent="0.2">
      <c r="H30" s="195" t="s">
        <v>211</v>
      </c>
      <c r="I30" s="65">
        <v>21.379083005071692</v>
      </c>
    </row>
    <row r="31" spans="1:9" ht="11.45" customHeight="1" x14ac:dyDescent="0.2">
      <c r="H31" s="195" t="s">
        <v>212</v>
      </c>
      <c r="I31" s="65">
        <v>12.728288365298734</v>
      </c>
    </row>
    <row r="32" spans="1:9" ht="11.45" customHeight="1" x14ac:dyDescent="0.2">
      <c r="H32" s="195" t="s">
        <v>213</v>
      </c>
      <c r="I32" s="65">
        <v>14.916572668831929</v>
      </c>
    </row>
    <row r="33" spans="8:12" ht="11.45" customHeight="1" x14ac:dyDescent="0.2">
      <c r="H33" s="195" t="s">
        <v>194</v>
      </c>
      <c r="I33" s="65">
        <v>11.560867057469114</v>
      </c>
    </row>
    <row r="34" spans="8:12" ht="11.45" customHeight="1" x14ac:dyDescent="0.2">
      <c r="H34" s="195" t="s">
        <v>214</v>
      </c>
      <c r="I34" s="65">
        <v>20.96651338711888</v>
      </c>
    </row>
    <row r="35" spans="8:12" ht="11.45" customHeight="1" x14ac:dyDescent="0.2">
      <c r="H35" s="195" t="s">
        <v>215</v>
      </c>
      <c r="I35" s="65">
        <v>16.503625344113413</v>
      </c>
    </row>
    <row r="36" spans="8:12" ht="11.45" customHeight="1" x14ac:dyDescent="0.2">
      <c r="H36" s="195" t="s">
        <v>216</v>
      </c>
      <c r="I36" s="65">
        <v>20.171552842281727</v>
      </c>
    </row>
    <row r="37" spans="8:12" ht="11.45" customHeight="1" x14ac:dyDescent="0.2">
      <c r="H37" s="195" t="s">
        <v>217</v>
      </c>
      <c r="I37" s="65">
        <v>19.153974272277651</v>
      </c>
    </row>
    <row r="38" spans="8:12" ht="11.45" customHeight="1" x14ac:dyDescent="0.2">
      <c r="H38" s="195" t="s">
        <v>218</v>
      </c>
      <c r="I38" s="65">
        <v>17.875948366978054</v>
      </c>
    </row>
    <row r="39" spans="8:12" ht="11.45" customHeight="1" x14ac:dyDescent="0.2">
      <c r="H39" s="195" t="s">
        <v>219</v>
      </c>
      <c r="I39" s="65">
        <v>17.058739604077164</v>
      </c>
    </row>
    <row r="40" spans="8:12" ht="11.45" customHeight="1" x14ac:dyDescent="0.2">
      <c r="H40" s="195" t="s">
        <v>220</v>
      </c>
      <c r="I40" s="65">
        <v>14.080897803230485</v>
      </c>
    </row>
    <row r="41" spans="8:12" ht="11.45" customHeight="1" x14ac:dyDescent="0.2">
      <c r="H41" s="195" t="s">
        <v>221</v>
      </c>
      <c r="I41" s="65">
        <v>21.403377518275352</v>
      </c>
    </row>
    <row r="42" spans="8:12" ht="11.45" customHeight="1" x14ac:dyDescent="0.2">
      <c r="H42" s="196" t="s">
        <v>195</v>
      </c>
      <c r="I42" s="258">
        <v>19.464218035080449</v>
      </c>
    </row>
    <row r="44" spans="8:12" ht="11.45" customHeight="1" x14ac:dyDescent="0.2">
      <c r="I44" s="158"/>
      <c r="J44" s="158"/>
      <c r="K44" s="158"/>
      <c r="L44" s="158"/>
    </row>
  </sheetData>
  <conditionalFormatting sqref="I26:I41">
    <cfRule type="top10" dxfId="46" priority="1" bottom="1" rank="1"/>
    <cfRule type="top10" dxfId="45" priority="2" rank="1"/>
  </conditionalFormatting>
  <hyperlinks>
    <hyperlink ref="A1" location="Inhalt!A15" display="Link zum Inhaltsverzeichnis" xr:uid="{00000000-0004-0000-0D00-000000000000}"/>
    <hyperlink ref="A24" location="_GrafikDaten_12.15" display="            Grafik 12.15" xr:uid="{00000000-0004-0000-0D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9"/>
  <sheetViews>
    <sheetView zoomScale="160" zoomScaleNormal="160" workbookViewId="0"/>
  </sheetViews>
  <sheetFormatPr baseColWidth="10" defaultRowHeight="11.45" customHeight="1" x14ac:dyDescent="0.2"/>
  <cols>
    <col min="1" max="1" width="21.42578125" style="34" customWidth="1"/>
    <col min="2" max="2" width="8.28515625" style="35" customWidth="1"/>
    <col min="3" max="4" width="8.7109375" style="35" customWidth="1"/>
    <col min="5" max="5" width="8.7109375" style="27" customWidth="1"/>
    <col min="6" max="6" width="8.28515625" style="35" customWidth="1"/>
    <col min="7" max="8" width="9.28515625" style="35" customWidth="1"/>
    <col min="9" max="9" width="9.28515625" style="27" customWidth="1"/>
    <col min="10" max="10" width="2.7109375" style="27" customWidth="1"/>
    <col min="11" max="16384" width="11.42578125" style="27"/>
  </cols>
  <sheetData>
    <row r="1" spans="1:14" ht="12" customHeight="1" x14ac:dyDescent="0.2">
      <c r="A1" s="78" t="s">
        <v>164</v>
      </c>
    </row>
    <row r="2" spans="1:14" ht="30" customHeight="1" x14ac:dyDescent="0.2">
      <c r="A2" s="246" t="s">
        <v>423</v>
      </c>
      <c r="B2" s="62"/>
      <c r="C2" s="63"/>
      <c r="D2" s="63"/>
      <c r="E2" s="64"/>
      <c r="F2" s="195"/>
      <c r="G2" s="195"/>
      <c r="H2" s="195"/>
      <c r="I2" s="195"/>
    </row>
    <row r="3" spans="1:14" ht="30" customHeight="1" x14ac:dyDescent="0.2">
      <c r="A3" s="246"/>
      <c r="B3" s="62"/>
      <c r="C3" s="63"/>
      <c r="D3" s="63"/>
      <c r="E3" s="64"/>
      <c r="F3" s="195"/>
      <c r="G3" s="195"/>
      <c r="H3" s="195"/>
      <c r="I3" s="195"/>
    </row>
    <row r="4" spans="1:14" s="60" customFormat="1" ht="105.95" customHeight="1" x14ac:dyDescent="0.2">
      <c r="A4" s="188" t="s">
        <v>107</v>
      </c>
      <c r="B4" s="191" t="s">
        <v>380</v>
      </c>
      <c r="C4" s="191" t="s">
        <v>383</v>
      </c>
      <c r="D4" s="191" t="s">
        <v>384</v>
      </c>
      <c r="E4" s="191" t="s">
        <v>385</v>
      </c>
      <c r="F4" s="191" t="s">
        <v>381</v>
      </c>
      <c r="G4" s="191" t="s">
        <v>382</v>
      </c>
      <c r="H4" s="191" t="s">
        <v>386</v>
      </c>
      <c r="I4" s="192" t="s">
        <v>387</v>
      </c>
    </row>
    <row r="5" spans="1:14" ht="20.100000000000001" customHeight="1" x14ac:dyDescent="0.2">
      <c r="A5" s="28" t="s">
        <v>108</v>
      </c>
      <c r="B5" s="131">
        <v>45982</v>
      </c>
      <c r="C5" s="259">
        <v>1.2222173894132486</v>
      </c>
      <c r="D5" s="259">
        <v>22.832847636031492</v>
      </c>
      <c r="E5" s="259">
        <v>75.944934974555252</v>
      </c>
      <c r="F5" s="131">
        <v>61259.133999999998</v>
      </c>
      <c r="G5" s="259">
        <v>1.5112750369602026</v>
      </c>
      <c r="H5" s="259">
        <v>24.521549716977717</v>
      </c>
      <c r="I5" s="259">
        <v>73.967175246062084</v>
      </c>
      <c r="K5" s="158"/>
      <c r="L5" s="160"/>
      <c r="M5" s="160"/>
      <c r="N5" s="158"/>
    </row>
    <row r="6" spans="1:14" ht="11.45" customHeight="1" x14ac:dyDescent="0.2">
      <c r="A6" s="28" t="s">
        <v>109</v>
      </c>
      <c r="B6" s="131">
        <v>6413.1790000000001</v>
      </c>
      <c r="C6" s="259">
        <v>0.99390645419377821</v>
      </c>
      <c r="D6" s="259">
        <v>29.131543030375418</v>
      </c>
      <c r="E6" s="259">
        <v>69.874550515430798</v>
      </c>
      <c r="F6" s="131">
        <v>8508.9570000000003</v>
      </c>
      <c r="G6" s="259">
        <v>1.2381658527596273</v>
      </c>
      <c r="H6" s="259">
        <v>31.043064384976915</v>
      </c>
      <c r="I6" s="259">
        <v>67.718769762263463</v>
      </c>
      <c r="K6" s="158"/>
      <c r="L6" s="158"/>
      <c r="M6" s="158"/>
      <c r="N6" s="158"/>
    </row>
    <row r="7" spans="1:14" ht="11.45" customHeight="1" x14ac:dyDescent="0.2">
      <c r="A7" s="28" t="s">
        <v>110</v>
      </c>
      <c r="B7" s="131">
        <v>7874.68</v>
      </c>
      <c r="C7" s="259">
        <v>1.4089461413035196</v>
      </c>
      <c r="D7" s="259">
        <v>25.893852194628863</v>
      </c>
      <c r="E7" s="259">
        <v>72.69720166406762</v>
      </c>
      <c r="F7" s="131">
        <v>10426.516</v>
      </c>
      <c r="G7" s="259">
        <v>1.8586361925690231</v>
      </c>
      <c r="H7" s="259">
        <v>27.570129849702429</v>
      </c>
      <c r="I7" s="259">
        <v>70.571233957728538</v>
      </c>
    </row>
    <row r="8" spans="1:14" ht="11.45" customHeight="1" x14ac:dyDescent="0.2">
      <c r="A8" s="28" t="s">
        <v>111</v>
      </c>
      <c r="B8" s="131">
        <v>2193.77</v>
      </c>
      <c r="C8" s="259">
        <v>2.4068156643586157E-2</v>
      </c>
      <c r="D8" s="259">
        <v>10.633794791614436</v>
      </c>
      <c r="E8" s="259">
        <v>89.342137051741972</v>
      </c>
      <c r="F8" s="131">
        <v>2945.3530000000001</v>
      </c>
      <c r="G8" s="259">
        <v>2.4173672901007113E-2</v>
      </c>
      <c r="H8" s="259">
        <v>11.283910621239627</v>
      </c>
      <c r="I8" s="259">
        <v>88.691915705859373</v>
      </c>
    </row>
    <row r="9" spans="1:14" ht="11.45" customHeight="1" x14ac:dyDescent="0.2">
      <c r="A9" s="28" t="s">
        <v>112</v>
      </c>
      <c r="B9" s="131">
        <v>1142.8489999999999</v>
      </c>
      <c r="C9" s="259">
        <v>2.1662529345521588</v>
      </c>
      <c r="D9" s="259">
        <v>21.372289777564664</v>
      </c>
      <c r="E9" s="259">
        <v>76.461457287883178</v>
      </c>
      <c r="F9" s="131">
        <v>1560.903</v>
      </c>
      <c r="G9" s="259">
        <v>2.6006100315009966</v>
      </c>
      <c r="H9" s="259">
        <v>22.723064790060626</v>
      </c>
      <c r="I9" s="259">
        <v>74.676325178438375</v>
      </c>
    </row>
    <row r="10" spans="1:14" ht="11.45" customHeight="1" x14ac:dyDescent="0.2">
      <c r="A10" s="28" t="s">
        <v>113</v>
      </c>
      <c r="B10" s="131">
        <v>446.21499999999997</v>
      </c>
      <c r="C10" s="259">
        <v>7.5300023531257351E-2</v>
      </c>
      <c r="D10" s="259">
        <v>17.445625987472408</v>
      </c>
      <c r="E10" s="259">
        <v>82.479073988996333</v>
      </c>
      <c r="F10" s="131">
        <v>594.76800000000003</v>
      </c>
      <c r="G10" s="259">
        <v>8.0199338229360012E-2</v>
      </c>
      <c r="H10" s="259">
        <v>18.779086971726791</v>
      </c>
      <c r="I10" s="259">
        <v>81.140713690043853</v>
      </c>
    </row>
    <row r="11" spans="1:14" ht="11.45" customHeight="1" x14ac:dyDescent="0.2">
      <c r="A11" s="28" t="s">
        <v>114</v>
      </c>
      <c r="B11" s="131">
        <v>1369.463</v>
      </c>
      <c r="C11" s="259">
        <v>0.13516246879251209</v>
      </c>
      <c r="D11" s="259">
        <v>13.143034897620453</v>
      </c>
      <c r="E11" s="259">
        <v>86.721802633587032</v>
      </c>
      <c r="F11" s="131">
        <v>1879.442</v>
      </c>
      <c r="G11" s="259">
        <v>0.14557512282900989</v>
      </c>
      <c r="H11" s="259">
        <v>13.833148349350498</v>
      </c>
      <c r="I11" s="259">
        <v>86.02127652782049</v>
      </c>
    </row>
    <row r="12" spans="1:14" ht="11.45" customHeight="1" x14ac:dyDescent="0.2">
      <c r="A12" s="28" t="s">
        <v>115</v>
      </c>
      <c r="B12" s="131">
        <v>3621.4209999999998</v>
      </c>
      <c r="C12" s="259">
        <v>0.76735071674903299</v>
      </c>
      <c r="D12" s="259">
        <v>19.176698870415784</v>
      </c>
      <c r="E12" s="259">
        <v>80.055950412835188</v>
      </c>
      <c r="F12" s="131">
        <v>4876.79</v>
      </c>
      <c r="G12" s="259">
        <v>0.97592883843675859</v>
      </c>
      <c r="H12" s="259">
        <v>20.47496406447684</v>
      </c>
      <c r="I12" s="259">
        <v>78.549107097086406</v>
      </c>
    </row>
    <row r="13" spans="1:14" ht="11.45" customHeight="1" x14ac:dyDescent="0.2">
      <c r="A13" s="43" t="s">
        <v>116</v>
      </c>
      <c r="B13" s="260">
        <v>750.62400000000002</v>
      </c>
      <c r="C13" s="261">
        <v>2.6263482116212646</v>
      </c>
      <c r="D13" s="261">
        <v>18.384037813872194</v>
      </c>
      <c r="E13" s="261">
        <v>78.98961397450654</v>
      </c>
      <c r="F13" s="260">
        <v>1016.144</v>
      </c>
      <c r="G13" s="261">
        <v>3.0351013242217637</v>
      </c>
      <c r="H13" s="261">
        <v>19.934773024295769</v>
      </c>
      <c r="I13" s="261">
        <v>77.030125651482464</v>
      </c>
    </row>
    <row r="14" spans="1:14" ht="11.45" customHeight="1" x14ac:dyDescent="0.2">
      <c r="A14" s="28" t="s">
        <v>117</v>
      </c>
      <c r="B14" s="131">
        <v>4240.4690000000001</v>
      </c>
      <c r="C14" s="259">
        <v>2.3720961054072087</v>
      </c>
      <c r="D14" s="259">
        <v>23.693935741541797</v>
      </c>
      <c r="E14" s="259">
        <v>73.933968153050998</v>
      </c>
      <c r="F14" s="131">
        <v>5605.56</v>
      </c>
      <c r="G14" s="259">
        <v>3.0138469662263896</v>
      </c>
      <c r="H14" s="259">
        <v>25.80489728055716</v>
      </c>
      <c r="I14" s="259">
        <v>71.181255753216448</v>
      </c>
    </row>
    <row r="15" spans="1:14" ht="11.45" customHeight="1" x14ac:dyDescent="0.2">
      <c r="A15" s="28" t="s">
        <v>118</v>
      </c>
      <c r="B15" s="131">
        <v>9839.3520000000008</v>
      </c>
      <c r="C15" s="259">
        <v>0.81158799888447941</v>
      </c>
      <c r="D15" s="259">
        <v>21.134186478946987</v>
      </c>
      <c r="E15" s="259">
        <v>78.054225522168537</v>
      </c>
      <c r="F15" s="131">
        <v>13017.655000000001</v>
      </c>
      <c r="G15" s="259">
        <v>0.98191264094800479</v>
      </c>
      <c r="H15" s="259">
        <v>23.056164877621967</v>
      </c>
      <c r="I15" s="259">
        <v>75.961922481430022</v>
      </c>
    </row>
    <row r="16" spans="1:14" ht="11.45" customHeight="1" x14ac:dyDescent="0.2">
      <c r="A16" s="28" t="s">
        <v>119</v>
      </c>
      <c r="B16" s="131">
        <v>2057.6309999999999</v>
      </c>
      <c r="C16" s="259">
        <v>1.698895477371793</v>
      </c>
      <c r="D16" s="259">
        <v>24.290069502257694</v>
      </c>
      <c r="E16" s="259">
        <v>74.011035020370514</v>
      </c>
      <c r="F16" s="131">
        <v>2708.268</v>
      </c>
      <c r="G16" s="259">
        <v>2.1010476068099613</v>
      </c>
      <c r="H16" s="259">
        <v>26.522227490041605</v>
      </c>
      <c r="I16" s="259">
        <v>71.376724903148443</v>
      </c>
    </row>
    <row r="17" spans="1:9" ht="11.45" customHeight="1" x14ac:dyDescent="0.2">
      <c r="A17" s="28" t="s">
        <v>120</v>
      </c>
      <c r="B17" s="131">
        <v>516.29899999999998</v>
      </c>
      <c r="C17" s="259">
        <v>0.47724283796792172</v>
      </c>
      <c r="D17" s="259">
        <v>23.640758552699115</v>
      </c>
      <c r="E17" s="259">
        <v>75.881998609332967</v>
      </c>
      <c r="F17" s="131">
        <v>678.05600000000004</v>
      </c>
      <c r="G17" s="259">
        <v>0.58711964793468385</v>
      </c>
      <c r="H17" s="259">
        <v>25.647734110456955</v>
      </c>
      <c r="I17" s="259">
        <v>73.765146241608363</v>
      </c>
    </row>
    <row r="18" spans="1:9" ht="11.45" customHeight="1" x14ac:dyDescent="0.2">
      <c r="A18" s="28" t="s">
        <v>121</v>
      </c>
      <c r="B18" s="131">
        <v>2049.5329999999999</v>
      </c>
      <c r="C18" s="259">
        <v>1.1736332130295049</v>
      </c>
      <c r="D18" s="259">
        <v>24.864151979987636</v>
      </c>
      <c r="E18" s="259">
        <v>73.962214806982857</v>
      </c>
      <c r="F18" s="131">
        <v>2764.8319999999999</v>
      </c>
      <c r="G18" s="259">
        <v>1.2709632990358908</v>
      </c>
      <c r="H18" s="259">
        <v>26.522660328005465</v>
      </c>
      <c r="I18" s="259">
        <v>72.206376372958644</v>
      </c>
    </row>
    <row r="19" spans="1:9" ht="11.45" customHeight="1" x14ac:dyDescent="0.2">
      <c r="A19" s="28" t="s">
        <v>122</v>
      </c>
      <c r="B19" s="131">
        <v>983.83</v>
      </c>
      <c r="C19" s="259">
        <v>1.9200471626195581</v>
      </c>
      <c r="D19" s="259">
        <v>24.11900429952329</v>
      </c>
      <c r="E19" s="259">
        <v>73.960948537857149</v>
      </c>
      <c r="F19" s="131">
        <v>1337.307</v>
      </c>
      <c r="G19" s="259">
        <v>2.0975737059628043</v>
      </c>
      <c r="H19" s="259">
        <v>25.941238623592039</v>
      </c>
      <c r="I19" s="259">
        <v>71.961187670445156</v>
      </c>
    </row>
    <row r="20" spans="1:9" ht="11.45" customHeight="1" x14ac:dyDescent="0.2">
      <c r="A20" s="28" t="s">
        <v>123</v>
      </c>
      <c r="B20" s="131">
        <v>1478.7329999999999</v>
      </c>
      <c r="C20" s="259">
        <v>2.3759529272694935</v>
      </c>
      <c r="D20" s="259">
        <v>19.328844355269005</v>
      </c>
      <c r="E20" s="259">
        <v>78.295202717461493</v>
      </c>
      <c r="F20" s="131">
        <v>1970.1769999999999</v>
      </c>
      <c r="G20" s="259">
        <v>2.9661294391316111</v>
      </c>
      <c r="H20" s="259">
        <v>21.10688532045598</v>
      </c>
      <c r="I20" s="259">
        <v>75.926985240412421</v>
      </c>
    </row>
    <row r="21" spans="1:9" ht="11.45" customHeight="1" x14ac:dyDescent="0.2">
      <c r="A21" s="28" t="s">
        <v>124</v>
      </c>
      <c r="B21" s="131">
        <v>1003.952</v>
      </c>
      <c r="C21" s="259">
        <v>1.6327473823449727</v>
      </c>
      <c r="D21" s="259">
        <v>28.396078696989495</v>
      </c>
      <c r="E21" s="259">
        <v>69.971173920665535</v>
      </c>
      <c r="F21" s="131">
        <v>1368.4059999999999</v>
      </c>
      <c r="G21" s="259">
        <v>1.7844119362236062</v>
      </c>
      <c r="H21" s="259">
        <v>29.93987164628042</v>
      </c>
      <c r="I21" s="259">
        <v>68.275716417495985</v>
      </c>
    </row>
    <row r="22" spans="1:9" ht="35.1" customHeight="1" x14ac:dyDescent="0.2">
      <c r="A22" s="43" t="s">
        <v>311</v>
      </c>
      <c r="B22" s="262"/>
      <c r="C22" s="263"/>
      <c r="D22" s="263"/>
      <c r="E22" s="263"/>
      <c r="F22" s="263"/>
      <c r="G22" s="263"/>
      <c r="H22" s="263"/>
      <c r="I22" s="263"/>
    </row>
    <row r="23" spans="1:9" ht="11.45" customHeight="1" x14ac:dyDescent="0.2">
      <c r="A23" s="28" t="s">
        <v>312</v>
      </c>
      <c r="B23" s="131">
        <v>42316</v>
      </c>
      <c r="C23" s="259">
        <v>0.83656300217411861</v>
      </c>
      <c r="D23" s="259">
        <v>23.343416201909442</v>
      </c>
      <c r="E23" s="259">
        <v>75.820020795916449</v>
      </c>
      <c r="F23" s="131">
        <v>54921.3</v>
      </c>
      <c r="G23" s="259">
        <v>0.85307339775278435</v>
      </c>
      <c r="H23" s="259">
        <v>25.173042153044445</v>
      </c>
      <c r="I23" s="259">
        <v>73.973884449202771</v>
      </c>
    </row>
    <row r="24" spans="1:9" ht="11.45" customHeight="1" x14ac:dyDescent="0.2">
      <c r="A24" s="28" t="s">
        <v>313</v>
      </c>
      <c r="B24" s="131">
        <v>5924.402</v>
      </c>
      <c r="C24" s="259">
        <v>0.64860554702398654</v>
      </c>
      <c r="D24" s="259">
        <v>30.042036310162612</v>
      </c>
      <c r="E24" s="259">
        <v>69.309358142813409</v>
      </c>
      <c r="F24" s="131">
        <v>7665.6229999999996</v>
      </c>
      <c r="G24" s="259">
        <v>0.64614448166835237</v>
      </c>
      <c r="H24" s="259">
        <v>32.21442014562939</v>
      </c>
      <c r="I24" s="259">
        <v>67.139435372702266</v>
      </c>
    </row>
    <row r="25" spans="1:9" ht="11.45" customHeight="1" x14ac:dyDescent="0.2">
      <c r="A25" s="28" t="s">
        <v>314</v>
      </c>
      <c r="B25" s="131">
        <v>7220.3090000000002</v>
      </c>
      <c r="C25" s="259">
        <v>0.68239461773727417</v>
      </c>
      <c r="D25" s="259">
        <v>26.749990893741526</v>
      </c>
      <c r="E25" s="259">
        <v>72.567614488521187</v>
      </c>
      <c r="F25" s="131">
        <v>9279.2180000000008</v>
      </c>
      <c r="G25" s="259">
        <v>0.62266022848046032</v>
      </c>
      <c r="H25" s="259">
        <v>28.715835752538631</v>
      </c>
      <c r="I25" s="259">
        <v>70.661504018980921</v>
      </c>
    </row>
    <row r="26" spans="1:9" ht="11.45" customHeight="1" x14ac:dyDescent="0.2">
      <c r="A26" s="28" t="s">
        <v>315</v>
      </c>
      <c r="B26" s="131">
        <v>1992.5930000000001</v>
      </c>
      <c r="C26" s="259">
        <v>2.4390329585620346E-2</v>
      </c>
      <c r="D26" s="259">
        <v>10.794678090307453</v>
      </c>
      <c r="E26" s="259">
        <v>89.180931580106929</v>
      </c>
      <c r="F26" s="131">
        <v>2611.2069999999999</v>
      </c>
      <c r="G26" s="259">
        <v>2.3858698295462596E-2</v>
      </c>
      <c r="H26" s="259">
        <v>11.452634739413613</v>
      </c>
      <c r="I26" s="259">
        <v>88.523506562290919</v>
      </c>
    </row>
    <row r="27" spans="1:9" ht="11.45" customHeight="1" x14ac:dyDescent="0.2">
      <c r="A27" s="28" t="s">
        <v>316</v>
      </c>
      <c r="B27" s="131">
        <v>1031.405</v>
      </c>
      <c r="C27" s="259">
        <v>1.9755576131587496</v>
      </c>
      <c r="D27" s="259">
        <v>21.101991943029169</v>
      </c>
      <c r="E27" s="259">
        <v>76.922450443812082</v>
      </c>
      <c r="F27" s="131">
        <v>1367.1510000000001</v>
      </c>
      <c r="G27" s="259">
        <v>2.2921389078455854</v>
      </c>
      <c r="H27" s="259">
        <v>22.3896994552906</v>
      </c>
      <c r="I27" s="259">
        <v>75.318161636863806</v>
      </c>
    </row>
    <row r="28" spans="1:9" ht="11.45" customHeight="1" x14ac:dyDescent="0.2">
      <c r="A28" s="28" t="s">
        <v>317</v>
      </c>
      <c r="B28" s="131">
        <v>420.762</v>
      </c>
      <c r="C28" s="259">
        <v>6.0129004045042088E-2</v>
      </c>
      <c r="D28" s="259">
        <v>17.70240658614609</v>
      </c>
      <c r="E28" s="259">
        <v>82.237464409808865</v>
      </c>
      <c r="F28" s="131">
        <v>551.173</v>
      </c>
      <c r="G28" s="259">
        <v>5.3340784109526411E-2</v>
      </c>
      <c r="H28" s="259">
        <v>19.074591825071259</v>
      </c>
      <c r="I28" s="259">
        <v>80.872067390819211</v>
      </c>
    </row>
    <row r="29" spans="1:9" ht="11.45" customHeight="1" x14ac:dyDescent="0.2">
      <c r="A29" s="28" t="s">
        <v>318</v>
      </c>
      <c r="B29" s="131">
        <v>1266.8520000000001</v>
      </c>
      <c r="C29" s="259">
        <v>0.11248354188176676</v>
      </c>
      <c r="D29" s="259">
        <v>13.600404782879135</v>
      </c>
      <c r="E29" s="259">
        <v>86.287111675239089</v>
      </c>
      <c r="F29" s="131">
        <v>1707.4590000000001</v>
      </c>
      <c r="G29" s="259">
        <v>0.10524410835047869</v>
      </c>
      <c r="H29" s="259">
        <v>14.346757374554823</v>
      </c>
      <c r="I29" s="259">
        <v>85.547998517094697</v>
      </c>
    </row>
    <row r="30" spans="1:9" ht="11.45" customHeight="1" x14ac:dyDescent="0.2">
      <c r="A30" s="28" t="s">
        <v>319</v>
      </c>
      <c r="B30" s="131">
        <v>3343.201</v>
      </c>
      <c r="C30" s="259">
        <v>0.4851039467863284</v>
      </c>
      <c r="D30" s="259">
        <v>19.353248578233853</v>
      </c>
      <c r="E30" s="259">
        <v>80.161647474979816</v>
      </c>
      <c r="F30" s="131">
        <v>4396.7060000000001</v>
      </c>
      <c r="G30" s="259">
        <v>0.50214865401507403</v>
      </c>
      <c r="H30" s="259">
        <v>20.594326752800846</v>
      </c>
      <c r="I30" s="259">
        <v>78.903524593184088</v>
      </c>
    </row>
    <row r="31" spans="1:9" ht="11.45" customHeight="1" x14ac:dyDescent="0.2">
      <c r="A31" s="43" t="s">
        <v>320</v>
      </c>
      <c r="B31" s="260">
        <v>689.31500000000005</v>
      </c>
      <c r="C31" s="261">
        <v>2.5090125704503743</v>
      </c>
      <c r="D31" s="261">
        <v>18.187621044079993</v>
      </c>
      <c r="E31" s="261">
        <v>79.30336638546963</v>
      </c>
      <c r="F31" s="260">
        <v>908.35500000000002</v>
      </c>
      <c r="G31" s="261">
        <v>2.8325929840205646</v>
      </c>
      <c r="H31" s="261">
        <v>19.752629753785691</v>
      </c>
      <c r="I31" s="261">
        <v>77.414777262193752</v>
      </c>
    </row>
    <row r="32" spans="1:9" ht="11.45" customHeight="1" x14ac:dyDescent="0.2">
      <c r="A32" s="28" t="s">
        <v>321</v>
      </c>
      <c r="B32" s="131">
        <v>3910.0279999999998</v>
      </c>
      <c r="C32" s="259">
        <v>1.5743621273300343</v>
      </c>
      <c r="D32" s="259">
        <v>24.405093774264532</v>
      </c>
      <c r="E32" s="259">
        <v>74.020544098405438</v>
      </c>
      <c r="F32" s="131">
        <v>5024.3590000000004</v>
      </c>
      <c r="G32" s="259">
        <v>1.6494641405998256</v>
      </c>
      <c r="H32" s="259">
        <v>26.823143011874752</v>
      </c>
      <c r="I32" s="259">
        <v>71.527392847525434</v>
      </c>
    </row>
    <row r="33" spans="1:9" ht="11.45" customHeight="1" x14ac:dyDescent="0.2">
      <c r="A33" s="28" t="s">
        <v>322</v>
      </c>
      <c r="B33" s="131">
        <v>9101.93</v>
      </c>
      <c r="C33" s="259">
        <v>0.56410014139858256</v>
      </c>
      <c r="D33" s="259">
        <v>21.526006022898439</v>
      </c>
      <c r="E33" s="259">
        <v>77.909893835702988</v>
      </c>
      <c r="F33" s="131">
        <v>11754.602999999999</v>
      </c>
      <c r="G33" s="259">
        <v>0.55254099181401539</v>
      </c>
      <c r="H33" s="259">
        <v>23.538251355660417</v>
      </c>
      <c r="I33" s="259">
        <v>75.909207652525566</v>
      </c>
    </row>
    <row r="34" spans="1:9" ht="11.45" customHeight="1" x14ac:dyDescent="0.2">
      <c r="A34" s="28" t="s">
        <v>323</v>
      </c>
      <c r="B34" s="131">
        <v>1881.6780000000001</v>
      </c>
      <c r="C34" s="259">
        <v>1.2814094653814307</v>
      </c>
      <c r="D34" s="259">
        <v>24.907555915517957</v>
      </c>
      <c r="E34" s="259">
        <v>73.81103461910061</v>
      </c>
      <c r="F34" s="131">
        <v>2404.2539999999999</v>
      </c>
      <c r="G34" s="259">
        <v>1.3720264165100693</v>
      </c>
      <c r="H34" s="259">
        <v>27.347193765716931</v>
      </c>
      <c r="I34" s="259">
        <v>71.280779817772995</v>
      </c>
    </row>
    <row r="35" spans="1:9" ht="11.45" customHeight="1" x14ac:dyDescent="0.2">
      <c r="A35" s="28" t="s">
        <v>324</v>
      </c>
      <c r="B35" s="131">
        <v>481.45800000000003</v>
      </c>
      <c r="C35" s="259">
        <v>0.29119881692691779</v>
      </c>
      <c r="D35" s="259">
        <v>24.170955721994442</v>
      </c>
      <c r="E35" s="259">
        <v>75.537845461078646</v>
      </c>
      <c r="F35" s="131">
        <v>618.90800000000002</v>
      </c>
      <c r="G35" s="259">
        <v>0.26482126584241922</v>
      </c>
      <c r="H35" s="259">
        <v>26.313119235815343</v>
      </c>
      <c r="I35" s="259">
        <v>73.422059498342236</v>
      </c>
    </row>
    <row r="36" spans="1:9" ht="11.45" customHeight="1" x14ac:dyDescent="0.2">
      <c r="A36" s="28" t="s">
        <v>325</v>
      </c>
      <c r="B36" s="131">
        <v>1879.5360000000001</v>
      </c>
      <c r="C36" s="259">
        <v>1.1104336389406748</v>
      </c>
      <c r="D36" s="259">
        <v>24.901252223953147</v>
      </c>
      <c r="E36" s="259">
        <v>73.988314137106187</v>
      </c>
      <c r="F36" s="131">
        <v>2471.431</v>
      </c>
      <c r="G36" s="259">
        <v>1.1497387545919753</v>
      </c>
      <c r="H36" s="259">
        <v>26.582858271179731</v>
      </c>
      <c r="I36" s="259">
        <v>72.26740297422829</v>
      </c>
    </row>
    <row r="37" spans="1:9" ht="11.45" customHeight="1" x14ac:dyDescent="0.2">
      <c r="A37" s="28" t="s">
        <v>326</v>
      </c>
      <c r="B37" s="131">
        <v>912.53499999999997</v>
      </c>
      <c r="C37" s="259">
        <v>1.7101809793596958</v>
      </c>
      <c r="D37" s="259">
        <v>24.27008279134499</v>
      </c>
      <c r="E37" s="259">
        <v>74.019736229295319</v>
      </c>
      <c r="F37" s="131">
        <v>1212.2850000000001</v>
      </c>
      <c r="G37" s="259">
        <v>1.741504679180226</v>
      </c>
      <c r="H37" s="259">
        <v>26.217267391743693</v>
      </c>
      <c r="I37" s="259">
        <v>72.041227929076086</v>
      </c>
    </row>
    <row r="38" spans="1:9" ht="11.45" customHeight="1" x14ac:dyDescent="0.2">
      <c r="A38" s="28" t="s">
        <v>327</v>
      </c>
      <c r="B38" s="131">
        <v>1339.239</v>
      </c>
      <c r="C38" s="259">
        <v>1.5558836025533904</v>
      </c>
      <c r="D38" s="259">
        <v>19.621889744847635</v>
      </c>
      <c r="E38" s="259">
        <v>78.822226652598985</v>
      </c>
      <c r="F38" s="131">
        <v>1725.124</v>
      </c>
      <c r="G38" s="259">
        <v>1.5599458357776022</v>
      </c>
      <c r="H38" s="259">
        <v>21.482687621295629</v>
      </c>
      <c r="I38" s="259">
        <v>76.957366542926763</v>
      </c>
    </row>
    <row r="39" spans="1:9" ht="11.45" customHeight="1" x14ac:dyDescent="0.2">
      <c r="A39" s="28" t="s">
        <v>328</v>
      </c>
      <c r="B39" s="131">
        <v>920.75699999999995</v>
      </c>
      <c r="C39" s="259">
        <v>1.5769633030213184</v>
      </c>
      <c r="D39" s="259">
        <v>28.669887929171324</v>
      </c>
      <c r="E39" s="259">
        <v>69.75314876780736</v>
      </c>
      <c r="F39" s="131">
        <v>1223.444</v>
      </c>
      <c r="G39" s="259">
        <v>1.6725734892647313</v>
      </c>
      <c r="H39" s="259">
        <v>30.3157316558829</v>
      </c>
      <c r="I39" s="259">
        <v>68.011694854852365</v>
      </c>
    </row>
  </sheetData>
  <hyperlinks>
    <hyperlink ref="A1" location="Inhalt!A16"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1"/>
  <sheetViews>
    <sheetView zoomScale="160" zoomScaleNormal="160" workbookViewId="0"/>
  </sheetViews>
  <sheetFormatPr baseColWidth="10" defaultRowHeight="11.45" customHeight="1" x14ac:dyDescent="0.2"/>
  <cols>
    <col min="1" max="1" width="22.7109375" style="34" customWidth="1"/>
    <col min="2" max="4" width="17.28515625" style="35" customWidth="1"/>
    <col min="5" max="5" width="17.28515625" style="27" customWidth="1"/>
    <col min="6" max="6" width="2.7109375" style="27" customWidth="1"/>
    <col min="7" max="16384" width="11.42578125" style="27"/>
  </cols>
  <sheetData>
    <row r="1" spans="1:9" ht="12" customHeight="1" x14ac:dyDescent="0.2">
      <c r="A1" s="78" t="s">
        <v>164</v>
      </c>
    </row>
    <row r="2" spans="1:9" ht="12" customHeight="1" x14ac:dyDescent="0.2">
      <c r="A2" s="246" t="s">
        <v>424</v>
      </c>
      <c r="E2" s="195"/>
    </row>
    <row r="3" spans="1:9" ht="18" customHeight="1" x14ac:dyDescent="0.2">
      <c r="A3" s="246" t="s">
        <v>185</v>
      </c>
      <c r="E3" s="195"/>
    </row>
    <row r="4" spans="1:9" ht="30" customHeight="1" x14ac:dyDescent="0.2">
      <c r="A4" s="232"/>
      <c r="E4" s="195"/>
    </row>
    <row r="5" spans="1:9" s="60" customFormat="1" ht="48" customHeight="1" x14ac:dyDescent="0.2">
      <c r="A5" s="188" t="s">
        <v>107</v>
      </c>
      <c r="B5" s="191" t="s">
        <v>388</v>
      </c>
      <c r="C5" s="191" t="s">
        <v>389</v>
      </c>
      <c r="D5" s="191" t="s">
        <v>390</v>
      </c>
      <c r="E5" s="192" t="s">
        <v>391</v>
      </c>
    </row>
    <row r="6" spans="1:9" ht="20.100000000000001" customHeight="1" x14ac:dyDescent="0.2">
      <c r="A6" s="28" t="s">
        <v>108</v>
      </c>
      <c r="B6" s="264">
        <v>48017</v>
      </c>
      <c r="C6" s="264">
        <v>24825</v>
      </c>
      <c r="D6" s="264">
        <v>57497</v>
      </c>
      <c r="E6" s="264">
        <v>45355</v>
      </c>
      <c r="G6" s="158"/>
      <c r="H6" s="160"/>
      <c r="I6" s="160"/>
    </row>
    <row r="7" spans="1:9" ht="11.45" customHeight="1" x14ac:dyDescent="0.2">
      <c r="A7" s="28" t="s">
        <v>109</v>
      </c>
      <c r="B7" s="264">
        <v>50785</v>
      </c>
      <c r="C7" s="264">
        <v>21902</v>
      </c>
      <c r="D7" s="264">
        <v>63128</v>
      </c>
      <c r="E7" s="264">
        <v>45706</v>
      </c>
      <c r="G7" s="158"/>
      <c r="H7" s="158"/>
      <c r="I7" s="158"/>
    </row>
    <row r="8" spans="1:9" ht="11.45" customHeight="1" x14ac:dyDescent="0.2">
      <c r="A8" s="28" t="s">
        <v>110</v>
      </c>
      <c r="B8" s="264">
        <v>50920</v>
      </c>
      <c r="C8" s="264">
        <v>22828</v>
      </c>
      <c r="D8" s="264">
        <v>59964</v>
      </c>
      <c r="E8" s="264">
        <v>47851</v>
      </c>
      <c r="G8" s="98"/>
      <c r="H8" s="65"/>
      <c r="I8" s="65"/>
    </row>
    <row r="9" spans="1:9" ht="11.45" customHeight="1" x14ac:dyDescent="0.2">
      <c r="A9" s="28" t="s">
        <v>111</v>
      </c>
      <c r="B9" s="264">
        <v>52031</v>
      </c>
      <c r="C9" s="264">
        <v>22965</v>
      </c>
      <c r="D9" s="264">
        <v>54675</v>
      </c>
      <c r="E9" s="264">
        <v>51719</v>
      </c>
      <c r="G9" s="65"/>
      <c r="H9" s="65"/>
      <c r="I9" s="65"/>
    </row>
    <row r="10" spans="1:9" ht="11.45" customHeight="1" x14ac:dyDescent="0.2">
      <c r="A10" s="28" t="s">
        <v>112</v>
      </c>
      <c r="B10" s="264">
        <v>42157</v>
      </c>
      <c r="C10" s="264">
        <v>27137</v>
      </c>
      <c r="D10" s="264">
        <v>47504</v>
      </c>
      <c r="E10" s="264">
        <v>41076</v>
      </c>
      <c r="G10" s="65"/>
      <c r="H10" s="65"/>
      <c r="I10" s="65"/>
    </row>
    <row r="11" spans="1:9" ht="11.45" customHeight="1" x14ac:dyDescent="0.2">
      <c r="A11" s="28" t="s">
        <v>113</v>
      </c>
      <c r="B11" s="264">
        <v>48987</v>
      </c>
      <c r="C11" s="264">
        <v>21134</v>
      </c>
      <c r="D11" s="264">
        <v>64653</v>
      </c>
      <c r="E11" s="264">
        <v>45636</v>
      </c>
      <c r="G11" s="65"/>
      <c r="H11" s="65"/>
      <c r="I11" s="65"/>
    </row>
    <row r="12" spans="1:9" ht="11.45" customHeight="1" x14ac:dyDescent="0.2">
      <c r="A12" s="28" t="s">
        <v>114</v>
      </c>
      <c r="B12" s="264">
        <v>57313</v>
      </c>
      <c r="C12" s="264">
        <v>21884</v>
      </c>
      <c r="D12" s="264">
        <v>70878</v>
      </c>
      <c r="E12" s="264">
        <v>55221</v>
      </c>
    </row>
    <row r="13" spans="1:9" ht="11.45" customHeight="1" x14ac:dyDescent="0.2">
      <c r="A13" s="28" t="s">
        <v>115</v>
      </c>
      <c r="B13" s="264">
        <v>53251</v>
      </c>
      <c r="C13" s="264">
        <v>24038</v>
      </c>
      <c r="D13" s="264">
        <v>58841</v>
      </c>
      <c r="E13" s="264">
        <v>52078</v>
      </c>
    </row>
    <row r="14" spans="1:9" ht="11.45" customHeight="1" x14ac:dyDescent="0.2">
      <c r="A14" s="43" t="s">
        <v>116</v>
      </c>
      <c r="B14" s="265">
        <v>40583</v>
      </c>
      <c r="C14" s="265">
        <v>28311</v>
      </c>
      <c r="D14" s="265">
        <v>45135</v>
      </c>
      <c r="E14" s="265">
        <v>39927</v>
      </c>
    </row>
    <row r="15" spans="1:9" ht="11.45" customHeight="1" x14ac:dyDescent="0.2">
      <c r="A15" s="28" t="s">
        <v>117</v>
      </c>
      <c r="B15" s="264">
        <v>43940</v>
      </c>
      <c r="C15" s="264">
        <v>24368</v>
      </c>
      <c r="D15" s="264">
        <v>56514</v>
      </c>
      <c r="E15" s="264">
        <v>40210</v>
      </c>
    </row>
    <row r="16" spans="1:9" ht="11.45" customHeight="1" x14ac:dyDescent="0.2">
      <c r="A16" s="28" t="s">
        <v>118</v>
      </c>
      <c r="B16" s="264">
        <v>47145</v>
      </c>
      <c r="C16" s="264">
        <v>23612</v>
      </c>
      <c r="D16" s="264">
        <v>57102</v>
      </c>
      <c r="E16" s="264">
        <v>44564</v>
      </c>
    </row>
    <row r="17" spans="1:11" ht="11.45" customHeight="1" x14ac:dyDescent="0.2">
      <c r="A17" s="28" t="s">
        <v>119</v>
      </c>
      <c r="B17" s="264">
        <v>43952</v>
      </c>
      <c r="C17" s="264">
        <v>26699</v>
      </c>
      <c r="D17" s="264">
        <v>55894</v>
      </c>
      <c r="E17" s="264">
        <v>40221</v>
      </c>
    </row>
    <row r="18" spans="1:11" ht="11.45" customHeight="1" x14ac:dyDescent="0.2">
      <c r="A18" s="28" t="s">
        <v>120</v>
      </c>
      <c r="B18" s="264">
        <v>43971</v>
      </c>
      <c r="C18" s="264">
        <v>21748</v>
      </c>
      <c r="D18" s="264">
        <v>55179</v>
      </c>
      <c r="E18" s="264">
        <v>40470</v>
      </c>
    </row>
    <row r="19" spans="1:11" ht="11.45" customHeight="1" x14ac:dyDescent="0.2">
      <c r="A19" s="28" t="s">
        <v>121</v>
      </c>
      <c r="B19" s="264">
        <v>42556</v>
      </c>
      <c r="C19" s="264">
        <v>27193</v>
      </c>
      <c r="D19" s="264">
        <v>47337</v>
      </c>
      <c r="E19" s="264">
        <v>41177</v>
      </c>
    </row>
    <row r="20" spans="1:11" ht="11.45" customHeight="1" x14ac:dyDescent="0.2">
      <c r="A20" s="28" t="s">
        <v>122</v>
      </c>
      <c r="B20" s="264">
        <v>41061</v>
      </c>
      <c r="C20" s="264">
        <v>28911</v>
      </c>
      <c r="D20" s="264">
        <v>47352</v>
      </c>
      <c r="E20" s="264">
        <v>39279</v>
      </c>
    </row>
    <row r="21" spans="1:11" ht="11.45" customHeight="1" x14ac:dyDescent="0.2">
      <c r="A21" s="28" t="s">
        <v>123</v>
      </c>
      <c r="B21" s="264">
        <v>42125</v>
      </c>
      <c r="C21" s="264">
        <v>24214</v>
      </c>
      <c r="D21" s="264">
        <v>52728</v>
      </c>
      <c r="E21" s="264">
        <v>39839</v>
      </c>
    </row>
    <row r="22" spans="1:11" ht="11.45" customHeight="1" x14ac:dyDescent="0.2">
      <c r="A22" s="28" t="s">
        <v>124</v>
      </c>
      <c r="B22" s="264">
        <v>41639</v>
      </c>
      <c r="C22" s="264">
        <v>29725</v>
      </c>
      <c r="D22" s="264">
        <v>45464</v>
      </c>
      <c r="E22" s="264">
        <v>40335</v>
      </c>
    </row>
    <row r="23" spans="1:11" ht="24.95" customHeight="1" x14ac:dyDescent="0.2">
      <c r="E23" s="195"/>
    </row>
    <row r="24" spans="1:11" ht="24.95" customHeight="1" x14ac:dyDescent="0.2">
      <c r="E24" s="195"/>
    </row>
    <row r="25" spans="1:11" ht="12" customHeight="1" x14ac:dyDescent="0.2">
      <c r="A25" s="246" t="s">
        <v>439</v>
      </c>
      <c r="E25" s="195"/>
    </row>
    <row r="26" spans="1:11" ht="18" customHeight="1" x14ac:dyDescent="0.2">
      <c r="A26" s="246" t="s">
        <v>185</v>
      </c>
      <c r="B26" s="233"/>
      <c r="E26" s="195"/>
      <c r="G26" s="158"/>
      <c r="H26" s="158"/>
      <c r="I26" s="158"/>
    </row>
    <row r="27" spans="1:11" s="195" customFormat="1" ht="30" customHeight="1" x14ac:dyDescent="0.2">
      <c r="A27" s="246"/>
      <c r="B27" s="233"/>
      <c r="C27" s="35"/>
      <c r="D27" s="35"/>
      <c r="G27" s="158"/>
      <c r="H27" s="158"/>
      <c r="I27" s="158"/>
    </row>
    <row r="28" spans="1:11" s="60" customFormat="1" ht="24" customHeight="1" x14ac:dyDescent="0.2">
      <c r="A28" s="188" t="s">
        <v>107</v>
      </c>
      <c r="B28" s="191" t="s">
        <v>329</v>
      </c>
      <c r="C28" s="191" t="s">
        <v>360</v>
      </c>
      <c r="D28" s="191" t="s">
        <v>330</v>
      </c>
      <c r="E28" s="192" t="s">
        <v>331</v>
      </c>
    </row>
    <row r="29" spans="1:11" ht="20.100000000000001" customHeight="1" x14ac:dyDescent="0.2">
      <c r="A29" s="28" t="s">
        <v>108</v>
      </c>
      <c r="B29" s="264">
        <v>36196</v>
      </c>
      <c r="C29" s="264">
        <v>30069</v>
      </c>
      <c r="D29" s="264">
        <v>27335</v>
      </c>
      <c r="E29" s="264">
        <v>3465</v>
      </c>
      <c r="G29" s="158"/>
      <c r="H29" s="160"/>
      <c r="I29" s="160"/>
      <c r="J29" s="158"/>
      <c r="K29" s="158"/>
    </row>
    <row r="30" spans="1:11" ht="11.45" customHeight="1" x14ac:dyDescent="0.2">
      <c r="A30" s="28" t="s">
        <v>109</v>
      </c>
      <c r="B30" s="264">
        <v>39966</v>
      </c>
      <c r="C30" s="264">
        <v>31966</v>
      </c>
      <c r="D30" s="264">
        <v>28604</v>
      </c>
      <c r="E30" s="264">
        <v>4164</v>
      </c>
      <c r="G30" s="168"/>
      <c r="H30" s="168"/>
      <c r="I30" s="168"/>
      <c r="J30" s="168"/>
      <c r="K30" s="158"/>
    </row>
    <row r="31" spans="1:11" ht="11.45" customHeight="1" x14ac:dyDescent="0.2">
      <c r="A31" s="28" t="s">
        <v>110</v>
      </c>
      <c r="B31" s="264">
        <v>42286</v>
      </c>
      <c r="C31" s="264">
        <v>33204</v>
      </c>
      <c r="D31" s="264">
        <v>29654</v>
      </c>
      <c r="E31" s="264">
        <v>4387</v>
      </c>
      <c r="G31" s="168"/>
      <c r="H31" s="168"/>
      <c r="I31" s="168"/>
      <c r="J31" s="168"/>
      <c r="K31" s="168"/>
    </row>
    <row r="32" spans="1:11" ht="11.45" customHeight="1" x14ac:dyDescent="0.2">
      <c r="A32" s="28" t="s">
        <v>111</v>
      </c>
      <c r="B32" s="264">
        <v>34311</v>
      </c>
      <c r="C32" s="264">
        <v>27595</v>
      </c>
      <c r="D32" s="264">
        <v>25219</v>
      </c>
      <c r="E32" s="264">
        <v>3145</v>
      </c>
      <c r="G32" s="65"/>
      <c r="H32" s="65"/>
      <c r="I32" s="65"/>
    </row>
    <row r="33" spans="1:9" ht="11.45" customHeight="1" x14ac:dyDescent="0.2">
      <c r="A33" s="28" t="s">
        <v>112</v>
      </c>
      <c r="B33" s="264">
        <v>30026</v>
      </c>
      <c r="C33" s="264">
        <v>27560</v>
      </c>
      <c r="D33" s="264">
        <v>25406</v>
      </c>
      <c r="E33" s="264">
        <v>2581</v>
      </c>
      <c r="G33" s="65"/>
      <c r="H33" s="65"/>
      <c r="I33" s="65"/>
    </row>
    <row r="34" spans="1:9" ht="11.45" customHeight="1" x14ac:dyDescent="0.2">
      <c r="A34" s="28" t="s">
        <v>113</v>
      </c>
      <c r="B34" s="264">
        <v>31171</v>
      </c>
      <c r="C34" s="264">
        <v>26542</v>
      </c>
      <c r="D34" s="264">
        <v>25151</v>
      </c>
      <c r="E34" s="264">
        <v>2098</v>
      </c>
      <c r="G34" s="65"/>
      <c r="H34" s="65"/>
      <c r="I34" s="65"/>
    </row>
    <row r="35" spans="1:9" ht="11.45" customHeight="1" x14ac:dyDescent="0.2">
      <c r="A35" s="28" t="s">
        <v>114</v>
      </c>
      <c r="B35" s="264">
        <v>42603</v>
      </c>
      <c r="C35" s="264">
        <v>32004</v>
      </c>
      <c r="D35" s="264">
        <v>29096</v>
      </c>
      <c r="E35" s="264">
        <v>3740</v>
      </c>
    </row>
    <row r="36" spans="1:9" ht="11.45" customHeight="1" x14ac:dyDescent="0.2">
      <c r="A36" s="28" t="s">
        <v>115</v>
      </c>
      <c r="B36" s="264">
        <v>39478</v>
      </c>
      <c r="C36" s="264">
        <v>31683</v>
      </c>
      <c r="D36" s="264">
        <v>28523</v>
      </c>
      <c r="E36" s="264">
        <v>3946</v>
      </c>
      <c r="G36" s="105"/>
    </row>
    <row r="37" spans="1:9" ht="11.45" customHeight="1" x14ac:dyDescent="0.2">
      <c r="A37" s="43" t="s">
        <v>116</v>
      </c>
      <c r="B37" s="265">
        <v>27424</v>
      </c>
      <c r="C37" s="265">
        <v>26913</v>
      </c>
      <c r="D37" s="265">
        <v>25230</v>
      </c>
      <c r="E37" s="265">
        <v>2100</v>
      </c>
      <c r="G37" s="105"/>
    </row>
    <row r="38" spans="1:9" ht="11.45" customHeight="1" x14ac:dyDescent="0.2">
      <c r="A38" s="28" t="s">
        <v>117</v>
      </c>
      <c r="B38" s="264">
        <v>34544</v>
      </c>
      <c r="C38" s="264">
        <v>29080</v>
      </c>
      <c r="D38" s="264">
        <v>26716</v>
      </c>
      <c r="E38" s="264">
        <v>3143</v>
      </c>
      <c r="G38" s="105"/>
    </row>
    <row r="39" spans="1:9" ht="11.45" customHeight="1" x14ac:dyDescent="0.2">
      <c r="A39" s="28" t="s">
        <v>118</v>
      </c>
      <c r="B39" s="264">
        <v>35067</v>
      </c>
      <c r="C39" s="264">
        <v>29197</v>
      </c>
      <c r="D39" s="264">
        <v>26583</v>
      </c>
      <c r="E39" s="264">
        <v>3372</v>
      </c>
      <c r="G39" s="105"/>
    </row>
    <row r="40" spans="1:9" ht="11.45" customHeight="1" x14ac:dyDescent="0.2">
      <c r="A40" s="28" t="s">
        <v>119</v>
      </c>
      <c r="B40" s="264">
        <v>36289</v>
      </c>
      <c r="C40" s="264">
        <v>30519</v>
      </c>
      <c r="D40" s="264">
        <v>27697</v>
      </c>
      <c r="E40" s="264">
        <v>3569</v>
      </c>
      <c r="G40" s="105"/>
    </row>
    <row r="41" spans="1:9" ht="11.45" customHeight="1" x14ac:dyDescent="0.2">
      <c r="A41" s="28" t="s">
        <v>120</v>
      </c>
      <c r="B41" s="264">
        <v>29682</v>
      </c>
      <c r="C41" s="264">
        <v>26617</v>
      </c>
      <c r="D41" s="264">
        <v>24810</v>
      </c>
      <c r="E41" s="264">
        <v>2500</v>
      </c>
      <c r="G41" s="105"/>
    </row>
    <row r="42" spans="1:9" ht="11.45" customHeight="1" x14ac:dyDescent="0.2">
      <c r="A42" s="28" t="s">
        <v>121</v>
      </c>
      <c r="B42" s="264">
        <v>27874</v>
      </c>
      <c r="C42" s="264">
        <v>26818</v>
      </c>
      <c r="D42" s="264">
        <v>25241</v>
      </c>
      <c r="E42" s="264">
        <v>2011</v>
      </c>
      <c r="G42" s="105"/>
    </row>
    <row r="43" spans="1:9" ht="11.45" customHeight="1" x14ac:dyDescent="0.2">
      <c r="A43" s="28" t="s">
        <v>122</v>
      </c>
      <c r="B43" s="264">
        <v>26408</v>
      </c>
      <c r="C43" s="264">
        <v>26297</v>
      </c>
      <c r="D43" s="264">
        <v>24768</v>
      </c>
      <c r="E43" s="264">
        <v>1960</v>
      </c>
      <c r="G43" s="105"/>
    </row>
    <row r="44" spans="1:9" ht="11.45" customHeight="1" x14ac:dyDescent="0.2">
      <c r="A44" s="28" t="s">
        <v>123</v>
      </c>
      <c r="B44" s="264">
        <v>35607</v>
      </c>
      <c r="C44" s="264">
        <v>30247</v>
      </c>
      <c r="D44" s="264">
        <v>27587</v>
      </c>
      <c r="E44" s="264">
        <v>3407</v>
      </c>
      <c r="G44" s="105"/>
    </row>
    <row r="45" spans="1:9" ht="11.45" customHeight="1" x14ac:dyDescent="0.2">
      <c r="A45" s="28" t="s">
        <v>124</v>
      </c>
      <c r="B45" s="264">
        <v>27143</v>
      </c>
      <c r="C45" s="264">
        <v>26497</v>
      </c>
      <c r="D45" s="264">
        <v>24858</v>
      </c>
      <c r="E45" s="264">
        <v>2065</v>
      </c>
      <c r="G45" s="105"/>
    </row>
    <row r="46" spans="1:9" ht="11.45" customHeight="1" x14ac:dyDescent="0.2">
      <c r="B46" s="156"/>
      <c r="C46" s="156"/>
      <c r="D46" s="156"/>
      <c r="E46" s="157"/>
      <c r="G46" s="105"/>
    </row>
    <row r="47" spans="1:9" ht="11.45" customHeight="1" x14ac:dyDescent="0.2">
      <c r="C47" s="233"/>
      <c r="G47" s="105"/>
    </row>
    <row r="48" spans="1:9" ht="11.45" customHeight="1" x14ac:dyDescent="0.2">
      <c r="G48" s="105"/>
    </row>
    <row r="49" spans="7:7" ht="11.45" customHeight="1" x14ac:dyDescent="0.2">
      <c r="G49" s="105"/>
    </row>
    <row r="50" spans="7:7" ht="11.45" customHeight="1" x14ac:dyDescent="0.2">
      <c r="G50" s="105"/>
    </row>
    <row r="51" spans="7:7" ht="11.45" customHeight="1" x14ac:dyDescent="0.2">
      <c r="G51" s="105"/>
    </row>
  </sheetData>
  <hyperlinks>
    <hyperlink ref="A1" location="Inhalt!A17"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151"/>
  <sheetViews>
    <sheetView zoomScale="160" zoomScaleNormal="160" workbookViewId="0"/>
  </sheetViews>
  <sheetFormatPr baseColWidth="10" defaultRowHeight="11.45" customHeight="1" x14ac:dyDescent="0.2"/>
  <cols>
    <col min="1" max="1" width="95.7109375" style="5" customWidth="1"/>
    <col min="2" max="16384" width="11.42578125" style="5"/>
  </cols>
  <sheetData>
    <row r="1" spans="1:1" ht="12" customHeight="1" x14ac:dyDescent="0.2">
      <c r="A1" s="78" t="s">
        <v>164</v>
      </c>
    </row>
    <row r="2" spans="1:1" s="19" customFormat="1" ht="30" customHeight="1" thickBot="1" x14ac:dyDescent="0.3">
      <c r="A2" s="91" t="s">
        <v>125</v>
      </c>
    </row>
    <row r="3" spans="1:1" ht="108" customHeight="1" x14ac:dyDescent="0.2">
      <c r="A3" s="152" t="s">
        <v>340</v>
      </c>
    </row>
    <row r="4" spans="1:1" ht="108" customHeight="1" x14ac:dyDescent="0.2">
      <c r="A4" s="152" t="s">
        <v>361</v>
      </c>
    </row>
    <row r="5" spans="1:1" ht="36" customHeight="1" x14ac:dyDescent="0.2">
      <c r="A5" s="152" t="s">
        <v>341</v>
      </c>
    </row>
    <row r="6" spans="1:1" ht="36" customHeight="1" x14ac:dyDescent="0.2">
      <c r="A6" s="152" t="s">
        <v>342</v>
      </c>
    </row>
    <row r="7" spans="1:1" ht="36" customHeight="1" x14ac:dyDescent="0.2">
      <c r="A7" s="152" t="s">
        <v>343</v>
      </c>
    </row>
    <row r="8" spans="1:1" ht="60" customHeight="1" x14ac:dyDescent="0.2">
      <c r="A8" s="152" t="s">
        <v>362</v>
      </c>
    </row>
    <row r="9" spans="1:1" ht="36" customHeight="1" x14ac:dyDescent="0.2">
      <c r="A9" s="152" t="s">
        <v>440</v>
      </c>
    </row>
    <row r="10" spans="1:1" ht="210" customHeight="1" x14ac:dyDescent="0.2">
      <c r="A10" s="266" t="s">
        <v>456</v>
      </c>
    </row>
    <row r="11" spans="1:1" ht="50.25" customHeight="1" x14ac:dyDescent="0.2">
      <c r="A11" s="234" t="s">
        <v>441</v>
      </c>
    </row>
    <row r="12" spans="1:1" s="153" customFormat="1" ht="60" customHeight="1" x14ac:dyDescent="0.2">
      <c r="A12" s="152" t="s">
        <v>442</v>
      </c>
    </row>
    <row r="13" spans="1:1" s="153" customFormat="1" ht="12" customHeight="1" x14ac:dyDescent="0.2">
      <c r="A13" s="152"/>
    </row>
    <row r="14" spans="1:1" s="153" customFormat="1" ht="12" customHeight="1" x14ac:dyDescent="0.2">
      <c r="A14" s="152"/>
    </row>
    <row r="15" spans="1:1" s="153" customFormat="1" ht="12" customHeight="1" x14ac:dyDescent="0.2">
      <c r="A15" s="152"/>
    </row>
    <row r="16" spans="1:1" s="153" customFormat="1" ht="12" customHeight="1" x14ac:dyDescent="0.2">
      <c r="A16" s="152"/>
    </row>
    <row r="17" spans="1:1" s="153" customFormat="1" ht="12" customHeight="1" x14ac:dyDescent="0.2">
      <c r="A17" s="152"/>
    </row>
    <row r="18" spans="1:1" s="153" customFormat="1" ht="12" customHeight="1" x14ac:dyDescent="0.2"/>
    <row r="19" spans="1:1" s="153" customFormat="1" ht="12" customHeight="1" x14ac:dyDescent="0.2"/>
    <row r="20" spans="1:1" s="153" customFormat="1" ht="12" customHeight="1" x14ac:dyDescent="0.2"/>
    <row r="21" spans="1:1" s="153" customFormat="1" ht="12" customHeight="1" x14ac:dyDescent="0.2"/>
    <row r="22" spans="1:1" s="153" customFormat="1" ht="12" customHeight="1" x14ac:dyDescent="0.2"/>
    <row r="23" spans="1:1" s="153" customFormat="1" ht="12" customHeight="1" x14ac:dyDescent="0.2"/>
    <row r="24" spans="1:1" s="153" customFormat="1" ht="12" customHeight="1" x14ac:dyDescent="0.2"/>
    <row r="25" spans="1:1" s="153" customFormat="1" ht="12" customHeight="1" x14ac:dyDescent="0.2"/>
    <row r="26" spans="1:1" s="153" customFormat="1" ht="12" customHeight="1" x14ac:dyDescent="0.2"/>
    <row r="27" spans="1:1" s="153" customFormat="1" ht="12" customHeight="1" x14ac:dyDescent="0.2"/>
    <row r="28" spans="1:1" s="153" customFormat="1" ht="12" customHeight="1" x14ac:dyDescent="0.2"/>
    <row r="29" spans="1:1" s="153" customFormat="1" ht="12" customHeight="1" x14ac:dyDescent="0.2"/>
    <row r="30" spans="1:1" s="153" customFormat="1" ht="12" customHeight="1" x14ac:dyDescent="0.2"/>
    <row r="31" spans="1:1" s="153" customFormat="1" ht="12" customHeight="1" x14ac:dyDescent="0.2"/>
    <row r="32" spans="1:1" s="153" customFormat="1" ht="12" customHeight="1" x14ac:dyDescent="0.2"/>
    <row r="33" s="153" customFormat="1" ht="12" customHeight="1" x14ac:dyDescent="0.2"/>
    <row r="34" s="153" customFormat="1" ht="12" customHeight="1" x14ac:dyDescent="0.2"/>
    <row r="35" s="153" customFormat="1" ht="12" customHeight="1" x14ac:dyDescent="0.2"/>
    <row r="36" s="153" customFormat="1" ht="12" customHeight="1" x14ac:dyDescent="0.2"/>
    <row r="37" s="153" customFormat="1" ht="12" customHeight="1" x14ac:dyDescent="0.2"/>
    <row r="38" s="153" customFormat="1" ht="12" customHeight="1" x14ac:dyDescent="0.2"/>
    <row r="39" s="153" customFormat="1" ht="12" customHeight="1" x14ac:dyDescent="0.2"/>
    <row r="40" s="153" customFormat="1" ht="12" customHeight="1" x14ac:dyDescent="0.2"/>
    <row r="41" s="153" customFormat="1" ht="12" customHeight="1" x14ac:dyDescent="0.2"/>
    <row r="42" s="153" customFormat="1" ht="12" customHeight="1" x14ac:dyDescent="0.2"/>
    <row r="43" s="153" customFormat="1" ht="12" customHeight="1" x14ac:dyDescent="0.2"/>
    <row r="44" s="153" customFormat="1" ht="12" customHeight="1" x14ac:dyDescent="0.2"/>
    <row r="45" s="153" customFormat="1" ht="12" customHeight="1" x14ac:dyDescent="0.2"/>
    <row r="46" s="153" customFormat="1" ht="12" customHeight="1" x14ac:dyDescent="0.2"/>
    <row r="47" s="153" customFormat="1" ht="12" customHeight="1" x14ac:dyDescent="0.2"/>
    <row r="48" s="153" customFormat="1" ht="12" customHeight="1" x14ac:dyDescent="0.2"/>
    <row r="49" s="153" customFormat="1" ht="12" customHeight="1" x14ac:dyDescent="0.2"/>
    <row r="50" s="153" customFormat="1" ht="12" customHeight="1" x14ac:dyDescent="0.2"/>
    <row r="51" s="153" customFormat="1" ht="12" customHeight="1" x14ac:dyDescent="0.2"/>
    <row r="52" s="153" customFormat="1" ht="12" customHeight="1" x14ac:dyDescent="0.2"/>
    <row r="53" s="153" customFormat="1" ht="12" customHeight="1" x14ac:dyDescent="0.2"/>
    <row r="54" s="153" customFormat="1" ht="12" customHeight="1" x14ac:dyDescent="0.2"/>
    <row r="55" s="153" customFormat="1" ht="12" customHeight="1" x14ac:dyDescent="0.2"/>
    <row r="56" s="153" customFormat="1" ht="12" customHeight="1" x14ac:dyDescent="0.2"/>
    <row r="57" s="153" customFormat="1" ht="12" customHeight="1" x14ac:dyDescent="0.2"/>
    <row r="58" s="153" customFormat="1" ht="12" customHeight="1" x14ac:dyDescent="0.2"/>
    <row r="59" s="153" customFormat="1" ht="12" customHeight="1" x14ac:dyDescent="0.2"/>
    <row r="60" s="153" customFormat="1" ht="12" customHeight="1" x14ac:dyDescent="0.2"/>
    <row r="61" s="153" customFormat="1" ht="12" customHeight="1" x14ac:dyDescent="0.2"/>
    <row r="62" s="153" customFormat="1" ht="12" customHeight="1" x14ac:dyDescent="0.2"/>
    <row r="63" s="153" customFormat="1" ht="12" customHeight="1" x14ac:dyDescent="0.2"/>
    <row r="64" s="153" customFormat="1" ht="12" customHeight="1" x14ac:dyDescent="0.2"/>
    <row r="65" s="153" customFormat="1" ht="12" customHeight="1" x14ac:dyDescent="0.2"/>
    <row r="66" s="153" customFormat="1" ht="12" customHeight="1" x14ac:dyDescent="0.2"/>
    <row r="67" s="153" customFormat="1" ht="12" customHeight="1" x14ac:dyDescent="0.2"/>
    <row r="68" s="153" customFormat="1" ht="12" customHeight="1" x14ac:dyDescent="0.2"/>
    <row r="69" s="153" customFormat="1" ht="12" customHeight="1" x14ac:dyDescent="0.2"/>
    <row r="70" s="153" customFormat="1" ht="12" customHeight="1" x14ac:dyDescent="0.2"/>
    <row r="71" s="153" customFormat="1" ht="12" customHeight="1" x14ac:dyDescent="0.2"/>
    <row r="72" s="153" customFormat="1" ht="12" customHeight="1" x14ac:dyDescent="0.2"/>
    <row r="73" s="153" customFormat="1" ht="12" customHeight="1" x14ac:dyDescent="0.2"/>
    <row r="74" s="153" customFormat="1" ht="12" customHeight="1" x14ac:dyDescent="0.2"/>
    <row r="75" s="153" customFormat="1" ht="12" customHeight="1" x14ac:dyDescent="0.2"/>
    <row r="76" s="153" customFormat="1" ht="12" customHeight="1" x14ac:dyDescent="0.2"/>
    <row r="77" s="153" customFormat="1" ht="12" customHeight="1" x14ac:dyDescent="0.2"/>
    <row r="78" s="153" customFormat="1" ht="12" customHeight="1" x14ac:dyDescent="0.2"/>
    <row r="79" s="153" customFormat="1" ht="12" customHeight="1" x14ac:dyDescent="0.2"/>
    <row r="80" s="153" customFormat="1" ht="12" customHeight="1" x14ac:dyDescent="0.2"/>
    <row r="81" s="153" customFormat="1" ht="12" customHeight="1" x14ac:dyDescent="0.2"/>
    <row r="82" s="153" customFormat="1" ht="12" customHeight="1" x14ac:dyDescent="0.2"/>
    <row r="83" s="153" customFormat="1" ht="12" customHeight="1" x14ac:dyDescent="0.2"/>
    <row r="84" s="153" customFormat="1" ht="12" customHeight="1" x14ac:dyDescent="0.2"/>
    <row r="85" s="153" customFormat="1" ht="12" customHeight="1" x14ac:dyDescent="0.2"/>
    <row r="86" s="153" customFormat="1" ht="12" customHeight="1" x14ac:dyDescent="0.2"/>
    <row r="87" s="153" customFormat="1" ht="12" customHeight="1" x14ac:dyDescent="0.2"/>
    <row r="88" s="153" customFormat="1" ht="12" customHeight="1" x14ac:dyDescent="0.2"/>
    <row r="89" s="153" customFormat="1" ht="12" customHeight="1" x14ac:dyDescent="0.2"/>
    <row r="90" s="153" customFormat="1" ht="12" customHeight="1" x14ac:dyDescent="0.2"/>
    <row r="91" s="153" customFormat="1" ht="12" customHeight="1" x14ac:dyDescent="0.2"/>
    <row r="92" s="153" customFormat="1" ht="12" customHeight="1" x14ac:dyDescent="0.2"/>
    <row r="93" s="153" customFormat="1" ht="12" customHeight="1" x14ac:dyDescent="0.2"/>
    <row r="94" s="153" customFormat="1" ht="12" customHeight="1" x14ac:dyDescent="0.2"/>
    <row r="95" s="153" customFormat="1" ht="12" customHeight="1" x14ac:dyDescent="0.2"/>
    <row r="96" s="153" customFormat="1" ht="12" customHeight="1" x14ac:dyDescent="0.2"/>
    <row r="97" s="153" customFormat="1" ht="12" customHeight="1" x14ac:dyDescent="0.2"/>
    <row r="98" s="153" customFormat="1" ht="12" customHeight="1" x14ac:dyDescent="0.2"/>
    <row r="99" s="153" customFormat="1" ht="12" customHeight="1" x14ac:dyDescent="0.2"/>
    <row r="100" s="153" customFormat="1" ht="12" customHeight="1" x14ac:dyDescent="0.2"/>
    <row r="101" s="153" customFormat="1" ht="12" customHeight="1" x14ac:dyDescent="0.2"/>
    <row r="102" s="153" customFormat="1" ht="12" customHeight="1" x14ac:dyDescent="0.2"/>
    <row r="103" s="153" customFormat="1" ht="12" customHeight="1" x14ac:dyDescent="0.2"/>
    <row r="104" s="153" customFormat="1" ht="12" customHeight="1" x14ac:dyDescent="0.2"/>
    <row r="105" s="153" customFormat="1" ht="12" customHeight="1" x14ac:dyDescent="0.2"/>
    <row r="106" s="153" customFormat="1" ht="12" customHeight="1" x14ac:dyDescent="0.2"/>
    <row r="107" s="153" customFormat="1" ht="12" customHeight="1" x14ac:dyDescent="0.2"/>
    <row r="108" s="153" customFormat="1" ht="12" customHeight="1" x14ac:dyDescent="0.2"/>
    <row r="109" s="153" customFormat="1" ht="12" customHeight="1" x14ac:dyDescent="0.2"/>
    <row r="110" s="153" customFormat="1" ht="12" customHeight="1" x14ac:dyDescent="0.2"/>
    <row r="111" s="153" customFormat="1" ht="12" customHeight="1" x14ac:dyDescent="0.2"/>
    <row r="112" s="153" customFormat="1" ht="12" customHeight="1" x14ac:dyDescent="0.2"/>
    <row r="113" s="153" customFormat="1" ht="12" customHeight="1" x14ac:dyDescent="0.2"/>
    <row r="114" s="153" customFormat="1" ht="12" customHeight="1" x14ac:dyDescent="0.2"/>
    <row r="115" s="153" customFormat="1" ht="12" customHeight="1" x14ac:dyDescent="0.2"/>
    <row r="116" s="153" customFormat="1" ht="12" customHeight="1" x14ac:dyDescent="0.2"/>
    <row r="117" s="153" customFormat="1" ht="12" customHeight="1" x14ac:dyDescent="0.2"/>
    <row r="118" s="153" customFormat="1" ht="12" customHeight="1" x14ac:dyDescent="0.2"/>
    <row r="119" s="153" customFormat="1" ht="12" customHeight="1" x14ac:dyDescent="0.2"/>
    <row r="120" s="153" customFormat="1" ht="12" customHeight="1" x14ac:dyDescent="0.2"/>
    <row r="121" s="153" customFormat="1" ht="12" customHeight="1" x14ac:dyDescent="0.2"/>
    <row r="122" s="153" customFormat="1" ht="12" customHeight="1" x14ac:dyDescent="0.2"/>
    <row r="123" s="153" customFormat="1" ht="12" customHeight="1" x14ac:dyDescent="0.2"/>
    <row r="124" s="153" customFormat="1" ht="12" customHeight="1" x14ac:dyDescent="0.2"/>
    <row r="125" s="153" customFormat="1" ht="12" customHeight="1" x14ac:dyDescent="0.2"/>
    <row r="126" s="153" customFormat="1" ht="12" customHeight="1" x14ac:dyDescent="0.2"/>
    <row r="127" s="153" customFormat="1" ht="12" customHeight="1" x14ac:dyDescent="0.2"/>
    <row r="128" s="153" customFormat="1" ht="12" customHeight="1" x14ac:dyDescent="0.2"/>
    <row r="129" s="153" customFormat="1" ht="12" customHeight="1" x14ac:dyDescent="0.2"/>
    <row r="130" s="153" customFormat="1" ht="12" customHeight="1" x14ac:dyDescent="0.2"/>
    <row r="131" s="153" customFormat="1" ht="12" customHeight="1" x14ac:dyDescent="0.2"/>
    <row r="132" s="153" customFormat="1" ht="12" customHeight="1" x14ac:dyDescent="0.2"/>
    <row r="133" s="153" customFormat="1" ht="12" customHeight="1" x14ac:dyDescent="0.2"/>
    <row r="134" s="153" customFormat="1" ht="12" customHeight="1" x14ac:dyDescent="0.2"/>
    <row r="135" s="153" customFormat="1" ht="12" customHeight="1" x14ac:dyDescent="0.2"/>
    <row r="136" s="153" customFormat="1" ht="12" customHeight="1" x14ac:dyDescent="0.2"/>
    <row r="137" s="153" customFormat="1" ht="12" customHeight="1" x14ac:dyDescent="0.2"/>
    <row r="138" s="153" customFormat="1" ht="12" customHeight="1" x14ac:dyDescent="0.2"/>
    <row r="139" s="153" customFormat="1" ht="12" customHeight="1" x14ac:dyDescent="0.2"/>
    <row r="140" s="153" customFormat="1" ht="12" customHeight="1" x14ac:dyDescent="0.2"/>
    <row r="141" s="153" customFormat="1" ht="12" customHeight="1" x14ac:dyDescent="0.2"/>
    <row r="142" s="153" customFormat="1" ht="12" customHeight="1" x14ac:dyDescent="0.2"/>
    <row r="143" s="153" customFormat="1" ht="12" customHeight="1" x14ac:dyDescent="0.2"/>
    <row r="144" s="153" customFormat="1" ht="12" customHeight="1" x14ac:dyDescent="0.2"/>
    <row r="145" s="153" customFormat="1" ht="12" customHeight="1" x14ac:dyDescent="0.2"/>
    <row r="146" s="153" customFormat="1" ht="12" customHeight="1" x14ac:dyDescent="0.2"/>
    <row r="147" s="153" customFormat="1" ht="12" customHeight="1" x14ac:dyDescent="0.2"/>
    <row r="148" s="153" customFormat="1" ht="12" customHeight="1" x14ac:dyDescent="0.2"/>
    <row r="149" s="153" customFormat="1" ht="12" customHeight="1" x14ac:dyDescent="0.2"/>
    <row r="150" s="153" customFormat="1" ht="12" customHeight="1" x14ac:dyDescent="0.2"/>
    <row r="151" s="153" customFormat="1" ht="12" customHeight="1" x14ac:dyDescent="0.2"/>
  </sheetData>
  <hyperlinks>
    <hyperlink ref="A1" location="Inhalt!A35" display="Link zum Inhaltsverzeichnis" xr:uid="{00000000-0004-0000-1000-000000000000}"/>
    <hyperlink ref="A11" r:id="rId1" location="revisionen" display="https://www.statistikportal.de/de/vgrdl/methoden-und-informationen#revisionen" xr:uid="{0227C0F0-FFF9-4A27-8A5F-FA90CF8854E7}"/>
  </hyperlinks>
  <pageMargins left="0.59055118110236227" right="0.59055118110236227" top="0.59055118110236227" bottom="0.59055118110236227" header="0.39370078740157483" footer="0.39370078740157483"/>
  <pageSetup paperSize="9" orientation="portrait" r:id="rId2"/>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83"/>
  <sheetViews>
    <sheetView zoomScale="160" zoomScaleNormal="160" workbookViewId="0"/>
  </sheetViews>
  <sheetFormatPr baseColWidth="10" defaultRowHeight="11.45" customHeight="1" x14ac:dyDescent="0.2"/>
  <cols>
    <col min="1" max="1" width="95.7109375" style="5" customWidth="1"/>
    <col min="2" max="16384" width="11.42578125" style="5"/>
  </cols>
  <sheetData>
    <row r="1" spans="1:1" ht="12" customHeight="1" x14ac:dyDescent="0.2">
      <c r="A1" s="78" t="s">
        <v>164</v>
      </c>
    </row>
    <row r="2" spans="1:1" s="19" customFormat="1" ht="30" customHeight="1" thickBot="1" x14ac:dyDescent="0.3">
      <c r="A2" s="91" t="s">
        <v>126</v>
      </c>
    </row>
    <row r="3" spans="1:1" ht="108" customHeight="1" x14ac:dyDescent="0.2">
      <c r="A3" s="154" t="s">
        <v>344</v>
      </c>
    </row>
    <row r="4" spans="1:1" ht="48" customHeight="1" x14ac:dyDescent="0.2">
      <c r="A4" s="154" t="s">
        <v>345</v>
      </c>
    </row>
    <row r="5" spans="1:1" ht="96" customHeight="1" x14ac:dyDescent="0.2">
      <c r="A5" s="154" t="s">
        <v>363</v>
      </c>
    </row>
    <row r="6" spans="1:1" ht="36" customHeight="1" x14ac:dyDescent="0.2">
      <c r="A6" s="154" t="s">
        <v>346</v>
      </c>
    </row>
    <row r="7" spans="1:1" ht="60" customHeight="1" x14ac:dyDescent="0.2">
      <c r="A7" s="154" t="s">
        <v>347</v>
      </c>
    </row>
    <row r="8" spans="1:1" ht="48" customHeight="1" x14ac:dyDescent="0.2">
      <c r="A8" s="154" t="s">
        <v>348</v>
      </c>
    </row>
    <row r="9" spans="1:1" ht="84" customHeight="1" x14ac:dyDescent="0.2">
      <c r="A9" s="154" t="s">
        <v>364</v>
      </c>
    </row>
    <row r="10" spans="1:1" ht="48" customHeight="1" x14ac:dyDescent="0.2">
      <c r="A10" s="154" t="s">
        <v>349</v>
      </c>
    </row>
    <row r="11" spans="1:1" ht="72" customHeight="1" x14ac:dyDescent="0.2">
      <c r="A11" s="154" t="s">
        <v>350</v>
      </c>
    </row>
    <row r="12" spans="1:1" ht="48" customHeight="1" x14ac:dyDescent="0.2">
      <c r="A12" s="154" t="s">
        <v>351</v>
      </c>
    </row>
    <row r="13" spans="1:1" ht="48" customHeight="1" x14ac:dyDescent="0.2">
      <c r="A13" s="154" t="s">
        <v>352</v>
      </c>
    </row>
    <row r="14" spans="1:1" ht="12" customHeight="1" x14ac:dyDescent="0.2">
      <c r="A14" s="154"/>
    </row>
    <row r="15" spans="1:1" ht="12" customHeight="1" x14ac:dyDescent="0.2">
      <c r="A15" s="154"/>
    </row>
    <row r="16" spans="1:1" ht="12" customHeight="1" x14ac:dyDescent="0.2">
      <c r="A16" s="154"/>
    </row>
    <row r="17" spans="1:1" s="19" customFormat="1" ht="30" customHeight="1" thickBot="1" x14ac:dyDescent="0.3">
      <c r="A17" s="91" t="s">
        <v>126</v>
      </c>
    </row>
    <row r="18" spans="1:1" ht="72" customHeight="1" x14ac:dyDescent="0.2">
      <c r="A18" s="152" t="s">
        <v>353</v>
      </c>
    </row>
    <row r="19" spans="1:1" ht="48" customHeight="1" x14ac:dyDescent="0.2">
      <c r="A19" s="152" t="s">
        <v>354</v>
      </c>
    </row>
    <row r="20" spans="1:1" ht="146.1" customHeight="1" x14ac:dyDescent="0.2">
      <c r="A20" s="152" t="s">
        <v>355</v>
      </c>
    </row>
    <row r="21" spans="1:1" ht="120" customHeight="1" x14ac:dyDescent="0.2">
      <c r="A21" s="152" t="s">
        <v>365</v>
      </c>
    </row>
    <row r="22" spans="1:1" ht="48" customHeight="1" x14ac:dyDescent="0.2">
      <c r="A22" s="152" t="s">
        <v>356</v>
      </c>
    </row>
    <row r="23" spans="1:1" ht="24" customHeight="1" x14ac:dyDescent="0.2">
      <c r="A23" s="152" t="s">
        <v>357</v>
      </c>
    </row>
    <row r="24" spans="1:1" s="152" customFormat="1" ht="11.45" customHeight="1" x14ac:dyDescent="0.2"/>
    <row r="25" spans="1:1" s="152" customFormat="1" ht="11.45" customHeight="1" x14ac:dyDescent="0.2"/>
    <row r="26" spans="1:1" s="152" customFormat="1" ht="11.45" customHeight="1" x14ac:dyDescent="0.2"/>
    <row r="27" spans="1:1" s="152" customFormat="1" ht="11.45" customHeight="1" x14ac:dyDescent="0.2"/>
    <row r="28" spans="1:1" s="152" customFormat="1" ht="11.45" customHeight="1" x14ac:dyDescent="0.2"/>
    <row r="29" spans="1:1" s="152" customFormat="1" ht="11.45" customHeight="1" x14ac:dyDescent="0.2"/>
    <row r="30" spans="1:1" s="152" customFormat="1" ht="11.45" customHeight="1" x14ac:dyDescent="0.2"/>
    <row r="31" spans="1:1" s="152" customFormat="1" ht="11.45" customHeight="1" x14ac:dyDescent="0.2"/>
    <row r="32" spans="1:1" s="152" customFormat="1" ht="11.45" customHeight="1" x14ac:dyDescent="0.2"/>
    <row r="33" s="152" customFormat="1" ht="11.45" customHeight="1" x14ac:dyDescent="0.2"/>
    <row r="34" s="152" customFormat="1" ht="11.45" customHeight="1" x14ac:dyDescent="0.2"/>
    <row r="35" s="152" customFormat="1" ht="11.45" customHeight="1" x14ac:dyDescent="0.2"/>
    <row r="36" s="152" customFormat="1" ht="11.45" customHeight="1" x14ac:dyDescent="0.2"/>
    <row r="37" s="152" customFormat="1" ht="11.45" customHeight="1" x14ac:dyDescent="0.2"/>
    <row r="38" s="152" customFormat="1" ht="11.45" customHeight="1" x14ac:dyDescent="0.2"/>
    <row r="39" s="152" customFormat="1" ht="11.45" customHeight="1" x14ac:dyDescent="0.2"/>
    <row r="40" s="152" customFormat="1" ht="11.45" customHeight="1" x14ac:dyDescent="0.2"/>
    <row r="41" s="152" customFormat="1" ht="11.45" customHeight="1" x14ac:dyDescent="0.2"/>
    <row r="42" s="152" customFormat="1" ht="11.45" customHeight="1" x14ac:dyDescent="0.2"/>
    <row r="43" s="152" customFormat="1" ht="11.45" customHeight="1" x14ac:dyDescent="0.2"/>
    <row r="44" s="152" customFormat="1" ht="11.45" customHeight="1" x14ac:dyDescent="0.2"/>
    <row r="45" s="152" customFormat="1" ht="11.45" customHeight="1" x14ac:dyDescent="0.2"/>
    <row r="46" s="152" customFormat="1" ht="11.45" customHeight="1" x14ac:dyDescent="0.2"/>
    <row r="47" s="152" customFormat="1" ht="11.45" customHeight="1" x14ac:dyDescent="0.2"/>
    <row r="48" s="152" customFormat="1" ht="11.45" customHeight="1" x14ac:dyDescent="0.2"/>
    <row r="49" s="152" customFormat="1" ht="11.45" customHeight="1" x14ac:dyDescent="0.2"/>
    <row r="50" s="152" customFormat="1" ht="11.45" customHeight="1" x14ac:dyDescent="0.2"/>
    <row r="51" s="152" customFormat="1" ht="11.45" customHeight="1" x14ac:dyDescent="0.2"/>
    <row r="52" s="152" customFormat="1" ht="11.45" customHeight="1" x14ac:dyDescent="0.2"/>
    <row r="53" s="152" customFormat="1" ht="11.45" customHeight="1" x14ac:dyDescent="0.2"/>
    <row r="54" s="152" customFormat="1" ht="11.45" customHeight="1" x14ac:dyDescent="0.2"/>
    <row r="55" s="152" customFormat="1" ht="11.45" customHeight="1" x14ac:dyDescent="0.2"/>
    <row r="56" s="152" customFormat="1" ht="11.45" customHeight="1" x14ac:dyDescent="0.2"/>
    <row r="57" s="152" customFormat="1" ht="11.45" customHeight="1" x14ac:dyDescent="0.2"/>
    <row r="58" s="152" customFormat="1" ht="11.45" customHeight="1" x14ac:dyDescent="0.2"/>
    <row r="59" s="152" customFormat="1" ht="11.45" customHeight="1" x14ac:dyDescent="0.2"/>
    <row r="60" s="152" customFormat="1" ht="11.45" customHeight="1" x14ac:dyDescent="0.2"/>
    <row r="61" s="152" customFormat="1" ht="11.45" customHeight="1" x14ac:dyDescent="0.2"/>
    <row r="62" s="152" customFormat="1" ht="11.45" customHeight="1" x14ac:dyDescent="0.2"/>
    <row r="63" s="152" customFormat="1" ht="11.45" customHeight="1" x14ac:dyDescent="0.2"/>
    <row r="64" s="152" customFormat="1" ht="11.45" customHeight="1" x14ac:dyDescent="0.2"/>
    <row r="65" s="152" customFormat="1" ht="11.45" customHeight="1" x14ac:dyDescent="0.2"/>
    <row r="66" s="152" customFormat="1" ht="11.45" customHeight="1" x14ac:dyDescent="0.2"/>
    <row r="67" s="152" customFormat="1" ht="11.45" customHeight="1" x14ac:dyDescent="0.2"/>
    <row r="68" s="152" customFormat="1" ht="11.45" customHeight="1" x14ac:dyDescent="0.2"/>
    <row r="69" s="152" customFormat="1" ht="11.45" customHeight="1" x14ac:dyDescent="0.2"/>
    <row r="70" s="152" customFormat="1" ht="11.45" customHeight="1" x14ac:dyDescent="0.2"/>
    <row r="71" s="152" customFormat="1" ht="11.45" customHeight="1" x14ac:dyDescent="0.2"/>
    <row r="72" s="152" customFormat="1" ht="11.45" customHeight="1" x14ac:dyDescent="0.2"/>
    <row r="73" s="152" customFormat="1" ht="11.45" customHeight="1" x14ac:dyDescent="0.2"/>
    <row r="74" s="152" customFormat="1" ht="11.45" customHeight="1" x14ac:dyDescent="0.2"/>
    <row r="75" s="152" customFormat="1" ht="11.45" customHeight="1" x14ac:dyDescent="0.2"/>
    <row r="76" s="152" customFormat="1" ht="11.45" customHeight="1" x14ac:dyDescent="0.2"/>
    <row r="77" s="152" customFormat="1" ht="11.45" customHeight="1" x14ac:dyDescent="0.2"/>
    <row r="78" s="152" customFormat="1" ht="11.45" customHeight="1" x14ac:dyDescent="0.2"/>
    <row r="79" s="152" customFormat="1" ht="11.45" customHeight="1" x14ac:dyDescent="0.2"/>
    <row r="80" s="152" customFormat="1" ht="11.45" customHeight="1" x14ac:dyDescent="0.2"/>
    <row r="81" s="152" customFormat="1" ht="11.45" customHeight="1" x14ac:dyDescent="0.2"/>
    <row r="82" s="152" customFormat="1" ht="11.45" customHeight="1" x14ac:dyDescent="0.2"/>
    <row r="83" s="152" customFormat="1" ht="11.45" customHeight="1" x14ac:dyDescent="0.2"/>
  </sheetData>
  <hyperlinks>
    <hyperlink ref="A1" location="Inhalt!A36" display="Link zum Inhaltsverzeichnis" xr:uid="{00000000-0004-0000-11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rowBreaks count="1" manualBreakCount="1">
    <brk id="1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39"/>
  <sheetViews>
    <sheetView zoomScale="160" zoomScaleNormal="160" workbookViewId="0"/>
  </sheetViews>
  <sheetFormatPr baseColWidth="10" defaultRowHeight="11.45" customHeight="1" x14ac:dyDescent="0.2"/>
  <cols>
    <col min="1" max="1" width="7.7109375" style="67" customWidth="1"/>
    <col min="2" max="2" width="36.5703125" style="67" customWidth="1"/>
    <col min="3" max="3" width="47.85546875" style="67" customWidth="1"/>
    <col min="4" max="16384" width="11.42578125" style="67"/>
  </cols>
  <sheetData>
    <row r="1" spans="1:3" ht="12" customHeight="1" x14ac:dyDescent="0.2">
      <c r="A1" s="78" t="s">
        <v>164</v>
      </c>
    </row>
    <row r="2" spans="1:3" s="66" customFormat="1" ht="30" customHeight="1" thickBot="1" x14ac:dyDescent="0.3">
      <c r="A2" s="91" t="s">
        <v>127</v>
      </c>
      <c r="B2" s="91"/>
      <c r="C2" s="91"/>
    </row>
    <row r="3" spans="1:3" s="69" customFormat="1" ht="24" customHeight="1" x14ac:dyDescent="0.2">
      <c r="A3" s="12" t="s">
        <v>335</v>
      </c>
      <c r="B3" s="12"/>
      <c r="C3" s="68"/>
    </row>
    <row r="4" spans="1:3" s="69" customFormat="1" ht="12" customHeight="1" x14ac:dyDescent="0.2">
      <c r="A4" s="97" t="s">
        <v>405</v>
      </c>
      <c r="B4" s="70"/>
      <c r="C4" s="68"/>
    </row>
    <row r="5" spans="1:3" s="69" customFormat="1" ht="12" customHeight="1" x14ac:dyDescent="0.2">
      <c r="A5" s="97"/>
      <c r="B5" s="70"/>
      <c r="C5" s="68"/>
    </row>
    <row r="6" spans="1:3" s="69" customFormat="1" ht="12" customHeight="1" x14ac:dyDescent="0.2">
      <c r="A6" s="76" t="s">
        <v>457</v>
      </c>
      <c r="B6" s="70"/>
      <c r="C6" s="68"/>
    </row>
    <row r="7" spans="1:3" s="69" customFormat="1" ht="12" customHeight="1" x14ac:dyDescent="0.2">
      <c r="A7" s="76" t="s">
        <v>408</v>
      </c>
      <c r="B7" s="70"/>
      <c r="C7" s="68"/>
    </row>
    <row r="8" spans="1:3" s="69" customFormat="1" ht="12" customHeight="1" x14ac:dyDescent="0.2">
      <c r="A8" s="71" t="s">
        <v>406</v>
      </c>
      <c r="B8" s="71"/>
      <c r="C8" s="134" t="s">
        <v>407</v>
      </c>
    </row>
    <row r="9" spans="1:3" s="69" customFormat="1" ht="12" customHeight="1" x14ac:dyDescent="0.2">
      <c r="A9" s="93"/>
      <c r="B9" s="93"/>
      <c r="C9" s="68"/>
    </row>
    <row r="10" spans="1:3" s="69" customFormat="1" ht="12" customHeight="1" x14ac:dyDescent="0.2">
      <c r="A10" s="93"/>
      <c r="B10" s="93"/>
      <c r="C10" s="68"/>
    </row>
    <row r="11" spans="1:3" s="69" customFormat="1" ht="12" customHeight="1" x14ac:dyDescent="0.2">
      <c r="A11" s="93"/>
      <c r="B11" s="93"/>
      <c r="C11" s="68"/>
    </row>
    <row r="12" spans="1:3" s="69" customFormat="1" ht="12" customHeight="1" x14ac:dyDescent="0.2">
      <c r="A12" s="75"/>
      <c r="B12" s="75"/>
      <c r="C12" s="68"/>
    </row>
    <row r="13" spans="1:3" s="69" customFormat="1" ht="36" customHeight="1" x14ac:dyDescent="0.2">
      <c r="A13" s="94" t="s">
        <v>128</v>
      </c>
      <c r="B13" s="94"/>
      <c r="C13" s="68"/>
    </row>
    <row r="14" spans="1:3" s="69" customFormat="1" ht="12" customHeight="1" x14ac:dyDescent="0.2">
      <c r="A14" s="234" t="s">
        <v>129</v>
      </c>
      <c r="B14" s="235" t="s">
        <v>130</v>
      </c>
      <c r="C14" s="236"/>
    </row>
    <row r="15" spans="1:3" s="69" customFormat="1" ht="12" customHeight="1" x14ac:dyDescent="0.2">
      <c r="A15" s="234" t="s">
        <v>131</v>
      </c>
      <c r="B15" s="235" t="s">
        <v>132</v>
      </c>
      <c r="C15" s="236"/>
    </row>
    <row r="16" spans="1:3" s="69" customFormat="1" ht="12" customHeight="1" x14ac:dyDescent="0.2">
      <c r="A16" s="234" t="s">
        <v>133</v>
      </c>
      <c r="B16" s="235" t="s">
        <v>134</v>
      </c>
      <c r="C16" s="236"/>
    </row>
    <row r="17" spans="1:4" s="69" customFormat="1" ht="12" customHeight="1" x14ac:dyDescent="0.2">
      <c r="A17" s="234" t="s">
        <v>135</v>
      </c>
      <c r="B17" s="235" t="s">
        <v>136</v>
      </c>
      <c r="C17" s="236"/>
    </row>
    <row r="18" spans="1:4" s="69" customFormat="1" ht="12" customHeight="1" x14ac:dyDescent="0.2">
      <c r="A18" s="234" t="s">
        <v>137</v>
      </c>
      <c r="B18" s="235" t="s">
        <v>138</v>
      </c>
      <c r="C18" s="236"/>
      <c r="D18" s="72"/>
    </row>
    <row r="19" spans="1:4" s="69" customFormat="1" ht="12" customHeight="1" x14ac:dyDescent="0.2">
      <c r="A19" s="234" t="s">
        <v>139</v>
      </c>
      <c r="B19" s="235" t="s">
        <v>140</v>
      </c>
      <c r="C19" s="236"/>
      <c r="D19" s="72"/>
    </row>
    <row r="20" spans="1:4" s="69" customFormat="1" ht="12" customHeight="1" x14ac:dyDescent="0.2">
      <c r="A20" s="234" t="s">
        <v>141</v>
      </c>
      <c r="B20" s="235" t="s">
        <v>142</v>
      </c>
      <c r="C20" s="236"/>
    </row>
    <row r="21" spans="1:4" s="69" customFormat="1" ht="12" customHeight="1" x14ac:dyDescent="0.2">
      <c r="A21" s="234" t="s">
        <v>143</v>
      </c>
      <c r="B21" s="235" t="s">
        <v>144</v>
      </c>
      <c r="C21" s="236"/>
    </row>
    <row r="22" spans="1:4" s="69" customFormat="1" ht="12" customHeight="1" x14ac:dyDescent="0.2">
      <c r="A22" s="234" t="s">
        <v>145</v>
      </c>
      <c r="B22" s="235" t="s">
        <v>336</v>
      </c>
      <c r="C22" s="237"/>
    </row>
    <row r="23" spans="1:4" s="69" customFormat="1" ht="12" customHeight="1" x14ac:dyDescent="0.2">
      <c r="A23" s="234" t="s">
        <v>146</v>
      </c>
      <c r="B23" s="235" t="s">
        <v>337</v>
      </c>
      <c r="C23" s="235"/>
    </row>
    <row r="24" spans="1:4" s="69" customFormat="1" ht="12" customHeight="1" x14ac:dyDescent="0.2">
      <c r="A24" s="234" t="s">
        <v>147</v>
      </c>
      <c r="B24" s="235" t="s">
        <v>338</v>
      </c>
      <c r="C24" s="235"/>
    </row>
    <row r="25" spans="1:4" s="69" customFormat="1" ht="12" customHeight="1" x14ac:dyDescent="0.2">
      <c r="A25" s="234" t="s">
        <v>148</v>
      </c>
      <c r="B25" s="235" t="s">
        <v>149</v>
      </c>
      <c r="C25" s="236"/>
    </row>
    <row r="26" spans="1:4" s="69" customFormat="1" ht="12" customHeight="1" x14ac:dyDescent="0.2">
      <c r="A26" s="234" t="s">
        <v>150</v>
      </c>
      <c r="B26" s="235" t="s">
        <v>151</v>
      </c>
      <c r="C26" s="236"/>
    </row>
    <row r="27" spans="1:4" s="69" customFormat="1" ht="12" customHeight="1" x14ac:dyDescent="0.2">
      <c r="A27" s="234" t="s">
        <v>152</v>
      </c>
      <c r="B27" s="235" t="s">
        <v>153</v>
      </c>
      <c r="C27" s="236"/>
    </row>
    <row r="28" spans="1:4" s="69" customFormat="1" ht="12" customHeight="1" x14ac:dyDescent="0.2">
      <c r="A28" s="234" t="s">
        <v>154</v>
      </c>
      <c r="B28" s="235" t="s">
        <v>155</v>
      </c>
      <c r="C28" s="236"/>
    </row>
    <row r="29" spans="1:4" s="69" customFormat="1" ht="36" customHeight="1" x14ac:dyDescent="0.2">
      <c r="A29" s="95" t="s">
        <v>156</v>
      </c>
      <c r="B29" s="95"/>
      <c r="C29" s="73"/>
    </row>
    <row r="30" spans="1:4" ht="12" customHeight="1" x14ac:dyDescent="0.2">
      <c r="A30" s="71" t="s">
        <v>157</v>
      </c>
      <c r="B30" s="71"/>
      <c r="C30" s="75"/>
    </row>
    <row r="31" spans="1:4" s="69" customFormat="1" ht="36" customHeight="1" x14ac:dyDescent="0.2">
      <c r="A31" s="96" t="s">
        <v>158</v>
      </c>
      <c r="B31" s="96"/>
      <c r="C31" s="68"/>
    </row>
    <row r="32" spans="1:4" ht="12" customHeight="1" x14ac:dyDescent="0.2">
      <c r="A32" s="71" t="s">
        <v>359</v>
      </c>
      <c r="B32" s="71"/>
      <c r="C32" s="71" t="s">
        <v>159</v>
      </c>
    </row>
    <row r="33" spans="1:3" ht="36" customHeight="1" x14ac:dyDescent="0.2">
      <c r="A33" s="94"/>
      <c r="B33" s="77"/>
      <c r="C33" s="9"/>
    </row>
    <row r="34" spans="1:3" ht="12" customHeight="1" x14ac:dyDescent="0.2">
      <c r="A34" s="137"/>
      <c r="B34" s="159"/>
      <c r="C34" s="75"/>
    </row>
    <row r="35" spans="1:3" ht="12" customHeight="1" x14ac:dyDescent="0.2">
      <c r="A35" s="75"/>
      <c r="B35" s="159"/>
      <c r="C35" s="75"/>
    </row>
    <row r="36" spans="1:3" ht="12" customHeight="1" x14ac:dyDescent="0.2">
      <c r="A36" s="137"/>
      <c r="B36" s="159"/>
      <c r="C36" s="75"/>
    </row>
    <row r="37" spans="1:3" ht="12" customHeight="1" x14ac:dyDescent="0.2">
      <c r="A37" s="75"/>
      <c r="B37" s="159"/>
      <c r="C37" s="75"/>
    </row>
    <row r="38" spans="1:3" ht="12" customHeight="1" x14ac:dyDescent="0.2">
      <c r="A38" s="137"/>
      <c r="B38" s="159"/>
      <c r="C38" s="75"/>
    </row>
    <row r="39" spans="1:3" ht="11.45" customHeight="1" x14ac:dyDescent="0.2">
      <c r="A39" s="9"/>
    </row>
  </sheetData>
  <hyperlinks>
    <hyperlink ref="A14" r:id="rId1" display="&gt; P113 - Bruttoinlandsprodukt und Bruttowertschöpfung der Wirtschaftsbereiche" xr:uid="{00000000-0004-0000-1200-000000000000}"/>
    <hyperlink ref="A15" r:id="rId2" display="&gt; P123 - Bruttolöhne und -gehälter sowie Arbeitnehmerentgelt am Arbeitsort nach Wirtschaftsbereichen" xr:uid="{00000000-0004-0000-1200-000001000000}"/>
    <hyperlink ref="A16" r:id="rId3" display="&gt; P133 - Einkommen der Privaten Haushalte" xr:uid="{00000000-0004-0000-1200-000002000000}"/>
    <hyperlink ref="A17" r:id="rId4" display="&gt; P143 - Entstehung und Verwendung des Bruttoinlandsproduktes" xr:uid="{00000000-0004-0000-1200-000003000000}"/>
    <hyperlink ref="A18" r:id="rId5" display="&gt; P153 - Anlageinvestitionen der Wirtschaftsbereiche" xr:uid="{00000000-0004-0000-1200-000004000000}"/>
    <hyperlink ref="A20" r:id="rId6" display="&gt; P173 - Bruttonationaleinkommen und Volkseinkommen" xr:uid="{00000000-0004-0000-1200-000005000000}"/>
    <hyperlink ref="A22" r:id="rId7" display="http://www.laiv-mv.de/Statistik/Zahlen-und-Fakten/Gesamtwirtschaft-&amp;-Umwelt/Volkswirtschaftliche-Gesamtrechnungen/" xr:uid="{00000000-0004-0000-1200-000006000000}"/>
    <hyperlink ref="A23" r:id="rId8" display="http://www.laiv-mv.de/Statistik/Zahlen-und-Fakten/Gesamtwirtschaft-&amp;-Umwelt/Volkswirtschaftliche-Gesamtrechnungen/" xr:uid="{00000000-0004-0000-1200-000007000000}"/>
    <hyperlink ref="A24" r:id="rId9" display="http://www.laiv-mv.de/Statistik/Zahlen-und-Fakten/Gesamtwirtschaft-&amp;-Umwelt/Volkswirtschaftliche-Gesamtrechnungen/" xr:uid="{00000000-0004-0000-1200-000008000000}"/>
    <hyperlink ref="A26" r:id="rId10" display="&gt; A663L - Erwerbstätige nach Wirtschaftsbereichen" xr:uid="{00000000-0004-0000-1200-000009000000}"/>
    <hyperlink ref="A27" r:id="rId11" display="&gt; A663Q - Erwerbstätige (Vierteljahresergebnisse)" xr:uid="{00000000-0004-0000-1200-00000A000000}"/>
    <hyperlink ref="A28" r:id="rId12" display="&gt; A673 - Arbeitsvolumen der Erwerbstätigen nach Wirtschaftsbereichen" xr:uid="{00000000-0004-0000-1200-00000B000000}"/>
    <hyperlink ref="A19" r:id="rId13" display="&gt; P163 - Anlagevermögen der Wirtschaftsbereiche" xr:uid="{00000000-0004-0000-1200-00000C000000}"/>
    <hyperlink ref="A25" r:id="rId14" display="&gt; A663K - Erwerbstätige nach Wirtschaftsbereichen in den kreisfreien Städten und Landkreisen" xr:uid="{00000000-0004-0000-1200-00000D000000}"/>
    <hyperlink ref="A32" r:id="rId15" display="   Dr. Margit Herrmann, Telefon: 0385 588-56041, E-Mail: margit.herrmann@statistik-mv.de" xr:uid="{00000000-0004-0000-1200-00000E000000}"/>
    <hyperlink ref="B14" r:id="rId16" display="&gt; P113 - Bruttoinlandsprodukt und Bruttowertschöpfung der Wirtschaftsbereiche" xr:uid="{00000000-0004-0000-1200-00000F000000}"/>
    <hyperlink ref="B15" r:id="rId17" display="&gt; P123 - Bruttolöhne und -gehälter sowie Arbeitnehmerentgelt am Arbeitsort nach Wirtschaftsbereichen" xr:uid="{00000000-0004-0000-1200-000010000000}"/>
    <hyperlink ref="B16" r:id="rId18" display="&gt; P133 - Einkommen der Privaten Haushalte" xr:uid="{00000000-0004-0000-1200-000011000000}"/>
    <hyperlink ref="B17" r:id="rId19" display="&gt; P143 - Entstehung und Verwendung des Bruttoinlandsproduktes" xr:uid="{00000000-0004-0000-1200-000012000000}"/>
    <hyperlink ref="B18" r:id="rId20" display="&gt; P153 - Anlageinvestitionen der Wirtschaftsbereiche" xr:uid="{00000000-0004-0000-1200-000013000000}"/>
    <hyperlink ref="B20" r:id="rId21" display="&gt; P173 - Bruttonationaleinkommen und Volkseinkommen" xr:uid="{00000000-0004-0000-1200-000014000000}"/>
    <hyperlink ref="B22" r:id="rId22" display="http://www.laiv-mv.de/Statistik/Zahlen-und-Fakten/Gesamtwirtschaft-&amp;-Umwelt/Volkswirtschaftliche-Gesamtrechnungen/" xr:uid="{00000000-0004-0000-1200-000015000000}"/>
    <hyperlink ref="B23" r:id="rId23" display="http://www.laiv-mv.de/Statistik/Zahlen-und-Fakten/Gesamtwirtschaft-&amp;-Umwelt/Volkswirtschaftliche-Gesamtrechnungen/" xr:uid="{00000000-0004-0000-1200-000016000000}"/>
    <hyperlink ref="B24" r:id="rId24" display="http://www.laiv-mv.de/Statistik/Zahlen-und-Fakten/Gesamtwirtschaft-&amp;-Umwelt/Volkswirtschaftliche-Gesamtrechnungen/" xr:uid="{00000000-0004-0000-1200-000017000000}"/>
    <hyperlink ref="B26" r:id="rId25" display="&gt; A663L - Erwerbstätige nach Wirtschaftsbereichen" xr:uid="{00000000-0004-0000-1200-000018000000}"/>
    <hyperlink ref="B27" r:id="rId26" display="&gt; A663Q - Erwerbstätige (Vierteljahresergebnisse)" xr:uid="{00000000-0004-0000-1200-000019000000}"/>
    <hyperlink ref="B28" r:id="rId27" display="&gt; A673 - Arbeitsvolumen der Erwerbstätigen nach Wirtschaftsbereichen" xr:uid="{00000000-0004-0000-1200-00001A000000}"/>
    <hyperlink ref="B19" r:id="rId28" display="&gt; P163 - Anlagevermögen der Wirtschaftsbereiche" xr:uid="{00000000-0004-0000-1200-00001B000000}"/>
    <hyperlink ref="B25" r:id="rId29" display="&gt; A663K - Erwerbstätige nach Wirtschaftsbereichen in den kreisfreien Städten und Landkreisen" xr:uid="{00000000-0004-0000-1200-00001C000000}"/>
    <hyperlink ref="A4" r:id="rId30" xr:uid="{00000000-0004-0000-1200-00001D000000}"/>
    <hyperlink ref="A4:B4" r:id="rId31" display="&gt; https://www.laiv-mv.de/statistik/" xr:uid="{00000000-0004-0000-1200-00001E000000}"/>
    <hyperlink ref="A14:B28" r:id="rId32" tooltip="Zahlen &amp; Fakten - Thema: Volkswirtschaftliche Gesamtrechnungen" display="&gt; P113" xr:uid="{00000000-0004-0000-1200-00001F000000}"/>
    <hyperlink ref="A32:B32" r:id="rId33" display="Dr. Margit Herrmann, Telefon: 0385 588-56041, VGR@statistik-mv.de," xr:uid="{00000000-0004-0000-1200-000020000000}"/>
    <hyperlink ref="A30:B30" r:id="rId34" tooltip="Qualitätsberichte Statistisches Bundesamt - Thema: Volkswirtschaftliche Gesamtrechnungen, Inlandsprodukt" display="&gt; Volkswirtschaftliche Gesamtrechnungen" xr:uid="{00000000-0004-0000-1200-000021000000}"/>
    <hyperlink ref="C8" r:id="rId35" xr:uid="{00000000-0004-0000-1200-000022000000}"/>
    <hyperlink ref="C8" r:id="rId36" xr:uid="{00000000-0004-0000-1200-000023000000}"/>
    <hyperlink ref="A21" r:id="rId37" display="&gt; P173 - Bruttonationaleinkommen und Volkseinkommen" xr:uid="{00000000-0004-0000-1200-000024000000}"/>
    <hyperlink ref="B21" r:id="rId38" display="&gt; P173 - Bruttonationaleinkommen und Volkseinkommen" xr:uid="{00000000-0004-0000-1200-000025000000}"/>
    <hyperlink ref="A21:B21" r:id="rId39" tooltip="Zahlen &amp; Fakten - Thema: Volkswirtschaftliche Gesamtrechnungen" display="&gt; P113" xr:uid="{00000000-0004-0000-1200-000026000000}"/>
    <hyperlink ref="A14:B14" r:id="rId40" tooltip="Zahlen &amp; Fakten - Thema: Volkswirtschaftliche Gesamtrechnungen" display="&gt; P113" xr:uid="{00000000-0004-0000-1200-000027000000}"/>
    <hyperlink ref="A8:B8" r:id="rId41" display="   &gt; www.akvgrdl.de" xr:uid="{00000000-0004-0000-1200-000028000000}"/>
    <hyperlink ref="C32" r:id="rId42" xr:uid="{00000000-0004-0000-1200-000029000000}"/>
    <hyperlink ref="A1" location="Inhalt!A37" display="Link zum Inhaltsverzeichnis" xr:uid="{00000000-0004-0000-1200-00002A000000}"/>
    <hyperlink ref="A14:C28" r:id="rId43" display="&gt; P113" xr:uid="{47B69DD8-FB41-49F9-B078-32724B576412}"/>
  </hyperlinks>
  <pageMargins left="0.59055118110236227" right="0.59055118110236227" top="0.59055118110236227" bottom="0.59055118110236227" header="0.39370078740157483" footer="0.39370078740157483"/>
  <pageSetup paperSize="9" orientation="portrait" r:id="rId44"/>
  <headerFooter differentOddEven="1" differentFirst="1">
    <oddHeader>&amp;C&amp;"-,Standard"&amp;7 12 Volkswirtschaftliche Gesamtrechnungen</oddHeader>
    <oddFooter>&amp;L&amp;"-,Standard"&amp;7StatA MV, Statistisches Jahrbuch 2026&amp;R&amp;"-,Standard"&amp;7&amp;P</oddFooter>
    <evenHeader>&amp;C&amp;"-,Standard"&amp;7 12 Volkswirtschaftliche Gesamtrechnungen</evenHeader>
    <evenFooter>&amp;L&amp;"-,Standard"&amp;7&amp;P&amp;R&amp;"-,Standard"&amp;7StatA MV, Statistisches Jahrbuch 2026</evenFooter>
  </headerFooter>
  <drawing r:id="rId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baseColWidth="10" defaultRowHeight="12.75" x14ac:dyDescent="0.2"/>
  <sheetData>
    <row r="1" spans="1:1" x14ac:dyDescent="0.2">
      <c r="A1" t="s">
        <v>161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49</vt:i4>
      </vt:variant>
    </vt:vector>
  </HeadingPairs>
  <TitlesOfParts>
    <vt:vector size="69" baseType="lpstr">
      <vt:lpstr>Titelblatt</vt:lpstr>
      <vt:lpstr>Inhalt</vt:lpstr>
      <vt:lpstr>Überblick in Grafiken</vt:lpstr>
      <vt:lpstr>Überblick in Worten</vt:lpstr>
      <vt:lpstr>12.1.1</vt:lpstr>
      <vt:lpstr>12.1.2</vt:lpstr>
      <vt:lpstr>12.1.3</vt:lpstr>
      <vt:lpstr>12.1.4</vt:lpstr>
      <vt:lpstr>12.2</vt:lpstr>
      <vt:lpstr>12.3</vt:lpstr>
      <vt:lpstr>12.4</vt:lpstr>
      <vt:lpstr>12.5</vt:lpstr>
      <vt:lpstr>12.6</vt:lpstr>
      <vt:lpstr>12.7</vt:lpstr>
      <vt:lpstr>12.8</vt:lpstr>
      <vt:lpstr>12.9+12.10</vt:lpstr>
      <vt:lpstr>Methodik</vt:lpstr>
      <vt:lpstr>Glossar</vt:lpstr>
      <vt:lpstr>Mehr zum Thema</vt:lpstr>
      <vt:lpstr> </vt:lpstr>
      <vt:lpstr>_GrafikDaten_12.1</vt:lpstr>
      <vt:lpstr>_GrafikDaten_12.10</vt:lpstr>
      <vt:lpstr>_GrafikDaten_12.11</vt:lpstr>
      <vt:lpstr>_GrafikDaten_12.12</vt:lpstr>
      <vt:lpstr>_GrafikDaten_12.13</vt:lpstr>
      <vt:lpstr>_GrafikDaten_12.14</vt:lpstr>
      <vt:lpstr>_GrafikDaten_12.15</vt:lpstr>
      <vt:lpstr>_GrafikDaten_12.2</vt:lpstr>
      <vt:lpstr>_GrafikDaten_12.3</vt:lpstr>
      <vt:lpstr>_GrafikDaten_12.4</vt:lpstr>
      <vt:lpstr>_GrafikDaten_12.5</vt:lpstr>
      <vt:lpstr>_GrafikDaten_12.6</vt:lpstr>
      <vt:lpstr>_GrafikDaten_12.7</vt:lpstr>
      <vt:lpstr>_GrafikDaten_12.8</vt:lpstr>
      <vt:lpstr>_GrafikDaten_12.9</vt:lpstr>
      <vt:lpstr>_Tabelle_12.1</vt:lpstr>
      <vt:lpstr>_Tabelle_12.1.1</vt:lpstr>
      <vt:lpstr>_Tabelle_12.1.2</vt:lpstr>
      <vt:lpstr>_Tabelle_12.1.3</vt:lpstr>
      <vt:lpstr>_Tabelle_12.10</vt:lpstr>
      <vt:lpstr>_Tabelle_12.2</vt:lpstr>
      <vt:lpstr>_Tabelle_12.3</vt:lpstr>
      <vt:lpstr>_Tabelle_12.4</vt:lpstr>
      <vt:lpstr>_Tabelle_12.5</vt:lpstr>
      <vt:lpstr>_Tabelle_12.6</vt:lpstr>
      <vt:lpstr>_Tabelle_12.7</vt:lpstr>
      <vt:lpstr>_Tabelle_12.8</vt:lpstr>
      <vt:lpstr>_Tabelle_12.9</vt:lpstr>
      <vt:lpstr>'12.1.1'!Druckbereich</vt:lpstr>
      <vt:lpstr>'12.1.2'!Druckbereich</vt:lpstr>
      <vt:lpstr>'12.1.3'!Druckbereich</vt:lpstr>
      <vt:lpstr>'12.1.4'!Druckbereich</vt:lpstr>
      <vt:lpstr>'12.2'!Druckbereich</vt:lpstr>
      <vt:lpstr>'12.3'!Druckbereich</vt:lpstr>
      <vt:lpstr>'12.4'!Druckbereich</vt:lpstr>
      <vt:lpstr>'12.5'!Druckbereich</vt:lpstr>
      <vt:lpstr>'12.6'!Druckbereich</vt:lpstr>
      <vt:lpstr>'12.7'!Druckbereich</vt:lpstr>
      <vt:lpstr>'12.8'!Druckbereich</vt:lpstr>
      <vt:lpstr>'12.9+12.10'!Druckbereich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'12.1.4'!Drucktitel</vt:lpstr>
      <vt:lpstr>'Überblick in Worten'!Drucktitel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12: Volkswirtschaftliche Gesamtrechnungen</dc:title>
  <dc:subject>Statistisches Jahrbuch Mecklenburg-Vorpommern</dc:subject>
  <dc:creator>FB 420</dc:creator>
  <cp:lastModifiedBy>Wank, Annett</cp:lastModifiedBy>
  <cp:lastPrinted>2026-08-24T07:31:02Z</cp:lastPrinted>
  <dcterms:created xsi:type="dcterms:W3CDTF">2023-02-13T12:10:32Z</dcterms:created>
  <dcterms:modified xsi:type="dcterms:W3CDTF">2026-09-24T09:23:49Z</dcterms:modified>
</cp:coreProperties>
</file>