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drawings/drawing5.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comments3.xml" ContentType="application/vnd.openxmlformats-officedocument.spreadsheetml.comments+xml"/>
  <Override PartName="/xl/drawings/drawing6.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omments4.xml" ContentType="application/vnd.openxmlformats-officedocument.spreadsheetml.comments+xml"/>
  <Override PartName="/xl/drawings/drawing7.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omments5.xml" ContentType="application/vnd.openxmlformats-officedocument.spreadsheetml.comments+xml"/>
  <Override PartName="/xl/tables/table24.xml" ContentType="application/vnd.openxmlformats-officedocument.spreadsheetml.table+xml"/>
  <Override PartName="/xl/comments6.xml" ContentType="application/vnd.openxmlformats-officedocument.spreadsheetml.comments+xml"/>
  <Override PartName="/xl/tables/table25.xml" ContentType="application/vnd.openxmlformats-officedocument.spreadsheetml.table+xml"/>
  <Override PartName="/xl/comments7.xml" ContentType="application/vnd.openxmlformats-officedocument.spreadsheetml.comments+xml"/>
  <Override PartName="/xl/tables/table26.xml" ContentType="application/vnd.openxmlformats-officedocument.spreadsheetml.table+xml"/>
  <Override PartName="/xl/comments8.xml" ContentType="application/vnd.openxmlformats-officedocument.spreadsheetml.comments+xml"/>
  <Override PartName="/xl/drawings/drawing8.xml" ContentType="application/vnd.openxmlformats-officedocument.drawing+xml"/>
  <Override PartName="/xl/tables/table27.xml" ContentType="application/vnd.openxmlformats-officedocument.spreadsheetml.table+xml"/>
  <Override PartName="/xl/comments9.xml" ContentType="application/vnd.openxmlformats-officedocument.spreadsheetml.comments+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omments10.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P:\Pdf-Uebergabe\Doc\Jahrbücher\JAHRBUCH 2025\Kapitel\Kapitel für 2025\"/>
    </mc:Choice>
  </mc:AlternateContent>
  <bookViews>
    <workbookView xWindow="0" yWindow="0" windowWidth="28800" windowHeight="11325"/>
  </bookViews>
  <sheets>
    <sheet name="Titelblatt" sheetId="17" r:id="rId1"/>
    <sheet name="Inhalt" sheetId="18" r:id="rId2"/>
    <sheet name="Überblick in Grafiken" sheetId="19" r:id="rId3"/>
    <sheet name="Überblick in Worten" sheetId="20" r:id="rId4"/>
    <sheet name="5.1.1+5.1.3" sheetId="21" r:id="rId5"/>
    <sheet name="5.2.1" sheetId="22" r:id="rId6"/>
    <sheet name="5.2.2" sheetId="23" r:id="rId7"/>
    <sheet name="5.2.3" sheetId="24" r:id="rId8"/>
    <sheet name="5.2.4" sheetId="25" r:id="rId9"/>
    <sheet name="5.3.1+5.3.2" sheetId="26" r:id="rId10"/>
    <sheet name="5.4.1+5.4.2" sheetId="27" r:id="rId11"/>
    <sheet name="5.5.1" sheetId="28" r:id="rId12"/>
    <sheet name="5.5.2" sheetId="29" r:id="rId13"/>
    <sheet name="5.6.1" sheetId="30" r:id="rId14"/>
    <sheet name="5.7.1" sheetId="35" r:id="rId15"/>
    <sheet name="5.7.2" sheetId="36" r:id="rId16"/>
    <sheet name="5.8.1+5.8.2" sheetId="37" r:id="rId17"/>
    <sheet name="Fußnotenerläuterungen" sheetId="31" r:id="rId18"/>
    <sheet name="Methodik" sheetId="32" r:id="rId19"/>
    <sheet name="Glossar" sheetId="33" r:id="rId20"/>
    <sheet name="Mehr zum Thema" sheetId="34" r:id="rId21"/>
    <sheet name=" " sheetId="38" r:id="rId22"/>
  </sheets>
  <definedNames>
    <definedName name="_GrafikDaten_5.1">Titelblatt!$C$20:$D$30</definedName>
    <definedName name="_GrafikDaten_5.10">'5.3.1+5.3.2'!$O$15:$Q$49</definedName>
    <definedName name="_GrafikDaten_5.11">'5.3.1+5.3.2'!$L$52:$M$70</definedName>
    <definedName name="_GrafikDaten_5.12">'5.4.1+5.4.2'!$K$31:$L$49</definedName>
    <definedName name="_GrafikDaten_5.2">'Überblick in Grafiken'!$C$3:$H$37</definedName>
    <definedName name="_GrafikDaten_5.3">'Überblick in Grafiken'!$C$40:$D$63</definedName>
    <definedName name="_GrafikDaten_5.4">'5.2.1'!$L$16:$N$50</definedName>
    <definedName name="_GrafikDaten_5.5">'5.2.1'!$P$16:$R$51</definedName>
    <definedName name="_GrafikDaten_5.6">'5.2.1'!$L$54:$M$69</definedName>
    <definedName name="_GrafikDaten_5.7">'5.2.3'!$L$22:$M$32</definedName>
    <definedName name="_GrafikDaten_5.8">'5.2.4'!$K$24:$L$42</definedName>
    <definedName name="_GrafikDaten_5.9">'5.3.1+5.3.2'!$L$15:$M$21</definedName>
    <definedName name="_Tabelle_5.1.1">'5.1.1+5.1.3'!$A$3:$J$16</definedName>
    <definedName name="_Tabelle_5.1.2">'5.1.1+5.1.3'!$A$19:$J$27</definedName>
    <definedName name="_Tabelle_5.1.3">'5.1.1+5.1.3'!$A$30:$J$40</definedName>
    <definedName name="_Tabelle_5.2.1">'5.2.1'!$A$3:$J$14</definedName>
    <definedName name="_Tabelle_5.2.2">'5.2.2'!$A$3:$I$55</definedName>
    <definedName name="_Tabelle_5.2.3">'5.2.3'!$A$3:$J$20</definedName>
    <definedName name="_Tabelle_5.2.4">'5.2.4'!$A$3:$I$22</definedName>
    <definedName name="_Tabelle_5.3.1">'5.3.1+5.3.2'!$A$3:$J$13</definedName>
    <definedName name="_Tabelle_5.3.2">'5.3.1+5.3.2'!$A$36:$B$55</definedName>
    <definedName name="_Tabelle_5.4.1">'5.4.1+5.4.2'!$A$3:$I$28</definedName>
    <definedName name="_Tabelle_5.4.2">'5.4.1+5.4.2'!$A$31:$B$51</definedName>
    <definedName name="_Tabelle_5.5.1">'5.5.1'!$A$3:$H$27</definedName>
    <definedName name="_Tabelle_5.5.2">'5.5.2'!$A$3:$K$27</definedName>
    <definedName name="_Tabelle_5.6.1">'5.6.1'!$A$3:$K$35</definedName>
    <definedName name="_Tabelle_6.10.1">'5.8.1+5.8.2'!$A$3:$J$36</definedName>
    <definedName name="_Tabelle_6.10.2">'5.8.1+5.8.2'!$A$39:$J$49</definedName>
    <definedName name="_Tabelle_6.9.1">'5.7.1'!$A$3:$I$46</definedName>
    <definedName name="_Tabelle_6.9.2">'5.7.2'!$A$3:$J$25</definedName>
    <definedName name="_xlnm.Print_Area" localSheetId="4">'5.1.1+5.1.3'!$A$2:$J$42</definedName>
    <definedName name="_xlnm.Print_Area" localSheetId="5">'5.2.1'!$A$2:$J$61</definedName>
    <definedName name="_xlnm.Print_Area" localSheetId="6">'5.2.2'!$A$2:$I$56</definedName>
    <definedName name="_xlnm.Print_Area" localSheetId="7">'5.2.3'!$A$2:$J$50</definedName>
    <definedName name="_xlnm.Print_Area" localSheetId="8">'5.2.4'!$A$2:$I$58</definedName>
    <definedName name="_xlnm.Print_Area" localSheetId="9">'5.3.1+5.3.2'!$A$2:$J$58</definedName>
    <definedName name="_xlnm.Print_Area" localSheetId="10">'5.4.1+5.4.2'!$A$2:$I$55</definedName>
    <definedName name="_xlnm.Print_Area" localSheetId="11">'5.5.1'!$A$2:$H$27</definedName>
    <definedName name="_xlnm.Print_Area" localSheetId="12">'5.5.2'!$A$2:$K$27</definedName>
    <definedName name="_xlnm.Print_Area" localSheetId="13">'5.6.1'!$A$2:$K$37</definedName>
    <definedName name="_xlnm.Print_Area" localSheetId="14">'5.7.1'!$A$2:$I$46</definedName>
    <definedName name="_xlnm.Print_Area" localSheetId="15">'5.7.2'!$A$2:$J$26</definedName>
    <definedName name="_xlnm.Print_Area" localSheetId="16">'5.8.1+5.8.2'!$A$2:$J$49</definedName>
    <definedName name="_xlnm.Print_Area" localSheetId="17">Fußnotenerläuterungen!$A$2:$B$25</definedName>
    <definedName name="_xlnm.Print_Area" localSheetId="19">Glossar!$A$2:$A$27</definedName>
    <definedName name="_xlnm.Print_Area" localSheetId="1">Inhalt!$A$2:$C$51</definedName>
    <definedName name="_xlnm.Print_Area" localSheetId="20">'Mehr zum Thema'!$A$2:$B$53</definedName>
    <definedName name="_xlnm.Print_Area" localSheetId="18">Methodik!$A$2:$A$14</definedName>
    <definedName name="_xlnm.Print_Area" localSheetId="0">Titelblatt!$A$2:$A$61</definedName>
    <definedName name="_xlnm.Print_Area" localSheetId="2">'Überblick in Grafiken'!$A$2:$A$64</definedName>
    <definedName name="_xlnm.Print_Area" localSheetId="3">'Überblick in Worten'!$A$2:$B$21</definedName>
    <definedName name="Print_Area" localSheetId="4">'5.1.1+5.1.3'!$A$2:$J$40</definedName>
    <definedName name="Print_Area" localSheetId="5">'5.2.1'!$A$2:$J$61</definedName>
    <definedName name="Print_Area" localSheetId="6">'5.2.2'!$A$2:$I$55</definedName>
    <definedName name="Print_Area" localSheetId="7">'5.2.3'!$A$2:$J$47</definedName>
    <definedName name="Print_Area" localSheetId="8">'5.2.4'!$A$2:$I$60</definedName>
    <definedName name="Print_Area" localSheetId="9">'5.3.1+5.3.2'!$A$2:$J$55</definedName>
    <definedName name="Print_Area" localSheetId="10">'5.4.1+5.4.2'!$A$2:$I$56</definedName>
    <definedName name="Print_Area" localSheetId="11">'5.5.1'!$A$2:$H$27</definedName>
    <definedName name="Print_Area" localSheetId="12">'5.5.2'!$A$2:$K$27</definedName>
    <definedName name="Print_Area" localSheetId="13">'5.6.1'!$A$2:$K$35</definedName>
    <definedName name="Print_Area" localSheetId="17">Fußnotenerläuterungen!$A$2:$B$18</definedName>
    <definedName name="Print_Area" localSheetId="19">Glossar!$A$2:$A$14</definedName>
    <definedName name="Print_Area" localSheetId="1">Inhalt!$A$2:$C$50</definedName>
    <definedName name="Print_Area" localSheetId="20">'Mehr zum Thema'!$A$2:$B$29</definedName>
    <definedName name="Print_Area" localSheetId="18">Methodik!$A$2:$A$8</definedName>
    <definedName name="Print_Area" localSheetId="0">Titelblatt!$A$2:$A$54</definedName>
    <definedName name="Print_Area" localSheetId="2">'Überblick in Grafiken'!$A$2:$A$63</definedName>
    <definedName name="Print_Area" localSheetId="3">'Überblick in Worten'!$A$2:$B$14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8" l="1"/>
  <c r="C7" i="18"/>
  <c r="C8" i="18"/>
  <c r="C9" i="18"/>
  <c r="C11" i="18"/>
  <c r="C12" i="18"/>
  <c r="C13" i="18"/>
  <c r="C14" i="18"/>
  <c r="C16" i="18"/>
  <c r="C17" i="18"/>
  <c r="C19" i="18"/>
  <c r="C20" i="18"/>
  <c r="C22" i="18"/>
  <c r="C23" i="18"/>
  <c r="C25" i="18"/>
  <c r="C27" i="18"/>
  <c r="C28" i="18"/>
  <c r="C30" i="18"/>
  <c r="C31" i="18"/>
  <c r="C33" i="18"/>
  <c r="C34" i="18"/>
  <c r="C35" i="18"/>
  <c r="C36" i="18"/>
  <c r="C37" i="18"/>
  <c r="C38" i="18"/>
  <c r="C39" i="18"/>
  <c r="C40" i="18"/>
  <c r="C41" i="18"/>
  <c r="C42" i="18"/>
  <c r="C43" i="18"/>
  <c r="C44" i="18"/>
  <c r="C46" i="18"/>
  <c r="C47" i="18"/>
  <c r="C48" i="18"/>
  <c r="C49" i="18"/>
  <c r="C3" i="18"/>
  <c r="M70" i="26" l="1"/>
  <c r="M55" i="26"/>
  <c r="M56" i="26"/>
  <c r="M57" i="26"/>
  <c r="M58" i="26"/>
  <c r="M59" i="26"/>
  <c r="M60" i="26"/>
  <c r="M61" i="26"/>
  <c r="M62" i="26"/>
  <c r="M63" i="26"/>
  <c r="M64" i="26"/>
  <c r="M65" i="26"/>
  <c r="M66" i="26"/>
  <c r="M67" i="26"/>
  <c r="M68" i="26"/>
  <c r="M69" i="26"/>
  <c r="M54" i="26"/>
  <c r="M32" i="24" l="1"/>
  <c r="M31" i="24"/>
  <c r="M30" i="24"/>
  <c r="M29" i="24"/>
  <c r="M28" i="24"/>
  <c r="M27" i="24"/>
  <c r="M26" i="24"/>
  <c r="M25" i="24"/>
  <c r="M24" i="24"/>
  <c r="M69" i="22"/>
  <c r="M67" i="22"/>
  <c r="M68" i="22"/>
  <c r="M65" i="22"/>
  <c r="M66" i="22"/>
  <c r="M64" i="22"/>
  <c r="M60" i="22"/>
  <c r="M61" i="22"/>
  <c r="M62" i="22"/>
  <c r="M58" i="22"/>
  <c r="M59" i="22"/>
  <c r="M57" i="22"/>
  <c r="R50" i="22"/>
  <c r="Q50" i="22"/>
  <c r="M50" i="22"/>
  <c r="N50" i="22"/>
  <c r="D30" i="17" l="1"/>
  <c r="D29" i="17"/>
  <c r="D28" i="17"/>
  <c r="D27" i="17"/>
  <c r="D26" i="17"/>
  <c r="D25" i="17"/>
  <c r="D24" i="17"/>
  <c r="D23" i="17"/>
  <c r="D22" i="17"/>
  <c r="P33" i="27" l="1"/>
  <c r="Q49" i="26" l="1"/>
  <c r="P49" i="26"/>
  <c r="P26" i="24"/>
  <c r="O32" i="24"/>
  <c r="P32" i="24" s="1"/>
  <c r="O31" i="24"/>
  <c r="P31" i="24" s="1"/>
  <c r="O30" i="24"/>
  <c r="P30" i="24" s="1"/>
  <c r="O29" i="24"/>
  <c r="P29" i="24" s="1"/>
  <c r="O28" i="24"/>
  <c r="P28" i="24" s="1"/>
  <c r="O27" i="24"/>
  <c r="P27" i="24" s="1"/>
  <c r="O26" i="24"/>
  <c r="O25" i="24"/>
  <c r="P25" i="24" s="1"/>
  <c r="O24" i="24"/>
  <c r="P24" i="24" s="1"/>
  <c r="P66" i="22"/>
  <c r="P67" i="22"/>
  <c r="P68" i="22"/>
  <c r="P69" i="22"/>
  <c r="P70" i="22"/>
  <c r="P65" i="22"/>
  <c r="P59" i="22"/>
  <c r="P60" i="22"/>
  <c r="P61" i="22"/>
  <c r="P62" i="22"/>
  <c r="P63" i="22"/>
  <c r="P58" i="22"/>
  <c r="F30" i="17"/>
  <c r="G30" i="17" s="1"/>
  <c r="F29" i="17"/>
  <c r="G29" i="17" s="1"/>
  <c r="F28" i="17"/>
  <c r="G28" i="17" s="1"/>
  <c r="F27" i="17"/>
  <c r="G27" i="17" s="1"/>
  <c r="F26" i="17"/>
  <c r="G26" i="17" s="1"/>
  <c r="F25" i="17"/>
  <c r="G25" i="17" s="1"/>
  <c r="F24" i="17"/>
  <c r="G24" i="17" s="1"/>
  <c r="F23" i="17"/>
  <c r="G23" i="17" s="1"/>
  <c r="F22" i="17"/>
  <c r="G22" i="17" s="1"/>
</calcChain>
</file>

<file path=xl/comments1.xml><?xml version="1.0" encoding="utf-8"?>
<comments xmlns="http://schemas.openxmlformats.org/spreadsheetml/2006/main">
  <authors>
    <author xml:space="preserve"> </author>
    <author>Angelika Etzien</author>
    <author>Etzien, Angelika</author>
  </authors>
  <commentList>
    <comment ref="A3" authorId="0" shapeId="0">
      <text>
        <r>
          <rPr>
            <sz val="7"/>
            <color indexed="81"/>
            <rFont val="Calibri"/>
            <family val="2"/>
            <scheme val="minor"/>
          </rPr>
          <t>Quelle: Anzahl Ärztinnen und Ärzte, Zahnärztinnen und Zahnärzte, Apothekerinnen und Apotheker: Jeweilige Berufskammer, Angaben zu Praxisinhabern: Jeweilige Berufskammer sowie Arbeitskräfteberichte</t>
        </r>
      </text>
    </comment>
    <comment ref="A9" authorId="1" shapeId="0">
      <text>
        <r>
          <rPr>
            <sz val="7"/>
            <color indexed="81"/>
            <rFont val="Calibri"/>
            <family val="2"/>
            <scheme val="minor"/>
          </rPr>
          <t>Einschließlich Ärztinnen und Ärzten in Polikliniken, Ambulatorien, kommunalen Arztpraxen.</t>
        </r>
      </text>
    </comment>
    <comment ref="A11" authorId="1" shapeId="0">
      <text>
        <r>
          <rPr>
            <sz val="7"/>
            <color indexed="81"/>
            <rFont val="Calibri"/>
            <family val="2"/>
            <scheme val="minor"/>
          </rPr>
          <t>Ab 1995: Nur die Anzahl der zahnheilkundlich tätigen Zahnärztinnen und Zahnärzte.</t>
        </r>
      </text>
    </comment>
    <comment ref="A15" authorId="1" shapeId="0">
      <text>
        <r>
          <rPr>
            <sz val="7"/>
            <color indexed="81"/>
            <rFont val="Calibri"/>
            <family val="2"/>
            <scheme val="minor"/>
          </rPr>
          <t>Einschließlich Ärztinnen und Ärzten in Polikliniken, Ambulatorien, kommunalen Arztpraxen.</t>
        </r>
      </text>
    </comment>
    <comment ref="A19" authorId="0" shapeId="0">
      <text>
        <r>
          <rPr>
            <sz val="7"/>
            <color indexed="81"/>
            <rFont val="Calibri"/>
            <family val="2"/>
            <scheme val="minor"/>
          </rPr>
          <t>Quelle: Anzahl Ärztinnen und Ärzte, Zahnärztinnen und Zahnärzte, Apothekerinnen und Apotheker: Jeweilige Berufskammer, Angaben zu Praxisinhabern: Jeweilige Berufskammer sowie Arbeitskräfteberichte</t>
        </r>
      </text>
    </comment>
    <comment ref="A26" authorId="2" shapeId="0">
      <text>
        <r>
          <rPr>
            <sz val="7"/>
            <color indexed="81"/>
            <rFont val="Calibri"/>
            <family val="2"/>
            <scheme val="minor"/>
          </rPr>
          <t>Beschäftigte in sonstigen Bereichen, insbesondere selbstständig und freiberuflich tätige Personen außerhalb der Apotheken, 
sind nicht immer einem Kreis zuzuorden. Daher kann die Summe "Apothekerinnen und Apotheker" für das Land von der 
Summe der Kreise abweichen.</t>
        </r>
      </text>
    </comment>
    <comment ref="A30" authorId="0" shapeId="0">
      <text>
        <r>
          <rPr>
            <sz val="7"/>
            <color indexed="81"/>
            <rFont val="Calibri"/>
            <family val="2"/>
            <scheme val="minor"/>
          </rPr>
          <t>Quelle: Anzahl Ärztinnen und Ärzte, Zahnärztinnen und Zahnärzte, Apothekerinnen und Apotheker: Jeweilige Berufskammer, Angaben zu Praxisinhabern: Jeweilige Berufskammer sowie Arbeitskräfteberichte</t>
        </r>
      </text>
    </comment>
  </commentList>
</comments>
</file>

<file path=xl/comments10.xml><?xml version="1.0" encoding="utf-8"?>
<comments xmlns="http://schemas.openxmlformats.org/spreadsheetml/2006/main">
  <authors>
    <author>Etzien, Angelika</author>
    <author>Lange, Christina</author>
    <author>Gadewoll, Sabine</author>
  </authors>
  <commentList>
    <comment ref="A4" authorId="0" shapeId="0">
      <text>
        <r>
          <rPr>
            <sz val="7"/>
            <color indexed="81"/>
            <rFont val="Calibri"/>
            <family val="2"/>
            <scheme val="minor"/>
          </rPr>
          <t>Zur Wahrung der statistischen Geheimhaltung sind alle Daten (Absolutwerte) ab Kreisebene jeweils auf ein Vielfaches von 3 gerundet.
Der Insgesamtwert kann deshalb von der Summe der Einzelwerte abweichen.</t>
        </r>
      </text>
    </comment>
    <comment ref="A15" authorId="1" shapeId="0">
      <text>
        <r>
          <rPr>
            <sz val="7"/>
            <color indexed="81"/>
            <rFont val="Calibri"/>
            <family val="2"/>
            <scheme val="minor"/>
          </rPr>
          <t xml:space="preserve">Ohne Empfängerinnen und Empfänger von Pflegegeld, die zusätzlich auch ambulante Pflege erhalten. Diese werden bei der 
ambulanten Pflege berücksichtigt. Stichtag beim Pflegegeld: 31.12. </t>
        </r>
      </text>
    </comment>
    <comment ref="A16" authorId="2" shapeId="0">
      <text>
        <r>
          <rPr>
            <sz val="7"/>
            <color indexed="81"/>
            <rFont val="Calibri"/>
            <family val="2"/>
            <scheme val="minor"/>
          </rPr>
          <t xml:space="preserve">Pflegebedürftige des Pflegegrades 1 – mit ausschließlich Leistungen der nach Landesrecht anerkannten Angebote zur Unterstützung im Alltag bzw. ohne Leistungen der ambulanten Pflege-/Betreuungsdienste oder Pflegeheime. </t>
        </r>
      </text>
    </comment>
    <comment ref="A17" authorId="1" shapeId="0">
      <text>
        <r>
          <rPr>
            <sz val="7"/>
            <color indexed="81"/>
            <rFont val="Calibri"/>
            <family val="2"/>
            <scheme val="minor"/>
          </rPr>
          <t xml:space="preserve">Empfängerinnen und Empfänger von Tages- bzw. Nachtpflege (Pflegebedürftige mit Pflegegrad 2 bis 5) erhalten in der Regel 
auch Pflegegeld oder ambulante Pflege. Sie sind dadurch bereits bei der Zahl der Pflegebedürftigen insgesamt erfasst und
werden hier nur nachrichtlich ausgewiesen. Ausgenommen sind  Pflegebedürftige des Pflegegrades 1. Diese erhalten kein 
Pflegegeld und werden daher in der Summierung der Pflegebedürftigen insgesamt berücksichtigt (siehe Glossar). Bis einschließlich 2007 ist die teilstationäre Pflege in der stationären Pflege enthalten. </t>
        </r>
      </text>
    </comment>
    <comment ref="A18" authorId="1" shapeId="0">
      <text>
        <r>
          <rPr>
            <sz val="7"/>
            <color indexed="81"/>
            <rFont val="Calibri"/>
            <family val="2"/>
            <scheme val="minor"/>
          </rPr>
          <t xml:space="preserve">Empfängerinnen und Empfänger von Tages- bzw. Nachtpflege (Pflegebedürftige mit Pflegegrad 2 bis 5) erhalten in der Regel 
auch Pflegegeld oder ambulante Pflege. Sie sind dadurch bereits bei der Zahl der Pflegebedürftigen insgesamt erfasst und
werden hier nur nachrichtlich ausgewiesen. Ausgenommen sind  Pflegebedürftige des Pflegegrades 1. Diese erhalten kein 
Pflegegeld und werden daher in der Summierung der Pflegebedürftigen insgesamt berücksichtigt (siehe Glossar). Bis ein schließlich 2007 ist die teilstationäre Pflege in der stationären Pflege enthalten. </t>
        </r>
      </text>
    </comment>
    <comment ref="A49" authorId="1" shapeId="0">
      <text>
        <r>
          <rPr>
            <sz val="7"/>
            <color indexed="81"/>
            <rFont val="Calibri"/>
            <family val="2"/>
            <scheme val="minor"/>
          </rPr>
          <t xml:space="preserve">Ohne Empfängerinnen und Empfänger von Pflegegeld, die zusätzlich auch ambulante Pflege erhalten. Diese werden bei der ambulanten Pflege berücksichtigt. Stichtag beim Pflegegeld: 31.12. </t>
        </r>
      </text>
    </comment>
  </commentList>
</comments>
</file>

<file path=xl/comments2.xml><?xml version="1.0" encoding="utf-8"?>
<comments xmlns="http://schemas.openxmlformats.org/spreadsheetml/2006/main">
  <authors>
    <author>Angelika Etzien</author>
  </authors>
  <commentList>
    <comment ref="D5" authorId="0" shapeId="0">
      <text>
        <r>
          <rPr>
            <sz val="7"/>
            <color indexed="81"/>
            <rFont val="Calibri"/>
            <family val="2"/>
            <scheme val="minor"/>
          </rPr>
          <t>Ohne interne Verlegungen.</t>
        </r>
      </text>
    </comment>
    <comment ref="E5" authorId="0" shapeId="0">
      <text>
        <r>
          <rPr>
            <sz val="7"/>
            <color indexed="81"/>
            <rFont val="Calibri"/>
            <family val="2"/>
            <scheme val="minor"/>
          </rPr>
          <t>Ab 2005: Fallzahlen (stationär behandelte Patientinnen und Patienten) sowie Pflegetage (= Berechnungs- und Belegungstage) einschließlich Stundenfällen.</t>
        </r>
      </text>
    </comment>
    <comment ref="F5" authorId="0" shapeId="0">
      <text>
        <r>
          <rPr>
            <sz val="7"/>
            <color indexed="81"/>
            <rFont val="Calibri"/>
            <family val="2"/>
            <scheme val="minor"/>
          </rPr>
          <t>Ohne interne Verlegungen.</t>
        </r>
      </text>
    </comment>
    <comment ref="G5" authorId="0" shapeId="0">
      <text>
        <r>
          <rPr>
            <sz val="7"/>
            <color indexed="81"/>
            <rFont val="Calibri"/>
            <family val="2"/>
            <scheme val="minor"/>
          </rPr>
          <t>Ab 2005: Fallzahlen (stationär behandelte Patientinnen und Patienten) sowie Pflegetage (= Berechnungs- und Belegungstage) einschließlich Stundenfällen.</t>
        </r>
      </text>
    </comment>
  </commentList>
</comments>
</file>

<file path=xl/comments3.xml><?xml version="1.0" encoding="utf-8"?>
<comments xmlns="http://schemas.openxmlformats.org/spreadsheetml/2006/main">
  <authors>
    <author xml:space="preserve"> </author>
  </authors>
  <commentList>
    <comment ref="A3" authorId="0" shapeId="0">
      <text>
        <r>
          <rPr>
            <sz val="7"/>
            <color indexed="81"/>
            <rFont val="Calibri"/>
            <family val="2"/>
            <scheme val="minor"/>
          </rPr>
          <t>Quelle: Statistisches Bundesamt, Statistische Berichte "Grunddaten der Krankenhäuser" und "Grunddaten der Vorsorge- und Rehabilitationseinrichtungen"</t>
        </r>
      </text>
    </comment>
    <comment ref="K24" authorId="0" shapeId="0">
      <text>
        <r>
          <rPr>
            <sz val="7"/>
            <color indexed="81"/>
            <rFont val="Calibri"/>
            <family val="2"/>
            <scheme val="minor"/>
          </rPr>
          <t>Quelle: Statistisches Bundesamt, GENESIS-Online, Code 12411-0013, Stand: 02.02.2024 sowie Statistischer Bericht "Grunddaten der Krankenhäuser"</t>
        </r>
      </text>
    </comment>
  </commentList>
</comments>
</file>

<file path=xl/comments4.xml><?xml version="1.0" encoding="utf-8"?>
<comments xmlns="http://schemas.openxmlformats.org/spreadsheetml/2006/main">
  <authors>
    <author>Angelika Etzien</author>
    <author xml:space="preserve"> </author>
  </authors>
  <commentList>
    <comment ref="A5" authorId="0" shapeId="0">
      <text>
        <r>
          <rPr>
            <sz val="7"/>
            <color indexed="81"/>
            <rFont val="Calibri"/>
            <family val="2"/>
            <scheme val="minor"/>
          </rPr>
          <t>Nach dem Bruttoprinzip, d. h. einschließlich nichtpflegesatzpflichtiger Kosten, z. B. für wissenschaftliche Forschung und Lehre und Ambulanz; 2000: Kosten nach dem Nettoprinzip.</t>
        </r>
      </text>
    </comment>
    <comment ref="A11" authorId="0" shapeId="0">
      <text>
        <r>
          <rPr>
            <sz val="7"/>
            <color indexed="81"/>
            <rFont val="Calibri"/>
            <family val="2"/>
            <scheme val="minor"/>
          </rPr>
          <t>Ab 2005: Einschließlich Stundenfällen.</t>
        </r>
      </text>
    </comment>
    <comment ref="A13" authorId="0" shapeId="0">
      <text>
        <r>
          <rPr>
            <sz val="7"/>
            <color indexed="81"/>
            <rFont val="Calibri"/>
            <family val="2"/>
            <scheme val="minor"/>
          </rPr>
          <t>Ab 2005: Einschließlich Stundenfällen.</t>
        </r>
      </text>
    </comment>
    <comment ref="A36" authorId="1" shapeId="0">
      <text>
        <r>
          <rPr>
            <sz val="7"/>
            <color indexed="81"/>
            <rFont val="Calibri"/>
            <family val="2"/>
            <scheme val="minor"/>
          </rPr>
          <t>Quelle: Statistisches Bundesamt, Statistischer Bericht "Kostennachweis der Krankenhäuser"</t>
        </r>
      </text>
    </comment>
    <comment ref="L52" authorId="1" shapeId="0">
      <text>
        <r>
          <rPr>
            <sz val="7"/>
            <color indexed="81"/>
            <rFont val="Calibri"/>
            <family val="2"/>
            <scheme val="minor"/>
          </rPr>
          <t>Quelle: Statistisches Bundesamt, Statistischer Bericht "Kostennachweis der Krankenhäuser"</t>
        </r>
      </text>
    </comment>
  </commentList>
</comments>
</file>

<file path=xl/comments5.xml><?xml version="1.0" encoding="utf-8"?>
<comments xmlns="http://schemas.openxmlformats.org/spreadsheetml/2006/main">
  <authors>
    <author>Angelika Etzien</author>
    <author xml:space="preserve"> </author>
  </authors>
  <commentList>
    <comment ref="B5" authorId="0" shapeId="0">
      <text>
        <r>
          <rPr>
            <sz val="7"/>
            <color indexed="81"/>
            <rFont val="Calibri"/>
            <family val="2"/>
            <scheme val="minor"/>
          </rPr>
          <t>Ab 2000: Nach Wohnsitz der Frauen.</t>
        </r>
      </text>
    </comment>
    <comment ref="A31" authorId="1" shapeId="0">
      <text>
        <r>
          <rPr>
            <sz val="7"/>
            <color indexed="81"/>
            <rFont val="Calibri"/>
            <family val="2"/>
            <scheme val="minor"/>
          </rPr>
          <t>Quelle: Statistisches Bundesamt, Statistischer Bericht "Schwangerschaftsabbrüche"</t>
        </r>
      </text>
    </comment>
    <comment ref="K31" authorId="1" shapeId="0">
      <text>
        <r>
          <rPr>
            <sz val="7"/>
            <color indexed="81"/>
            <rFont val="Calibri"/>
            <family val="2"/>
            <scheme val="minor"/>
          </rPr>
          <t>Quelle: Statistisches Bundesamt, Statistischer Bericht "Schwangerschaftsabbrüche"</t>
        </r>
      </text>
    </comment>
  </commentList>
</comments>
</file>

<file path=xl/comments6.xml><?xml version="1.0" encoding="utf-8"?>
<comments xmlns="http://schemas.openxmlformats.org/spreadsheetml/2006/main">
  <authors>
    <author>Angelika Etzien</author>
  </authors>
  <commentList>
    <comment ref="A4" authorId="0" shapeId="0">
      <text>
        <r>
          <rPr>
            <sz val="7"/>
            <color indexed="81"/>
            <rFont val="Calibri"/>
            <family val="2"/>
            <scheme val="minor"/>
          </rPr>
          <t>Internationale Klassifikation der Krankheiten und verwandter Gesundheitsprobleme.</t>
        </r>
      </text>
    </comment>
  </commentList>
</comments>
</file>

<file path=xl/comments7.xml><?xml version="1.0" encoding="utf-8"?>
<comments xmlns="http://schemas.openxmlformats.org/spreadsheetml/2006/main">
  <authors>
    <author>Angelika Etzien</author>
  </authors>
  <commentList>
    <comment ref="A4" authorId="0" shapeId="0">
      <text>
        <r>
          <rPr>
            <sz val="7"/>
            <color indexed="81"/>
            <rFont val="Calibri"/>
            <family val="2"/>
            <scheme val="minor"/>
          </rPr>
          <t>Internationale Klassifikation der Krankheiten und verwandter Gesundheitsprobleme.</t>
        </r>
      </text>
    </comment>
  </commentList>
</comments>
</file>

<file path=xl/comments8.xml><?xml version="1.0" encoding="utf-8"?>
<comments xmlns="http://schemas.openxmlformats.org/spreadsheetml/2006/main">
  <authors>
    <author>Angelika Etzien</author>
  </authors>
  <commentList>
    <comment ref="A4" authorId="0" shapeId="0">
      <text>
        <r>
          <rPr>
            <sz val="7"/>
            <color indexed="81"/>
            <rFont val="Calibri"/>
            <family val="2"/>
            <scheme val="minor"/>
          </rPr>
          <t>Internationale Klassifikation der Krankheiten und verwandter Gesundheitsprobleme.</t>
        </r>
      </text>
    </comment>
  </commentList>
</comments>
</file>

<file path=xl/comments9.xml><?xml version="1.0" encoding="utf-8"?>
<comments xmlns="http://schemas.openxmlformats.org/spreadsheetml/2006/main">
  <authors>
    <author>USER  für Installationen</author>
    <author>Etzien, Angelika</author>
  </authors>
  <commentList>
    <comment ref="E5" authorId="0" shapeId="0">
      <text>
        <r>
          <rPr>
            <sz val="7"/>
            <color indexed="81"/>
            <rFont val="Calibri"/>
            <family val="2"/>
            <scheme val="minor"/>
          </rPr>
          <t>Ab 2005: Schwerbehinderte mit tatsächlich ausgehändigtem und gültigem Ausweis (siehe Methodik).</t>
        </r>
      </text>
    </comment>
    <comment ref="H5" authorId="1" shapeId="0">
      <text>
        <r>
          <rPr>
            <sz val="7"/>
            <color indexed="81"/>
            <rFont val="Calibri"/>
            <family val="2"/>
            <scheme val="minor"/>
          </rPr>
          <t>Ab dem Berichtsjahr 2020 erfolgt die Veröffentlichung der Ergebnisse der Statistik unter Einsatz des Geheimhaltungsverfahrens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r>
      </text>
    </comment>
  </commentList>
</comments>
</file>

<file path=xl/sharedStrings.xml><?xml version="1.0" encoding="utf-8"?>
<sst xmlns="http://schemas.openxmlformats.org/spreadsheetml/2006/main" count="1225" uniqueCount="719">
  <si>
    <t>Seite</t>
  </si>
  <si>
    <t>Überblick</t>
  </si>
  <si>
    <t xml:space="preserve">  5.1</t>
  </si>
  <si>
    <t xml:space="preserve">  5.1.1</t>
  </si>
  <si>
    <t xml:space="preserve">  5.2</t>
  </si>
  <si>
    <t xml:space="preserve">  5.2.1</t>
  </si>
  <si>
    <t xml:space="preserve">  5.2.3</t>
  </si>
  <si>
    <t xml:space="preserve">  5.2.4</t>
  </si>
  <si>
    <t xml:space="preserve">  5.3</t>
  </si>
  <si>
    <t xml:space="preserve">  5.3.1</t>
  </si>
  <si>
    <t xml:space="preserve">  5.3.2</t>
  </si>
  <si>
    <t xml:space="preserve">  5.4</t>
  </si>
  <si>
    <t xml:space="preserve">  5.4.2</t>
  </si>
  <si>
    <t xml:space="preserve">  5.5</t>
  </si>
  <si>
    <t xml:space="preserve">  5.5.1</t>
  </si>
  <si>
    <t xml:space="preserve">  5.5.2</t>
  </si>
  <si>
    <t xml:space="preserve">  5.6</t>
  </si>
  <si>
    <t xml:space="preserve">  5.6.1</t>
  </si>
  <si>
    <t>§</t>
  </si>
  <si>
    <t>5.1 Ärztinnen und Ärzte, Zahnärztinnen und Zahnärzte sowie Apothekerinnen und Apotheker</t>
  </si>
  <si>
    <t>5.1.1 Berufstätige Ärztinnen und Ärzte sowie Zahnärztinnen und Zahnärzte am 31. Dezember im Zeitvergleich</t>
  </si>
  <si>
    <t>Merkmal</t>
  </si>
  <si>
    <t>Ärztinnen und Ärzte</t>
  </si>
  <si>
    <t xml:space="preserve">  darunter</t>
  </si>
  <si>
    <t>.</t>
  </si>
  <si>
    <t>…</t>
  </si>
  <si>
    <r>
      <t xml:space="preserve">  Praxisinhaberinnen und 
    Praxisinhaber </t>
    </r>
    <r>
      <rPr>
        <sz val="6"/>
        <rFont val="Calibri"/>
        <family val="2"/>
        <scheme val="minor"/>
      </rPr>
      <t>1)</t>
    </r>
  </si>
  <si>
    <t>Zahnärztinnen und Zahnärzte</t>
  </si>
  <si>
    <t xml:space="preserve">  darunter in Praxen der</t>
  </si>
  <si>
    <t xml:space="preserve">  Allgemeinmedizin</t>
  </si>
  <si>
    <t xml:space="preserve">  Chirurgie</t>
  </si>
  <si>
    <t xml:space="preserve">  Inneren Medizin</t>
  </si>
  <si>
    <t>Niedergelassene Zahnärztinnen
  und Zahnärzte</t>
  </si>
  <si>
    <t>Apothekerinnen und Apotheker
  in öffentlichen Apotheken</t>
  </si>
  <si>
    <t>5.2 Krankenhäuser sowie Vorsorge- oder Rehabilitationseinrichtungen</t>
  </si>
  <si>
    <t>5.2.1 Ärztinnen und Ärzte und nichtärztliches Personal am 31. Dezember im Zeitvergleich</t>
  </si>
  <si>
    <t>Nichtärztliches Personal</t>
  </si>
  <si>
    <t>Krankenhäuser</t>
  </si>
  <si>
    <t>Aufgestellte Betten</t>
  </si>
  <si>
    <t>Vorsorge- oder Rehabilitations-
   einrichtungen</t>
  </si>
  <si>
    <t>Land</t>
  </si>
  <si>
    <t>Deutschland</t>
  </si>
  <si>
    <t xml:space="preserve">   Baden-Württemberg </t>
  </si>
  <si>
    <t xml:space="preserve">   Bayern </t>
  </si>
  <si>
    <t xml:space="preserve">   Berlin </t>
  </si>
  <si>
    <t xml:space="preserve">   Brandenburg </t>
  </si>
  <si>
    <t xml:space="preserve">   Bremen </t>
  </si>
  <si>
    <t xml:space="preserve">   Hamburg </t>
  </si>
  <si>
    <t xml:space="preserve">   Hessen </t>
  </si>
  <si>
    <t xml:space="preserve">   Mecklenburg-Vorpommern </t>
  </si>
  <si>
    <t xml:space="preserve">   Niedersachsen </t>
  </si>
  <si>
    <t xml:space="preserve">   Nordrhein-Westfalen </t>
  </si>
  <si>
    <t xml:space="preserve">   Rheinland-Pfalz </t>
  </si>
  <si>
    <t xml:space="preserve">   Saarland </t>
  </si>
  <si>
    <t xml:space="preserve">   Sachsen </t>
  </si>
  <si>
    <t xml:space="preserve">   Sachsen-Anhalt </t>
  </si>
  <si>
    <t xml:space="preserve">   Schleswig-Holstein </t>
  </si>
  <si>
    <t xml:space="preserve">   Thüringen </t>
  </si>
  <si>
    <t xml:space="preserve">   Stadtstaaten</t>
  </si>
  <si>
    <t>5.3 Kosten der Krankenhäuser</t>
  </si>
  <si>
    <t>5.3.1 Kosten der Krankenhäuser im Zeitvergleich</t>
  </si>
  <si>
    <t>Einheit</t>
  </si>
  <si>
    <t xml:space="preserve">   darunter</t>
  </si>
  <si>
    <t xml:space="preserve">   Personalkosten</t>
  </si>
  <si>
    <t xml:space="preserve">   Sachkosten</t>
  </si>
  <si>
    <t xml:space="preserve">   darunter bereinigte Kosten</t>
  </si>
  <si>
    <t xml:space="preserve">      insgesamt</t>
  </si>
  <si>
    <t>EUR</t>
  </si>
  <si>
    <t xml:space="preserve">      je Bett</t>
  </si>
  <si>
    <t>5.4 Schwangerschaftsabbrüche</t>
  </si>
  <si>
    <t xml:space="preserve">   mit bereits versorgten Kindern</t>
  </si>
  <si>
    <t xml:space="preserve">      mit 1 Kind</t>
  </si>
  <si>
    <t xml:space="preserve">      mit 2 Kindern</t>
  </si>
  <si>
    <t xml:space="preserve">      mit 3 Kindern</t>
  </si>
  <si>
    <t xml:space="preserve">      mit 4 und mehr Kindern</t>
  </si>
  <si>
    <t>Insgesamt</t>
  </si>
  <si>
    <t xml:space="preserve">Ausland </t>
  </si>
  <si>
    <t>5.5 Aus dem Krankenhaus entlassene vollstationäre Patientinnen und Patienten</t>
  </si>
  <si>
    <t>Krankheitsgruppe</t>
  </si>
  <si>
    <t>Kurzliegende</t>
  </si>
  <si>
    <t>Verstorbene</t>
  </si>
  <si>
    <t>C00-D48</t>
  </si>
  <si>
    <t xml:space="preserve">    Neubildungen</t>
  </si>
  <si>
    <t>F00-F99</t>
  </si>
  <si>
    <t>G00-G99</t>
  </si>
  <si>
    <t xml:space="preserve">    Krankheiten des Nervensystems</t>
  </si>
  <si>
    <t>I00-I99</t>
  </si>
  <si>
    <t>J00-J99</t>
  </si>
  <si>
    <t>K00-K93</t>
  </si>
  <si>
    <t>N00-N99</t>
  </si>
  <si>
    <t xml:space="preserve">  ohne Diagnoseangabe</t>
  </si>
  <si>
    <t xml:space="preserve">    Krankheiten des Auges und der
      Augenanhangsgebilde</t>
  </si>
  <si>
    <t xml:space="preserve">    Krankheiten des Ohres und des
      Warzenfortsatzes</t>
  </si>
  <si>
    <t xml:space="preserve">    Krankheiten der Haut und der
      Unterhaut</t>
  </si>
  <si>
    <t xml:space="preserve">    Schwangerschaft, Geburt und
      Wochenbett</t>
  </si>
  <si>
    <t>5.6 Gestorbene</t>
  </si>
  <si>
    <t>Todesursache</t>
  </si>
  <si>
    <t>A00-U85</t>
  </si>
  <si>
    <t xml:space="preserve">  Bestimmte infektiöse und parasitäre
    Krankheiten</t>
  </si>
  <si>
    <t>C00-C97</t>
  </si>
  <si>
    <t xml:space="preserve">  Bösartige Neubildungen</t>
  </si>
  <si>
    <t>D00-D09</t>
  </si>
  <si>
    <t xml:space="preserve">  In-situ-Neubildungen</t>
  </si>
  <si>
    <t>D10-D36</t>
  </si>
  <si>
    <t xml:space="preserve">  Gutartige Neubildungen</t>
  </si>
  <si>
    <t xml:space="preserve">  Neubildungen unsicheren oder unbe-
    kannten Verhaltens</t>
  </si>
  <si>
    <t xml:space="preserve">  Krankheiten des Blutes und der blut-
    bildenden Organe sowie bestimmte
    Störungen mit Beteiligung des
    Immunsystems</t>
  </si>
  <si>
    <t xml:space="preserve">  Endokrine, Ernährungs- und Stoff-
    wechselkrankheiten</t>
  </si>
  <si>
    <t xml:space="preserve">  Psychische und Verhaltensstörungen</t>
  </si>
  <si>
    <t xml:space="preserve">  Krankheiten des Nervensystems</t>
  </si>
  <si>
    <t xml:space="preserve">  Krankheiten des Auges und der
    Augenanhangsgebilde</t>
  </si>
  <si>
    <t xml:space="preserve">  Krankheiten des Ohres und des 
    Warzenfortsatzes</t>
  </si>
  <si>
    <t xml:space="preserve">  Krankheiten des Kreislaufsystems</t>
  </si>
  <si>
    <t xml:space="preserve">  Krankheiten des Atmungssystems</t>
  </si>
  <si>
    <t xml:space="preserve">  Krankheiten des Verdauungssystems</t>
  </si>
  <si>
    <t xml:space="preserve">  Krankheiten der Haut und der
    Unterhaut</t>
  </si>
  <si>
    <t xml:space="preserve">  Krankheiten des Muskel-Skelett-
    systems und des Bindegewebes</t>
  </si>
  <si>
    <t xml:space="preserve">  Krankheiten des Urogenitalsystems</t>
  </si>
  <si>
    <t xml:space="preserve">  Schwangerschaft, Geburt und
    Wochenbett</t>
  </si>
  <si>
    <t xml:space="preserve">  Bestimmte Zustände, die ihren Ur-
    sprung in der Perinatalperiode haben</t>
  </si>
  <si>
    <t xml:space="preserve">  Angeborene Fehlbildungen, Defor-
    mitäten und Chromosomenano-
    malien</t>
  </si>
  <si>
    <t xml:space="preserve">  Symptome und abnorme klinische
    und Laborbefunde, die anderenorts
    nicht klassifiziert sind</t>
  </si>
  <si>
    <t xml:space="preserve">  Verletzungen, Vergiftungen und be-
    stimmte andere Folgen äußerer
    Ursachen</t>
  </si>
  <si>
    <t xml:space="preserve">  Schlüsselnummer für besondere
    Zwecke</t>
  </si>
  <si>
    <t xml:space="preserve">  Äußere Ursachen von Morbidität und
    Mortalität</t>
  </si>
  <si>
    <t xml:space="preserve">    darunter</t>
  </si>
  <si>
    <t>V01-V99</t>
  </si>
  <si>
    <t xml:space="preserve">    Transportmittelunfälle</t>
  </si>
  <si>
    <t>W00-W19</t>
  </si>
  <si>
    <t xml:space="preserve">    Unfälle durch Sturz</t>
  </si>
  <si>
    <t>X60-X84</t>
  </si>
  <si>
    <t xml:space="preserve">    vorsätzliche Selbstbeschädigung</t>
  </si>
  <si>
    <t>X85-Y09</t>
  </si>
  <si>
    <t xml:space="preserve">    tätlicher Angriff</t>
  </si>
  <si>
    <t xml:space="preserve">    Ereignis, dessen nähere Umstände
      unbekannt sind</t>
  </si>
  <si>
    <t>Methodik</t>
  </si>
  <si>
    <t>Glossar</t>
  </si>
  <si>
    <t>Mehr zum Thema</t>
  </si>
  <si>
    <t>Statistische Berichte Mecklenburg-Vorpommern</t>
  </si>
  <si>
    <t>&gt; A423</t>
  </si>
  <si>
    <t>Krankenhäuser, Vorsorge- oder Rehabilitationseinrichtungen</t>
  </si>
  <si>
    <t>&gt; A433</t>
  </si>
  <si>
    <t>Gestorbene nach Todesursachen, Geschlecht und Altersgruppen</t>
  </si>
  <si>
    <t>Qualitätsberichte Statistisches Bundesamt</t>
  </si>
  <si>
    <t>&gt; Gesundheit</t>
  </si>
  <si>
    <t>Fachliche Informationen</t>
  </si>
  <si>
    <t>Marco Zimmermann, Telefon: 0385 588-56422, marco.zimmermann@statistik-mv.de</t>
  </si>
  <si>
    <t>Quellenangaben</t>
  </si>
  <si>
    <t xml:space="preserve"> </t>
  </si>
  <si>
    <t>Titelblatt des Kapitels 5 "Gesundheit": Link zum Inhaltsverzeichnis</t>
  </si>
  <si>
    <t xml:space="preserve">            Grafik 5.1</t>
  </si>
  <si>
    <r>
      <t xml:space="preserve">Inhaltsverzeichnis des Kapitels 5"Gesundheit": </t>
    </r>
    <r>
      <rPr>
        <sz val="7"/>
        <rFont val="Calibri"/>
        <family val="2"/>
        <scheme val="minor"/>
      </rPr>
      <t>Die Gliederungen und Überschriften auf dieser Seite sind Links zum Inhalt.</t>
    </r>
  </si>
  <si>
    <t>Überblick in Grafiken</t>
  </si>
  <si>
    <t>Überblick in Worten</t>
  </si>
  <si>
    <t>Link zum Inhaltsverzeichnis</t>
  </si>
  <si>
    <t xml:space="preserve">  5.8</t>
  </si>
  <si>
    <t xml:space="preserve">  5.9</t>
  </si>
  <si>
    <t xml:space="preserve">  5.10</t>
  </si>
  <si>
    <t xml:space="preserve">  5.11</t>
  </si>
  <si>
    <t xml:space="preserve">  5.12</t>
  </si>
  <si>
    <t>Grafik 5.2</t>
  </si>
  <si>
    <t>Daten der Grafik 5.2 "Ausgewählte Krankenhausindikatoren im Zeitvergleich"</t>
  </si>
  <si>
    <t>Grafik 5.3</t>
  </si>
  <si>
    <t xml:space="preserve">
§</t>
  </si>
  <si>
    <t>2)</t>
  </si>
  <si>
    <t>3)</t>
  </si>
  <si>
    <t>4)</t>
  </si>
  <si>
    <t>5)</t>
  </si>
  <si>
    <t>6)</t>
  </si>
  <si>
    <t>7)</t>
  </si>
  <si>
    <t>8)</t>
  </si>
  <si>
    <t xml:space="preserve">
1)</t>
  </si>
  <si>
    <t xml:space="preserve">   Berufskammer, Angaben zu Praxisinhabern: Jeweilige Berufskammer sowie Arbeitskräfteberichte</t>
  </si>
  <si>
    <t>Tabellen 5.1.1, 5.1.2, 5.1.3: Anzahl Ärztinnen und Ärzte, Zahnärztinnen und Zahnärzte, Apothekerinnen und Apotheker: Jeweilige</t>
  </si>
  <si>
    <t>5.1.3 Niedergelassene Ärztinnen und Ärzte, Zahnärztinnen und Zahnärzte sowie Apothekerinnen und Apotheker</t>
  </si>
  <si>
    <t>5.1.2 Berufstätige Ärztinnen und Ärzte, Zahnärztinnen und Zahnärzte sowie Apothekerinnen und Apotheker</t>
  </si>
  <si>
    <t>5.2.2 Krankenhäuser sowie Vorsorge- oder Rehabilitationseinrichtungen und deren Belegung im Zeitvergleich sowie</t>
  </si>
  <si>
    <t>Landkreis Rostock</t>
  </si>
  <si>
    <t>5.4.2 Schwangerschaftsabbrüche nach Land des</t>
  </si>
  <si>
    <t>Unter 100</t>
  </si>
  <si>
    <t>Unter 50</t>
  </si>
  <si>
    <t>250 und mehr</t>
  </si>
  <si>
    <t>I 50 Herzinsuffizienz</t>
  </si>
  <si>
    <t>K 70 Alkoholische Leberkrankheit</t>
  </si>
  <si>
    <t>I 21 Akuter Myokardinfarkt</t>
  </si>
  <si>
    <t>I 11 Hypertensive Herzkrankheit</t>
  </si>
  <si>
    <t>Bettenauslastung</t>
  </si>
  <si>
    <t>Verweildauer</t>
  </si>
  <si>
    <t>Kosten insgesamt = 100 %</t>
  </si>
  <si>
    <t>Rostock</t>
  </si>
  <si>
    <t>Schwerin</t>
  </si>
  <si>
    <t>Mecklenburgische Seenplatte</t>
  </si>
  <si>
    <t>Vorpommern-Rügen</t>
  </si>
  <si>
    <t>Nordwestmecklenburg</t>
  </si>
  <si>
    <t>Vorpommern-Greifswald</t>
  </si>
  <si>
    <t>Ludwigslust-Parchim</t>
  </si>
  <si>
    <t>Mecklenburg-Vorpommern</t>
  </si>
  <si>
    <t>Bundesland</t>
  </si>
  <si>
    <t>Baden-Württemberg</t>
  </si>
  <si>
    <t>Bayern</t>
  </si>
  <si>
    <t>Berlin</t>
  </si>
  <si>
    <t>Brandenburg</t>
  </si>
  <si>
    <t>Bremen</t>
  </si>
  <si>
    <t>Hamburg</t>
  </si>
  <si>
    <t>Hessen</t>
  </si>
  <si>
    <t>Niedersachsen</t>
  </si>
  <si>
    <t>Nordrhein-Westfalen</t>
  </si>
  <si>
    <t>Rheinland-Pfalz</t>
  </si>
  <si>
    <t>Saarland</t>
  </si>
  <si>
    <t>Sachsen</t>
  </si>
  <si>
    <t>Sachsen-Anhalt</t>
  </si>
  <si>
    <t>Schleswig-Holstein</t>
  </si>
  <si>
    <t>Thüringen</t>
  </si>
  <si>
    <t>Kreise</t>
  </si>
  <si>
    <t>Krankenhausbetten je 10.000 EW</t>
  </si>
  <si>
    <t>Jahr</t>
  </si>
  <si>
    <t>Fallzahl "Stationär behandelte Patienten)</t>
  </si>
  <si>
    <t>Berechnungs- und Belegtage</t>
  </si>
  <si>
    <t>C 25 Bösartige Neubildung des Pankreas</t>
  </si>
  <si>
    <t>J 44 Sonstige chronische obstruktive Lungenkrankheit</t>
  </si>
  <si>
    <t>F 03 Nicht näher bezeichnete Demenz</t>
  </si>
  <si>
    <t>C 61 Bösartige Neubildung der Prostata</t>
  </si>
  <si>
    <t>C 34 Bösartige Neubildung der Bronchien und der Lunge</t>
  </si>
  <si>
    <t>I 25 Chronische ischämische Herzkrankheit</t>
  </si>
  <si>
    <t>Todesursachen der Frauen</t>
  </si>
  <si>
    <t>Männer insgesamt = 100 %</t>
  </si>
  <si>
    <t>Frauen insgesamt = 100 %</t>
  </si>
  <si>
    <t>C 50 Bösartige Neubildung der Brustdrüse [Mamma]</t>
  </si>
  <si>
    <t>Grafik 5.4</t>
  </si>
  <si>
    <t>Ärzte in Krankenhäusern</t>
  </si>
  <si>
    <t>Ärzte in Vorsorge- und Rehabilitationseinrichtungen</t>
  </si>
  <si>
    <t>Nichtärztliches Personal in Krankenhäusern</t>
  </si>
  <si>
    <t>Nichtärztliches Personal in Vorsorge- und Rehabilitationseinrichtungen</t>
  </si>
  <si>
    <t>Grafik 5.5</t>
  </si>
  <si>
    <t>Auslastung in Krankenhäusern in %</t>
  </si>
  <si>
    <t>Auslastung in Reha-Einrichtungen in %</t>
  </si>
  <si>
    <t>100 bis unter 200</t>
  </si>
  <si>
    <t>200 bis unter 300</t>
  </si>
  <si>
    <t>300 bis unter 500</t>
  </si>
  <si>
    <t>50 bis unter 100</t>
  </si>
  <si>
    <t>100 bis unter 150</t>
  </si>
  <si>
    <t>150 bis unter 200</t>
  </si>
  <si>
    <t>200 bis unter 250</t>
  </si>
  <si>
    <t>500 bis unter 1.000</t>
  </si>
  <si>
    <t>1.000 und mehr</t>
  </si>
  <si>
    <t>Grafik 5.6</t>
  </si>
  <si>
    <t>Betten in Reha-Einrichtungen je 10.000 EW</t>
  </si>
  <si>
    <t>Entbindungen je 10.000 Frauen</t>
  </si>
  <si>
    <t>Bereinigte Kosten in Mill. EUR</t>
  </si>
  <si>
    <t>Bereinigte Kosten in EUR je Fall</t>
  </si>
  <si>
    <t>Grafik 5.9</t>
  </si>
  <si>
    <t>Kosten in EUR</t>
  </si>
  <si>
    <t>Abbrüche je 10.000 Frauen</t>
  </si>
  <si>
    <t>Todesursachen</t>
  </si>
  <si>
    <t>Todesursachen Männer</t>
  </si>
  <si>
    <t>Männer/Frauen = 100 %</t>
  </si>
  <si>
    <t>Bettenanzahl</t>
  </si>
  <si>
    <t>Auslastung in %</t>
  </si>
  <si>
    <t>Krankenhäuser mit … Betten</t>
  </si>
  <si>
    <t>Reha-Einrichtungen mit … Betten</t>
  </si>
  <si>
    <t>Daten der Grafik 5.4 "Ärzte in Krankenhäusern sowie Vorsorge- und Rehabilitationseinrichtungen im Zeitvergleich"</t>
  </si>
  <si>
    <t>Daten der Grafik 5.5 "Nichtärztliches Personal in Krankenhäusern sowie Vorsorge- und Rehabilitationseinrichtungen im Zeitvergleich"</t>
  </si>
  <si>
    <t>Grafik 5.7</t>
  </si>
  <si>
    <t xml:space="preserve">            Grafik 5.8</t>
  </si>
  <si>
    <t>Daten der Grafik 5.10 "Bereinigte Kosten im Zeitvergleich"</t>
  </si>
  <si>
    <t>Grafik 5.11</t>
  </si>
  <si>
    <t>Kostenart</t>
  </si>
  <si>
    <t>Jahre</t>
  </si>
  <si>
    <r>
      <t>Zahnärztinnen und Zahnärzte</t>
    </r>
    <r>
      <rPr>
        <b/>
        <sz val="6"/>
        <rFont val="Calibri"/>
        <family val="2"/>
        <scheme val="minor"/>
      </rPr>
      <t> 2)</t>
    </r>
  </si>
  <si>
    <t xml:space="preserve">  hauptamtlich in einem Krankenhaus</t>
  </si>
  <si>
    <t>Niedergelassene Ärztinnen und Ärzte</t>
  </si>
  <si>
    <t xml:space="preserve">  Frauenheilkunde und Geburtshilfe</t>
  </si>
  <si>
    <r>
      <t xml:space="preserve">  Praxisinhaberinnen und Praxis-
    inhaber </t>
    </r>
    <r>
      <rPr>
        <sz val="6"/>
        <rFont val="Calibri"/>
        <family val="2"/>
        <scheme val="minor"/>
      </rPr>
      <t>1)</t>
    </r>
  </si>
  <si>
    <t>1990</t>
  </si>
  <si>
    <t>1995</t>
  </si>
  <si>
    <t>2000</t>
  </si>
  <si>
    <t>2005</t>
  </si>
  <si>
    <t>2010</t>
  </si>
  <si>
    <t>2020</t>
  </si>
  <si>
    <t>2022</t>
  </si>
  <si>
    <t xml:space="preserve">  in Krankenhäusern</t>
  </si>
  <si>
    <t xml:space="preserve">    darunter weiblich</t>
  </si>
  <si>
    <t xml:space="preserve">  in Vorsorge- oder Rehabilitations-
    einrichtungen</t>
  </si>
  <si>
    <t>1991</t>
  </si>
  <si>
    <t>2015</t>
  </si>
  <si>
    <t>2019</t>
  </si>
  <si>
    <t xml:space="preserve">  1991</t>
  </si>
  <si>
    <t xml:space="preserve">  1995</t>
  </si>
  <si>
    <t xml:space="preserve">  2000</t>
  </si>
  <si>
    <t xml:space="preserve">  2005</t>
  </si>
  <si>
    <t xml:space="preserve">  2010</t>
  </si>
  <si>
    <t xml:space="preserve">  2015</t>
  </si>
  <si>
    <t xml:space="preserve">  2016</t>
  </si>
  <si>
    <t xml:space="preserve">  2017</t>
  </si>
  <si>
    <t xml:space="preserve">  2018</t>
  </si>
  <si>
    <t xml:space="preserve">  2019</t>
  </si>
  <si>
    <t xml:space="preserve">  2020</t>
  </si>
  <si>
    <t xml:space="preserve">  2021</t>
  </si>
  <si>
    <t xml:space="preserve">    mit … bis unter … Betten</t>
  </si>
  <si>
    <t xml:space="preserve">        unter 100</t>
  </si>
  <si>
    <t xml:space="preserve">        100 bis unter    200</t>
  </si>
  <si>
    <t xml:space="preserve">        200 bis unter    300</t>
  </si>
  <si>
    <t xml:space="preserve">        300 bis unter    500</t>
  </si>
  <si>
    <t xml:space="preserve">    öffentliche Träger</t>
  </si>
  <si>
    <t xml:space="preserve">    freigemeinnützige Träger</t>
  </si>
  <si>
    <t xml:space="preserve">    private Träger</t>
  </si>
  <si>
    <t xml:space="preserve">      darunter in ausgewählten
         Fachabteilungen</t>
  </si>
  <si>
    <t xml:space="preserve">      chirurgische Fachabteilungen
         zusammen</t>
  </si>
  <si>
    <t xml:space="preserve">      Frauenheilkunde und 
         Geburtshilfe</t>
  </si>
  <si>
    <t xml:space="preserve">      Innere Medizin</t>
  </si>
  <si>
    <t xml:space="preserve">      Kinderheilkunde</t>
  </si>
  <si>
    <t xml:space="preserve">   aufgestellte Betten</t>
  </si>
  <si>
    <t xml:space="preserve">      Orthopädie</t>
  </si>
  <si>
    <t xml:space="preserve">A00-B99
</t>
  </si>
  <si>
    <t xml:space="preserve">E00-E90
</t>
  </si>
  <si>
    <t xml:space="preserve">H00-H59
</t>
  </si>
  <si>
    <t xml:space="preserve">H60-H95
</t>
  </si>
  <si>
    <t xml:space="preserve">M00-M99
</t>
  </si>
  <si>
    <t xml:space="preserve">O00-O99
</t>
  </si>
  <si>
    <t xml:space="preserve">P00-P96
</t>
  </si>
  <si>
    <t xml:space="preserve">R00-R99
</t>
  </si>
  <si>
    <t xml:space="preserve">A00-T98
</t>
  </si>
  <si>
    <t xml:space="preserve">D50-D90
</t>
  </si>
  <si>
    <t xml:space="preserve">L00-L99
</t>
  </si>
  <si>
    <t xml:space="preserve">P00-P96
</t>
  </si>
  <si>
    <t xml:space="preserve">Q00-Q99
</t>
  </si>
  <si>
    <t xml:space="preserve">S00-T98
</t>
  </si>
  <si>
    <t xml:space="preserve">D37-D48
</t>
  </si>
  <si>
    <t xml:space="preserve">D50-D89
</t>
  </si>
  <si>
    <t xml:space="preserve">U00-U85
</t>
  </si>
  <si>
    <t xml:space="preserve">V01-Y98
</t>
  </si>
  <si>
    <t xml:space="preserve">Y10-Y34
</t>
  </si>
  <si>
    <t xml:space="preserve">  Krankheiten, Verletzungen und
    Vergiftungen</t>
  </si>
  <si>
    <t xml:space="preserve">    Bestimmte infektiöse und para-
      sitäre Krankheiten</t>
  </si>
  <si>
    <t xml:space="preserve">    Krankheiten des Blutes und der
      blutbildenden Organe sowie
      bestimmte Störungen mit Be-
      teiligung des Immunsystems</t>
  </si>
  <si>
    <t xml:space="preserve">    Endokrine, Ernährungs- und
      Stoffwechselkrankheiten</t>
  </si>
  <si>
    <t xml:space="preserve">    Psychische und Verhaltens-
      störungen</t>
  </si>
  <si>
    <t xml:space="preserve">F00-F99
</t>
  </si>
  <si>
    <t xml:space="preserve">    Krankheiten des Kreislauf-
      systems</t>
  </si>
  <si>
    <t xml:space="preserve">    Krankheiten der Atmungs-
      organe</t>
  </si>
  <si>
    <t xml:space="preserve">    Krankheiten des Verdauungs-
      systems</t>
  </si>
  <si>
    <t xml:space="preserve">    Krankheiten des Muskel-Skelett-
      systems und Bindegewebes</t>
  </si>
  <si>
    <t xml:space="preserve">    Krankheiten des Urogenital-
      systems</t>
  </si>
  <si>
    <t xml:space="preserve">    Bestimmte Zustände, die ihren
      Ursprung in der Perinatal-
      periode haben</t>
  </si>
  <si>
    <t xml:space="preserve">    Angeborene Fehlbildungen,
      Deformitäten und Chromo-
      somenanomalien</t>
  </si>
  <si>
    <t xml:space="preserve">    Symptome und abnorme kli-
      nische und Laborbefunde, die
      anderenorts nicht klassifiziert
      sind</t>
  </si>
  <si>
    <t xml:space="preserve">    Verletzungen, Vergiftungen und
      bestimmte andere Folgen
      äußerer Ursachen</t>
  </si>
  <si>
    <t xml:space="preserve">  Faktoren, die den Gesundheits-
    zustand beeinflussen und zur
    Inanspruchnahme des Gesund-
    heitswesens führen</t>
  </si>
  <si>
    <t xml:space="preserve">I00-I99
</t>
  </si>
  <si>
    <t xml:space="preserve">J00-J99
</t>
  </si>
  <si>
    <t xml:space="preserve">K00-K93
</t>
  </si>
  <si>
    <t xml:space="preserve">N00-N99
</t>
  </si>
  <si>
    <t xml:space="preserve">R00-R99
</t>
  </si>
  <si>
    <t xml:space="preserve">Z00-Z99
</t>
  </si>
  <si>
    <t xml:space="preserve">  5.1.2
</t>
  </si>
  <si>
    <t xml:space="preserve">  5.1.3
</t>
  </si>
  <si>
    <t xml:space="preserve">  5.2.2
</t>
  </si>
  <si>
    <t xml:space="preserve">  5.4.1
</t>
  </si>
  <si>
    <t xml:space="preserve">  5.6
</t>
  </si>
  <si>
    <t xml:space="preserve">  5.7
</t>
  </si>
  <si>
    <t>U 071 Covid-19, Coronavirus-Krankheit 2019, Virus nachgewiesen</t>
  </si>
  <si>
    <t>I 48 Vorhofflimmern und  Vorhofflattern</t>
  </si>
  <si>
    <t>-</t>
  </si>
  <si>
    <t>x</t>
  </si>
  <si>
    <t xml:space="preserve">Inhaltsverzeichnis  </t>
  </si>
  <si>
    <t xml:space="preserve">Überblick in Grafiken  </t>
  </si>
  <si>
    <t xml:space="preserve">Überblick in Worten  </t>
  </si>
  <si>
    <t xml:space="preserve">Ärztinnen und Ärzte, Zahnärztinnen und Zahnärzte sowie Apothekerinnen und Apotheker  </t>
  </si>
  <si>
    <t xml:space="preserve">   Berufstätige Ärztinnen und Ärzte sowie Zahnärztinnen und Zahnärzte am 31. Dezember im Zeitvergleich  </t>
  </si>
  <si>
    <t xml:space="preserve">Krankenhäuser sowie Vorsorge- oder Rehabilitationseinrichtungen  </t>
  </si>
  <si>
    <t xml:space="preserve">   Ärztinnen und Ärzte sowie nichtärztliches Personal am 31. Dezember im Zeitvergleich  </t>
  </si>
  <si>
    <t xml:space="preserve">Kosten der Krankenhäuser  </t>
  </si>
  <si>
    <t xml:space="preserve">   Kosten der Krankenhäuser im Zeitvergleich  </t>
  </si>
  <si>
    <t xml:space="preserve">Schwangerschaftsabbrüche  </t>
  </si>
  <si>
    <t xml:space="preserve">Aus dem Krankenhaus entlassene vollstationäre Patientinnen und Patienten  </t>
  </si>
  <si>
    <t xml:space="preserve">Gestorbene  </t>
  </si>
  <si>
    <t xml:space="preserve">Ergebnisse in Grafiken  </t>
  </si>
  <si>
    <t xml:space="preserve">Ergebnisse in Tabellen  </t>
  </si>
  <si>
    <t xml:space="preserve">Ausgewählte Krankenhausindikatoren im Zeitvergleich  </t>
  </si>
  <si>
    <t xml:space="preserve">Ärztinnen und Ärzte in Krankenhäusern sowie Vorsorge- oder Rehabilitationseinrichtungen im Zeitvergleich  </t>
  </si>
  <si>
    <t xml:space="preserve">Nichtärztliches Personal in Krankenhäusern sowie Vorsorge- oder Rehabilitationseinrichtungen im Zeitvergleich  </t>
  </si>
  <si>
    <t xml:space="preserve">Bereinigte Kosten im Zeitvergleich  </t>
  </si>
  <si>
    <t xml:space="preserve">Erläuterungen  </t>
  </si>
  <si>
    <t xml:space="preserve">  Fußnotenerläuterungen  </t>
  </si>
  <si>
    <t xml:space="preserve">  Methodik  </t>
  </si>
  <si>
    <t xml:space="preserve">  Glossar  </t>
  </si>
  <si>
    <t xml:space="preserve">  Mehr zum Thema  </t>
  </si>
  <si>
    <t xml:space="preserve">Fußnotenerläuterungen  </t>
  </si>
  <si>
    <t xml:space="preserve">
Einschließlich Ärztinnen und Ärzten in Polikliniken, Ambulatorien, kommunalen Arztpraxen.  </t>
  </si>
  <si>
    <t xml:space="preserve">Ab 1995: Nur die Anzahl der zahnheilkundlich tätigen Zahnärztinnen und Zahnärzte.  </t>
  </si>
  <si>
    <t xml:space="preserve">Ohne interne Verlegungen.  </t>
  </si>
  <si>
    <t xml:space="preserve">Nach dem Bruttoprinzip, d. h. einschließlich nichtpflegesatzpflichtiger Kosten, z. B. für wissenschaftliche Forschung und Lehre und Ambulanz; 2000: Kosten nach dem Nettoprinzip.  </t>
  </si>
  <si>
    <t xml:space="preserve">Ab 2005: Einschließlich Stundenfällen.  </t>
  </si>
  <si>
    <t xml:space="preserve">Ab 2000: Nach Wohnsitz der Frauen.  </t>
  </si>
  <si>
    <t xml:space="preserve">Internationale Klassifikation der Krankheiten und verwandter Gesundheitsprobleme.  </t>
  </si>
  <si>
    <t>Weitere Informationen zum Thema finden Sie auf der Website des Statistischen Amtes Mecklenburg-Vorpommern</t>
  </si>
  <si>
    <t xml:space="preserve">  Einwohnerinnen und Einwohner
    je Ärztin bzw. Arzt</t>
  </si>
  <si>
    <t xml:space="preserve">  Einwohnerinnen und Einwohner 
    je Zahnärztin bzw. Zahnarzt</t>
  </si>
  <si>
    <t>Einwohnerinnen und Einwohner
  je Ärztin bzw. Arzt</t>
  </si>
  <si>
    <t>Einwohnerinnen und Einwohner
  je Zahnärztin bzw. Zahnarzt</t>
  </si>
  <si>
    <t>Einwohnerinnen und Einwohner 
  je Apothekerin bzw. Apotheker</t>
  </si>
  <si>
    <t>Vorsorge- oder Rehabili-
   tationseinrichtungen</t>
  </si>
  <si>
    <t xml:space="preserve">   Mecklenburg-
      Vorpommern</t>
  </si>
  <si>
    <t xml:space="preserve">5.4.1 Legale Schwangerschaftsabbrüche nach Alter der Schwangeren im Zeitvergleich sowie </t>
  </si>
  <si>
    <t xml:space="preserve">  Ärztinnen und Ärzte je 10.000 Ein-
    wohnerinnen bzw. Einwohner</t>
  </si>
  <si>
    <t xml:space="preserve">  Zahnärztinnen und Zahnärzte
    je 10.000 Einwohnerinnen 
    bzw. Einwohner</t>
  </si>
  <si>
    <t xml:space="preserve">        500 bis unter 1.000</t>
  </si>
  <si>
    <t xml:space="preserve">     1.000 und mehr</t>
  </si>
  <si>
    <t xml:space="preserve">   Betten je 10.000 Einwohne-
      rinnen bzw. Einwohner</t>
  </si>
  <si>
    <t>1.000 EUR</t>
  </si>
  <si>
    <t>Kontrollspalten</t>
  </si>
  <si>
    <t>2023</t>
  </si>
  <si>
    <t xml:space="preserve">  2022</t>
  </si>
  <si>
    <t xml:space="preserve">
Das Kapitel Gesundheit enthält Angaben, die Aussagen über den Gesundheitszustand der Bevölkerung, Aspekte der medizinischen Versor-
gung und den Bereich Ausgaben ermöglichen.</t>
  </si>
  <si>
    <r>
      <t>Private Krankenhäuser</t>
    </r>
    <r>
      <rPr>
        <sz val="9"/>
        <color rgb="FF000000"/>
        <rFont val="Calibri"/>
        <family val="2"/>
        <scheme val="minor"/>
      </rPr>
      <t xml:space="preserve"> besitzen als gewerbliche Unternehmen eine Konzession nach § 30 der Gewerbeordnung.</t>
    </r>
  </si>
  <si>
    <r>
      <t>Private Vorsorge- oder Rehabilitationseinrichtungen</t>
    </r>
    <r>
      <rPr>
        <sz val="9"/>
        <color rgb="FF000000"/>
        <rFont val="Calibri"/>
        <family val="2"/>
        <scheme val="minor"/>
      </rPr>
      <t xml:space="preserve"> besitzen als gewerbliche Unternehmen eine Konzession nach § 30 der Gewerbe-
ordnung. </t>
    </r>
  </si>
  <si>
    <r>
      <t xml:space="preserve">
Die Zahl der </t>
    </r>
    <r>
      <rPr>
        <b/>
        <sz val="9"/>
        <color rgb="FF000000"/>
        <rFont val="Calibri"/>
        <family val="2"/>
        <scheme val="minor"/>
      </rPr>
      <t>Belegungstage</t>
    </r>
    <r>
      <rPr>
        <sz val="9"/>
        <color rgb="FF000000"/>
        <rFont val="Calibri"/>
        <family val="2"/>
        <scheme val="minor"/>
      </rPr>
      <t xml:space="preserve"> im Krankenhaus entspricht der Summe der Patientinnen und Patienten, die an den einzelnen Tagen des 
Berichtsjahres um 24 Uhr vollstationär untergebracht sind. Als Belegungstag zählt der Aufnahmetag sowie jeder weitere Tag des Auf­
enthaltes ohne den Verlegungs- oder Entlassungstag aus der stationären Einrichtung. Wird jemand am gleichen Tag aufgenommen und 
entlassen, gilt dieser Tag als Aufnahmetag, also als ein Belegungstag.</t>
    </r>
  </si>
  <si>
    <r>
      <t>Hauptdiagnosen</t>
    </r>
    <r>
      <rPr>
        <sz val="9"/>
        <color rgb="FF000000"/>
        <rFont val="Calibri"/>
        <family val="2"/>
        <scheme val="minor"/>
      </rPr>
      <t xml:space="preserve"> werden seit dem 1. Januar 2000 nach der 10. Revision (ICD 10) der Internationalen statistischen Klassifikation der 
Krankheiten und verwandter Gesundheitsprobleme gestellt. Ein direkter Vergleich mit Veröffentlichungen nach ICD 9 ist nicht möglich.</t>
    </r>
  </si>
  <si>
    <r>
      <t xml:space="preserve">Kosten der Krankenhäuser: </t>
    </r>
    <r>
      <rPr>
        <sz val="9"/>
        <color rgb="FF000000"/>
        <rFont val="Calibri"/>
        <family val="2"/>
        <scheme val="minor"/>
      </rPr>
      <t>Als Kosten werden die Selbstkosten der Krankenhäuser ermittelt. Im Einzelnen werden Personal- und Sach-
kosten, gegliedert nach Funktionsbereichen bzw. Kostenarten, Kosten der Ausbildungsstätten und Zinsen für Betriebsmittelkredite, nach-
gewiesen.</t>
    </r>
  </si>
  <si>
    <r>
      <t>Krankenhäuser</t>
    </r>
    <r>
      <rPr>
        <sz val="9"/>
        <color rgb="FF000000"/>
        <rFont val="Calibri"/>
        <family val="2"/>
        <scheme val="minor"/>
      </rPr>
      <t xml:space="preserve"> sind Einrichtungen, die gemäß § 107 Absatz 1 SGB V der Krankenhausbehandlung oder Geburtshilfe dienen, fachlich-
medizinisch unter ständiger ärztlicher Leitung stehen, über hinreichende diagnostische und therapeutische Möglichkeiten verfügen, nach
wissenschaftlich anerkannten Methoden arbeiten und mit Hilfe von ärztlichem, Pflege-, Funktions- und medizinisch-technischem Personal 
darauf eingerichtet sind, Krankheiten von Patientinnen und Patienten zu erkennen, zu heilen, ihre Verschlimmerung zu verhüten, Krank-
heitsbeschwerden zu lindern oder Geburtshilfe zu leisten. Im Rahmen der Patientenbewegung sind die stationär Behandelten, die durch-
schnittliche Verweildauer und die durchschnittliche Bettenausnutzung berechnete Größen.</t>
    </r>
  </si>
  <si>
    <r>
      <t>Kurzliegende</t>
    </r>
    <r>
      <rPr>
        <sz val="9"/>
        <color rgb="FF000000"/>
        <rFont val="Calibri"/>
        <family val="2"/>
        <scheme val="minor"/>
      </rPr>
      <t xml:space="preserve"> sind Patientinnen und Patienten mit 1 bis 3 Tagen Aufenthalt im Krankenhaus.</t>
    </r>
  </si>
  <si>
    <r>
      <t xml:space="preserve">Öffentliche Vorsorge- oder Rehabilitationseinrichtungen </t>
    </r>
    <r>
      <rPr>
        <sz val="9"/>
        <color rgb="FF000000"/>
        <rFont val="Calibri"/>
        <family val="2"/>
        <scheme val="minor"/>
      </rPr>
      <t>sind Einrichtungen, die von Gebietskörperschaften oder von Sozialversiche-
rungsträgern betrieben und unterhalten werden. Freigemeinnützige Einrichtungen werden von Trägern der kirchlichen oder freien Wohl-
fahrtspflege, von Kirchengemeinden, Stiftungen oder Vereinen getragen.</t>
    </r>
  </si>
  <si>
    <r>
      <t xml:space="preserve">Die Zahl der </t>
    </r>
    <r>
      <rPr>
        <b/>
        <sz val="9"/>
        <color rgb="FF000000"/>
        <rFont val="Calibri"/>
        <family val="2"/>
        <scheme val="minor"/>
      </rPr>
      <t>Pflegetage</t>
    </r>
    <r>
      <rPr>
        <sz val="9"/>
        <color rgb="FF000000"/>
        <rFont val="Calibri"/>
        <family val="2"/>
        <scheme val="minor"/>
      </rPr>
      <t xml:space="preserve"> in Vorsorge- oder Rehabilitationseinrichtungen entspricht der Summe der Patientinnen und Patienten, die an den 
einzelnen Tagen des Berichtsjahres um 24 Uhr vollstationär untergebracht sind. Als Pflegetag zählt der Aufnahmetag sowie jeder weitere 
Tag des Aufenthaltes ohne den Verlegungs- oder Entlassungstag aus der stationären Einrichtung. Wird jemand am gleichen Tag aufge-
nommen und entlassen, gilt dieser Tag als Aufnahmetag, also als ein Belegungstag. </t>
    </r>
  </si>
  <si>
    <r>
      <t xml:space="preserve">Die Angaben über die in den </t>
    </r>
    <r>
      <rPr>
        <b/>
        <sz val="9"/>
        <color rgb="FF000000"/>
        <rFont val="Calibri"/>
        <family val="2"/>
        <scheme val="minor"/>
      </rPr>
      <t xml:space="preserve">Berufen des Gesundheitswesens </t>
    </r>
    <r>
      <rPr>
        <sz val="9"/>
        <color rgb="FF000000"/>
        <rFont val="Calibri"/>
        <family val="2"/>
        <scheme val="minor"/>
      </rPr>
      <t>tätigen Personen wurden verschiedenen Quellen entnommen. Die Anzahl 
der Ärztinnen und Ärzte, Zahnärztinnen und Zahnärzte sowie Apothekerinnen und Apotheker insgesamt beruhten auf Angaben der jewei-
ligen Berufskammer. Die Angaben zu den Praxisbesitzerinnen und -besitzern stammen aus den Meldungen der Berufskammern bzw. der 
Arbeitskräfteberichte. Die Anzahl der Beschäftigten in Krankenhäusern wurde mit der entsprechenden Bundesstatistik ermittelt.</t>
    </r>
  </si>
  <si>
    <r>
      <t xml:space="preserve">Die </t>
    </r>
    <r>
      <rPr>
        <b/>
        <sz val="9"/>
        <color rgb="FF000000"/>
        <rFont val="Calibri"/>
        <family val="2"/>
        <scheme val="minor"/>
      </rPr>
      <t>Krankenhausdiagnosestatistik</t>
    </r>
    <r>
      <rPr>
        <sz val="9"/>
        <color rgb="FF000000"/>
        <rFont val="Calibri"/>
        <family val="2"/>
        <scheme val="minor"/>
      </rPr>
      <t xml:space="preserve"> erfasst die Hauptdiagnosen der im Laufe des Jahres aus den Krankenhäusern entlassenen vollstationär 
behandelten Patienten. Einbezogen sind auch die Verstorbenen, nicht jedoch teilstationär oder ambulant behandelte Patientinnen und 
Patienten sowie gesunde Neugeborene. Hauptdiagnosen werden seit dem 1. Januar 2000 nach der 10. Revision (ICD 10) der Internationa-
len statistischen Klassifikation der Krankheiten und verwandter Gesundheitsprobleme gestellt. Ein direkter Vergleich mit Veröffentlichun-
gen nach ICD 9 ist nicht möglich.
Da Behandlungsfälle erhoben werden und nicht Personen, werden diejenigen, die im Laufe eines Jahres mehrfach behandelt wurden, auch mehrfach erfasst. 
Kurzliegende sind Patientinnen und Patienten mit 1 bis 3 Tagen Aufenthalt im Krankenhaus.</t>
    </r>
  </si>
  <si>
    <r>
      <t xml:space="preserve">Kostennachweis der Krankenhäuser: </t>
    </r>
    <r>
      <rPr>
        <sz val="9"/>
        <color rgb="FF000000"/>
        <rFont val="Calibri"/>
        <family val="2"/>
        <scheme val="minor"/>
      </rPr>
      <t>Als Kosten werden die Selbstkosten der Krankenhäuser ermittelt. Im Einzelnen werden Personal-
und Sachkosten, gegliedert nach Funktionsbereichen bzw. Kostenarten, Kosten der Ausbildungsstätten und Zinsen für Betriebsmittel-
kredite, nachgewiesen. 
Der Kostennachweis der Krankenhäuser erfolgte bis 1995 und wieder ab 2002 nach dem Bruttoprinzip, einschließlich der nichtpflegesatz-
fähigen Kosten, z. B. für wissenschaftliche Forschung und Lehre oder Ambulanz. Das Bruttoprinzip war zwischenzeitlich (1996 bis 2001) 
vom Nettoprinzip abgelöst. Ein Vergleich der Kosten je Kostenart ist daher nicht möglich. Nach Abzug der nichtpflegesatzfähigen Kosten 
ergeben sich die bereinigten Kosten, die für alle Jahre vergleichbar sind.</t>
    </r>
  </si>
  <si>
    <r>
      <t xml:space="preserve">Die </t>
    </r>
    <r>
      <rPr>
        <b/>
        <sz val="9"/>
        <color rgb="FF000000"/>
        <rFont val="Calibri"/>
        <family val="2"/>
        <scheme val="minor"/>
      </rPr>
      <t xml:space="preserve">Schwangerschaftsabbruchstatistik </t>
    </r>
    <r>
      <rPr>
        <sz val="9"/>
        <color rgb="FF000000"/>
        <rFont val="Calibri"/>
        <family val="2"/>
        <scheme val="minor"/>
      </rPr>
      <t xml:space="preserve">wird in Deutschland vierteljährlich auf der Grundlage des Gesetzes zur Vermeidung und Bewälti-
gung von Schwangerschaftskonflikten (BGBl. I S. 1398) vom 27. Juli 1992 in der Fassung vom 21. August 1995 (BGBl. I S. 1050) durchge-
führt. Auskunftspflichtig sind die Inhaberinnen und Inhaber ärztlicher Praxen und die Krankenhaus-Leitungen, in denen Schwangerschafts-
abbrüche vorgenommen werden bzw. werden sollen. Die Schwangerschaftsabbrüche waren bis einschließlich 1992 gemäß Einigungs-
vertrag noch auf der Grundlage der rechtlichen Regelungen der DDR (Fristenregelung) von den Krankenhäusern erhoben worden. </t>
    </r>
  </si>
  <si>
    <r>
      <t xml:space="preserve">In die </t>
    </r>
    <r>
      <rPr>
        <b/>
        <sz val="9"/>
        <color rgb="FF000000"/>
        <rFont val="Calibri"/>
        <family val="2"/>
        <scheme val="minor"/>
      </rPr>
      <t>Todesursachenstatistik</t>
    </r>
    <r>
      <rPr>
        <sz val="9"/>
        <color rgb="FF000000"/>
        <rFont val="Calibri"/>
        <family val="2"/>
        <scheme val="minor"/>
      </rPr>
      <t xml:space="preserve"> geht nur das sogenannte Grundleiden ein, d. h. jene Krankheit oder Verletzung, die den Ablauf der zum Tode 
führenden Ereignisse ausgelöst hat (unikausale Statistik). Die Verschlüsselung der Todesursachen und die Auswahl des Grundleidens rich-
ten sich nach der ab 1998 für diese Statistik gültigen ICD 10. Revision und deren Klassifizierungsregeln. Der direkte Vergleich mit Veröffent-
lichungen aus Vorjahren (ICD 9. Revision) ist nicht gegeben.</t>
    </r>
  </si>
  <si>
    <r>
      <t xml:space="preserve">Öffentliche Krankenhäuser </t>
    </r>
    <r>
      <rPr>
        <sz val="9"/>
        <color rgb="FF000000"/>
        <rFont val="Calibri"/>
        <family val="2"/>
        <scheme val="minor"/>
      </rPr>
      <t>sind Einrichtungen, die von Gebietskörperschaften oder von Sozialversicherungsträgern betrieben und unter-
halten werden. Freigemeinnützige Einrichtungen werden von Trägern der kirchlichen oder freien Wohlfahrtspflege, von Kirchengemein-
den, Stiftungen oder Vereinen getragen.</t>
    </r>
  </si>
  <si>
    <t xml:space="preserve">Mecklen-
burg-Vor-
pommern </t>
  </si>
  <si>
    <t>Kreisfreie
Stadt
Rostock</t>
  </si>
  <si>
    <t>Kreisfreie
Stadt
Schwerin</t>
  </si>
  <si>
    <t xml:space="preserve">Mecklen-
burgische
Seenplatte </t>
  </si>
  <si>
    <t>Landkreis
Rostock</t>
  </si>
  <si>
    <t>Vor-
pommern-
Rügen</t>
  </si>
  <si>
    <t>Nordwest-
mecklen-
burg</t>
  </si>
  <si>
    <t>Vor-
pommern-
Greifswald</t>
  </si>
  <si>
    <t>Ludwigs-
lust-
Parchim</t>
  </si>
  <si>
    <t>Kranken-
häuser/
Einrich-
tungen</t>
  </si>
  <si>
    <t>Auf-
gestellte
Betten</t>
  </si>
  <si>
    <t>Durch-
schnittliche
Verweil-
dauer
in Tagen</t>
  </si>
  <si>
    <t>Durch-
schnittliche
Bettenaus-
lastung 
in %</t>
  </si>
  <si>
    <t>Kranken-
häuser</t>
  </si>
  <si>
    <t>Aufgestellte
Betten in
Kranken-
häusern</t>
  </si>
  <si>
    <t>Durch-
schnittliche
Verweil-
dauer
in Kranken-
häusern 
in Tagen</t>
  </si>
  <si>
    <t>Durch-
schnittliche
Betten-
auslastung
in Kranken-
häusern 
in %</t>
  </si>
  <si>
    <t>Vorsorge-
oder Reha-
bilitations-
einrich-
tungen</t>
  </si>
  <si>
    <t>Aufgestellte
Betten in Vor-
sorge- oder
Rehabilita-
tionseinrich-
tungen</t>
  </si>
  <si>
    <t>Durchschnitt-
liche Verweil-
dauer in Vor-
sorge- oder
Rehabilita-
tionseinrich-
tungen
in Tagen</t>
  </si>
  <si>
    <t>Durchschnitt-
liche Betten-
auslastung
in Vorsorge-
oder Reha-
bilitations-
einrichtungen
in %</t>
  </si>
  <si>
    <t>Bereinigte
Kosten je
Fall in EUR</t>
  </si>
  <si>
    <t>…von
Schwange-
ren im Alter
von 25 bis unter
30 Jahren</t>
  </si>
  <si>
    <t>…von
Schwange-
ren im Alter
von 30 bis unter
35 Jahren</t>
  </si>
  <si>
    <t>…von
Schwange-
ren im Alter
von 35 bis unter
40 Jahren</t>
  </si>
  <si>
    <t>…von
Schwange-
ren im Alter
von 40 und
mehr Jahren</t>
  </si>
  <si>
    <t>Schwangerschafts-
abbrüche</t>
  </si>
  <si>
    <t>…von
Schwange-
ren im Alter
von 20 bis
unter
25 Jahren</t>
  </si>
  <si>
    <t>…von
Schwange-
ren im Alter
von 15 bis
unter
20 Jahren</t>
  </si>
  <si>
    <t>…von
Schwange-
ren im Alter
von
unter
15 Jahren</t>
  </si>
  <si>
    <t>Entlassene
oder ver-
storbene
Patientinnen
und Patienten</t>
  </si>
  <si>
    <t>Entlassene
oder ver-
storbene
Patienten</t>
  </si>
  <si>
    <t>Entlassene
oder ver-
storbene
Patientinnen</t>
  </si>
  <si>
    <t>Durch-
schnittliche
Verweildauer
in Tagen</t>
  </si>
  <si>
    <t xml:space="preserve">Entlassene
oder ver-
storbene
Patientin-
nen und
Patienten </t>
  </si>
  <si>
    <t>Im Alter
von 0
bis unter
15 Jahren</t>
  </si>
  <si>
    <t>Im Alter
von 15
bis unter
25 Jahren</t>
  </si>
  <si>
    <t>Im Alter
von 25
bis unter
35 Jahren</t>
  </si>
  <si>
    <t>Im Alter
von 35
bis unter
45 Jahren</t>
  </si>
  <si>
    <t>Im Alter
von 45
bis unter
55 Jahren</t>
  </si>
  <si>
    <t>Im Alter
von 55
bis unter
65 Jahren</t>
  </si>
  <si>
    <t>Im Alter
von 65
bis unter
75 Jahren</t>
  </si>
  <si>
    <t>Im Alter
von 75
und mehr
Jahren</t>
  </si>
  <si>
    <t>Gestor-
bene
(ohne Tot-
geburten)</t>
  </si>
  <si>
    <t>Im Alter
von
unter
1
Jahren</t>
  </si>
  <si>
    <t>Im Alter
von 1
bis unter
15
Jahren</t>
  </si>
  <si>
    <t>Im Alter
von 15
bis unter
45
Jahren</t>
  </si>
  <si>
    <t>Im Alter
von 45
bis unter
60
Jahren</t>
  </si>
  <si>
    <t>Im Alter
von 60
bis unter
70
Jahren</t>
  </si>
  <si>
    <t>Im Alter
von 70
und
mehr
Jahren</t>
  </si>
  <si>
    <t>Männ-
liche
Gestor-
bene ins-
gesamt</t>
  </si>
  <si>
    <t>Weib-
liche
Gestor-
bene ins-
gesamt</t>
  </si>
  <si>
    <t xml:space="preserve">      Psychiatrie</t>
  </si>
  <si>
    <t xml:space="preserve">   Rehabilitationseinrichtungen"</t>
  </si>
  <si>
    <t xml:space="preserve">   "Grunddaten der Krankenhäuser"</t>
  </si>
  <si>
    <t>Tabelle 5.4.2 sowie Daten der Grafik 5.12: Statistisches Bundesamt, Statistischer Bericht "Schwangerschaftsabbrüche"</t>
  </si>
  <si>
    <t>Tabelle 5.3.2 sowie Daten der Grafik 5.11: Statistisches Bundesamt, Statistischer Bericht "Kostennachweis der Krankenhäuser"</t>
  </si>
  <si>
    <t>Tabelle 5.2.4: Statistisches Bundesamt, Statistische Berichte "Grunddaten der Krankenhäuser" und "Grunddaten der Vorsorge- und</t>
  </si>
  <si>
    <t>5.3.2 Bereinigte Kosten je Behandlungsfall</t>
  </si>
  <si>
    <t xml:space="preserve">   Grafik 5.10</t>
  </si>
  <si>
    <t>Baden-Württemberg (BW)</t>
  </si>
  <si>
    <t>Bayern (BY)</t>
  </si>
  <si>
    <t>Berlin (BE)</t>
  </si>
  <si>
    <t>Brandenburg (BB)</t>
  </si>
  <si>
    <t>Bremen (HB)</t>
  </si>
  <si>
    <t>Hamburg (HH)</t>
  </si>
  <si>
    <t>Hessen (HE)</t>
  </si>
  <si>
    <t>Mecklenburg-Vorpommern (MV)</t>
  </si>
  <si>
    <t>Niedersachsen (NI)</t>
  </si>
  <si>
    <t>Nordrhein-Westfalen (NW)</t>
  </si>
  <si>
    <t>Rheinland-Pfalz (RP)</t>
  </si>
  <si>
    <t>Saarland (SL)</t>
  </si>
  <si>
    <t>Sachsen (SN)</t>
  </si>
  <si>
    <t>Sachsen-Anhalt (ST)</t>
  </si>
  <si>
    <t>Schleswig-Holstein (SH)</t>
  </si>
  <si>
    <t>Thüringen (TH)</t>
  </si>
  <si>
    <t xml:space="preserve">      unter 50</t>
  </si>
  <si>
    <t xml:space="preserve">      50 bis unter 100</t>
  </si>
  <si>
    <t xml:space="preserve">    100 bis unter 150</t>
  </si>
  <si>
    <t xml:space="preserve">    150 bis unter 200</t>
  </si>
  <si>
    <t xml:space="preserve">    200 bis unter 250</t>
  </si>
  <si>
    <t xml:space="preserve">    250 und mehr</t>
  </si>
  <si>
    <t>Daten der Grafik 5.1 "Betten je 10.000 Einwohner in Krankenhäuser 2023 nach Kreisen"</t>
  </si>
  <si>
    <t>Daten der Grafik 5.3 "Die 10 häufigsten Todesursachen 2023 nach Geschlecht"</t>
  </si>
  <si>
    <t>2024</t>
  </si>
  <si>
    <t xml:space="preserve">             am 31. Dezember 2024 nach Kreisen</t>
  </si>
  <si>
    <t>Daten der Grafik 5.6 "Durchschnittliche Bettenauslastung 2023 nach Größengruppen der Krankenhäuser sowie Vorsorge- und Rehabilitationseinrichtungen"</t>
  </si>
  <si>
    <t xml:space="preserve">             2023 nach Größengruppen und Trägern</t>
  </si>
  <si>
    <t>5.2.3 Krankenhäuser sowie Vorsorge- oder Rehabilitationseinrichtungen 2023 nach Kreisen</t>
  </si>
  <si>
    <t>Daten der Grafik 5.7 "Betten je 10.000 Einwohner in Vorsorge- oder Rehabilitationseinrichtungen 2023 nach Kreisen"</t>
  </si>
  <si>
    <t>5.2.4 Krankenhäuser sowie Vorsorge- oder Rehabilitationseinrichtungen 2023 im Ländervergleich</t>
  </si>
  <si>
    <t>Daten der Grafik 5.8 "Entbindungen durch Kaiserschnitt in Krankenhäusern je 10.000 Frauen von 15 bis unter 50 Jahren 2023 im Ländervergleich"</t>
  </si>
  <si>
    <t>Daten der Grafik 5.11 "Bereinigte Kosten je Behandlungsfall 2023 im Ländervergleich"</t>
  </si>
  <si>
    <t>Daten der Grafik 5.9 "Kostenstruktur der Krankenhäuser 2023"</t>
  </si>
  <si>
    <t>Personalkosten 2023</t>
  </si>
  <si>
    <t>Steuern 2023</t>
  </si>
  <si>
    <t>Sachkosten 2023</t>
  </si>
  <si>
    <t>Zinsen und ähnliche Aufwendungen 2023</t>
  </si>
  <si>
    <t>Kosten der Ausbildungsstätten 2023</t>
  </si>
  <si>
    <t xml:space="preserve">           2023 im Ländervergleich</t>
  </si>
  <si>
    <t xml:space="preserve">             2024 nach Zahl der bereits versorgten Kinder</t>
  </si>
  <si>
    <t xml:space="preserve">            Wohnsitzes der Frauen 2024 im Ländervergleich</t>
  </si>
  <si>
    <t>Daten der Grafik 5.12 "Schwangerschaftsabbrüche je 10.000 Frauen 2024 im Ländervergleich"</t>
  </si>
  <si>
    <t>5.5.1 Aus dem Krankenhaus entlassene vollstationäre Patientinnen und Patienten 2023 nach Diagnosen</t>
  </si>
  <si>
    <t>5.5.2 Aus dem Krankenhaus entlassene vollstationäre Patientinnen und Patienten 2023 nach Diagnosen und Alter</t>
  </si>
  <si>
    <t>5.6.1 Gestorbene 2023 nach Todesursachen und Alter</t>
  </si>
  <si>
    <t xml:space="preserve">Daten der Grafik 5.8: Statistisches Bundesamt, GENESIS-Online, Code 12411-0013, Stand: 02.02.2024 sowie Statistischer Bericht </t>
  </si>
  <si>
    <t xml:space="preserve">   sonstige, mehrere oder ungenügend bezeichnete
      Ursachen </t>
  </si>
  <si>
    <t xml:space="preserve">   allgemeine Krankheit (einschließlich Impf-
      schaden) </t>
  </si>
  <si>
    <t xml:space="preserve">   anerkannte Kriegs-, Wehrdienst- oder Zivildienst-
      beschädigung</t>
  </si>
  <si>
    <t xml:space="preserve">   sonstiger oder nicht näher bezeichneter Unfall </t>
  </si>
  <si>
    <t xml:space="preserve">   häuslicher Unfall </t>
  </si>
  <si>
    <t xml:space="preserve">   Verkehrsunfall </t>
  </si>
  <si>
    <t xml:space="preserve">   Arbeits-, Wege- und Betriebswegeunfall, Berufs-
      krankheit </t>
  </si>
  <si>
    <t xml:space="preserve">   angeborene Behinderung </t>
  </si>
  <si>
    <t>Ursache der schwersten Behinderung</t>
  </si>
  <si>
    <t xml:space="preserve">   GdB 100</t>
  </si>
  <si>
    <t xml:space="preserve">   GdB   90</t>
  </si>
  <si>
    <t xml:space="preserve">   GdB   80</t>
  </si>
  <si>
    <t xml:space="preserve">   GdB   70</t>
  </si>
  <si>
    <t xml:space="preserve">   GdB   60</t>
  </si>
  <si>
    <t xml:space="preserve">   GdB   50</t>
  </si>
  <si>
    <t>Grad der Behinderung (GdB)</t>
  </si>
  <si>
    <t xml:space="preserve">   sonstige und ungenügend bezeichnete Behinde-
      rungen </t>
  </si>
  <si>
    <t xml:space="preserve">   Querschnittlähmung, zerebrale Störungen, geistig-
      seelische Behinderungen, Suchtkrankheiten</t>
  </si>
  <si>
    <t xml:space="preserve">   Beeinträchtigung der Funktion von inneren
      Organen bzw. Organsystemen</t>
  </si>
  <si>
    <t xml:space="preserve">   Verlust einer Brust oder beider Brüste, Ent-
      stellungen u. a.  </t>
  </si>
  <si>
    <t xml:space="preserve">   Sprach- oder Sprechstörungen, Taubheit, Schwer-
      hörigkeit, Gleichgewichtsstörungen </t>
  </si>
  <si>
    <t xml:space="preserve">   Blindheit und Sehbehinderung </t>
  </si>
  <si>
    <t xml:space="preserve">   Funktionseinschränkung der Wirbelsäule und des
      Rumpfes, Deformierung des Brustkorbes </t>
  </si>
  <si>
    <t xml:space="preserve">   Funktionseinschränkung von Gliedmaßen </t>
  </si>
  <si>
    <t xml:space="preserve">   Verlust oder Teilverlust von Gliedmaßen </t>
  </si>
  <si>
    <t>Art der schwersten Behinderung</t>
  </si>
  <si>
    <t xml:space="preserve">   65 und mehr</t>
  </si>
  <si>
    <t xml:space="preserve">   60 bis unter 65</t>
  </si>
  <si>
    <t xml:space="preserve">   55 bis unter 60</t>
  </si>
  <si>
    <t xml:space="preserve">   45 bis unter 55</t>
  </si>
  <si>
    <t xml:space="preserve">   35 bis unter 45</t>
  </si>
  <si>
    <t xml:space="preserve">   25 bis unter 35</t>
  </si>
  <si>
    <t xml:space="preserve">   18 bis unter 25</t>
  </si>
  <si>
    <t xml:space="preserve">   15 bis unter 18</t>
  </si>
  <si>
    <t xml:space="preserve">     6 bis unter 15</t>
  </si>
  <si>
    <t xml:space="preserve">     4 bis unter   6</t>
  </si>
  <si>
    <t xml:space="preserve">   unter 4 </t>
  </si>
  <si>
    <t>Alter von ... bis unter ... Jahren</t>
  </si>
  <si>
    <t xml:space="preserve">   weiblich</t>
  </si>
  <si>
    <t xml:space="preserve">   männlich</t>
  </si>
  <si>
    <t>2001</t>
  </si>
  <si>
    <t>1993</t>
  </si>
  <si>
    <t xml:space="preserve">             Behinderung und der Ursache der schwersten Behinderung</t>
  </si>
  <si>
    <t xml:space="preserve">   sonstige und ungenügend
      bezeichnete Behinderungen</t>
  </si>
  <si>
    <t xml:space="preserve">   Querschnittlähmung, zerebrale
      Störungen, geistig-seelische
      Behinderungen, Suchtkrank-
      heiten</t>
  </si>
  <si>
    <t xml:space="preserve">   Beeinträchtigung der Funktion
      von inneren Organen bzw.
      Organsystemen</t>
  </si>
  <si>
    <t xml:space="preserve">   Verlust einer Brust oder beider
      Brüste, Entstellungen u. a.</t>
  </si>
  <si>
    <t xml:space="preserve">   Sprach- oder Sprechstörungen,
      Taubheit, Schwerhörigkeit, 
      Gleichgewichtsstörungen</t>
  </si>
  <si>
    <t xml:space="preserve">   Blindheit und Sehbehinderung</t>
  </si>
  <si>
    <t xml:space="preserve">   Funktionseinschränkung der 
      Wirbelsäule und des Rumpfes, 
      Deformierung des Brustkorbes</t>
  </si>
  <si>
    <t xml:space="preserve">   Funktionseinschränkung von 
      Gliedmaßen</t>
  </si>
  <si>
    <t xml:space="preserve">   Verlust oder Teilverlust von
      Gliedmaßen</t>
  </si>
  <si>
    <t xml:space="preserve">      stationäre Dauerpflege</t>
  </si>
  <si>
    <t xml:space="preserve">   vollstationäre Pflege</t>
  </si>
  <si>
    <t xml:space="preserve">   ambulante Pflege</t>
  </si>
  <si>
    <t>Leistungsarten</t>
  </si>
  <si>
    <t>Je 1.000 Einwohnerinnen 
   bzw. Einwohner</t>
  </si>
  <si>
    <t xml:space="preserve">   bisher noch keiner Pflege-
      stufe/keinem Pflegegrad
      zugeordnet</t>
  </si>
  <si>
    <t xml:space="preserve">   5</t>
  </si>
  <si>
    <t xml:space="preserve">   4</t>
  </si>
  <si>
    <t xml:space="preserve">   3</t>
  </si>
  <si>
    <t xml:space="preserve">   2</t>
  </si>
  <si>
    <t xml:space="preserve">   1</t>
  </si>
  <si>
    <t>Pflegegrad</t>
  </si>
  <si>
    <t xml:space="preserve">   III </t>
  </si>
  <si>
    <t xml:space="preserve">   II </t>
  </si>
  <si>
    <t xml:space="preserve">   I </t>
  </si>
  <si>
    <t>Pflegestufe</t>
  </si>
  <si>
    <t xml:space="preserve">   90 und mehr</t>
  </si>
  <si>
    <t xml:space="preserve">   80 bis unter 90</t>
  </si>
  <si>
    <t xml:space="preserve">   70 bis unter 80</t>
  </si>
  <si>
    <t xml:space="preserve">   60 bis unter 70</t>
  </si>
  <si>
    <t xml:space="preserve">   15 bis unter 60</t>
  </si>
  <si>
    <t xml:space="preserve">   unter 15</t>
  </si>
  <si>
    <t>Alter von … bis unter … Jahren</t>
  </si>
  <si>
    <t xml:space="preserve">       Kurzzeitpflege</t>
  </si>
  <si>
    <t xml:space="preserve">       stationäre Dauerpflege</t>
  </si>
  <si>
    <t xml:space="preserve">   Pflegebdürftige mit erheb-
      lich eingeschränkter
      Alltagskompetenz</t>
  </si>
  <si>
    <t>2021</t>
  </si>
  <si>
    <t>2017</t>
  </si>
  <si>
    <t>2013</t>
  </si>
  <si>
    <t>2011</t>
  </si>
  <si>
    <t>1999</t>
  </si>
  <si>
    <t xml:space="preserve">Schwerbehinderte Menschen </t>
  </si>
  <si>
    <t xml:space="preserve">   Schwerbehinderte Menschen am 31. Dezember im Zeitvergleich nach Altersgruppen, Art der 
      schwersten Behinderung, Grad der Behinderung und der Ursache der schwersten Behinderung </t>
  </si>
  <si>
    <t xml:space="preserve">   Schwerbehinderte Menschen am 31. Dezember 2023 nach Art der schwersten Behinderung 
      und Grad der Behinderung nach Kreisen </t>
  </si>
  <si>
    <t xml:space="preserve">Pflegebedürftige im Rahmen der Pflegeversicherung </t>
  </si>
  <si>
    <t xml:space="preserve">   Leistungsempfängerinnen und -empfänger der Pflegeversicherung am 15. Dezember im Zeitvergleich 
      nach Leistungsarten, Altersgruppen und Pflegestufe bzw. Pflegegrad </t>
  </si>
  <si>
    <t xml:space="preserve">  5.7</t>
  </si>
  <si>
    <t xml:space="preserve">  5.7.1
</t>
  </si>
  <si>
    <t xml:space="preserve">  5.7.2
</t>
  </si>
  <si>
    <t xml:space="preserve">  5.8.1
</t>
  </si>
  <si>
    <t xml:space="preserve">  5.8.2</t>
  </si>
  <si>
    <t>&gt; K313</t>
  </si>
  <si>
    <t>&gt; K813</t>
  </si>
  <si>
    <t>Pflegeversicherung</t>
  </si>
  <si>
    <t>Infolge dieser methodischen Änderung ist die Vergleichbarkeit der Daten mit den Jahren vor 2005 eingeschränkt.
In Mecklenburg-Vorpommern war bei der erstmaligen Erhebung am 31. Dezember 1993 der Umtausch der in der DDR ausgegebenen 
Schwerbeschädigtenausweise, die nur eine Gültigkeit bis zu diesem Stichtag hatten, noch nicht abgeschlossen, sodass für jenes Jahr von 
einer Untererfassung auszugehen ist.</t>
  </si>
  <si>
    <t xml:space="preserve">Ab 2017 sollten in der Pflegestatistik auch Pflegebedürftige des Pflegegrades 1 erfasst werden, die zum Stichtag keine Leistungen der am-
bulanten Pflegedienste oder Pflegeheime bzw. ausschließlich Leistungen der nach Landesrecht anerkannten Angebote zur Unterstützung 
im Alltag erhalten. Die Durchführung der Erhebung 2017 hat jedoch gezeigt, dass diese Angaben von den Pflegekassen nicht so systema-
tisch verbucht wurden. Daher ist im Rahmen der Pflegestatistik 2017 für diese beiden Teilgruppen von einer Untererfassung auszugehen. 
Bei der Erhebung 2019 wurden die Pflegebedürftigen des Pflegegrades 1 vollständig erfasst.
Pflegebedürftige  des Pflegegrades 1, die eine teilstationäre Betreuung in Anspruch nehmen, erhalten kein Pflegegeld und werden daher in 
der Summierung der Pflegebedürftigen insgesamt berücksichtigt. Pflegebedürftige, die im Anschluss an einen Krankenhausaufenthalt di-
rekt in die Pflegeeinrichtung aufgenommen werden und Leistungen nach SGB XI erhalten, für die jedoch noch keine Zuordnung zu einem 
bestimmten Pflegegrad vorliegt, werden ebenfalls in die Erhebung einbezogen. </t>
  </si>
  <si>
    <t>Ab 2005: Schwerbehinderte mit tatsächlich ausgehändigtem und gültigem Ausweis (siehe Methodik).</t>
  </si>
  <si>
    <t>9)</t>
  </si>
  <si>
    <t>10)</t>
  </si>
  <si>
    <t>11)</t>
  </si>
  <si>
    <t>12)</t>
  </si>
  <si>
    <t>13)</t>
  </si>
  <si>
    <t xml:space="preserve">              nach Kreisen</t>
  </si>
  <si>
    <t>5.7 Schwerbehinderte Menschen</t>
  </si>
  <si>
    <t>5.7.1 Schwerbehinderte Menschen am 31. Dezember im Zeitvergleich nach Altersgruppen, Art der schwersten Behinderung, Grad der</t>
  </si>
  <si>
    <t xml:space="preserve">5.7.2 Schwerbehinderte Menschen am 31. Dezember 2023 nach Art der schwersten Behinderung und Grad der Behinderung </t>
  </si>
  <si>
    <t>5.8 Pflegebedürftige im Rahmen der Pflegeversicherung</t>
  </si>
  <si>
    <t>5.8.1 Leistungsempfängerinnen und -empfänger der Pflegeversicherung am 15. Dezember im Zeitvergleich nach Leistungsarten,</t>
  </si>
  <si>
    <t>5.8.2 Leistungsempfängerinnen und -empfänger der Pflegeversicherung am 15. Dezember 2023 nach Kreisen</t>
  </si>
  <si>
    <t>Entbindungen</t>
  </si>
  <si>
    <t>Frauen von 15 bis unter 50 Jahren</t>
  </si>
  <si>
    <t xml:space="preserve">   Krankenhäuser sowie Vorsorge- oder Rehabilitationseinrichtungen 2023 im Ländervergleich  </t>
  </si>
  <si>
    <t xml:space="preserve">Entbindungen durch Kaiserschnitt in Krankenhäusern je 10.000 Frauen 2023 im Ländervergleich  </t>
  </si>
  <si>
    <t xml:space="preserve">Bereinigte Kosten je Behandlungsfall 2023 im Ländervergleich  </t>
  </si>
  <si>
    <t xml:space="preserve">   Bereinigte Kosten je Behandlungsfall 2023 im Ländervergleich  </t>
  </si>
  <si>
    <t>14)</t>
  </si>
  <si>
    <t xml:space="preserve">
Am Jahresende 2024 gab es nach den Meldungen der Berufskammern in Mecklenburg-Vorpommern 8.578 Ärztinnen und 
Ärzte. Damit kamen 2024 rechnerisch 183 Einwohnerinnen und Einwohner auf eine Ärztin bzw. einen Arzt. Im Jahr 2000 
waren es noch 296 Einwohnerinnen und Einwohner je Ärztin bzw. Arzt.</t>
  </si>
  <si>
    <t>Die Zahl der niedergelassenen Ärztinnen und Ärzte ist gegenüber dem Vorjahr leicht gesunken und betrug 2.424 Ärz-
tinnen und Ärzte. Damit übten 28,3 Prozent der Ärztinnen und Ärzte in Mecklenburg-Vorpommern ihren Beruf in einer 
eigenen Praxis aus.</t>
  </si>
  <si>
    <t xml:space="preserve">2024 waren 1.287 Zahnärztinnen und Zahnärzte tätig, 24 weniger als im Vorjahr. Im Landkreis Ludwigslust-Parchim gab es 
die wenigsten tätigen Zahnärztinnen und Zahnärzte je Einwohnerin bzw. Einwohner (1 zu 1.734). </t>
  </si>
  <si>
    <t>Die Zahl der in den Vorsorge- oder Rehabilitationseinrichtungen zur Verfügung stehenden Betten erhöhte sich 2023
geringfügig gegenüber dem Vorjahr um 7 auf 10.605 Betten.</t>
  </si>
  <si>
    <t>Die Gesamtkosten der Krankenhäuser sind im Vergleich zum Vorjahr um 7,1 Prozent auf rund 2,8 Millionen EUR gestiegen.</t>
  </si>
  <si>
    <t xml:space="preserve">In den 60 Vorsorge- oder Rehabilitationseinrichtungen des Landes stieg die Zahl der hauptamtlich tätigen Ärztinnen und 
Ärzte von 488 im Jahr 2022 auf 523 in 2023. Auch die Beschäftigtenzahl beim nichtärztlichen Personal stieg im gleichen 
Zeitraum um 36 auf 4.647 Personen. </t>
  </si>
  <si>
    <t xml:space="preserve">In den 38 Krankenhäusern Mecklenburg-Vorpommerns waren im Jahr 2023 insgesamt 4.345 Ärztinnen und Ärzte und 
damit 3,7 Prozent (+154 Ärztinnen und Ärzte) mehr als 2022 tätig. </t>
  </si>
  <si>
    <t>Die Zahl der Leistungsempfängerinnen und -empfänger der Pflegeversicherung ist im Jahr 2023 um 13,8 Prozent bzw. 
17.006 Personen gegenüber dem Jahr 2021 gestiegen.</t>
  </si>
  <si>
    <t>Knapp die Hälfte der Pflegebedürftigen (48,1 Prozent) bezog im Jahr 2023 Pflegegeld. Dies ist mit Abstand die häufigste 
Leistungsart gefolgt von ambulanter Pflege (25,2 Prozent) und vollstationärer Pflege (13,6 Prozent).</t>
  </si>
  <si>
    <t xml:space="preserve">   Berufstätige Ärztinnen und Ärzte, Zahnärztinnen und Zahnärzte sowie Apothekerinnen und Apotheker 
      am 31. Dezember 2024 nach Kreisen </t>
  </si>
  <si>
    <t xml:space="preserve">   Niedergelassene Ärztinnen und Ärzte, Zahnärztinnen und Zahnärzte sowie Apothekerinnen und Apotheker 
      am 31. Dezember 2024 nach Kreisen  </t>
  </si>
  <si>
    <t>15)</t>
  </si>
  <si>
    <t>Beschäftigte in sonstigen Bereichen, insbesondere selbstständig und freiberuflich tätige Personen außerhalb der Apotheken, 
sind nicht immer einem Kreis zuzuorden. Daher kann die Summe "Apothekerinnen und Apotheker" für das Land von der 
Summe der Kreise abweichen.</t>
  </si>
  <si>
    <r>
      <t xml:space="preserve">Apothekerinnen und Apotheker </t>
    </r>
    <r>
      <rPr>
        <sz val="6"/>
        <rFont val="Calibri"/>
        <family val="2"/>
        <scheme val="minor"/>
      </rPr>
      <t>3)</t>
    </r>
  </si>
  <si>
    <r>
      <t xml:space="preserve">Patientinnen-
und Patienten-
zugang </t>
    </r>
    <r>
      <rPr>
        <sz val="6"/>
        <rFont val="Calibri"/>
        <family val="2"/>
        <scheme val="minor"/>
      </rPr>
      <t xml:space="preserve">4) </t>
    </r>
    <r>
      <rPr>
        <sz val="8.5"/>
        <rFont val="Calibri"/>
        <family val="2"/>
        <scheme val="minor"/>
      </rPr>
      <t>im
Berichtsjahr</t>
    </r>
  </si>
  <si>
    <r>
      <t xml:space="preserve">Stationär
behandelte
Patientinnen
und Patienten </t>
    </r>
    <r>
      <rPr>
        <sz val="6"/>
        <rFont val="Calibri"/>
        <family val="2"/>
        <scheme val="minor"/>
      </rPr>
      <t xml:space="preserve">5)
</t>
    </r>
    <r>
      <rPr>
        <sz val="8.5"/>
        <rFont val="Calibri"/>
        <family val="2"/>
        <scheme val="minor"/>
      </rPr>
      <t>im Berichtsjahr</t>
    </r>
  </si>
  <si>
    <r>
      <t xml:space="preserve">Patientinnen-
und Patienten-
abgang </t>
    </r>
    <r>
      <rPr>
        <sz val="6"/>
        <rFont val="Calibri"/>
        <family val="2"/>
        <scheme val="minor"/>
      </rPr>
      <t xml:space="preserve">4) </t>
    </r>
    <r>
      <rPr>
        <sz val="8.5"/>
        <rFont val="Calibri"/>
        <family val="2"/>
        <scheme val="minor"/>
      </rPr>
      <t>im
Berichtsjahr</t>
    </r>
  </si>
  <si>
    <r>
      <t>Pflege-
tage </t>
    </r>
    <r>
      <rPr>
        <sz val="6"/>
        <rFont val="Calibri"/>
        <family val="2"/>
        <scheme val="minor"/>
      </rPr>
      <t>5)</t>
    </r>
    <r>
      <rPr>
        <sz val="8.5"/>
        <rFont val="Calibri"/>
        <family val="2"/>
        <scheme val="minor"/>
      </rPr>
      <t xml:space="preserve"> im
Berichts-
jahr
in 1.000</t>
    </r>
  </si>
  <si>
    <r>
      <t xml:space="preserve">Gesamtkosten </t>
    </r>
    <r>
      <rPr>
        <b/>
        <sz val="6"/>
        <rFont val="Calibri"/>
        <family val="2"/>
        <scheme val="minor"/>
      </rPr>
      <t>6)</t>
    </r>
  </si>
  <si>
    <r>
      <t xml:space="preserve">      je Behandlungsfall </t>
    </r>
    <r>
      <rPr>
        <sz val="6"/>
        <rFont val="Calibri"/>
        <family val="2"/>
        <scheme val="minor"/>
      </rPr>
      <t>7)</t>
    </r>
  </si>
  <si>
    <r>
      <t xml:space="preserve">      je Pflegetag </t>
    </r>
    <r>
      <rPr>
        <sz val="6"/>
        <rFont val="Calibri"/>
        <family val="2"/>
        <scheme val="minor"/>
      </rPr>
      <t>7)</t>
    </r>
  </si>
  <si>
    <r>
      <t>Schwangerschafts-
abbrüche insge-
samt </t>
    </r>
    <r>
      <rPr>
        <sz val="6"/>
        <rFont val="Calibri"/>
        <family val="2"/>
        <scheme val="minor"/>
      </rPr>
      <t>8)</t>
    </r>
    <r>
      <rPr>
        <sz val="8.5"/>
        <rFont val="Calibri"/>
        <family val="2"/>
        <scheme val="minor"/>
      </rPr>
      <t xml:space="preserve">
</t>
    </r>
    <r>
      <rPr>
        <i/>
        <sz val="8.5"/>
        <rFont val="Calibri"/>
        <family val="2"/>
        <scheme val="minor"/>
      </rPr>
      <t>davon…</t>
    </r>
  </si>
  <si>
    <r>
      <t>Positions-
Nr. der
ICD</t>
    </r>
    <r>
      <rPr>
        <sz val="6"/>
        <rFont val="Calibri"/>
        <family val="2"/>
        <scheme val="minor"/>
      </rPr>
      <t xml:space="preserve"> 9)
</t>
    </r>
    <r>
      <rPr>
        <sz val="8.5"/>
        <rFont val="Calibri"/>
        <family val="2"/>
        <scheme val="minor"/>
      </rPr>
      <t>10. Revi-
sion</t>
    </r>
  </si>
  <si>
    <r>
      <t xml:space="preserve">Positions-
Nr. der ICD </t>
    </r>
    <r>
      <rPr>
        <sz val="6"/>
        <rFont val="Calibri"/>
        <family val="2"/>
        <scheme val="minor"/>
      </rPr>
      <t xml:space="preserve">9)
</t>
    </r>
    <r>
      <rPr>
        <sz val="8.5"/>
        <rFont val="Calibri"/>
        <family val="2"/>
        <scheme val="minor"/>
      </rPr>
      <t>10. Revi-
sion</t>
    </r>
  </si>
  <si>
    <r>
      <t xml:space="preserve">2005 </t>
    </r>
    <r>
      <rPr>
        <sz val="6"/>
        <rFont val="Calibri"/>
        <family val="2"/>
        <scheme val="minor"/>
      </rPr>
      <t>10)</t>
    </r>
  </si>
  <si>
    <r>
      <t xml:space="preserve">2021 </t>
    </r>
    <r>
      <rPr>
        <sz val="6"/>
        <rFont val="Calibri"/>
        <family val="2"/>
        <scheme val="minor"/>
      </rPr>
      <t>11)</t>
    </r>
  </si>
  <si>
    <r>
      <t xml:space="preserve">               Altersgruppen und Pflegestufe bzw. Pflegegrad </t>
    </r>
    <r>
      <rPr>
        <b/>
        <sz val="6"/>
        <rFont val="Calibri"/>
        <family val="2"/>
        <scheme val="minor"/>
      </rPr>
      <t>12)</t>
    </r>
  </si>
  <si>
    <r>
      <t xml:space="preserve">   Pflegegeld </t>
    </r>
    <r>
      <rPr>
        <sz val="6"/>
        <rFont val="Calibri"/>
        <family val="2"/>
        <scheme val="minor"/>
      </rPr>
      <t>13)</t>
    </r>
  </si>
  <si>
    <r>
      <t xml:space="preserve">   mit Pflegegrad 1 und aus-
      schließlich landesrecht-
      lichen bzw. ohne Leistun-
      gen </t>
    </r>
    <r>
      <rPr>
        <sz val="6"/>
        <rFont val="Calibri"/>
        <family val="2"/>
        <scheme val="minor"/>
      </rPr>
      <t>14)</t>
    </r>
  </si>
  <si>
    <r>
      <t xml:space="preserve">   mit Pflegegrad 1 und 
      teilstationärer Pflege </t>
    </r>
    <r>
      <rPr>
        <sz val="6"/>
        <rFont val="Calibri"/>
        <family val="2"/>
        <scheme val="minor"/>
      </rPr>
      <t>15)</t>
    </r>
  </si>
  <si>
    <t xml:space="preserve">Ab 2005: Fallzahlen (stationär behandelte Patientinnen und Patienten) sowie Pflegetage (= Berechnungs- und Belegungs-
tage) einschließlich Stundenfällen.  </t>
  </si>
  <si>
    <t>Ab dem Berichtsjahr 2020 erfolgt die Veröffentlichung der Ergebnisse der Statistik unter Einsatz des Geheimhaltungsverfah-
rens der 5er-Rundung. Bei der 5er-Rundung werden alle absoluten Werte einer Tabelle mit Empfängerzahlen auf den 
nächsten durch 5 teilbaren Wert auf- oder abgerundet. Die maximale Abweichung zu den jeweiligen Originalwerten beträgt 
dadurch für jeden Wert höchstens 2. Zudem werden auch Durchschnittswerte nicht veröffentlicht, sofern diese nur auf 
einer geringen Fallzahl an Empfängerinnen und Empfängern basieren.</t>
  </si>
  <si>
    <t xml:space="preserve">Ohne Empfängerinnen und Empfänger von Pflegegeld, die zusätzlich auch ambulante Pflege erhalten. Diese werden bei der 
ambulanten Pflege berücksichtigt. Stichtag beim Pflegegeld: 31.12. </t>
  </si>
  <si>
    <t xml:space="preserve">Pflegebedürftige des Pflegegrades 1 – mit ausschließlich Leistungen der nach Landesrecht anerkannten Angebote zur Unter-
stützung im Alltag bzw. ohne Leistungen der ambulanten Pflege-/Betreuungsdienste oder Pflegeheime.                         </t>
  </si>
  <si>
    <t xml:space="preserve">Empfängerinnen und Empfänger von Tages- bzw. Nachtpflege (Pflegebedürftige mit Pflegegrad 2 bis 5) erhalten in der Regel 
auch Pflegegeld oder ambulante Pflege. Sie sind dadurch bereits bei der Zahl der Pflegebedürftigen insgesamt erfasst und
werden hier nur nachrichtlich ausgewiesen. Ausgenommen sind  Pflegebedürftige des Pflegegrades 1. Diese erhalten kein 
Pflegegeld und werden daher in der Summierung der Pflegebedürftigen insgesamt berücksichtigt (siehe Glossar). Bis ein-
schließlich 2007 ist die teilstationäre Pflege in der stationären Pflege enthalten. </t>
  </si>
  <si>
    <t xml:space="preserve">  2023</t>
  </si>
  <si>
    <t xml:space="preserve">   Krankenhäuser sowie Vorsorge- oder Rehabilitationseinrichtungen und deren Belegung im Zeitvergleich 
      sowie 2023 nach Größengruppen und Trägern  </t>
  </si>
  <si>
    <t xml:space="preserve">   Krankenhäuser sowie Vorsorge- oder Rehabilitationseinrichtungen 2023 nach Kreisen  </t>
  </si>
  <si>
    <t xml:space="preserve">   Legale Schwangerschaftsabbrüche nach Alter der Schwangeren im Zeitvergleich sowie
      2024 nach Zahl der bereits versorgten Kinder  </t>
  </si>
  <si>
    <t xml:space="preserve">   Schwangerschaftsabbrüche nach Land des Wohnsitzes der Frauen 2024 im Ländervergleich  </t>
  </si>
  <si>
    <t xml:space="preserve">   Aus dem Krankenhaus entlassene vollstationäre Patientinnen und Patienten 2023 nach Diagnosen  </t>
  </si>
  <si>
    <t xml:space="preserve">   Aus dem Krankenhaus entlassene vollstationäre Patientinnen und Patienten 2023 nach Diagnosen und Alter  </t>
  </si>
  <si>
    <t xml:space="preserve">   Gestorbene 2023 nach Todesursachen und Alter  </t>
  </si>
  <si>
    <t xml:space="preserve">   Leistungsempfängerinnen und -empfänger der Pflegeversicherung am 15. Dezember 2023 nach Kreisen </t>
  </si>
  <si>
    <t xml:space="preserve"> 5 | Gesundheit</t>
  </si>
  <si>
    <t>Zur Wahrung der statistischen Geheimhaltung sind alle Daten (Absolutwerte) ab Kreisebene jeweils auf ein Vielfaches von 
3 gerundet. Der Insgesamtwert kann deshalb von der Summe der Einzelwerte abweichen.</t>
  </si>
  <si>
    <t xml:space="preserve">Betten je 10.000 Einwohnerinnen bzw. Einwohner in Krankenhäusern 2023 nach Kreisen  </t>
  </si>
  <si>
    <t xml:space="preserve">Die 10 häufigsten Todesursachen 2023 nach Geschlecht  </t>
  </si>
  <si>
    <t xml:space="preserve">Durchschnittliche Bettenauslastung in Krankenhäusern sowie Vorsorge- oder Rehabilitationseinrichtungen 2023 
   nach Größengruppen  </t>
  </si>
  <si>
    <t xml:space="preserve">Betten je 10.000 Einwohnerinnen bzw. Einwohner in Vorsorge- oder Rehabilitationseinrichtungen 2023 
   nach Kreisen  </t>
  </si>
  <si>
    <t>Kostenstruktur der Krankenhäuser 2023</t>
  </si>
  <si>
    <t>Grafik 5.12  </t>
  </si>
  <si>
    <t xml:space="preserve">Schwangerschaftsabbrüche je 10.000 Frauen 2024 im Ländervergleich  </t>
  </si>
  <si>
    <r>
      <t xml:space="preserve">Bei der </t>
    </r>
    <r>
      <rPr>
        <b/>
        <sz val="9"/>
        <rFont val="Calibri"/>
        <family val="2"/>
        <scheme val="minor"/>
      </rPr>
      <t>Schwerbehindertenstatistik</t>
    </r>
    <r>
      <rPr>
        <sz val="9"/>
        <rFont val="Calibri"/>
        <family val="2"/>
        <scheme val="minor"/>
      </rPr>
      <t xml:space="preserve"> handelt es sich um eine Totalerhebung mit Stichtag 31. Dezember, die alle zwei Jahre durchgeführt 
wird. Die Angaben werden aus den vorliegenden Verwaltungsdaten der Versorgungsämter generiert. Ab 2005 werden, im Unterschied zu 
den Vorjahren, von der Gesamtzahl der Schwerbehinderten nur solche gezählt, die im Besitz eines gültigen Schwerbehindertenausweises 
sind. Schwerbehinderte, die ihren zur Aushändigung bereitliegenden Ausweis nicht abgeholt haben und mit dessen Abholung auch nicht 
mehr zu rechnen ist, werden von der Erhebung ausgeschlossen.</t>
    </r>
  </si>
  <si>
    <r>
      <t xml:space="preserve">Die </t>
    </r>
    <r>
      <rPr>
        <b/>
        <sz val="9"/>
        <rFont val="Calibri"/>
        <family val="2"/>
        <scheme val="minor"/>
      </rPr>
      <t>Statistik über ambulante Pflegeeinrichtungen (Pflegedienste) sowie stationäre Pflegeeinrichtungen (Pflegeheime)</t>
    </r>
    <r>
      <rPr>
        <sz val="9"/>
        <rFont val="Calibri"/>
        <family val="2"/>
        <scheme val="minor"/>
      </rPr>
      <t xml:space="preserve"> wird seit 1999 
zweijährlich zum 15. Dezember durchgeführt. Es werden Daten zur pflegerischen Versorgung, der personellen Ausstattung sowie über die 
betreuten Pflegebedürftigen erfasst. Die Erhebung über die Pflegegeldempfängerinnen und Pflegegeldempfänger zum 31. Dezember er-
gänzt die Angaben über die häusliche Pflege, da von den Pflegebedürftigen überwiegend Pflegegeldleistungen in Anspruch genommen 
werden. 
Im Zuge der Reformen der Pflegeversicherung, insbesondere durch das zweite Pflegestärkungsgesetz und Anpassungen der Pflegestatistik-
verordnung, erfolgten weitere Änderungen in der Pflegestatistik, die erstmals im Berichtsjahr 2017 zum Tragen kamen. Ziel war es vor 
allem, die Erhebung an den geänderten Pflegebedürftigkeitsbegriff anzupassen. Der Begriff der Pflegestufen (I - III) wurde in Folge der Ge-
setzesänderungen durch Pflegegrade (1 bis 5) ersetzt.</t>
    </r>
  </si>
  <si>
    <r>
      <t>Vorsorge- oder Rehabilitationseinrichtungen</t>
    </r>
    <r>
      <rPr>
        <sz val="9"/>
        <rFont val="Calibri"/>
        <family val="2"/>
        <scheme val="minor"/>
      </rPr>
      <t xml:space="preserve"> sind solche Einrichtungen, die gemäß § 107 Absatz 2 SGB V der stationären Behandlung 
dienen, um eine Schwächung der Gesundheit zu beseitigen oder einer Gefährdung der gesundheitlichen Entwicklung eines Kindes ent-
gegenzuwirken (Vorsorge) oder eine Krankheit zu heilen, ihre Verschlimmerung zu verhüten oder Krankheitsbeschwerden zu lindern oder 
im Anschluss an eine Krankenhausbehandlung den Behandlungserfolg zu sichern, auch mit dem Ziel, einer drohenden Behinderung oder 
Pflegebedürftigkeit zu begegnen (Rehabilitation). Die Einrichtungen sind fachlich-medizinisch unter ärztlicher Verantwortung und unter 
Mitwirkung von besonders geschultem Personal darauf eingerichtet, den Gesundheitszustand der Patientinnen und Patienten durch 
Anwendung von Heilmitteln, Therapien und geistig-seelischen Hilfen zu verbessern. Im Rahmen der Patientinnen- und Patientenbewegung 
sind die stationär Behandelten, die durchschnittliche Verweildauer und die durchschnittliche Bettenausnutzung berechnete Größen.</t>
    </r>
  </si>
  <si>
    <r>
      <rPr>
        <b/>
        <sz val="9"/>
        <rFont val="Calibri"/>
        <family val="2"/>
        <scheme val="minor"/>
      </rPr>
      <t>Schwerbehinderte Menschen:</t>
    </r>
    <r>
      <rPr>
        <sz val="9"/>
        <rFont val="Calibri"/>
        <family val="2"/>
        <scheme val="minor"/>
      </rPr>
      <t xml:space="preserve"> Menschen sind schwerbehindert, wenn ihre körperliche Funktion, geistige Fähigkeit oder seelische Gesund-
heit mit hoher Wahrscheinlichkeit länger als sechs Monate von dem für das Lebensalter typischen Zustand abweichen und daher ihre Teil­
habe am Leben in der Gesellschaft beeinträchtigt ist. Die Auswirkungen auf die Teilhabe am Leben in der Gesellschaft werden als Grad der 
Behinderung (GdB) nach Zehnergraden (20 bis 100) abgestuft festgestellt. Als schwerbehinderte Menschen gelten Personen, denen von 
den Versorgungsämtern ein Grad der Behinderung von 50 oder mehr zuerkannt worden ist. Die Art der Behinderung wird anhand von 
insgesamt 55 verschiedenen Kategorien erfasst, wobei sich die Einteilung nicht primär an der ursächlichen Krankheitsdiagnose, sondern an 
der Erscheinungsform der Behinderung und der durch sie bestimmten Funktionseinschränkung orientiert.</t>
    </r>
  </si>
  <si>
    <r>
      <t xml:space="preserve">
</t>
    </r>
    <r>
      <rPr>
        <b/>
        <sz val="9"/>
        <rFont val="Calibri"/>
        <family val="2"/>
        <scheme val="minor"/>
      </rPr>
      <t>Pflegebedürftige:</t>
    </r>
    <r>
      <rPr>
        <sz val="9"/>
        <rFont val="Calibri"/>
        <family val="2"/>
        <scheme val="minor"/>
      </rPr>
      <t xml:space="preserve"> In die Erhebung der ambulanten Pflegedienste sind nur diejenigen ambulant versorgten Personen einzubeziehen, die 
Pflegesachleistungen (oder häusliche Pflege bei Verhinderung der Pflegeperson) nach dem SGB XI erhalten. In die Erhebung der stationä-
ren Pflegeeinrichtungen sind nur die stationär versorgten Personen einzubeziehen, die eine Pflegeleistung nach dem Pflegeversicherungs-
gesetz erhalten. Hierzu gehört die vollstationäre (Dauer- und Kurzzeitpflege) sowie die teilstationäre Pflege (Tages-/Nachtpflege). </t>
    </r>
  </si>
  <si>
    <r>
      <rPr>
        <b/>
        <sz val="9"/>
        <rFont val="Calibri"/>
        <family val="2"/>
        <scheme val="minor"/>
      </rPr>
      <t>Erheblich eingeschränkte Alltagskompetenz:</t>
    </r>
    <r>
      <rPr>
        <sz val="9"/>
        <rFont val="Calibri"/>
        <family val="2"/>
        <scheme val="minor"/>
      </rPr>
      <t xml:space="preserve"> Sie liegt vor, wenn aufgrund von demenzbedingten Fähigkeitsstörungen, geistigen Behinde-
rungen oder psychischen Erkrankungen Menschen in ihrer Alltagskompetenz auf Dauer erheblich eingeschränkt sind (Rechtsstand der 
damaligen Erhebungen). Aufgrund des neuen Pflegebedürftigkeitsbegriffs erfolgt ab 2017 keine Erfassung von Personen mit erheblich ein-
geschränkter Alltagskompetenz bzw. von Personen ohne Pflegestufe, aber mit erheblich eingeschränkter Alltagskompetenz mehr. </t>
    </r>
  </si>
  <si>
    <r>
      <rPr>
        <b/>
        <sz val="9"/>
        <rFont val="Calibri"/>
        <family val="2"/>
        <scheme val="minor"/>
      </rPr>
      <t xml:space="preserve">Pflegegrade: </t>
    </r>
    <r>
      <rPr>
        <sz val="9"/>
        <rFont val="Calibri"/>
        <family val="2"/>
        <scheme val="minor"/>
      </rPr>
      <t>Für die Gewährung von Leistungen nach dem SGB XI sind ab 2017 pflegebedürftige Personen einer der folgenden Pflege-
grade zugeordnet:       
- Pflegegrad 1: Geringe Beeinträchtigungen der Selbstständigkeit oder der Fähigkeiten,
- Pflegegrad 2: Erhebliche Beeinträchtigung der Selbstständigkeit oder der Fähigkeiten,
- Pflegegrad 3: Schwere Beeinträchtigung der Selbstständigkeit oder der Fähigkeiten,
- Pflegegrad 4: Schwerste Beeinträchtigungen der Selbstständigkeit oder der Fähigkeiten,
- Pflegegrad 5: Schwerste Beeinträchtigungen der Selbstständigkeit oder der Fähigkeiten mit besonderen Anforderungen an die pflege-
                            rische Versorgung.</t>
    </r>
  </si>
  <si>
    <t xml:space="preserve">Insgesamt 380.823 Patientinnen und Patienten wurden im Jahr 2023 in den Krankenhäusern vollstationär behandelt, das 
sind 17.060 mehr als im Vorjahr. Die durchschnittliche Verweildauer der Patientinnen und Patienten in den Krankenhäusern 
ist mit 6,7 Tagen nahezu gleichgeblieben. Die Bettenauslastung war 2023 mit 68,5 Prozent (Bundesdurchschnitt: 71,2 
Prozent) um 2,1 Prozentpunkte höher als im Vorjahr. </t>
  </si>
  <si>
    <t xml:space="preserve">Im Jahr 2023 wurden in den Vorsorge- oder Rehabilitationseinrichtungen 121.483 Patientinnen und Patienten versorgt, 
das waren 6,0 Prozent mehr als 2022. Die Zahl der Pflegetage ist im gleichen Zeitraum auf 2,9 Millionen gestiegen. Die Ver-
weildauer der Patientinnen und Patienten in den Einrichtungen lag im Jahr 2023 bei 24,0 Tagen und damit 0,4 Tage über dem 
Ergebnis des Vorjahres. Im Jahr 2000 lag dieser Wert noch bei 25,1 Tagen. </t>
  </si>
  <si>
    <r>
      <rPr>
        <b/>
        <sz val="9"/>
        <rFont val="Calibri"/>
        <family val="2"/>
        <scheme val="minor"/>
      </rPr>
      <t xml:space="preserve">Pflegegeldempfängerinnen und Pflegegeldempfänger: </t>
    </r>
    <r>
      <rPr>
        <sz val="9"/>
        <rFont val="Calibri"/>
        <family val="2"/>
        <scheme val="minor"/>
      </rPr>
      <t>Pflegebedürftige in Privathaushalten (häuslicher Bereich) können anstelle der 
häuslichen Pflegehilfe, die von ambulanten Pflegediensten erbracht wird, ein Pflegegeld beantragen. Das Pflegegeld dient zur Sicher-
stellung der selbst beschafften Pflegehilfe (z. B. Angehörige).</t>
    </r>
  </si>
  <si>
    <r>
      <t xml:space="preserve">   nachrichtlich
      teilstationäre Pflege </t>
    </r>
    <r>
      <rPr>
        <sz val="6"/>
        <rFont val="Calibri"/>
        <family val="2"/>
        <scheme val="minor"/>
      </rPr>
      <t>15)</t>
    </r>
  </si>
  <si>
    <t>&gt; www.laiv-mv.de/statistik/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</si>
</sst>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
    <numFmt numFmtId="169" formatCode="#,##0&quot; &quot;;\-\ #,##0&quot; &quot;;0&quot; &quot;;@&quot; &quot;"/>
    <numFmt numFmtId="170" formatCode="#,##0&quot;  &quot;;\-\ #,##0&quot;  &quot;;0&quot;  &quot;;@&quot;  &quot;"/>
    <numFmt numFmtId="171" formatCode="#,##0&quot;   &quot;;\-\ #,##0&quot;   &quot;;0&quot;   &quot;;@&quot;   &quot;"/>
    <numFmt numFmtId="172" formatCode="#,##0&quot;    &quot;;\-\ #,##0&quot;    &quot;;0&quot;    &quot;;@&quot;    &quot;"/>
    <numFmt numFmtId="173" formatCode="#,##0.0&quot;   &quot;;\-\ #,##0.0&quot;   &quot;;0.0&quot;   &quot;;@&quot;   &quot;"/>
    <numFmt numFmtId="174" formatCode="0.0"/>
    <numFmt numFmtId="175" formatCode="#,##0&quot;&quot;;\-\ #,##0&quot;&quot;;0&quot;&quot;;@&quot;&quot;"/>
    <numFmt numFmtId="176" formatCode="#,##0&quot;             &quot;;#,##0&quot;             &quot;;0&quot;             &quot;;@&quot;             &quot;"/>
    <numFmt numFmtId="177" formatCode="#,##0&quot;     &quot;;#,##0&quot;     &quot;;0&quot;     &quot;;@&quot;     &quot;"/>
    <numFmt numFmtId="178" formatCode="#,##0&quot;       &quot;;#,##0&quot;       &quot;;0&quot;       &quot;;@&quot;       &quot;"/>
    <numFmt numFmtId="179" formatCode="#,##0.0&quot;  &quot;;\-\ #,##0.0&quot;  &quot;;0.0&quot;  &quot;;@&quot;  &quot;"/>
    <numFmt numFmtId="180" formatCode="#,##0.0&quot;     &quot;"/>
    <numFmt numFmtId="181" formatCode="#,##0&quot;  &quot;;\-#,##0&quot;  &quot;;0&quot;  &quot;;@&quot;  &quot;"/>
    <numFmt numFmtId="182" formatCode="#,##0&quot; &quot;;\-#,##0&quot; &quot;;0&quot; &quot;;@&quot; &quot;"/>
    <numFmt numFmtId="183" formatCode="#,##0&quot;    &quot;;\-#,##0&quot;    &quot;;0&quot;    &quot;;@&quot;    &quot;"/>
    <numFmt numFmtId="184" formatCode="#,##0.0&quot;      &quot;;\-#,##0.0&quot;      &quot;;0.0&quot;      &quot;;@&quot;      &quot;"/>
    <numFmt numFmtId="185" formatCode="#,##0.0"/>
    <numFmt numFmtId="186" formatCode="#,##0.0&quot; &quot;;\-#,##0.0&quot; &quot;;0.0&quot; &quot;;@&quot; &quot;"/>
    <numFmt numFmtId="187" formatCode="#,##0&quot;   &quot;;\-#,##0&quot;   &quot;;0&quot;   &quot;;@&quot;   &quot;"/>
    <numFmt numFmtId="188" formatCode="#,##0.0&quot;     &quot;;\-#,##0.0&quot;     &quot;;0.0&quot;     &quot;;@&quot;     &quot;"/>
    <numFmt numFmtId="189" formatCode="#,##0.0&quot;   &quot;;\-#,##0.0&quot;   &quot;;0.0&quot;   &quot;;@&quot;   &quot;"/>
    <numFmt numFmtId="190" formatCode="#,##0.0&quot;    &quot;;\-#,##0.0&quot;    &quot;;0.0&quot;    &quot;;@&quot;    &quot;"/>
    <numFmt numFmtId="191" formatCode="#,##0&quot;&quot;;\-#,##0&quot;&quot;;0&quot;&quot;;@&quot;&quot;"/>
    <numFmt numFmtId="192" formatCode="###\ ##0"/>
    <numFmt numFmtId="193" formatCode="###\ ###\ ###\ ##0"/>
  </numFmts>
  <fonts count="68"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9"/>
      <color theme="1"/>
      <name val="Calibri"/>
      <family val="2"/>
      <scheme val="minor"/>
    </font>
    <font>
      <b/>
      <sz val="21"/>
      <name val="Calibri"/>
      <family val="2"/>
      <scheme val="minor"/>
    </font>
    <font>
      <sz val="9"/>
      <name val="Calibri"/>
      <family val="2"/>
      <scheme val="minor"/>
    </font>
    <font>
      <b/>
      <sz val="8.5"/>
      <color theme="1"/>
      <name val="Calibri"/>
      <family val="2"/>
      <scheme val="minor"/>
    </font>
    <font>
      <sz val="8.5"/>
      <name val="Calibri"/>
      <family val="2"/>
      <scheme val="minor"/>
    </font>
    <font>
      <sz val="1"/>
      <color theme="0"/>
      <name val="Calibri"/>
      <family val="2"/>
      <scheme val="minor"/>
    </font>
    <font>
      <b/>
      <sz val="11"/>
      <name val="Calibri"/>
      <family val="2"/>
      <scheme val="minor"/>
    </font>
    <font>
      <u/>
      <sz val="10"/>
      <color theme="11"/>
      <name val="Arial"/>
      <family val="2"/>
    </font>
    <font>
      <b/>
      <sz val="10"/>
      <name val="Calibri"/>
      <family val="2"/>
      <scheme val="minor"/>
    </font>
    <font>
      <b/>
      <sz val="8.5"/>
      <name val="Calibri"/>
      <family val="2"/>
      <scheme val="minor"/>
    </font>
    <font>
      <sz val="10"/>
      <color rgb="FF006100"/>
      <name val="Arial"/>
      <family val="2"/>
    </font>
    <font>
      <sz val="10"/>
      <color rgb="FF9C0006"/>
      <name val="Arial"/>
      <family val="2"/>
    </font>
    <font>
      <sz val="10"/>
      <color rgb="FF9C6500"/>
      <name val="Arial"/>
      <family val="2"/>
    </font>
    <font>
      <sz val="10"/>
      <color rgb="FF3F3F76"/>
      <name val="Arial"/>
      <family val="2"/>
    </font>
    <font>
      <sz val="10"/>
      <color rgb="FFFA7D00"/>
      <name val="Arial"/>
      <family val="2"/>
    </font>
    <font>
      <sz val="21"/>
      <color rgb="FFF2B700"/>
      <name val="Calibri"/>
      <family val="2"/>
      <scheme val="minor"/>
    </font>
    <font>
      <sz val="20"/>
      <color theme="1"/>
      <name val="Calibri"/>
      <family val="2"/>
      <scheme val="minor"/>
    </font>
    <font>
      <b/>
      <sz val="20"/>
      <color theme="1"/>
      <name val="Calibri"/>
      <family val="2"/>
      <scheme val="minor"/>
    </font>
    <font>
      <sz val="20"/>
      <color rgb="FF008D57"/>
      <name val="Calibri"/>
      <family val="2"/>
      <scheme val="minor"/>
    </font>
    <font>
      <sz val="9"/>
      <color rgb="FFFF0000"/>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b/>
      <sz val="9"/>
      <color theme="1"/>
      <name val="Calibri"/>
      <family val="2"/>
      <scheme val="minor"/>
    </font>
    <font>
      <b/>
      <sz val="9"/>
      <name val="Calibri"/>
      <family val="2"/>
      <scheme val="minor"/>
    </font>
    <font>
      <sz val="8"/>
      <color theme="1"/>
      <name val="Calibri"/>
      <family val="2"/>
      <scheme val="minor"/>
    </font>
    <font>
      <sz val="9.5"/>
      <color rgb="FFF2B700"/>
      <name val="Wingdings"/>
      <charset val="2"/>
    </font>
    <font>
      <sz val="9.5"/>
      <color theme="1"/>
      <name val="Calibri"/>
      <family val="2"/>
      <scheme val="minor"/>
    </font>
    <font>
      <sz val="9.5"/>
      <color rgb="FFF2B700"/>
      <name val="Calibri"/>
      <family val="2"/>
      <scheme val="minor"/>
    </font>
    <font>
      <sz val="8.5"/>
      <color rgb="FFFF0000"/>
      <name val="Calibri"/>
      <family val="2"/>
      <scheme val="minor"/>
    </font>
    <font>
      <b/>
      <sz val="8.5"/>
      <name val="Calibri"/>
      <family val="2"/>
    </font>
    <font>
      <b/>
      <sz val="8.5"/>
      <color rgb="FFFF0000"/>
      <name val="Calibri"/>
      <family val="2"/>
    </font>
    <font>
      <sz val="8.5"/>
      <name val="Calibri"/>
      <family val="2"/>
    </font>
    <font>
      <sz val="8.5"/>
      <color rgb="FFFF0000"/>
      <name val="Calibri"/>
      <family val="2"/>
    </font>
    <font>
      <sz val="6"/>
      <name val="Calibri"/>
      <family val="2"/>
      <scheme val="minor"/>
    </font>
    <font>
      <b/>
      <sz val="6"/>
      <name val="Calibri"/>
      <family val="2"/>
      <scheme val="minor"/>
    </font>
    <font>
      <b/>
      <sz val="8.5"/>
      <color rgb="FFFF0000"/>
      <name val="Calibri"/>
      <family val="2"/>
      <scheme val="minor"/>
    </font>
    <font>
      <sz val="7"/>
      <color indexed="81"/>
      <name val="Calibri"/>
      <family val="2"/>
      <scheme val="minor"/>
    </font>
    <font>
      <sz val="11"/>
      <name val="Calibri"/>
      <family val="2"/>
      <scheme val="minor"/>
    </font>
    <font>
      <b/>
      <sz val="9"/>
      <color rgb="FF000000"/>
      <name val="Calibri"/>
      <family val="2"/>
      <scheme val="minor"/>
    </font>
    <font>
      <b/>
      <sz val="9.5"/>
      <color theme="1"/>
      <name val="Calibri"/>
      <family val="2"/>
      <scheme val="minor"/>
    </font>
    <font>
      <sz val="8.5"/>
      <color theme="1"/>
      <name val="Calibri"/>
      <family val="2"/>
      <scheme val="minor"/>
    </font>
    <font>
      <sz val="7"/>
      <name val="Calibri"/>
      <family val="2"/>
      <scheme val="minor"/>
    </font>
    <font>
      <sz val="9.5"/>
      <color rgb="FFFFC000"/>
      <name val="Wingdings"/>
      <charset val="2"/>
    </font>
    <font>
      <b/>
      <sz val="8.5"/>
      <color rgb="FF548235"/>
      <name val="Calibri"/>
      <family val="2"/>
      <scheme val="minor"/>
    </font>
    <font>
      <b/>
      <sz val="8.5"/>
      <color theme="3" tint="0.39997558519241921"/>
      <name val="Calibri"/>
      <family val="2"/>
      <scheme val="minor"/>
    </font>
    <font>
      <sz val="8.5"/>
      <color rgb="FF0070C0"/>
      <name val="Calibri"/>
      <family val="2"/>
      <scheme val="minor"/>
    </font>
    <font>
      <sz val="8.5"/>
      <color theme="9" tint="-0.249977111117893"/>
      <name val="Calibri"/>
      <family val="2"/>
      <scheme val="minor"/>
    </font>
    <font>
      <i/>
      <sz val="8.5"/>
      <name val="Calibri"/>
      <family val="2"/>
      <scheme val="minor"/>
    </font>
    <font>
      <b/>
      <sz val="10"/>
      <color theme="1"/>
      <name val="Calibri"/>
      <family val="2"/>
      <scheme val="minor"/>
    </font>
    <font>
      <sz val="10"/>
      <name val="Arial"/>
      <family val="2"/>
    </font>
    <font>
      <sz val="9"/>
      <color rgb="FF000000"/>
      <name val="Calibri"/>
      <family val="2"/>
      <scheme val="minor"/>
    </font>
    <font>
      <b/>
      <sz val="9"/>
      <color theme="4" tint="-0.249977111117893"/>
      <name val="Calibri"/>
      <family val="2"/>
      <scheme val="minor"/>
    </font>
    <font>
      <sz val="7"/>
      <color theme="0"/>
      <name val="Calibri"/>
      <family val="2"/>
      <scheme val="minor"/>
    </font>
    <font>
      <sz val="20"/>
      <name val="Calibri"/>
      <family val="2"/>
      <scheme val="minor"/>
    </font>
    <font>
      <sz val="9"/>
      <color rgb="FF0070C0"/>
      <name val="Calibri"/>
      <family val="2"/>
      <scheme val="minor"/>
    </font>
    <font>
      <sz val="8.5"/>
      <color theme="3" tint="0.39997558519241921"/>
      <name val="Calibri"/>
      <family val="2"/>
      <scheme val="minor"/>
    </font>
    <font>
      <b/>
      <sz val="10"/>
      <name val="Arial"/>
      <family val="2"/>
    </font>
  </fonts>
  <fills count="3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EEF0BC"/>
        <bgColor indexed="64"/>
      </patternFill>
    </fill>
    <fill>
      <patternFill patternType="solid">
        <fgColor rgb="FFF2B7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rgb="FFF2B700"/>
      </bottom>
      <diagonal/>
    </border>
    <border>
      <left/>
      <right style="thin">
        <color rgb="FFF2B700"/>
      </right>
      <top style="thin">
        <color rgb="FFF2B700"/>
      </top>
      <bottom style="thin">
        <color rgb="FFF2B700"/>
      </bottom>
      <diagonal/>
    </border>
    <border>
      <left style="thin">
        <color rgb="FFF2B700"/>
      </left>
      <right style="thin">
        <color rgb="FFF2B700"/>
      </right>
      <top style="thin">
        <color rgb="FFF2B700"/>
      </top>
      <bottom style="thin">
        <color rgb="FFF2B700"/>
      </bottom>
      <diagonal/>
    </border>
    <border>
      <left style="thin">
        <color rgb="FFF2B700"/>
      </left>
      <right/>
      <top style="thin">
        <color rgb="FFF2B700"/>
      </top>
      <bottom style="thin">
        <color rgb="FFF2B700"/>
      </bottom>
      <diagonal/>
    </border>
    <border>
      <left/>
      <right style="thin">
        <color rgb="FFF2B700"/>
      </right>
      <top/>
      <bottom/>
      <diagonal/>
    </border>
    <border>
      <left/>
      <right style="thin">
        <color rgb="FFF2B700"/>
      </right>
      <top style="thin">
        <color rgb="FFF2B700"/>
      </top>
      <bottom/>
      <diagonal/>
    </border>
    <border>
      <left style="thin">
        <color rgb="FFF2B700"/>
      </left>
      <right/>
      <top style="thin">
        <color rgb="FFF2B700"/>
      </top>
      <bottom/>
      <diagonal/>
    </border>
    <border>
      <left/>
      <right/>
      <top style="thin">
        <color rgb="FFF2B700"/>
      </top>
      <bottom/>
      <diagonal/>
    </border>
    <border>
      <left style="thin">
        <color rgb="FFF2B700"/>
      </left>
      <right/>
      <top/>
      <bottom/>
      <diagonal/>
    </border>
    <border>
      <left style="thin">
        <color rgb="FFF2B700"/>
      </left>
      <right style="thin">
        <color rgb="FFF2B700"/>
      </right>
      <top/>
      <bottom/>
      <diagonal/>
    </border>
    <border>
      <left/>
      <right style="thin">
        <color rgb="FFFBC33D"/>
      </right>
      <top/>
      <bottom/>
      <diagonal/>
    </border>
    <border>
      <left style="thin">
        <color rgb="FFFBC33D"/>
      </left>
      <right/>
      <top/>
      <bottom/>
      <diagonal/>
    </border>
    <border>
      <left/>
      <right/>
      <top/>
      <bottom style="medium">
        <color rgb="FFFFC000"/>
      </bottom>
      <diagonal/>
    </border>
    <border>
      <left/>
      <right style="thin">
        <color rgb="FFF2B700"/>
      </right>
      <top/>
      <bottom style="thin">
        <color rgb="FFF2B700"/>
      </bottom>
      <diagonal/>
    </border>
    <border>
      <left style="thin">
        <color rgb="FFF2B700"/>
      </left>
      <right style="thin">
        <color rgb="FFF2B700"/>
      </right>
      <top/>
      <bottom style="thin">
        <color rgb="FFF2B700"/>
      </bottom>
      <diagonal/>
    </border>
    <border>
      <left style="thin">
        <color rgb="FFF2B700"/>
      </left>
      <right/>
      <top/>
      <bottom style="thin">
        <color rgb="FFF2B700"/>
      </bottom>
      <diagonal/>
    </border>
    <border>
      <left/>
      <right style="thin">
        <color rgb="FFFBC33D"/>
      </right>
      <top/>
      <bottom style="thin">
        <color rgb="FFFBC33D"/>
      </bottom>
      <diagonal/>
    </border>
    <border>
      <left style="thin">
        <color rgb="FFFBC33D"/>
      </left>
      <right/>
      <top/>
      <bottom style="thin">
        <color rgb="FFFBC33D"/>
      </bottom>
      <diagonal/>
    </border>
  </borders>
  <cellStyleXfs count="57">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0" fillId="0" borderId="0"/>
    <xf numFmtId="0" fontId="11" fillId="0" borderId="0" applyNumberFormat="0" applyProtection="0">
      <alignment horizontal="left" vertical="center"/>
    </xf>
    <xf numFmtId="0" fontId="13" fillId="0" borderId="0" applyFill="0" applyBorder="0" applyAlignment="0" applyProtection="0"/>
    <xf numFmtId="1" fontId="14" fillId="0" borderId="0">
      <alignment horizontal="left"/>
    </xf>
    <xf numFmtId="0" fontId="12" fillId="0" borderId="0"/>
    <xf numFmtId="0" fontId="15" fillId="0" borderId="0">
      <alignment horizontal="left"/>
    </xf>
    <xf numFmtId="0" fontId="16" fillId="0" borderId="7" applyNumberFormat="0" applyFill="0" applyProtection="0">
      <alignment horizontal="left" vertical="center"/>
    </xf>
    <xf numFmtId="0" fontId="17" fillId="0" borderId="0" applyNumberFormat="0" applyFill="0" applyBorder="0" applyAlignment="0" applyProtection="0"/>
    <xf numFmtId="0" fontId="18" fillId="0" borderId="0" applyNumberFormat="0" applyAlignment="0">
      <alignment vertical="top" wrapText="1"/>
    </xf>
    <xf numFmtId="0" fontId="19" fillId="0" borderId="0" applyAlignment="0">
      <alignment vertical="top" wrapText="1"/>
    </xf>
    <xf numFmtId="0" fontId="17" fillId="0" borderId="0" applyNumberFormat="0" applyFill="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0" applyNumberFormat="0" applyBorder="0" applyAlignment="0" applyProtection="0"/>
    <xf numFmtId="0" fontId="23" fillId="29" borderId="5" applyNumberFormat="0" applyAlignment="0" applyProtection="0"/>
    <xf numFmtId="0" fontId="24" fillId="0" borderId="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60" fillId="0" borderId="0"/>
  </cellStyleXfs>
  <cellXfs count="333">
    <xf numFmtId="0" fontId="0" fillId="0" borderId="0" xfId="0"/>
    <xf numFmtId="0" fontId="13" fillId="0" borderId="0" xfId="40" applyBorder="1"/>
    <xf numFmtId="0" fontId="25" fillId="0" borderId="0" xfId="0" applyFont="1" applyBorder="1" applyAlignment="1">
      <alignment horizontal="center" vertical="center"/>
    </xf>
    <xf numFmtId="0" fontId="26" fillId="0" borderId="0" xfId="0"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center" vertical="center"/>
    </xf>
    <xf numFmtId="0" fontId="30" fillId="0" borderId="0" xfId="0" applyFont="1"/>
    <xf numFmtId="0" fontId="31" fillId="0" borderId="0" xfId="0" applyFont="1" applyBorder="1" applyAlignment="1">
      <alignment vertical="center"/>
    </xf>
    <xf numFmtId="0" fontId="32" fillId="0" borderId="0" xfId="0" applyFont="1" applyBorder="1"/>
    <xf numFmtId="0" fontId="10" fillId="0" borderId="0" xfId="0" applyFont="1"/>
    <xf numFmtId="0" fontId="15" fillId="0" borderId="0" xfId="0" applyFont="1" applyFill="1" applyBorder="1" applyAlignment="1">
      <alignment horizontal="right" vertical="top"/>
    </xf>
    <xf numFmtId="0" fontId="12" fillId="0" borderId="0" xfId="0" applyFont="1"/>
    <xf numFmtId="0" fontId="10" fillId="0" borderId="0" xfId="0" applyFont="1" applyFill="1"/>
    <xf numFmtId="0" fontId="10" fillId="0" borderId="0" xfId="0" applyFont="1" applyAlignment="1">
      <alignment horizontal="left"/>
    </xf>
    <xf numFmtId="0" fontId="10" fillId="0" borderId="0" xfId="0" applyNumberFormat="1" applyFont="1" applyAlignment="1">
      <alignment horizontal="left"/>
    </xf>
    <xf numFmtId="0" fontId="10" fillId="0" borderId="0" xfId="0" applyFont="1" applyAlignment="1">
      <alignment horizontal="left" wrapText="1" indent="1"/>
    </xf>
    <xf numFmtId="0" fontId="33" fillId="0" borderId="0" xfId="0" applyFont="1" applyAlignment="1">
      <alignment horizontal="left"/>
    </xf>
    <xf numFmtId="0" fontId="33" fillId="0" borderId="0" xfId="0" applyFont="1" applyAlignment="1">
      <alignment horizontal="center"/>
    </xf>
    <xf numFmtId="0" fontId="29" fillId="0" borderId="0" xfId="0" applyFont="1" applyAlignment="1">
      <alignment horizontal="left"/>
    </xf>
    <xf numFmtId="0" fontId="35" fillId="0" borderId="0" xfId="0" applyFont="1" applyAlignment="1">
      <alignment horizontal="left"/>
    </xf>
    <xf numFmtId="0" fontId="35" fillId="0" borderId="0" xfId="0" applyFont="1"/>
    <xf numFmtId="0" fontId="32" fillId="0" borderId="0" xfId="0" applyFont="1"/>
    <xf numFmtId="0" fontId="36" fillId="0" borderId="0" xfId="0" applyFont="1" applyAlignment="1">
      <alignment horizontal="center" vertical="top"/>
    </xf>
    <xf numFmtId="0" fontId="10" fillId="0" borderId="0" xfId="0" applyFont="1" applyAlignment="1">
      <alignment vertical="center"/>
    </xf>
    <xf numFmtId="0" fontId="37" fillId="0" borderId="0" xfId="0" applyFont="1" applyAlignment="1">
      <alignment vertical="top"/>
    </xf>
    <xf numFmtId="0" fontId="38" fillId="0" borderId="0" xfId="0" applyFont="1"/>
    <xf numFmtId="0" fontId="37" fillId="0" borderId="0" xfId="0" applyFont="1"/>
    <xf numFmtId="0" fontId="14" fillId="0" borderId="0" xfId="0" applyFont="1"/>
    <xf numFmtId="0" fontId="19" fillId="0" borderId="11" xfId="0" applyFont="1" applyBorder="1" applyAlignment="1">
      <alignment horizontal="left" wrapText="1"/>
    </xf>
    <xf numFmtId="0" fontId="14" fillId="0" borderId="11" xfId="0" applyFont="1" applyBorder="1" applyAlignment="1">
      <alignment horizontal="left" wrapText="1"/>
    </xf>
    <xf numFmtId="169" fontId="14" fillId="0" borderId="0" xfId="0" applyNumberFormat="1" applyFont="1" applyAlignment="1">
      <alignment horizontal="right"/>
    </xf>
    <xf numFmtId="169" fontId="42" fillId="0" borderId="0" xfId="0" applyNumberFormat="1" applyFont="1" applyFill="1" applyBorder="1" applyAlignment="1">
      <alignment horizontal="right"/>
    </xf>
    <xf numFmtId="0" fontId="19" fillId="0" borderId="11" xfId="0" applyFont="1" applyBorder="1" applyAlignment="1">
      <alignment horizontal="left"/>
    </xf>
    <xf numFmtId="0" fontId="14" fillId="0" borderId="0" xfId="0" applyFont="1" applyBorder="1" applyAlignment="1">
      <alignment horizontal="left" wrapText="1"/>
    </xf>
    <xf numFmtId="170" fontId="14" fillId="0" borderId="0" xfId="0" applyNumberFormat="1" applyFont="1" applyAlignment="1">
      <alignment horizontal="right"/>
    </xf>
    <xf numFmtId="0" fontId="14" fillId="0" borderId="0" xfId="0" applyFont="1" applyBorder="1"/>
    <xf numFmtId="0" fontId="14" fillId="0" borderId="11" xfId="0" applyFont="1" applyBorder="1" applyAlignment="1">
      <alignment wrapText="1"/>
    </xf>
    <xf numFmtId="171" fontId="39" fillId="0" borderId="0" xfId="0" applyNumberFormat="1" applyFont="1" applyBorder="1" applyAlignment="1">
      <alignment horizontal="right"/>
    </xf>
    <xf numFmtId="172" fontId="14" fillId="0" borderId="0" xfId="0" applyNumberFormat="1" applyFont="1" applyAlignment="1">
      <alignment horizontal="right"/>
    </xf>
    <xf numFmtId="170" fontId="14" fillId="0" borderId="0" xfId="0" applyNumberFormat="1" applyFont="1" applyBorder="1" applyAlignment="1">
      <alignment horizontal="right"/>
    </xf>
    <xf numFmtId="171" fontId="14" fillId="0" borderId="0" xfId="0" applyNumberFormat="1" applyFont="1" applyBorder="1" applyAlignment="1">
      <alignment horizontal="right"/>
    </xf>
    <xf numFmtId="0" fontId="14" fillId="0" borderId="0" xfId="0" applyFont="1" applyBorder="1" applyAlignment="1">
      <alignment horizontal="left"/>
    </xf>
    <xf numFmtId="174" fontId="14" fillId="0" borderId="0" xfId="0" applyNumberFormat="1" applyFont="1"/>
    <xf numFmtId="0" fontId="19" fillId="0" borderId="16" xfId="0" applyNumberFormat="1" applyFont="1" applyBorder="1" applyAlignment="1">
      <alignment horizontal="center"/>
    </xf>
    <xf numFmtId="0" fontId="19" fillId="0" borderId="0" xfId="0" applyFont="1"/>
    <xf numFmtId="0" fontId="14" fillId="0" borderId="16" xfId="0" applyNumberFormat="1" applyFont="1" applyBorder="1" applyAlignment="1">
      <alignment horizontal="center"/>
    </xf>
    <xf numFmtId="175" fontId="14" fillId="0" borderId="0" xfId="0" applyNumberFormat="1" applyFont="1" applyBorder="1" applyAlignment="1">
      <alignment horizontal="right"/>
    </xf>
    <xf numFmtId="175" fontId="39" fillId="0" borderId="0" xfId="0" applyNumberFormat="1" applyFont="1" applyBorder="1" applyAlignment="1">
      <alignment horizontal="right"/>
    </xf>
    <xf numFmtId="0" fontId="14" fillId="0" borderId="0" xfId="0" applyFont="1" applyBorder="1" applyAlignment="1">
      <alignment vertical="center" wrapText="1"/>
    </xf>
    <xf numFmtId="0" fontId="14" fillId="0" borderId="17" xfId="0" applyFont="1" applyBorder="1" applyAlignment="1">
      <alignment horizontal="left" wrapText="1"/>
    </xf>
    <xf numFmtId="0" fontId="19" fillId="0" borderId="17" xfId="0" applyFont="1" applyBorder="1" applyAlignment="1">
      <alignment horizontal="left" wrapText="1"/>
    </xf>
    <xf numFmtId="178" fontId="14" fillId="0" borderId="0" xfId="0" applyNumberFormat="1" applyFont="1" applyAlignment="1">
      <alignment horizontal="right"/>
    </xf>
    <xf numFmtId="0" fontId="14" fillId="0" borderId="0" xfId="0" applyFont="1" applyAlignment="1">
      <alignment horizontal="right"/>
    </xf>
    <xf numFmtId="178" fontId="19" fillId="0" borderId="0" xfId="0" applyNumberFormat="1" applyFont="1" applyAlignment="1">
      <alignment horizontal="right"/>
    </xf>
    <xf numFmtId="0" fontId="19" fillId="0" borderId="16" xfId="0" applyFont="1" applyBorder="1" applyAlignment="1">
      <alignment horizontal="left" wrapText="1"/>
    </xf>
    <xf numFmtId="0" fontId="14" fillId="0" borderId="16" xfId="0" applyFont="1" applyBorder="1" applyAlignment="1">
      <alignment horizontal="left" wrapText="1"/>
    </xf>
    <xf numFmtId="179" fontId="14" fillId="0" borderId="0" xfId="0" applyNumberFormat="1" applyFont="1" applyBorder="1" applyAlignment="1">
      <alignment horizontal="right"/>
    </xf>
    <xf numFmtId="169" fontId="14" fillId="0" borderId="0" xfId="0" applyNumberFormat="1" applyFont="1"/>
    <xf numFmtId="0" fontId="48" fillId="0" borderId="0" xfId="0" applyFont="1" applyAlignment="1">
      <alignment vertical="center"/>
    </xf>
    <xf numFmtId="0" fontId="12" fillId="0" borderId="0" xfId="0" applyFont="1" applyAlignment="1">
      <alignment wrapText="1"/>
    </xf>
    <xf numFmtId="0" fontId="12" fillId="0" borderId="0" xfId="0" applyFont="1"/>
    <xf numFmtId="0" fontId="12" fillId="0" borderId="0" xfId="0" applyFont="1" applyAlignment="1">
      <alignment horizontal="right"/>
    </xf>
    <xf numFmtId="0" fontId="32" fillId="0" borderId="0" xfId="0" applyFont="1" applyAlignment="1">
      <alignment horizontal="left"/>
    </xf>
    <xf numFmtId="0" fontId="37" fillId="0" borderId="0" xfId="0" applyFont="1" applyAlignment="1">
      <alignment horizontal="left"/>
    </xf>
    <xf numFmtId="0" fontId="33" fillId="0" borderId="0" xfId="0" applyFont="1"/>
    <xf numFmtId="0" fontId="50" fillId="0" borderId="0" xfId="0" applyFont="1" applyAlignment="1">
      <alignment horizontal="left"/>
    </xf>
    <xf numFmtId="0" fontId="12" fillId="0" borderId="0" xfId="55" applyFont="1"/>
    <xf numFmtId="0" fontId="12" fillId="0" borderId="0" xfId="0" applyFont="1" applyAlignment="1">
      <alignment horizontal="left" vertical="top"/>
    </xf>
    <xf numFmtId="0" fontId="51" fillId="0" borderId="0" xfId="0" applyFont="1" applyAlignment="1">
      <alignment horizontal="left" vertical="center"/>
    </xf>
    <xf numFmtId="1" fontId="14" fillId="0" borderId="0" xfId="41" applyFont="1">
      <alignment horizontal="left"/>
    </xf>
    <xf numFmtId="0" fontId="12" fillId="0" borderId="0" xfId="42"/>
    <xf numFmtId="0" fontId="10" fillId="0" borderId="0" xfId="38"/>
    <xf numFmtId="0" fontId="12" fillId="0" borderId="0" xfId="54" applyFont="1"/>
    <xf numFmtId="0" fontId="13" fillId="0" borderId="0" xfId="40" applyFont="1" applyAlignment="1">
      <alignment horizontal="left" vertical="center"/>
    </xf>
    <xf numFmtId="0" fontId="31" fillId="0" borderId="7" xfId="0" applyFont="1" applyBorder="1" applyAlignment="1">
      <alignment vertical="center"/>
    </xf>
    <xf numFmtId="0" fontId="12" fillId="0" borderId="0" xfId="54" applyFont="1" applyAlignment="1"/>
    <xf numFmtId="0" fontId="34" fillId="0" borderId="0" xfId="0" applyFont="1" applyBorder="1" applyAlignment="1"/>
    <xf numFmtId="0" fontId="12" fillId="0" borderId="0" xfId="54" applyNumberFormat="1" applyFont="1" applyBorder="1" applyAlignment="1">
      <alignment wrapText="1"/>
    </xf>
    <xf numFmtId="168" fontId="10" fillId="0" borderId="0" xfId="0" applyNumberFormat="1" applyFont="1" applyBorder="1" applyAlignment="1">
      <alignment horizontal="right"/>
    </xf>
    <xf numFmtId="0" fontId="10" fillId="0" borderId="19" xfId="0" applyFont="1" applyBorder="1" applyAlignment="1">
      <alignment horizontal="right"/>
    </xf>
    <xf numFmtId="0" fontId="16" fillId="0" borderId="7" xfId="44">
      <alignment horizontal="left" vertical="center"/>
    </xf>
    <xf numFmtId="0" fontId="10" fillId="0" borderId="0" xfId="0" applyFont="1" applyBorder="1" applyAlignment="1">
      <alignment horizontal="left" wrapText="1" indent="1"/>
    </xf>
    <xf numFmtId="1" fontId="14" fillId="0" borderId="0" xfId="41">
      <alignment horizontal="left"/>
    </xf>
    <xf numFmtId="0" fontId="12" fillId="0" borderId="0" xfId="0" applyFont="1" applyAlignment="1">
      <alignment horizontal="right" vertical="top" indent="1"/>
    </xf>
    <xf numFmtId="0" fontId="12" fillId="0" borderId="0" xfId="0" applyFont="1" applyFill="1" applyAlignment="1">
      <alignment horizontal="right" vertical="top" indent="1"/>
    </xf>
    <xf numFmtId="0" fontId="12" fillId="0" borderId="0" xfId="0" applyFont="1" applyAlignment="1">
      <alignment horizontal="right" vertical="top" wrapText="1" indent="1"/>
    </xf>
    <xf numFmtId="0" fontId="12" fillId="0" borderId="0" xfId="0" applyFont="1" applyAlignment="1">
      <alignment vertical="top" wrapText="1"/>
    </xf>
    <xf numFmtId="0" fontId="16" fillId="0" borderId="7" xfId="44" applyAlignment="1">
      <alignment vertical="center"/>
    </xf>
    <xf numFmtId="0" fontId="49" fillId="0" borderId="0" xfId="0" applyFont="1" applyAlignment="1">
      <alignment wrapText="1"/>
    </xf>
    <xf numFmtId="0" fontId="49" fillId="0" borderId="0" xfId="0" applyFont="1" applyAlignment="1"/>
    <xf numFmtId="0" fontId="49" fillId="0" borderId="0" xfId="0" applyFont="1" applyAlignment="1">
      <alignment vertical="center"/>
    </xf>
    <xf numFmtId="0" fontId="33" fillId="0" borderId="0" xfId="0" applyFont="1" applyBorder="1" applyAlignment="1"/>
    <xf numFmtId="0" fontId="34" fillId="0" borderId="0" xfId="54" applyFont="1" applyAlignment="1"/>
    <xf numFmtId="0" fontId="16" fillId="0" borderId="7" xfId="44">
      <alignment horizontal="left" vertical="center"/>
    </xf>
    <xf numFmtId="0" fontId="49" fillId="0" borderId="0" xfId="0" applyFont="1" applyAlignment="1">
      <alignment horizontal="left"/>
    </xf>
    <xf numFmtId="0" fontId="53" fillId="0" borderId="0" xfId="0" applyFont="1" applyFill="1" applyAlignment="1">
      <alignment horizontal="center" vertical="top" wrapText="1"/>
    </xf>
    <xf numFmtId="0" fontId="53" fillId="0" borderId="0" xfId="0" applyFont="1" applyFill="1" applyAlignment="1">
      <alignment horizontal="center" vertical="top"/>
    </xf>
    <xf numFmtId="0" fontId="54" fillId="0" borderId="0" xfId="0" applyFont="1" applyAlignment="1">
      <alignment horizontal="left" vertical="center"/>
    </xf>
    <xf numFmtId="0" fontId="18" fillId="0" borderId="0" xfId="46" applyAlignment="1">
      <alignment vertical="top"/>
    </xf>
    <xf numFmtId="0" fontId="19" fillId="0" borderId="0" xfId="47" applyAlignment="1">
      <alignment vertical="top"/>
    </xf>
    <xf numFmtId="0" fontId="14" fillId="0" borderId="0" xfId="0" applyFont="1" applyBorder="1" applyAlignment="1">
      <alignment wrapText="1"/>
    </xf>
    <xf numFmtId="0" fontId="14" fillId="0" borderId="0" xfId="41" applyNumberFormat="1">
      <alignment horizontal="left"/>
    </xf>
    <xf numFmtId="0" fontId="14" fillId="0" borderId="0" xfId="0" applyNumberFormat="1" applyFont="1" applyBorder="1" applyAlignment="1">
      <alignment horizontal="center"/>
    </xf>
    <xf numFmtId="176" fontId="39" fillId="0" borderId="0" xfId="0" applyNumberFormat="1" applyFont="1" applyBorder="1" applyAlignment="1"/>
    <xf numFmtId="176" fontId="46" fillId="0" borderId="0" xfId="0" applyNumberFormat="1" applyFont="1" applyBorder="1" applyAlignment="1"/>
    <xf numFmtId="0" fontId="51" fillId="0" borderId="0" xfId="0" applyFont="1"/>
    <xf numFmtId="0" fontId="13" fillId="0" borderId="0" xfId="0" applyFont="1" applyAlignment="1">
      <alignment horizontal="left" vertical="center"/>
    </xf>
    <xf numFmtId="0" fontId="55" fillId="0" borderId="0" xfId="0" applyFont="1" applyAlignment="1">
      <alignment horizontal="left" vertical="center"/>
    </xf>
    <xf numFmtId="0" fontId="54" fillId="0" borderId="0" xfId="0" applyFont="1" applyAlignment="1">
      <alignment horizontal="left" vertical="center" wrapText="1"/>
    </xf>
    <xf numFmtId="3" fontId="14" fillId="0" borderId="0" xfId="0" applyNumberFormat="1" applyFont="1"/>
    <xf numFmtId="0" fontId="14" fillId="0" borderId="0" xfId="0" applyFont="1" applyAlignment="1">
      <alignment horizontal="left" vertical="center"/>
    </xf>
    <xf numFmtId="0" fontId="14" fillId="0" borderId="0" xfId="0" applyFont="1" applyAlignment="1">
      <alignment horizontal="left"/>
    </xf>
    <xf numFmtId="0" fontId="14" fillId="0" borderId="0" xfId="41" applyNumberFormat="1" applyFont="1" applyAlignment="1">
      <alignment horizontal="left"/>
    </xf>
    <xf numFmtId="180" fontId="56" fillId="0" borderId="0" xfId="0" applyNumberFormat="1" applyFont="1"/>
    <xf numFmtId="0" fontId="14" fillId="30" borderId="0" xfId="0" applyFont="1" applyFill="1"/>
    <xf numFmtId="0" fontId="14" fillId="0" borderId="0" xfId="0" applyFont="1" applyFill="1"/>
    <xf numFmtId="3" fontId="14" fillId="0" borderId="0" xfId="0" applyNumberFormat="1" applyFont="1" applyAlignment="1">
      <alignment horizontal="right"/>
    </xf>
    <xf numFmtId="1" fontId="14" fillId="0" borderId="0" xfId="41" applyAlignment="1">
      <alignment horizontal="right"/>
    </xf>
    <xf numFmtId="0" fontId="14" fillId="0" borderId="0" xfId="0" quotePrefix="1" applyNumberFormat="1" applyFont="1" applyAlignment="1">
      <alignment horizontal="left"/>
    </xf>
    <xf numFmtId="171" fontId="39" fillId="0" borderId="0" xfId="0" applyNumberFormat="1" applyFont="1" applyBorder="1" applyAlignment="1">
      <alignment horizontal="left"/>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40"/>
    <xf numFmtId="0" fontId="57" fillId="0" borderId="0" xfId="0" applyFont="1"/>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170" fontId="19" fillId="0" borderId="13" xfId="0" applyNumberFormat="1" applyFont="1" applyBorder="1" applyAlignment="1">
      <alignment vertical="center"/>
    </xf>
    <xf numFmtId="170" fontId="19" fillId="0" borderId="14" xfId="0" applyNumberFormat="1" applyFont="1" applyBorder="1" applyAlignment="1">
      <alignment vertical="center"/>
    </xf>
    <xf numFmtId="170" fontId="19" fillId="0" borderId="15" xfId="0" applyNumberFormat="1" applyFont="1" applyBorder="1" applyAlignment="1">
      <alignment vertical="center"/>
    </xf>
    <xf numFmtId="170" fontId="19" fillId="0" borderId="0" xfId="0" applyNumberFormat="1" applyFont="1" applyBorder="1" applyAlignment="1">
      <alignment vertical="center"/>
    </xf>
    <xf numFmtId="0" fontId="19" fillId="0" borderId="12" xfId="0" applyFont="1" applyBorder="1" applyAlignment="1">
      <alignment horizontal="left" wrapText="1"/>
    </xf>
    <xf numFmtId="176" fontId="14" fillId="0" borderId="0" xfId="0" applyNumberFormat="1" applyFont="1" applyBorder="1" applyAlignment="1"/>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185" fontId="14" fillId="0" borderId="0" xfId="0" applyNumberFormat="1" applyFont="1"/>
    <xf numFmtId="0" fontId="10" fillId="0" borderId="0" xfId="38" applyFont="1"/>
    <xf numFmtId="0" fontId="51" fillId="0" borderId="0" xfId="0" applyFont="1" applyBorder="1"/>
    <xf numFmtId="0" fontId="59" fillId="0" borderId="0" xfId="46" applyFont="1" applyAlignment="1">
      <alignment vertical="top"/>
    </xf>
    <xf numFmtId="0" fontId="13" fillId="0" borderId="0" xfId="0" applyFont="1" applyBorder="1"/>
    <xf numFmtId="171" fontId="51" fillId="0" borderId="0" xfId="0" applyNumberFormat="1" applyFont="1" applyBorder="1"/>
    <xf numFmtId="0" fontId="51" fillId="0" borderId="0" xfId="0" applyFont="1" applyBorder="1" applyAlignment="1">
      <alignment horizontal="left"/>
    </xf>
    <xf numFmtId="171" fontId="51" fillId="0" borderId="0" xfId="0" applyNumberFormat="1" applyFont="1"/>
    <xf numFmtId="0" fontId="13" fillId="0" borderId="0" xfId="40" applyFont="1"/>
    <xf numFmtId="174" fontId="51" fillId="0" borderId="0" xfId="0" applyNumberFormat="1" applyFont="1"/>
    <xf numFmtId="0" fontId="51" fillId="0" borderId="0" xfId="0" applyFont="1" applyAlignment="1">
      <alignment wrapText="1"/>
    </xf>
    <xf numFmtId="0" fontId="12" fillId="0" borderId="0" xfId="0" applyFont="1" applyAlignment="1">
      <alignment vertical="center"/>
    </xf>
    <xf numFmtId="0" fontId="34" fillId="0" borderId="0" xfId="0" applyNumberFormat="1" applyFont="1" applyBorder="1" applyAlignment="1"/>
    <xf numFmtId="0" fontId="34" fillId="0" borderId="0" xfId="0" applyNumberFormat="1" applyFont="1" applyAlignment="1">
      <alignment wrapText="1"/>
    </xf>
    <xf numFmtId="0" fontId="34" fillId="0" borderId="0" xfId="0" quotePrefix="1" applyFont="1"/>
    <xf numFmtId="0" fontId="12" fillId="0" borderId="0" xfId="54" quotePrefix="1" applyFont="1"/>
    <xf numFmtId="0" fontId="12" fillId="0" borderId="0" xfId="54" quotePrefix="1" applyFont="1" applyAlignment="1">
      <alignment wrapText="1"/>
    </xf>
    <xf numFmtId="0" fontId="34" fillId="0" borderId="0" xfId="0" quotePrefix="1" applyFont="1" applyBorder="1" applyAlignment="1">
      <alignment horizontal="left"/>
    </xf>
    <xf numFmtId="0" fontId="12" fillId="0" borderId="0" xfId="54" quotePrefix="1" applyFont="1" applyAlignment="1">
      <alignment horizontal="left"/>
    </xf>
    <xf numFmtId="0" fontId="34" fillId="0" borderId="0" xfId="0" applyNumberFormat="1" applyFont="1" applyBorder="1" applyAlignment="1">
      <alignment horizontal="left"/>
    </xf>
    <xf numFmtId="0" fontId="12" fillId="0" borderId="0" xfId="0" applyFont="1" applyBorder="1" applyAlignment="1">
      <alignment horizontal="left" vertical="top" wrapText="1"/>
    </xf>
    <xf numFmtId="0" fontId="60" fillId="0" borderId="0" xfId="0" applyFont="1"/>
    <xf numFmtId="0" fontId="14" fillId="0" borderId="11" xfId="0" quotePrefix="1" applyFont="1" applyBorder="1" applyAlignment="1">
      <alignment horizontal="left" wrapText="1"/>
    </xf>
    <xf numFmtId="49" fontId="39" fillId="0" borderId="0" xfId="0" applyNumberFormat="1" applyFont="1" applyAlignment="1">
      <alignment vertical="center"/>
    </xf>
    <xf numFmtId="170" fontId="46" fillId="0" borderId="14" xfId="0" applyNumberFormat="1" applyFont="1" applyBorder="1" applyAlignment="1">
      <alignment vertical="center"/>
    </xf>
    <xf numFmtId="0" fontId="19" fillId="0" borderId="0" xfId="0" applyFont="1" applyFill="1"/>
    <xf numFmtId="0" fontId="49" fillId="0" borderId="0" xfId="0" applyFont="1" applyAlignment="1">
      <alignment vertical="top" wrapText="1"/>
    </xf>
    <xf numFmtId="0" fontId="16" fillId="0" borderId="7" xfId="44" applyFont="1">
      <alignment horizontal="left" vertical="center"/>
    </xf>
    <xf numFmtId="0" fontId="61" fillId="0" borderId="0" xfId="0" applyFont="1" applyAlignment="1">
      <alignment vertical="top" wrapText="1"/>
    </xf>
    <xf numFmtId="0" fontId="62" fillId="0" borderId="0" xfId="0" applyFont="1" applyAlignment="1">
      <alignment vertical="center"/>
    </xf>
    <xf numFmtId="182" fontId="19" fillId="0" borderId="0" xfId="0" applyNumberFormat="1" applyFont="1" applyAlignment="1">
      <alignment horizontal="right"/>
    </xf>
    <xf numFmtId="182" fontId="40" fillId="0" borderId="0" xfId="0" applyNumberFormat="1" applyFont="1" applyFill="1" applyBorder="1" applyAlignment="1">
      <alignment horizontal="right"/>
    </xf>
    <xf numFmtId="182" fontId="41" fillId="0" borderId="0" xfId="0" applyNumberFormat="1" applyFont="1" applyFill="1" applyBorder="1" applyAlignment="1">
      <alignment horizontal="right"/>
    </xf>
    <xf numFmtId="186" fontId="14" fillId="0" borderId="0" xfId="0" applyNumberFormat="1" applyFont="1" applyAlignment="1">
      <alignment horizontal="right"/>
    </xf>
    <xf numFmtId="186" fontId="39" fillId="0" borderId="0" xfId="0" applyNumberFormat="1" applyFont="1" applyAlignment="1">
      <alignment horizontal="right"/>
    </xf>
    <xf numFmtId="182" fontId="14" fillId="0" borderId="0" xfId="0" applyNumberFormat="1" applyFont="1" applyAlignment="1">
      <alignment horizontal="right"/>
    </xf>
    <xf numFmtId="182" fontId="42" fillId="0" borderId="0" xfId="0" applyNumberFormat="1" applyFont="1" applyFill="1" applyBorder="1" applyAlignment="1">
      <alignment horizontal="right"/>
    </xf>
    <xf numFmtId="182" fontId="43" fillId="0" borderId="0" xfId="0" applyNumberFormat="1" applyFont="1" applyFill="1" applyBorder="1" applyAlignment="1">
      <alignment horizontal="right"/>
    </xf>
    <xf numFmtId="0" fontId="14" fillId="0" borderId="8" xfId="0" applyFont="1" applyBorder="1" applyAlignment="1">
      <alignment horizontal="center" vertical="center"/>
    </xf>
    <xf numFmtId="187" fontId="14" fillId="0" borderId="0" xfId="0" applyNumberFormat="1" applyFont="1" applyBorder="1" applyAlignment="1">
      <alignment horizontal="right"/>
    </xf>
    <xf numFmtId="187" fontId="19" fillId="0" borderId="0" xfId="0" applyNumberFormat="1" applyFont="1" applyBorder="1" applyAlignment="1">
      <alignment horizontal="right"/>
    </xf>
    <xf numFmtId="188" fontId="14" fillId="0" borderId="0" xfId="0" applyNumberFormat="1" applyFont="1" applyBorder="1" applyAlignment="1">
      <alignment horizontal="right"/>
    </xf>
    <xf numFmtId="0" fontId="14" fillId="0" borderId="11" xfId="0" applyFont="1" applyFill="1" applyBorder="1" applyAlignment="1">
      <alignment horizontal="left" wrapText="1"/>
    </xf>
    <xf numFmtId="191" fontId="19" fillId="0" borderId="0" xfId="0" applyNumberFormat="1" applyFont="1" applyBorder="1" applyAlignment="1">
      <alignment horizontal="right"/>
    </xf>
    <xf numFmtId="191" fontId="14" fillId="0" borderId="0" xfId="0" applyNumberFormat="1" applyFont="1" applyBorder="1" applyAlignment="1">
      <alignment horizontal="right"/>
    </xf>
    <xf numFmtId="0" fontId="46" fillId="0" borderId="0" xfId="0" applyFont="1"/>
    <xf numFmtId="0" fontId="14" fillId="0" borderId="9" xfId="0" applyNumberFormat="1" applyFont="1" applyBorder="1" applyAlignment="1">
      <alignment horizontal="center" vertical="center" wrapText="1"/>
    </xf>
    <xf numFmtId="17" fontId="14" fillId="0" borderId="9" xfId="0" quotePrefix="1" applyNumberFormat="1" applyFont="1" applyBorder="1" applyAlignment="1">
      <alignment horizontal="center" vertical="center" wrapText="1"/>
    </xf>
    <xf numFmtId="0" fontId="63" fillId="0" borderId="0" xfId="0" applyFont="1" applyAlignment="1">
      <alignment horizontal="left" vertical="center"/>
    </xf>
    <xf numFmtId="174" fontId="63" fillId="0" borderId="0" xfId="0" applyNumberFormat="1" applyFont="1" applyAlignment="1">
      <alignment horizontal="right"/>
    </xf>
    <xf numFmtId="0" fontId="63" fillId="0" borderId="0" xfId="0" applyFont="1"/>
    <xf numFmtId="174" fontId="63" fillId="0" borderId="0" xfId="0" applyNumberFormat="1" applyFont="1"/>
    <xf numFmtId="0" fontId="14" fillId="0" borderId="0" xfId="41" applyNumberFormat="1" applyFont="1">
      <alignment horizontal="left"/>
    </xf>
    <xf numFmtId="0" fontId="14" fillId="0" borderId="0" xfId="0" applyFont="1" applyFill="1" applyBorder="1"/>
    <xf numFmtId="187" fontId="39" fillId="0" borderId="0" xfId="0" applyNumberFormat="1" applyFont="1" applyBorder="1" applyAlignment="1">
      <alignment horizontal="right"/>
    </xf>
    <xf numFmtId="0" fontId="14" fillId="0" borderId="0" xfId="0" applyNumberFormat="1" applyFont="1"/>
    <xf numFmtId="0" fontId="6" fillId="0" borderId="0" xfId="0" applyFont="1" applyAlignment="1">
      <alignment horizontal="right"/>
    </xf>
    <xf numFmtId="192" fontId="1" fillId="0" borderId="0" xfId="0" applyNumberFormat="1" applyFont="1"/>
    <xf numFmtId="1" fontId="14" fillId="0" borderId="0" xfId="0" applyNumberFormat="1" applyFont="1" applyFill="1" applyAlignment="1">
      <alignment horizontal="right"/>
    </xf>
    <xf numFmtId="0" fontId="19" fillId="0" borderId="0" xfId="0" applyFont="1" applyAlignment="1">
      <alignment horizontal="left" vertical="center"/>
    </xf>
    <xf numFmtId="0" fontId="64" fillId="0" borderId="0" xfId="0" applyFont="1" applyAlignment="1">
      <alignment horizontal="left" vertical="center"/>
    </xf>
    <xf numFmtId="49" fontId="19" fillId="0" borderId="0" xfId="0" applyNumberFormat="1" applyFont="1" applyAlignment="1">
      <alignment horizontal="left" vertical="center"/>
    </xf>
    <xf numFmtId="49" fontId="14" fillId="0" borderId="0" xfId="0" applyNumberFormat="1" applyFont="1" applyAlignment="1">
      <alignment horizontal="left" vertical="center"/>
    </xf>
    <xf numFmtId="0" fontId="65" fillId="0" borderId="0" xfId="0" applyFont="1" applyFill="1" applyAlignment="1">
      <alignment horizontal="left" wrapText="1"/>
    </xf>
    <xf numFmtId="3" fontId="39" fillId="0" borderId="0" xfId="0" applyNumberFormat="1" applyFont="1"/>
    <xf numFmtId="0" fontId="39" fillId="0" borderId="0" xfId="0" quotePrefix="1" applyNumberFormat="1" applyFont="1" applyAlignment="1">
      <alignment horizontal="left"/>
    </xf>
    <xf numFmtId="185" fontId="39" fillId="0" borderId="0" xfId="0" applyNumberFormat="1" applyFont="1"/>
    <xf numFmtId="191" fontId="14" fillId="0" borderId="0" xfId="0" applyNumberFormat="1" applyFont="1" applyAlignment="1">
      <alignment horizontal="right"/>
    </xf>
    <xf numFmtId="0" fontId="54" fillId="0" borderId="0" xfId="0" applyFont="1" applyAlignment="1">
      <alignment horizontal="left" vertical="top"/>
    </xf>
    <xf numFmtId="191" fontId="19" fillId="0" borderId="0" xfId="0" applyNumberFormat="1" applyFont="1" applyAlignment="1">
      <alignment horizontal="right"/>
    </xf>
    <xf numFmtId="0" fontId="14" fillId="0" borderId="0" xfId="0" applyFont="1" applyBorder="1" applyAlignment="1">
      <alignment horizontal="center"/>
    </xf>
    <xf numFmtId="181" fontId="14" fillId="0" borderId="0" xfId="0" applyNumberFormat="1" applyFont="1" applyAlignment="1">
      <alignment horizontal="right"/>
    </xf>
    <xf numFmtId="0" fontId="14" fillId="0" borderId="11" xfId="0" quotePrefix="1" applyNumberFormat="1" applyFont="1" applyBorder="1" applyAlignment="1">
      <alignment horizontal="left" wrapText="1"/>
    </xf>
    <xf numFmtId="0" fontId="19" fillId="0" borderId="11" xfId="0" applyNumberFormat="1" applyFont="1" applyBorder="1" applyAlignment="1">
      <alignment horizontal="left" wrapText="1"/>
    </xf>
    <xf numFmtId="0" fontId="14" fillId="0" borderId="11" xfId="0" applyNumberFormat="1" applyFont="1" applyBorder="1" applyAlignment="1">
      <alignment horizontal="left" wrapText="1"/>
    </xf>
    <xf numFmtId="181" fontId="19" fillId="0" borderId="0" xfId="0" applyNumberFormat="1" applyFont="1" applyAlignment="1">
      <alignment horizontal="right"/>
    </xf>
    <xf numFmtId="0" fontId="19" fillId="0" borderId="0" xfId="47" applyFont="1" applyAlignment="1">
      <alignment vertical="top"/>
    </xf>
    <xf numFmtId="171" fontId="66" fillId="0" borderId="0" xfId="0" applyNumberFormat="1" applyFont="1" applyAlignment="1">
      <alignment horizontal="right"/>
    </xf>
    <xf numFmtId="171" fontId="14" fillId="0" borderId="0" xfId="0" applyNumberFormat="1" applyFont="1" applyBorder="1"/>
    <xf numFmtId="0" fontId="19" fillId="0" borderId="11" xfId="0" applyFont="1" applyFill="1" applyBorder="1" applyAlignment="1">
      <alignment horizontal="left" wrapText="1"/>
    </xf>
    <xf numFmtId="171" fontId="14" fillId="0" borderId="0" xfId="0" applyNumberFormat="1" applyFont="1" applyAlignment="1">
      <alignment horizontal="right"/>
    </xf>
    <xf numFmtId="169" fontId="14" fillId="0" borderId="0" xfId="0" applyNumberFormat="1" applyFont="1" applyFill="1" applyAlignment="1">
      <alignment horizontal="right"/>
    </xf>
    <xf numFmtId="182" fontId="14" fillId="0" borderId="0" xfId="0" applyNumberFormat="1" applyFont="1" applyFill="1" applyAlignment="1">
      <alignment horizontal="right"/>
    </xf>
    <xf numFmtId="0" fontId="14" fillId="0" borderId="0" xfId="0" applyFont="1" applyAlignment="1">
      <alignment vertical="center"/>
    </xf>
    <xf numFmtId="0" fontId="14" fillId="0" borderId="0" xfId="0" applyFont="1" applyAlignment="1">
      <alignment horizontal="left" indent="1"/>
    </xf>
    <xf numFmtId="182" fontId="19" fillId="0" borderId="0" xfId="0" applyNumberFormat="1" applyFont="1" applyFill="1" applyAlignment="1">
      <alignment horizontal="right"/>
    </xf>
    <xf numFmtId="0" fontId="14" fillId="0" borderId="9" xfId="0" applyFont="1" applyBorder="1" applyAlignment="1">
      <alignment horizontal="center" wrapText="1"/>
    </xf>
    <xf numFmtId="1" fontId="15" fillId="0" borderId="0" xfId="0" applyNumberFormat="1" applyFont="1" applyFill="1" applyBorder="1" applyAlignment="1">
      <alignment horizontal="right"/>
    </xf>
    <xf numFmtId="0" fontId="51" fillId="30" borderId="0" xfId="0" applyFont="1" applyFill="1"/>
    <xf numFmtId="193" fontId="67" fillId="0" borderId="0" xfId="56" applyNumberFormat="1" applyFont="1" applyFill="1" applyBorder="1" applyAlignment="1" applyProtection="1">
      <alignment horizontal="right"/>
      <protection locked="0"/>
    </xf>
    <xf numFmtId="181" fontId="51" fillId="0" borderId="18" xfId="0" applyNumberFormat="1" applyFont="1" applyBorder="1" applyAlignment="1"/>
    <xf numFmtId="181" fontId="13" fillId="0" borderId="18" xfId="0" applyNumberFormat="1" applyFont="1" applyBorder="1" applyAlignment="1"/>
    <xf numFmtId="0" fontId="10" fillId="0" borderId="0" xfId="54" applyFont="1"/>
    <xf numFmtId="0" fontId="13" fillId="0" borderId="0" xfId="47" applyFont="1" applyAlignment="1">
      <alignment vertical="top"/>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1" xfId="0" applyFont="1" applyBorder="1" applyAlignment="1">
      <alignment horizontal="left" wrapText="1"/>
    </xf>
    <xf numFmtId="181" fontId="51" fillId="0" borderId="0" xfId="0" applyNumberFormat="1" applyFont="1" applyAlignment="1">
      <alignment horizontal="right"/>
    </xf>
    <xf numFmtId="190" fontId="51" fillId="0" borderId="0" xfId="0" applyNumberFormat="1" applyFont="1" applyAlignment="1">
      <alignment horizontal="right"/>
    </xf>
    <xf numFmtId="181" fontId="51" fillId="0" borderId="0" xfId="0" applyNumberFormat="1" applyFont="1"/>
    <xf numFmtId="0" fontId="13" fillId="0" borderId="11" xfId="0" applyFont="1" applyBorder="1" applyAlignment="1">
      <alignment horizontal="left" wrapText="1"/>
    </xf>
    <xf numFmtId="181" fontId="13" fillId="0" borderId="0" xfId="0" applyNumberFormat="1" applyFont="1" applyAlignment="1">
      <alignment horizontal="right"/>
    </xf>
    <xf numFmtId="190" fontId="13" fillId="0" borderId="0" xfId="0" applyNumberFormat="1" applyFont="1" applyAlignment="1">
      <alignment horizontal="right"/>
    </xf>
    <xf numFmtId="181" fontId="13" fillId="0" borderId="0" xfId="0" applyNumberFormat="1" applyFont="1"/>
    <xf numFmtId="0" fontId="51" fillId="0" borderId="11" xfId="0" applyFont="1" applyBorder="1" applyAlignment="1">
      <alignment horizontal="left"/>
    </xf>
    <xf numFmtId="0" fontId="51" fillId="0" borderId="0" xfId="41" applyNumberFormat="1" applyFont="1">
      <alignment horizontal="left"/>
    </xf>
    <xf numFmtId="0" fontId="13" fillId="0" borderId="0" xfId="0" applyFont="1"/>
    <xf numFmtId="174" fontId="13" fillId="0" borderId="0" xfId="0" applyNumberFormat="1" applyFont="1"/>
    <xf numFmtId="0" fontId="51" fillId="0" borderId="23" xfId="0" applyFont="1" applyBorder="1" applyAlignment="1">
      <alignment horizontal="center" vertical="center" wrapText="1"/>
    </xf>
    <xf numFmtId="0" fontId="51" fillId="0" borderId="24" xfId="0" applyFont="1" applyBorder="1" applyAlignment="1">
      <alignment horizontal="center" vertical="center" wrapText="1"/>
    </xf>
    <xf numFmtId="0" fontId="51" fillId="0" borderId="17" xfId="0" applyFont="1" applyBorder="1" applyAlignment="1">
      <alignment horizontal="left" wrapText="1"/>
    </xf>
    <xf numFmtId="0" fontId="13" fillId="0" borderId="17" xfId="0" applyFont="1" applyBorder="1" applyAlignment="1">
      <alignment horizontal="left" wrapText="1"/>
    </xf>
    <xf numFmtId="1" fontId="51" fillId="0" borderId="0" xfId="41" applyFont="1">
      <alignment horizontal="left"/>
    </xf>
    <xf numFmtId="0" fontId="51" fillId="0" borderId="0" xfId="0" applyFont="1" applyAlignment="1">
      <alignment horizontal="left"/>
    </xf>
    <xf numFmtId="3" fontId="51" fillId="0" borderId="0" xfId="0" applyNumberFormat="1" applyFont="1"/>
    <xf numFmtId="0" fontId="51" fillId="0" borderId="0" xfId="0" applyNumberFormat="1" applyFont="1"/>
    <xf numFmtId="3" fontId="13" fillId="0" borderId="0" xfId="0" applyNumberFormat="1" applyFont="1"/>
    <xf numFmtId="0" fontId="12" fillId="0" borderId="0" xfId="0" applyFont="1" applyAlignment="1">
      <alignment horizontal="left" vertical="top" wrapText="1"/>
    </xf>
    <xf numFmtId="0" fontId="34" fillId="0" borderId="0" xfId="0" applyFont="1"/>
    <xf numFmtId="0" fontId="12" fillId="0" borderId="0" xfId="54" applyFont="1" applyAlignment="1">
      <alignment wrapText="1"/>
    </xf>
    <xf numFmtId="0" fontId="12" fillId="0" borderId="0" xfId="54" applyFont="1" applyFill="1"/>
    <xf numFmtId="0" fontId="12" fillId="0" borderId="0" xfId="54" quotePrefix="1" applyFont="1" applyFill="1" applyAlignment="1">
      <alignment horizontal="left"/>
    </xf>
    <xf numFmtId="0" fontId="12" fillId="0" borderId="0" xfId="54" applyFont="1" applyFill="1" applyAlignment="1">
      <alignment wrapText="1"/>
    </xf>
    <xf numFmtId="0" fontId="12" fillId="0" borderId="0" xfId="54" quotePrefix="1" applyFont="1" applyFill="1" applyAlignment="1">
      <alignment horizontal="left" wrapText="1"/>
    </xf>
    <xf numFmtId="0" fontId="34" fillId="0" borderId="0" xfId="0" applyFont="1" applyFill="1"/>
    <xf numFmtId="0" fontId="34" fillId="0" borderId="0" xfId="0" quotePrefix="1" applyFont="1" applyFill="1" applyAlignment="1">
      <alignment horizontal="left"/>
    </xf>
    <xf numFmtId="182" fontId="14" fillId="0" borderId="0" xfId="0" applyNumberFormat="1" applyFont="1" applyBorder="1" applyAlignment="1">
      <alignment horizontal="right"/>
    </xf>
    <xf numFmtId="182" fontId="19" fillId="0" borderId="0" xfId="0" applyNumberFormat="1" applyFont="1" applyBorder="1" applyAlignment="1">
      <alignment horizontal="right"/>
    </xf>
    <xf numFmtId="183" fontId="40" fillId="0" borderId="0" xfId="0" applyNumberFormat="1" applyFont="1" applyFill="1" applyBorder="1" applyAlignment="1">
      <alignment horizontal="right"/>
    </xf>
    <xf numFmtId="184" fontId="14" fillId="0" borderId="0" xfId="0" applyNumberFormat="1" applyFont="1" applyFill="1" applyBorder="1" applyAlignment="1">
      <alignment horizontal="right"/>
    </xf>
    <xf numFmtId="184" fontId="14" fillId="0" borderId="0" xfId="0" applyNumberFormat="1" applyFont="1" applyBorder="1" applyAlignment="1">
      <alignment horizontal="right"/>
    </xf>
    <xf numFmtId="183" fontId="14" fillId="0" borderId="0" xfId="0" applyNumberFormat="1" applyFont="1" applyBorder="1" applyAlignment="1">
      <alignment horizontal="right"/>
    </xf>
    <xf numFmtId="183" fontId="14" fillId="0" borderId="15" xfId="0" applyNumberFormat="1" applyFont="1" applyBorder="1" applyAlignment="1">
      <alignment horizontal="right"/>
    </xf>
    <xf numFmtId="184" fontId="40" fillId="0" borderId="0" xfId="0" applyNumberFormat="1" applyFont="1" applyFill="1" applyBorder="1" applyAlignment="1">
      <alignment horizontal="right"/>
    </xf>
    <xf numFmtId="183" fontId="40" fillId="0" borderId="14" xfId="0" applyNumberFormat="1" applyFont="1" applyFill="1" applyBorder="1" applyAlignment="1">
      <alignment horizontal="right"/>
    </xf>
    <xf numFmtId="183" fontId="40" fillId="0" borderId="13" xfId="0" applyNumberFormat="1" applyFont="1" applyFill="1" applyBorder="1" applyAlignment="1">
      <alignment horizontal="right"/>
    </xf>
    <xf numFmtId="177" fontId="19" fillId="0" borderId="0" xfId="0" applyNumberFormat="1" applyFont="1" applyAlignment="1">
      <alignment horizontal="right"/>
    </xf>
    <xf numFmtId="177" fontId="14" fillId="0" borderId="0" xfId="0" applyNumberFormat="1" applyFont="1" applyAlignment="1">
      <alignment horizontal="right"/>
    </xf>
    <xf numFmtId="1" fontId="19" fillId="0" borderId="0" xfId="0" applyNumberFormat="1" applyFont="1" applyAlignment="1">
      <alignment horizontal="right"/>
    </xf>
    <xf numFmtId="1" fontId="14" fillId="0" borderId="0" xfId="0" applyNumberFormat="1" applyFont="1"/>
    <xf numFmtId="173" fontId="14" fillId="0" borderId="0" xfId="0" applyNumberFormat="1" applyFont="1" applyBorder="1" applyAlignment="1">
      <alignment horizontal="right"/>
    </xf>
    <xf numFmtId="170" fontId="14" fillId="0" borderId="0" xfId="0" applyNumberFormat="1" applyFont="1" applyFill="1" applyBorder="1" applyAlignment="1">
      <alignment horizontal="right"/>
    </xf>
    <xf numFmtId="0" fontId="12" fillId="0" borderId="0" xfId="0" applyFont="1"/>
    <xf numFmtId="0" fontId="14" fillId="0" borderId="0" xfId="0" applyFont="1"/>
    <xf numFmtId="0" fontId="19" fillId="0" borderId="11" xfId="0" applyFont="1" applyBorder="1" applyAlignment="1">
      <alignment horizontal="left" wrapText="1"/>
    </xf>
    <xf numFmtId="0" fontId="14" fillId="0" borderId="0" xfId="0" applyFont="1" applyBorder="1"/>
    <xf numFmtId="170" fontId="14" fillId="0" borderId="0" xfId="0" applyNumberFormat="1" applyFont="1" applyBorder="1" applyAlignment="1">
      <alignment horizontal="right"/>
    </xf>
    <xf numFmtId="0" fontId="12" fillId="0" borderId="0" xfId="54" applyFont="1"/>
    <xf numFmtId="0" fontId="12" fillId="0" borderId="0" xfId="0" applyFont="1" applyAlignment="1">
      <alignment horizontal="right" vertical="top" indent="1"/>
    </xf>
    <xf numFmtId="0" fontId="12" fillId="0" borderId="0" xfId="0" applyFont="1" applyAlignment="1">
      <alignment vertical="top" wrapText="1"/>
    </xf>
    <xf numFmtId="0" fontId="12" fillId="0" borderId="0" xfId="0" applyFont="1" applyFill="1" applyAlignment="1">
      <alignment vertical="top" wrapText="1"/>
    </xf>
    <xf numFmtId="0" fontId="19" fillId="0" borderId="0" xfId="47" applyAlignment="1">
      <alignment vertical="top"/>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170" fontId="19" fillId="0" borderId="0" xfId="0" applyNumberFormat="1" applyFont="1" applyBorder="1" applyAlignment="1">
      <alignment vertical="center"/>
    </xf>
    <xf numFmtId="0" fontId="51" fillId="0" borderId="0" xfId="0" applyFont="1" applyBorder="1"/>
    <xf numFmtId="0" fontId="13" fillId="0" borderId="0" xfId="0" applyFont="1" applyBorder="1"/>
    <xf numFmtId="0" fontId="12" fillId="0" borderId="0" xfId="54" quotePrefix="1" applyFont="1"/>
    <xf numFmtId="0" fontId="14" fillId="0" borderId="11" xfId="0" quotePrefix="1" applyFont="1" applyBorder="1" applyAlignment="1">
      <alignment horizontal="left" wrapText="1"/>
    </xf>
    <xf numFmtId="187" fontId="14" fillId="0" borderId="0" xfId="0" applyNumberFormat="1" applyFont="1" applyBorder="1" applyAlignment="1">
      <alignment horizontal="right"/>
    </xf>
    <xf numFmtId="0" fontId="19" fillId="0" borderId="11" xfId="0" quotePrefix="1" applyFont="1" applyBorder="1" applyAlignment="1">
      <alignment horizontal="left" wrapText="1"/>
    </xf>
    <xf numFmtId="187" fontId="19" fillId="0" borderId="0" xfId="0" applyNumberFormat="1" applyFont="1" applyBorder="1" applyAlignment="1">
      <alignment horizontal="right"/>
    </xf>
    <xf numFmtId="188" fontId="14" fillId="0" borderId="0" xfId="0" applyNumberFormat="1" applyFont="1" applyBorder="1" applyAlignment="1">
      <alignment horizontal="right"/>
    </xf>
    <xf numFmtId="188" fontId="19" fillId="0" borderId="0" xfId="0" applyNumberFormat="1" applyFont="1" applyBorder="1" applyAlignment="1">
      <alignment horizontal="right"/>
    </xf>
    <xf numFmtId="189" fontId="14" fillId="0" borderId="0" xfId="0" applyNumberFormat="1" applyFont="1" applyBorder="1" applyAlignment="1">
      <alignment horizontal="right"/>
    </xf>
    <xf numFmtId="0" fontId="14" fillId="0" borderId="10" xfId="0" applyFont="1" applyBorder="1" applyAlignment="1">
      <alignment horizontal="center" vertical="center"/>
    </xf>
    <xf numFmtId="191" fontId="19" fillId="0" borderId="0" xfId="0" applyNumberFormat="1" applyFont="1" applyBorder="1" applyAlignment="1">
      <alignment horizontal="right"/>
    </xf>
    <xf numFmtId="191" fontId="14" fillId="0" borderId="0" xfId="0" applyNumberFormat="1" applyFont="1" applyBorder="1" applyAlignment="1">
      <alignment horizontal="right"/>
    </xf>
    <xf numFmtId="0" fontId="19" fillId="0" borderId="0" xfId="47" applyFont="1" applyAlignment="1">
      <alignment vertical="top"/>
    </xf>
    <xf numFmtId="182" fontId="14" fillId="0" borderId="0" xfId="0" applyNumberFormat="1" applyFont="1" applyFill="1" applyAlignment="1">
      <alignment horizontal="right"/>
    </xf>
    <xf numFmtId="182" fontId="19" fillId="0" borderId="0" xfId="0" applyNumberFormat="1" applyFont="1" applyFill="1" applyAlignment="1">
      <alignment horizontal="right"/>
    </xf>
    <xf numFmtId="0" fontId="13" fillId="0" borderId="0" xfId="0" applyFont="1" applyFill="1" applyAlignment="1">
      <alignment vertical="center"/>
    </xf>
    <xf numFmtId="0" fontId="14" fillId="0" borderId="0" xfId="0" applyFont="1" applyFill="1" applyAlignment="1">
      <alignment vertical="center"/>
    </xf>
    <xf numFmtId="0" fontId="14" fillId="0" borderId="0" xfId="0" quotePrefix="1" applyFont="1" applyFill="1" applyAlignment="1">
      <alignment vertical="center"/>
    </xf>
    <xf numFmtId="0" fontId="11" fillId="31" borderId="0" xfId="39" applyFont="1" applyFill="1">
      <alignment horizontal="left" vertical="center"/>
    </xf>
    <xf numFmtId="174" fontId="14" fillId="0" borderId="0" xfId="0" applyNumberFormat="1" applyFont="1" applyAlignment="1">
      <alignment horizontal="right" vertical="center"/>
    </xf>
    <xf numFmtId="174" fontId="14" fillId="0" borderId="0" xfId="0" applyNumberFormat="1" applyFont="1" applyAlignment="1">
      <alignment horizontal="right"/>
    </xf>
    <xf numFmtId="174" fontId="19" fillId="0" borderId="0" xfId="0" applyNumberFormat="1" applyFont="1" applyAlignment="1">
      <alignment horizontal="right"/>
    </xf>
    <xf numFmtId="0" fontId="51" fillId="0" borderId="0" xfId="0" applyFont="1" applyFill="1"/>
    <xf numFmtId="0" fontId="14" fillId="0" borderId="0" xfId="0" applyFont="1" applyAlignment="1">
      <alignment wrapText="1"/>
    </xf>
    <xf numFmtId="0" fontId="14" fillId="0" borderId="0" xfId="0" applyFont="1" applyAlignment="1">
      <alignment horizontal="left" vertical="center" wrapText="1"/>
    </xf>
    <xf numFmtId="180" fontId="14" fillId="0" borderId="0" xfId="0" applyNumberFormat="1" applyFont="1"/>
    <xf numFmtId="187" fontId="19" fillId="0" borderId="0" xfId="0" applyNumberFormat="1" applyFont="1" applyFill="1" applyBorder="1" applyAlignment="1">
      <alignment horizontal="right"/>
    </xf>
    <xf numFmtId="187" fontId="14" fillId="0" borderId="0" xfId="0" applyNumberFormat="1" applyFont="1" applyFill="1" applyBorder="1" applyAlignment="1">
      <alignment horizontal="right"/>
    </xf>
    <xf numFmtId="174" fontId="19" fillId="0" borderId="0" xfId="0" applyNumberFormat="1" applyFont="1"/>
    <xf numFmtId="0" fontId="14" fillId="0" borderId="0" xfId="0" applyFont="1" applyFill="1" applyBorder="1" applyAlignment="1">
      <alignment horizontal="left"/>
    </xf>
    <xf numFmtId="0" fontId="13" fillId="0" borderId="0" xfId="40" applyBorder="1" applyAlignment="1">
      <alignment horizontal="right"/>
    </xf>
    <xf numFmtId="0" fontId="12" fillId="0" borderId="0" xfId="0" applyFont="1" applyFill="1"/>
    <xf numFmtId="0" fontId="12" fillId="0" borderId="0" xfId="0" applyFont="1" applyAlignment="1">
      <alignment horizontal="left" vertical="center" wrapText="1"/>
    </xf>
    <xf numFmtId="0" fontId="34" fillId="0" borderId="0" xfId="0" applyFont="1" applyAlignment="1">
      <alignment vertical="top" wrapText="1"/>
    </xf>
    <xf numFmtId="0" fontId="16" fillId="0" borderId="7" xfId="0" applyFont="1" applyBorder="1" applyAlignment="1">
      <alignment horizontal="left" vertical="center"/>
    </xf>
    <xf numFmtId="49" fontId="46" fillId="0" borderId="0" xfId="0" applyNumberFormat="1" applyFont="1" applyFill="1" applyAlignment="1">
      <alignment horizontal="left" vertical="center"/>
    </xf>
    <xf numFmtId="0" fontId="12" fillId="0" borderId="0" xfId="54"/>
  </cellXfs>
  <cellStyles count="57">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Besuchter Hyperlink" xfId="45" builtinId="9" hidden="1"/>
    <cellStyle name="Besuchter Hyperlink" xfId="48" builtinId="9" hidden="1"/>
    <cellStyle name="Besuchter Hyperlink" xfId="55" builtinId="9"/>
    <cellStyle name="Dezimal [0]" xfId="2" builtinId="6" hidden="1"/>
    <cellStyle name="Eingabe" xfId="52" builtinId="20" hidden="1"/>
    <cellStyle name="Ergebnis" xfId="13" builtinId="25" hidden="1"/>
    <cellStyle name="Erklärender Text" xfId="12" builtinId="53" hidden="1"/>
    <cellStyle name="Gut" xfId="49" builtinId="26" hidden="1"/>
    <cellStyle name="Hyperlink A1" xfId="38"/>
    <cellStyle name="Hyperlink Grafik" xfId="40"/>
    <cellStyle name="JB Hoerhilfe" xfId="43"/>
    <cellStyle name="JB Standard" xfId="42"/>
    <cellStyle name="Komma" xfId="1" builtinId="3" hidden="1"/>
    <cellStyle name="Link" xfId="54" builtinId="8"/>
    <cellStyle name="Neutral" xfId="51" builtinId="28" hidden="1"/>
    <cellStyle name="Prozent" xfId="5" builtinId="5" hidden="1"/>
    <cellStyle name="Schlecht" xfId="50" builtinId="27" hidden="1"/>
    <cellStyle name="Standard" xfId="0" builtinId="0"/>
    <cellStyle name="Standard 11" xfId="56"/>
    <cellStyle name="Überschrift" xfId="6" builtinId="15" hidden="1"/>
    <cellStyle name="Überschrift 1" xfId="7" builtinId="16" hidden="1"/>
    <cellStyle name="Überschrift 2" xfId="8" builtinId="17" hidden="1"/>
    <cellStyle name="Überschrift 3" xfId="9" builtinId="18" hidden="1"/>
    <cellStyle name="Überschrift 4" xfId="10" builtinId="19" hidden="1"/>
    <cellStyle name="Ueberschrift 1" xfId="39"/>
    <cellStyle name="Ueberschrift 2" xfId="44"/>
    <cellStyle name="Ueberschrift 3" xfId="46"/>
    <cellStyle name="Ueberschrift 4" xfId="47"/>
    <cellStyle name="Ueberschrift 5" xfId="41"/>
    <cellStyle name="Verknüpfte Zelle" xfId="53" builtinId="24" hidden="1"/>
    <cellStyle name="Währung" xfId="3" builtinId="4" hidden="1"/>
    <cellStyle name="Währung [0]" xfId="4" builtinId="7" hidden="1"/>
    <cellStyle name="Warnender Text" xfId="11" builtinId="11" hidden="1"/>
  </cellStyles>
  <dxfs count="289">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numFmt numFmtId="22" formatCode="mmm\ yy"/>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4"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3" formatCode="#,##0&quot;    &quot;;\-#,##0&quot;    &quot;;0&quot;    &quot;;@&quot;    &quot;"/>
      <alignment horizontal="right" vertical="bottom" textRotation="0" wrapText="0"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style="thin">
          <color rgb="FFF2B700"/>
        </left>
        <right style="thin">
          <color rgb="FFF2B700"/>
        </right>
        <top/>
        <bottom/>
        <vertical/>
        <horizontal/>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BC33D"/>
        </top>
      </border>
    </dxf>
    <dxf>
      <font>
        <strike val="0"/>
        <outline val="0"/>
        <shadow val="0"/>
        <u val="none"/>
        <vertAlign val="baseline"/>
        <sz val="8.5"/>
        <color auto="1"/>
        <name val="Calibri"/>
        <scheme val="minor"/>
      </font>
    </dxf>
    <dxf>
      <border outline="0">
        <bottom style="thin">
          <color rgb="FFFBC33D"/>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BC33D"/>
        </left>
        <right style="thin">
          <color rgb="FFFBC33D"/>
        </right>
        <top/>
        <bottom/>
      </border>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theme="1"/>
        <name val="Calibri"/>
        <scheme val="minor"/>
      </font>
      <numFmt numFmtId="181" formatCode="#,##0&quot;  &quot;;\-#,##0&quot;  &quot;;0&quot;  &quot;;@&quot;  &quot;"/>
      <alignment horizontal="general" vertical="bottom" textRotation="0" wrapText="0" indent="0" justifyLastLine="0" shrinkToFit="0" readingOrder="0"/>
      <border diagonalUp="0" diagonalDown="0" outline="0">
        <left style="thin">
          <color rgb="FFFBC33D"/>
        </left>
        <right/>
        <top/>
        <bottom/>
      </border>
    </dxf>
    <dxf>
      <font>
        <b val="0"/>
        <i val="0"/>
        <strike val="0"/>
        <condense val="0"/>
        <extend val="0"/>
        <outline val="0"/>
        <shadow val="0"/>
        <u val="none"/>
        <vertAlign val="baseline"/>
        <sz val="8.5"/>
        <color theme="1"/>
        <name val="Calibri"/>
        <scheme val="minor"/>
      </font>
      <alignment horizontal="left" vertical="bottom" textRotation="0" wrapText="1" indent="0" justifyLastLine="0" shrinkToFit="0" readingOrder="0"/>
      <border diagonalUp="0" diagonalDown="0" outline="0">
        <left/>
        <right style="thin">
          <color rgb="FFFBC33D"/>
        </right>
        <top/>
        <bottom/>
      </border>
    </dxf>
    <dxf>
      <border outline="0">
        <top style="thin">
          <color rgb="FFFBC33D"/>
        </top>
      </border>
    </dxf>
    <dxf>
      <font>
        <strike val="0"/>
        <outline val="0"/>
        <shadow val="0"/>
        <u val="none"/>
        <vertAlign val="baseline"/>
        <sz val="8.5"/>
        <color theme="1"/>
        <name val="Calibri"/>
        <scheme val="minor"/>
      </font>
    </dxf>
    <dxf>
      <border outline="0">
        <bottom style="thin">
          <color rgb="FFFBC33D"/>
        </bottom>
      </border>
    </dxf>
    <dxf>
      <font>
        <b val="0"/>
        <i val="0"/>
        <strike val="0"/>
        <condense val="0"/>
        <extend val="0"/>
        <outline val="0"/>
        <shadow val="0"/>
        <u val="none"/>
        <vertAlign val="baseline"/>
        <sz val="8.5"/>
        <color theme="1"/>
        <name val="Calibri"/>
        <scheme val="minor"/>
      </font>
      <alignment horizontal="center" vertical="center" textRotation="0" wrapText="1" indent="0" justifyLastLine="0" shrinkToFit="0" readingOrder="0"/>
      <border diagonalUp="0" diagonalDown="0" outline="0">
        <left style="thin">
          <color rgb="FFFBC33D"/>
        </left>
        <right style="thin">
          <color rgb="FFFBC33D"/>
        </right>
        <top/>
        <bottom/>
      </border>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1"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center" vertical="bottom" textRotation="0" wrapText="0"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strike val="0"/>
        <outline val="0"/>
        <shadow val="0"/>
        <u val="none"/>
        <vertAlign val="baseline"/>
        <sz val="8.5"/>
        <color auto="1"/>
        <name val="Calibri"/>
        <scheme val="minor"/>
      </font>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dxf>
    <dxf>
      <font>
        <strike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185" formatCode="#,##0.0"/>
    </dxf>
    <dxf>
      <font>
        <b val="0"/>
        <i val="0"/>
        <strike val="0"/>
        <condense val="0"/>
        <extend val="0"/>
        <outline val="0"/>
        <shadow val="0"/>
        <u val="none"/>
        <vertAlign val="baseline"/>
        <sz val="8.5"/>
        <color auto="1"/>
        <name val="Calibri"/>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theme="1"/>
        <name val="Calibri"/>
        <scheme val="minor"/>
      </font>
      <numFmt numFmtId="190"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190"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181" formatCode="#,##0&quot;  &quot;;\-#,##0&quot;  &quot;;0&quot;  &quot;;@&quot;  &quot;"/>
    </dxf>
    <dxf>
      <font>
        <b val="0"/>
        <i val="0"/>
        <strike val="0"/>
        <condense val="0"/>
        <extend val="0"/>
        <outline val="0"/>
        <shadow val="0"/>
        <u val="none"/>
        <vertAlign val="baseline"/>
        <sz val="8.5"/>
        <color theme="1"/>
        <name val="Calibri"/>
        <scheme val="minor"/>
      </font>
      <numFmt numFmtId="181" formatCode="#,##0&quot;  &quot;;\-#,##0&quot;  &quot;;0&quot;  &quot;;@&quot;  &quot;"/>
    </dxf>
    <dxf>
      <font>
        <b val="0"/>
        <i val="0"/>
        <strike val="0"/>
        <condense val="0"/>
        <extend val="0"/>
        <outline val="0"/>
        <shadow val="0"/>
        <u val="none"/>
        <vertAlign val="baseline"/>
        <sz val="8.5"/>
        <color theme="1"/>
        <name val="Calibri"/>
        <scheme val="minor"/>
      </font>
      <numFmt numFmtId="190"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190"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theme="1"/>
        <name val="Calibri"/>
        <scheme val="minor"/>
      </font>
    </dxf>
    <dxf>
      <border>
        <bottom style="thin">
          <color rgb="FFF2B700"/>
        </bottom>
      </border>
    </dxf>
    <dxf>
      <font>
        <b val="0"/>
        <i val="0"/>
        <strike val="0"/>
        <condense val="0"/>
        <extend val="0"/>
        <outline val="0"/>
        <shadow val="0"/>
        <u val="none"/>
        <vertAlign val="baseline"/>
        <sz val="8.5"/>
        <color theme="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theme="1"/>
        <name val="Calibri"/>
        <scheme val="minor"/>
      </font>
      <numFmt numFmtId="174" formatCode="0.0"/>
    </dxf>
    <dxf>
      <font>
        <b val="0"/>
        <i val="0"/>
        <strike val="0"/>
        <condense val="0"/>
        <extend val="0"/>
        <outline val="0"/>
        <shadow val="0"/>
        <u val="none"/>
        <vertAlign val="baseline"/>
        <sz val="8.5"/>
        <color theme="1"/>
        <name val="Calibri"/>
        <scheme val="minor"/>
      </font>
    </dxf>
    <dxf>
      <font>
        <strike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fill>
        <patternFill patternType="solid">
          <fgColor indexed="64"/>
          <bgColor rgb="FFEEF0BC"/>
        </patternFill>
      </fill>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4" formatCode="0.0"/>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fill>
        <patternFill patternType="solid">
          <fgColor indexed="64"/>
          <bgColor rgb="FFEEF0BC"/>
        </patternFill>
      </fill>
    </dxf>
    <dxf>
      <font>
        <color auto="1"/>
      </font>
      <fill>
        <patternFill>
          <bgColor theme="7" tint="0.59996337778862885"/>
        </patternFill>
      </fill>
    </dxf>
    <dxf>
      <fill>
        <patternFill>
          <bgColor theme="7" tint="0.59996337778862885"/>
        </patternFill>
      </fill>
    </dxf>
    <dxf>
      <font>
        <b val="0"/>
        <i val="0"/>
        <strike val="0"/>
        <condense val="0"/>
        <extend val="0"/>
        <outline val="0"/>
        <shadow val="0"/>
        <u val="none"/>
        <vertAlign val="baseline"/>
        <sz val="8.5"/>
        <color auto="1"/>
        <name val="Calibri"/>
        <scheme val="minor"/>
      </font>
      <numFmt numFmtId="188"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8"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rgb="FFFF0000"/>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0"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0" formatCode="#,##0.0&quot;     &quot;"/>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fill>
        <patternFill patternType="solid">
          <fgColor indexed="64"/>
          <bgColor rgb="FFEEF0BC"/>
        </patternFill>
      </fill>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solid">
          <fgColor indexed="64"/>
          <bgColor rgb="FFEEF0BC"/>
        </patternFill>
      </fill>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solid">
          <fgColor indexed="64"/>
          <bgColor rgb="FFEEF0BC"/>
        </patternFill>
      </fill>
    </dxf>
    <dxf>
      <fill>
        <patternFill>
          <bgColor theme="7" tint="0.59996337778862885"/>
        </patternFill>
      </fill>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rgb="FFFF0000"/>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none"/>
      </font>
      <numFmt numFmtId="169"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none"/>
      </font>
      <numFmt numFmtId="182" formatCode="#,##0&quot; &quot;;\-#,##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none"/>
      </font>
      <numFmt numFmtId="169" formatCode="#,##0&quot; &quot;;\-\ #,##0&quot; &quot;;0&quot; &quot;;@&quot; &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quot; &quot;;\-\ #,##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F2B700"/>
        </top>
      </border>
    </dxf>
    <dxf>
      <font>
        <strike val="0"/>
        <outline val="0"/>
        <shadow val="0"/>
        <u val="none"/>
        <vertAlign val="baseline"/>
        <color auto="1"/>
        <name val="Calibri"/>
      </font>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4" formatCode="0.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theme="1"/>
        <name val="Calibri"/>
        <scheme val="minor"/>
      </font>
      <numFmt numFmtId="174" formatCode="0.0"/>
    </dxf>
    <dxf>
      <font>
        <b val="0"/>
        <i val="0"/>
        <strike val="0"/>
        <condense val="0"/>
        <extend val="0"/>
        <outline val="0"/>
        <shadow val="0"/>
        <u val="none"/>
        <vertAlign val="baseline"/>
        <sz val="8.5"/>
        <color theme="1"/>
        <name val="Calibri"/>
        <scheme val="minor"/>
      </font>
      <numFmt numFmtId="174" formatCode="0.0"/>
    </dxf>
    <dxf>
      <font>
        <b val="0"/>
        <i val="0"/>
        <strike val="0"/>
        <condense val="0"/>
        <extend val="0"/>
        <outline val="0"/>
        <shadow val="0"/>
        <u val="none"/>
        <vertAlign val="baseline"/>
        <sz val="8.5"/>
        <color theme="1"/>
        <name val="Calibri"/>
        <scheme val="minor"/>
      </font>
      <numFmt numFmtId="174" formatCode="0.0"/>
    </dxf>
    <dxf>
      <font>
        <b val="0"/>
        <i val="0"/>
        <strike val="0"/>
        <condense val="0"/>
        <extend val="0"/>
        <outline val="0"/>
        <shadow val="0"/>
        <u val="none"/>
        <vertAlign val="baseline"/>
        <sz val="8.5"/>
        <color theme="1"/>
        <name val="Calibri"/>
        <scheme val="minor"/>
      </font>
      <numFmt numFmtId="174" formatCode="0.0"/>
    </dxf>
    <dxf>
      <font>
        <b val="0"/>
        <i val="0"/>
        <strike val="0"/>
        <condense val="0"/>
        <extend val="0"/>
        <outline val="0"/>
        <shadow val="0"/>
        <u val="none"/>
        <vertAlign val="baseline"/>
        <sz val="8.5"/>
        <color theme="1"/>
        <name val="Calibri"/>
        <scheme val="minor"/>
      </font>
      <numFmt numFmtId="174" formatCode="0.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numFmt numFmtId="174"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left" vertical="center" textRotation="0" wrapText="0" indent="0" justifyLastLine="0" shrinkToFit="0" readingOrder="0"/>
    </dxf>
    <dxf>
      <font>
        <color auto="1"/>
      </font>
      <fill>
        <patternFill>
          <bgColor theme="7" tint="0.59996337778862885"/>
        </patternFill>
      </fill>
    </dxf>
    <dxf>
      <fill>
        <patternFill>
          <bgColor rgb="FFEEF0BC"/>
        </patternFill>
      </fill>
    </dxf>
  </dxfs>
  <tableStyles count="2" defaultTableStyle="TableStyleMedium2" defaultPivotStyle="PivotStyleLight16">
    <tableStyle name="GrafikDaten" pivot="0" count="1">
      <tableStyleElement type="headerRow" dxfId="288"/>
    </tableStyle>
    <tableStyle name="StatA Jahrbuch" pivot="0" count="0"/>
  </tableStyles>
  <colors>
    <mruColors>
      <color rgb="FFF2B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9.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0</xdr:col>
      <xdr:colOff>315513</xdr:colOff>
      <xdr:row>20</xdr:row>
      <xdr:rowOff>5952</xdr:rowOff>
    </xdr:from>
    <xdr:to>
      <xdr:col>0</xdr:col>
      <xdr:colOff>5709044</xdr:colOff>
      <xdr:row>48</xdr:row>
      <xdr:rowOff>118824</xdr:rowOff>
    </xdr:to>
    <xdr:pic>
      <xdr:nvPicPr>
        <xdr:cNvPr id="2" name="MV-Karte" descr="_GrafikDaten_5.1" title="MV-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875" t="14433" r="7734"/>
        <a:stretch/>
      </xdr:blipFill>
      <xdr:spPr>
        <a:xfrm>
          <a:off x="315513" y="3577827"/>
          <a:ext cx="5393531" cy="4446747"/>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6076379</xdr:colOff>
      <xdr:row>62</xdr:row>
      <xdr:rowOff>17431</xdr:rowOff>
    </xdr:to>
    <xdr:pic>
      <xdr:nvPicPr>
        <xdr:cNvPr id="4" name="Zwei Balkengrafiken" descr="_GrafikDaten_5.3" title="Zwei Balken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57813"/>
          <a:ext cx="6076379" cy="3875056"/>
        </a:xfrm>
        <a:prstGeom prst="rect">
          <a:avLst/>
        </a:prstGeom>
        <a:solidFill>
          <a:schemeClr val="bg1"/>
        </a:solidFill>
      </xdr:spPr>
    </xdr:pic>
    <xdr:clientData/>
  </xdr:twoCellAnchor>
  <xdr:twoCellAnchor editAs="oneCell">
    <xdr:from>
      <xdr:col>0</xdr:col>
      <xdr:colOff>0</xdr:colOff>
      <xdr:row>3</xdr:row>
      <xdr:rowOff>0</xdr:rowOff>
    </xdr:from>
    <xdr:to>
      <xdr:col>0</xdr:col>
      <xdr:colOff>6076379</xdr:colOff>
      <xdr:row>32</xdr:row>
      <xdr:rowOff>4572</xdr:rowOff>
    </xdr:to>
    <xdr:pic>
      <xdr:nvPicPr>
        <xdr:cNvPr id="5" name="Liniengrafik" descr="_GrafikDaten_5.2" title="Linien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85813"/>
          <a:ext cx="6076379" cy="4147947"/>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9</xdr:col>
      <xdr:colOff>468535</xdr:colOff>
      <xdr:row>60</xdr:row>
      <xdr:rowOff>68866</xdr:rowOff>
    </xdr:to>
    <xdr:pic>
      <xdr:nvPicPr>
        <xdr:cNvPr id="11" name="Zwei Balkengrafiken" descr="_GrafikDaten_5.6" title="Zwei Balken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24688"/>
          <a:ext cx="6076379" cy="2783491"/>
        </a:xfrm>
        <a:prstGeom prst="rect">
          <a:avLst/>
        </a:prstGeom>
        <a:solidFill>
          <a:schemeClr val="bg1"/>
        </a:solidFill>
      </xdr:spPr>
    </xdr:pic>
    <xdr:clientData/>
  </xdr:twoCellAnchor>
  <xdr:twoCellAnchor editAs="oneCell">
    <xdr:from>
      <xdr:col>4</xdr:col>
      <xdr:colOff>0</xdr:colOff>
      <xdr:row>16</xdr:row>
      <xdr:rowOff>0</xdr:rowOff>
    </xdr:from>
    <xdr:to>
      <xdr:col>9</xdr:col>
      <xdr:colOff>478345</xdr:colOff>
      <xdr:row>39</xdr:row>
      <xdr:rowOff>43148</xdr:rowOff>
    </xdr:to>
    <xdr:pic>
      <xdr:nvPicPr>
        <xdr:cNvPr id="7" name="Liniengrafik 2" descr="_GrafikDaten_5.5" title="Linien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3452813"/>
          <a:ext cx="3038189" cy="3329273"/>
        </a:xfrm>
        <a:prstGeom prst="rect">
          <a:avLst/>
        </a:prstGeom>
        <a:solidFill>
          <a:schemeClr val="bg1"/>
        </a:solidFill>
      </xdr:spPr>
    </xdr:pic>
    <xdr:clientData/>
  </xdr:twoCellAnchor>
  <xdr:twoCellAnchor editAs="oneCell">
    <xdr:from>
      <xdr:col>0</xdr:col>
      <xdr:colOff>0</xdr:colOff>
      <xdr:row>16</xdr:row>
      <xdr:rowOff>0</xdr:rowOff>
    </xdr:from>
    <xdr:to>
      <xdr:col>3</xdr:col>
      <xdr:colOff>478345</xdr:colOff>
      <xdr:row>39</xdr:row>
      <xdr:rowOff>43148</xdr:rowOff>
    </xdr:to>
    <xdr:pic>
      <xdr:nvPicPr>
        <xdr:cNvPr id="6" name="Liniengrafik 1" descr="_GrafikDaten_5.4" title="Liniengrafik"/>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452813"/>
          <a:ext cx="3038189" cy="3329273"/>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482202</xdr:colOff>
      <xdr:row>22</xdr:row>
      <xdr:rowOff>0</xdr:rowOff>
    </xdr:from>
    <xdr:to>
      <xdr:col>9</xdr:col>
      <xdr:colOff>47623</xdr:colOff>
      <xdr:row>46</xdr:row>
      <xdr:rowOff>83344</xdr:rowOff>
    </xdr:to>
    <xdr:pic>
      <xdr:nvPicPr>
        <xdr:cNvPr id="2" name="MV-Karte" descr="_GrafikDaten_5.7" title="MV-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593" b="29196"/>
        <a:stretch/>
      </xdr:blipFill>
      <xdr:spPr>
        <a:xfrm>
          <a:off x="482202" y="5423297"/>
          <a:ext cx="5149452" cy="3512344"/>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244075</xdr:colOff>
      <xdr:row>24</xdr:row>
      <xdr:rowOff>0</xdr:rowOff>
    </xdr:from>
    <xdr:to>
      <xdr:col>8</xdr:col>
      <xdr:colOff>363136</xdr:colOff>
      <xdr:row>58</xdr:row>
      <xdr:rowOff>102870</xdr:rowOff>
    </xdr:to>
    <xdr:pic>
      <xdr:nvPicPr>
        <xdr:cNvPr id="3" name="Deutschlandkarte" descr="_GrafikDaten_5.8" title="Deutschland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0058"/>
        <a:stretch/>
      </xdr:blipFill>
      <xdr:spPr>
        <a:xfrm>
          <a:off x="244075" y="5101828"/>
          <a:ext cx="5607842" cy="4960620"/>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464346</xdr:colOff>
      <xdr:row>15</xdr:row>
      <xdr:rowOff>5954</xdr:rowOff>
    </xdr:from>
    <xdr:to>
      <xdr:col>9</xdr:col>
      <xdr:colOff>528069</xdr:colOff>
      <xdr:row>34</xdr:row>
      <xdr:rowOff>74820</xdr:rowOff>
    </xdr:to>
    <xdr:pic>
      <xdr:nvPicPr>
        <xdr:cNvPr id="5" name="Balkengrafik" descr="_GrafikDaten_5.10" title="Säulengrafik"/>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27"/>
        <a:stretch/>
      </xdr:blipFill>
      <xdr:spPr bwMode="auto">
        <a:xfrm>
          <a:off x="2333627" y="2708673"/>
          <a:ext cx="3808239" cy="2783491"/>
        </a:xfrm>
        <a:prstGeom prst="rect">
          <a:avLst/>
        </a:prstGeom>
        <a:solidFill>
          <a:schemeClr val="bg1"/>
        </a:solidFill>
      </xdr:spPr>
    </xdr:pic>
    <xdr:clientData/>
  </xdr:twoCellAnchor>
  <xdr:twoCellAnchor editAs="oneCell">
    <xdr:from>
      <xdr:col>0</xdr:col>
      <xdr:colOff>1</xdr:colOff>
      <xdr:row>15</xdr:row>
      <xdr:rowOff>0</xdr:rowOff>
    </xdr:from>
    <xdr:to>
      <xdr:col>2</xdr:col>
      <xdr:colOff>446486</xdr:colOff>
      <xdr:row>34</xdr:row>
      <xdr:rowOff>68866</xdr:rowOff>
    </xdr:to>
    <xdr:pic>
      <xdr:nvPicPr>
        <xdr:cNvPr id="6" name="Kreisgrafik" descr="_GrafikDaten_5.9" title="Kreisgrafik"/>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1889"/>
        <a:stretch/>
      </xdr:blipFill>
      <xdr:spPr bwMode="auto">
        <a:xfrm>
          <a:off x="1" y="2702719"/>
          <a:ext cx="2315766" cy="2783491"/>
        </a:xfrm>
        <a:prstGeom prst="rect">
          <a:avLst/>
        </a:prstGeom>
        <a:solidFill>
          <a:schemeClr val="bg1"/>
        </a:solidFill>
      </xdr:spPr>
    </xdr:pic>
    <xdr:clientData/>
  </xdr:twoCellAnchor>
  <xdr:twoCellAnchor editAs="oneCell">
    <xdr:from>
      <xdr:col>3</xdr:col>
      <xdr:colOff>35719</xdr:colOff>
      <xdr:row>36</xdr:row>
      <xdr:rowOff>11906</xdr:rowOff>
    </xdr:from>
    <xdr:to>
      <xdr:col>9</xdr:col>
      <xdr:colOff>392905</xdr:colOff>
      <xdr:row>54</xdr:row>
      <xdr:rowOff>17859</xdr:rowOff>
    </xdr:to>
    <xdr:pic>
      <xdr:nvPicPr>
        <xdr:cNvPr id="2" name="Deutschlandkarte" descr="_GrafikDaten_5.11" title="Deutschlandkarte"/>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8488" b="31955"/>
        <a:stretch/>
      </xdr:blipFill>
      <xdr:spPr>
        <a:xfrm>
          <a:off x="2393157" y="5715000"/>
          <a:ext cx="3613545" cy="3375422"/>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511969</xdr:colOff>
      <xdr:row>30</xdr:row>
      <xdr:rowOff>136923</xdr:rowOff>
    </xdr:from>
    <xdr:to>
      <xdr:col>8</xdr:col>
      <xdr:colOff>535781</xdr:colOff>
      <xdr:row>53</xdr:row>
      <xdr:rowOff>5954</xdr:rowOff>
    </xdr:to>
    <xdr:pic>
      <xdr:nvPicPr>
        <xdr:cNvPr id="3" name="Deutschlandkarte" descr="_GrafikDaten_5.12" title="Deutschland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41" r="52306" b="26314"/>
        <a:stretch/>
      </xdr:blipFill>
      <xdr:spPr>
        <a:xfrm>
          <a:off x="2786063" y="5756673"/>
          <a:ext cx="3345656" cy="3613547"/>
        </a:xfrm>
        <a:prstGeom prst="rect">
          <a:avLst/>
        </a:prstGeom>
        <a:solidFill>
          <a:srgbClr val="FFFFFF"/>
        </a:solid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21433</xdr:colOff>
      <xdr:row>14</xdr:row>
      <xdr:rowOff>17735</xdr:rowOff>
    </xdr:from>
    <xdr:to>
      <xdr:col>1</xdr:col>
      <xdr:colOff>113109</xdr:colOff>
      <xdr:row>17</xdr:row>
      <xdr:rowOff>129110</xdr:rowOff>
    </xdr:to>
    <xdr:sp macro="" textlink="">
      <xdr:nvSpPr>
        <xdr:cNvPr id="2" name="Geschweifte Klammer rechts 1" descr="1993: 25 bis unter 60 = 34.975"/>
        <xdr:cNvSpPr/>
      </xdr:nvSpPr>
      <xdr:spPr>
        <a:xfrm>
          <a:off x="783433" y="2284685"/>
          <a:ext cx="91676" cy="597150"/>
        </a:xfrm>
        <a:prstGeom prst="rightBrace">
          <a:avLst/>
        </a:prstGeom>
        <a:noFill/>
        <a:ln w="31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de-DE"/>
        </a:p>
      </xdr:txBody>
    </xdr:sp>
    <xdr:clientData/>
  </xdr:twoCellAnchor>
  <xdr:twoCellAnchor>
    <xdr:from>
      <xdr:col>1</xdr:col>
      <xdr:colOff>25526</xdr:colOff>
      <xdr:row>9</xdr:row>
      <xdr:rowOff>6804</xdr:rowOff>
    </xdr:from>
    <xdr:to>
      <xdr:col>1</xdr:col>
      <xdr:colOff>127580</xdr:colOff>
      <xdr:row>12</xdr:row>
      <xdr:rowOff>0</xdr:rowOff>
    </xdr:to>
    <xdr:sp macro="" textlink="">
      <xdr:nvSpPr>
        <xdr:cNvPr id="3" name="Geschweifte Klammer rechts 2" descr="1993: Unter 15 Jahren = 2.885"/>
        <xdr:cNvSpPr/>
      </xdr:nvSpPr>
      <xdr:spPr>
        <a:xfrm>
          <a:off x="787526" y="1464129"/>
          <a:ext cx="102054" cy="478971"/>
        </a:xfrm>
        <a:prstGeom prst="rightBrace">
          <a:avLst/>
        </a:prstGeom>
        <a:noFill/>
        <a:ln w="31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de-DE">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4987527</xdr:colOff>
      <xdr:row>9</xdr:row>
      <xdr:rowOff>214308</xdr:rowOff>
    </xdr:from>
    <xdr:to>
      <xdr:col>1</xdr:col>
      <xdr:colOff>5599527</xdr:colOff>
      <xdr:row>11</xdr:row>
      <xdr:rowOff>221637</xdr:rowOff>
    </xdr:to>
    <xdr:pic>
      <xdr:nvPicPr>
        <xdr:cNvPr id="3" name="QR-Code 2" descr="https://www.destatis.de/DE/Methoden/Qualitaet/Qualitaetsberichte/Gesundheit/einfuehrung.html" title="QR-Cod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897" t="12680" r="12355" b="12717"/>
        <a:stretch>
          <a:fillRect/>
        </a:stretch>
      </xdr:blipFill>
      <xdr:spPr bwMode="auto">
        <a:xfrm>
          <a:off x="5499496" y="1976433"/>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4981574</xdr:colOff>
      <xdr:row>3</xdr:row>
      <xdr:rowOff>11909</xdr:rowOff>
    </xdr:from>
    <xdr:to>
      <xdr:col>1</xdr:col>
      <xdr:colOff>5593574</xdr:colOff>
      <xdr:row>5</xdr:row>
      <xdr:rowOff>19237</xdr:rowOff>
    </xdr:to>
    <xdr:pic>
      <xdr:nvPicPr>
        <xdr:cNvPr id="2" name="QR-Code 1" descr="https://www.laiv-mv.de/Statistik/Zahlen-und-Fakten/Gesellschaft-&amp;-Staat/Gesundheit" title="QR-Code"/>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897" t="12518" r="11832" b="12878"/>
        <a:stretch>
          <a:fillRect/>
        </a:stretch>
      </xdr:blipFill>
      <xdr:spPr bwMode="auto">
        <a:xfrm>
          <a:off x="5493543" y="851300"/>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GrafikDaten_5.1" displayName="GrafikDaten_5.1" ref="C21:D30" totalsRowShown="0" headerRowDxfId="286" dataDxfId="285">
  <autoFilter ref="C21:D30">
    <filterColumn colId="0" hiddenButton="1"/>
    <filterColumn colId="1" hiddenButton="1"/>
  </autoFilter>
  <tableColumns count="2">
    <tableColumn id="1" name="Kreise" dataDxfId="284"/>
    <tableColumn id="2" name="Krankenhausbetten je 10.000 EW" dataDxfId="283"/>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10.xml><?xml version="1.0" encoding="utf-8"?>
<table xmlns="http://schemas.openxmlformats.org/spreadsheetml/2006/main" id="7" name="Tabelle_5.2.1" displayName="Tabelle_5.2.1" ref="A4:J14" totalsRowShown="0" headerRowDxfId="215" dataDxfId="213" headerRowBorderDxfId="214" tableBorderDxfId="212">
  <autoFilter ref="A4:J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11"/>
    <tableColumn id="2" name="1991" dataDxfId="210"/>
    <tableColumn id="3" name="1995" dataDxfId="209"/>
    <tableColumn id="4" name="2000" dataDxfId="208"/>
    <tableColumn id="5" name="2005" dataDxfId="207"/>
    <tableColumn id="6" name="2010" dataDxfId="206"/>
    <tableColumn id="7" name="2015" dataDxfId="205"/>
    <tableColumn id="8" name="2019" dataDxfId="204"/>
    <tableColumn id="9" name="2022" dataDxfId="203"/>
    <tableColumn id="10" name="2023" dataDxfId="202"/>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1.xml><?xml version="1.0" encoding="utf-8"?>
<table xmlns="http://schemas.openxmlformats.org/spreadsheetml/2006/main" id="8" name="Tabelle_5.2.2" displayName="Tabelle_5.2.2" ref="A5:I55" totalsRowShown="0" headerRowDxfId="201" dataDxfId="199" headerRowBorderDxfId="200" tableBorderDxfId="198">
  <autoFilter ref="A5:I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97"/>
    <tableColumn id="2" name="Kranken-_x000a_häuser/_x000a_Einrich-_x000a_tungen" dataDxfId="196"/>
    <tableColumn id="3" name="Auf-_x000a_gestellte_x000a_Betten" dataDxfId="195"/>
    <tableColumn id="4" name="Patientinnen-_x000a_und Patienten-_x000a_zugang 4) im_x000a_Berichtsjahr" dataDxfId="194"/>
    <tableColumn id="5" name="Stationär_x000a_behandelte_x000a_Patientinnen_x000a_und Patienten 5)_x000a_im Berichtsjahr" dataDxfId="193"/>
    <tableColumn id="6" name="Patientinnen-_x000a_und Patienten-_x000a_abgang 4) im_x000a_Berichtsjahr" dataDxfId="192"/>
    <tableColumn id="7" name="Pflege-_x000a_tage 5) im_x000a_Berichts-_x000a_jahr_x000a_in 1.000" dataDxfId="191"/>
    <tableColumn id="8" name="Durch-_x000a_schnittliche_x000a_Verweil-_x000a_dauer_x000a_in Tagen" dataDxfId="190"/>
    <tableColumn id="9" name="Durch-_x000a_schnittliche_x000a_Bettenaus-_x000a_lastung _x000a_in %" dataDxfId="189"/>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2.xml><?xml version="1.0" encoding="utf-8"?>
<table xmlns="http://schemas.openxmlformats.org/spreadsheetml/2006/main" id="12" name="GrafikDaten_5.7" displayName="GrafikDaten_5.7" ref="L23:M32" totalsRowShown="0" headerRowDxfId="186" dataDxfId="185">
  <autoFilter ref="L23:M32">
    <filterColumn colId="0" hiddenButton="1"/>
    <filterColumn colId="1" hiddenButton="1"/>
  </autoFilter>
  <tableColumns count="2">
    <tableColumn id="1" name="Kreise" dataDxfId="184"/>
    <tableColumn id="2" name="Betten in Reha-Einrichtungen je 10.000 EW" dataDxfId="183"/>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13.xml><?xml version="1.0" encoding="utf-8"?>
<table xmlns="http://schemas.openxmlformats.org/spreadsheetml/2006/main" id="18" name="Tabelle_5.2.3" displayName="Tabelle_5.2.3" ref="A4:J20" totalsRowShown="0" headerRowDxfId="182" dataDxfId="180" headerRowBorderDxfId="181" tableBorderDxfId="179">
  <autoFilter ref="A4:J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78"/>
    <tableColumn id="2" name="Mecklen-_x000a_burg-Vor-_x000a_pommern " dataDxfId="177"/>
    <tableColumn id="3" name="Kreisfreie_x000a_Stadt_x000a_Rostock" dataDxfId="176"/>
    <tableColumn id="4" name="Kreisfreie_x000a_Stadt_x000a_Schwerin" dataDxfId="175"/>
    <tableColumn id="5" name="Mecklen-_x000a_burgische_x000a_Seenplatte " dataDxfId="174"/>
    <tableColumn id="6" name="Landkreis_x000a_Rostock" dataDxfId="173"/>
    <tableColumn id="7" name="Vor-_x000a_pommern-_x000a_Rügen" dataDxfId="172"/>
    <tableColumn id="8" name="Nordwest-_x000a_mecklen-_x000a_burg" dataDxfId="171"/>
    <tableColumn id="9" name="Vor-_x000a_pommern-_x000a_Greifswald" dataDxfId="170"/>
    <tableColumn id="10" name="Ludwigs-_x000a_lust-_x000a_Parchim" dataDxfId="169"/>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4.xml><?xml version="1.0" encoding="utf-8"?>
<table xmlns="http://schemas.openxmlformats.org/spreadsheetml/2006/main" id="13" name="GrafikDaten_5.8" displayName="GrafikDaten_5.8" ref="K25:L42" totalsRowShown="0" headerRowDxfId="168" dataDxfId="167">
  <autoFilter ref="K25:L42">
    <filterColumn colId="0" hiddenButton="1"/>
    <filterColumn colId="1" hiddenButton="1"/>
  </autoFilter>
  <tableColumns count="2">
    <tableColumn id="1" name="Bundesland" dataDxfId="166"/>
    <tableColumn id="2" name="Entbindungen je 10.000 Frauen" dataDxfId="165"/>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15.xml><?xml version="1.0" encoding="utf-8"?>
<table xmlns="http://schemas.openxmlformats.org/spreadsheetml/2006/main" id="19" name="Tabelle_5.2.4" displayName="Tabelle_5.2.4" ref="A4:I22" totalsRowShown="0" headerRowDxfId="164" dataDxfId="162" headerRowBorderDxfId="163" tableBorderDxfId="161">
  <autoFilter ref="A4:I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Land" dataDxfId="160"/>
    <tableColumn id="2" name="Kranken-_x000a_häuser" dataDxfId="159"/>
    <tableColumn id="3" name="Aufgestellte_x000a_Betten in_x000a_Kranken-_x000a_häusern" dataDxfId="158"/>
    <tableColumn id="4" name="Durch-_x000a_schnittliche_x000a_Verweil-_x000a_dauer_x000a_in Kranken-_x000a_häusern _x000a__x000a_in Tagen" dataDxfId="157"/>
    <tableColumn id="5" name="Durch-_x000a_schnittliche_x000a_Betten-_x000a_auslastung_x000a_in Kranken-_x000a_häusern _x000a__x000a_in %" dataDxfId="156"/>
    <tableColumn id="6" name="Vorsorge-_x000a_oder Reha-_x000a_bilitations-_x000a_einrich-_x000a_tungen" dataDxfId="155"/>
    <tableColumn id="7" name="Aufgestellte_x000a_Betten in Vor-_x000a_sorge- oder_x000a_Rehabilita-_x000a_tionseinrich-_x000a_tungen" dataDxfId="154"/>
    <tableColumn id="8" name="Durchschnitt-_x000a_liche Verweil-_x000a_dauer in Vor-_x000a_sorge- oder_x000a_Rehabilita-_x000a_tionseinrich-_x000a_tungen_x000a_in Tagen" dataDxfId="153"/>
    <tableColumn id="9" name="Durchschnitt-_x000a_liche Betten-_x000a_auslastung_x000a_in Vorsorge-_x000a_oder Reha-_x000a_bilitations-_x000a_einrichtungen_x000a_in %" dataDxfId="152"/>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6.xml><?xml version="1.0" encoding="utf-8"?>
<table xmlns="http://schemas.openxmlformats.org/spreadsheetml/2006/main" id="14" name="GrafikDaten_5.9" displayName="GrafikDaten_5.9" ref="L16:M21" totalsRowShown="0" headerRowDxfId="151" dataDxfId="150">
  <autoFilter ref="L16:M21">
    <filterColumn colId="0" hiddenButton="1"/>
    <filterColumn colId="1" hiddenButton="1"/>
  </autoFilter>
  <tableColumns count="2">
    <tableColumn id="1" name="Kostenart" dataDxfId="149"/>
    <tableColumn id="2" name="Kosten insgesamt = 100 %" dataDxfId="148"/>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17.xml><?xml version="1.0" encoding="utf-8"?>
<table xmlns="http://schemas.openxmlformats.org/spreadsheetml/2006/main" id="15" name="GrafikDaten_5.10" displayName="GrafikDaten_5.10" ref="O16:Q49" totalsRowShown="0" headerRowDxfId="147">
  <autoFilter ref="O16:Q49">
    <filterColumn colId="0" hiddenButton="1"/>
    <filterColumn colId="1" hiddenButton="1"/>
    <filterColumn colId="2" hiddenButton="1"/>
  </autoFilter>
  <tableColumns count="3">
    <tableColumn id="1" name="Jahre" dataDxfId="146"/>
    <tableColumn id="2" name="Bereinigte Kosten in Mill. EUR" dataDxfId="145"/>
    <tableColumn id="3" name="Bereinigte Kosten in EUR je Fall" dataDxfId="144"/>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18.xml><?xml version="1.0" encoding="utf-8"?>
<table xmlns="http://schemas.openxmlformats.org/spreadsheetml/2006/main" id="16" name="GrafikDaten_5.11" displayName="GrafikDaten_5.11" ref="L53:M70" totalsRowShown="0" headerRowDxfId="143" dataDxfId="142">
  <autoFilter ref="L53:M70">
    <filterColumn colId="0" hiddenButton="1"/>
    <filterColumn colId="1" hiddenButton="1"/>
  </autoFilter>
  <tableColumns count="2">
    <tableColumn id="1" name="Bundesland" dataDxfId="141"/>
    <tableColumn id="2" name="Kosten in EUR" dataDxfId="140"/>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19.xml><?xml version="1.0" encoding="utf-8"?>
<table xmlns="http://schemas.openxmlformats.org/spreadsheetml/2006/main" id="20" name="Tabelle_5.3.1" displayName="Tabelle_5.3.1" ref="A4:J13" totalsRowShown="0" headerRowDxfId="139" dataDxfId="137" headerRowBorderDxfId="138" tableBorderDxfId="136">
  <autoFilter ref="A4:J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35"/>
    <tableColumn id="2" name="Einheit" dataDxfId="134"/>
    <tableColumn id="3" name="1991" dataDxfId="133"/>
    <tableColumn id="4" name="1995" dataDxfId="132"/>
    <tableColumn id="5" name="2000" dataDxfId="131"/>
    <tableColumn id="6" name="2005" dataDxfId="130"/>
    <tableColumn id="7" name="2010" dataDxfId="129"/>
    <tableColumn id="8" name="2015" dataDxfId="128"/>
    <tableColumn id="9" name="2022" dataDxfId="127"/>
    <tableColumn id="10" name="2023" dataDxfId="126"/>
  </tableColumns>
  <tableStyleInfo name="StatA Jahrbuch" showFirstColumn="1" showLastColumn="0" showRowStripes="0" showColumnStripes="0"/>
  <extLst>
    <ext xmlns:x14="http://schemas.microsoft.com/office/spreadsheetml/2009/9/main" uri="{504A1905-F514-4f6f-8877-14C23A59335A}">
      <x14:table altTextSummary="Tabelle mit 2 Vorspalten und 8 Datenspalte"/>
    </ext>
  </extLst>
</table>
</file>

<file path=xl/tables/table2.xml><?xml version="1.0" encoding="utf-8"?>
<table xmlns="http://schemas.openxmlformats.org/spreadsheetml/2006/main" id="2" name="GrafikDaten_5.2" displayName="GrafikDaten_5.2" ref="C4:H37" totalsRowShown="0" headerRowDxfId="282" dataDxfId="281">
  <autoFilter ref="C4:H37">
    <filterColumn colId="0" hiddenButton="1"/>
    <filterColumn colId="1" hiddenButton="1"/>
    <filterColumn colId="2" hiddenButton="1"/>
    <filterColumn colId="3" hiddenButton="1"/>
    <filterColumn colId="4" hiddenButton="1"/>
    <filterColumn colId="5" hiddenButton="1"/>
  </autoFilter>
  <tableColumns count="6">
    <tableColumn id="1" name="Jahr" dataDxfId="280"/>
    <tableColumn id="2" name="Aufgestellte Betten" dataDxfId="279"/>
    <tableColumn id="3" name="Fallzahl &quot;Stationär behandelte Patienten)" dataDxfId="278"/>
    <tableColumn id="4" name="Bettenauslastung" dataDxfId="277"/>
    <tableColumn id="5" name="Berechnungs- und Belegtage" dataDxfId="276"/>
    <tableColumn id="6" name="Verweildauer" dataDxfId="275"/>
  </tableColumns>
  <tableStyleInfo name="GrafikDaten" showFirstColumn="1" showLastColumn="0" showRowStripes="0" showColumnStripes="0"/>
  <extLst>
    <ext xmlns:x14="http://schemas.microsoft.com/office/spreadsheetml/2009/9/main" uri="{504A1905-F514-4f6f-8877-14C23A59335A}">
      <x14:table altTextSummary="Tabelle mit einer Vorspalte und 5 Datenspalten"/>
    </ext>
  </extLst>
</table>
</file>

<file path=xl/tables/table20.xml><?xml version="1.0" encoding="utf-8"?>
<table xmlns="http://schemas.openxmlformats.org/spreadsheetml/2006/main" id="23" name="Tabelle_5.3.2" displayName="Tabelle_5.3.2" ref="A38:B55" totalsRowShown="0" headerRowDxfId="125" dataDxfId="123" headerRowBorderDxfId="124" tableBorderDxfId="122">
  <autoFilter ref="A38:B55">
    <filterColumn colId="0" hiddenButton="1"/>
    <filterColumn colId="1" hiddenButton="1"/>
  </autoFilter>
  <tableColumns count="2">
    <tableColumn id="1" name="Land" dataDxfId="121"/>
    <tableColumn id="2" name="Bereinigte_x000a_Kosten je_x000a_Fall in EUR" dataDxfId="120"/>
  </tableColumns>
  <tableStyleInfo name="StatA Jahrbuch"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21.xml><?xml version="1.0" encoding="utf-8"?>
<table xmlns="http://schemas.openxmlformats.org/spreadsheetml/2006/main" id="17" name="GrafikDaten_5.12" displayName="GrafikDaten_5.12" ref="K32:L49" totalsRowShown="0" headerRowDxfId="119" dataDxfId="118">
  <autoFilter ref="K32:L49">
    <filterColumn colId="0" hiddenButton="1"/>
    <filterColumn colId="1" hiddenButton="1"/>
  </autoFilter>
  <tableColumns count="2">
    <tableColumn id="1" name="Bundesland" dataDxfId="117"/>
    <tableColumn id="2" name="Abbrüche je 10.000 Frauen" dataDxfId="116"/>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22.xml><?xml version="1.0" encoding="utf-8"?>
<table xmlns="http://schemas.openxmlformats.org/spreadsheetml/2006/main" id="21" name="Tabelle_5.4.1" displayName="Tabelle_5.4.1" ref="A5:I28" totalsRowShown="0" headerRowDxfId="115" dataDxfId="113" headerRowBorderDxfId="114" tableBorderDxfId="112">
  <autoFilter ref="A5:I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11"/>
    <tableColumn id="2" name="Schwangerschafts-_x000a_abbrüche insge-_x000a_samt 8)_x000a_davon…" dataDxfId="110"/>
    <tableColumn id="3" name="…von_x000a_Schwange-_x000a_ren im Alter_x000a_von_x000a_unter_x000a_15 Jahren" dataDxfId="109"/>
    <tableColumn id="4" name="…von_x000a_Schwange-_x000a_ren im Alter_x000a_von 15 bis_x000a_unter_x000a_20 Jahren" dataDxfId="108"/>
    <tableColumn id="5" name="…von_x000a_Schwange-_x000a_ren im Alter_x000a_von 20 bis_x000a_unter_x000a_25 Jahren" dataDxfId="107"/>
    <tableColumn id="6" name="…von_x000a_Schwange-_x000a_ren im Alter_x000a_von 25 bis unter_x000a_30 Jahren" dataDxfId="106"/>
    <tableColumn id="7" name="…von_x000a_Schwange-_x000a_ren im Alter_x000a_von 30 bis unter_x000a_35 Jahren" dataDxfId="105"/>
    <tableColumn id="8" name="…von_x000a_Schwange-_x000a_ren im Alter_x000a_von 35 bis unter_x000a_40 Jahren" dataDxfId="104"/>
    <tableColumn id="9" name="…von_x000a_Schwange-_x000a_ren im Alter_x000a_von 40 und_x000a_mehr Jahren" dataDxfId="103"/>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_x000d__x000a_"/>
    </ext>
  </extLst>
</table>
</file>

<file path=xl/tables/table23.xml><?xml version="1.0" encoding="utf-8"?>
<table xmlns="http://schemas.openxmlformats.org/spreadsheetml/2006/main" id="22" name="Tabelle_5.4.2" displayName="Tabelle_5.4.2" ref="A33:B51" totalsRowShown="0" headerRowDxfId="102" dataDxfId="100" headerRowBorderDxfId="101" tableBorderDxfId="99">
  <autoFilter ref="A33:B51">
    <filterColumn colId="0" hiddenButton="1"/>
    <filterColumn colId="1" hiddenButton="1"/>
  </autoFilter>
  <tableColumns count="2">
    <tableColumn id="1" name="Land" dataDxfId="98"/>
    <tableColumn id="2" name="Schwangerschafts-_x000a_abbrüche" dataDxfId="97"/>
  </tableColumns>
  <tableStyleInfo name="StatA Jahrbuch"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24.xml><?xml version="1.0" encoding="utf-8"?>
<table xmlns="http://schemas.openxmlformats.org/spreadsheetml/2006/main" id="25" name="Tabelle_5.5.1" displayName="Tabelle_5.5.1" ref="A4:H27" totalsRowShown="0" headerRowDxfId="96" dataDxfId="94" headerRowBorderDxfId="95" tableBorderDxfId="93">
  <autoFilter ref="A4:H2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ositions-_x000a_Nr. der_x000a_ICD 9)_x000a_10. Revi-_x000a_sion" dataDxfId="92"/>
    <tableColumn id="2" name="Krankheitsgruppe" dataDxfId="91"/>
    <tableColumn id="3" name="Entlassene_x000a_oder ver-_x000a_storbene_x000a_Patientinnen_x000a_und Patienten" dataDxfId="90"/>
    <tableColumn id="4" name="Entlassene_x000a_oder ver-_x000a_storbene_x000a_Patienten" dataDxfId="89"/>
    <tableColumn id="5" name="Entlassene_x000a_oder ver-_x000a_storbene_x000a_Patientinnen" dataDxfId="88"/>
    <tableColumn id="6" name="Kurzliegende" dataDxfId="87"/>
    <tableColumn id="7" name="Verstorbene" dataDxfId="86"/>
    <tableColumn id="8" name="Durch-_x000a_schnittliche_x000a_Verweildauer_x000a_in Tagen" dataDxfId="85"/>
  </tableColumns>
  <tableStyleInfo name="StatA Jahrbuch" showFirstColumn="1" showLastColumn="0" showRowStripes="0" showColumnStripes="0"/>
  <extLst>
    <ext xmlns:x14="http://schemas.microsoft.com/office/spreadsheetml/2009/9/main" uri="{504A1905-F514-4f6f-8877-14C23A59335A}">
      <x14:table altTextSummary="Tabelle mit 2 Vorspalten und 6 Datenspalten"/>
    </ext>
  </extLst>
</table>
</file>

<file path=xl/tables/table25.xml><?xml version="1.0" encoding="utf-8"?>
<table xmlns="http://schemas.openxmlformats.org/spreadsheetml/2006/main" id="24" name="Tabelle_5.5.2" displayName="Tabelle_5.5.2" ref="A4:K27" totalsRowShown="0" headerRowDxfId="84" dataDxfId="82" headerRowBorderDxfId="83" tableBorderDxfId="81">
  <autoFilter ref="A4:K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Positions-_x000a_Nr. der ICD 9)_x000a_10. Revi-_x000a_sion" dataDxfId="80"/>
    <tableColumn id="2" name="Krankheitsgruppe" dataDxfId="79"/>
    <tableColumn id="3" name="Entlassene_x000a_oder ver-_x000a_storbene_x000a_Patientin-_x000a_nen und_x000a_Patienten " dataDxfId="78"/>
    <tableColumn id="4" name="Im Alter_x000a_von 0_x000a_bis unter_x000a_15 Jahren" dataDxfId="77"/>
    <tableColumn id="5" name="Im Alter_x000a_von 15_x000a_bis unter_x000a_25 Jahren" dataDxfId="76"/>
    <tableColumn id="6" name="Im Alter_x000a_von 25_x000a_bis unter_x000a_35 Jahren" dataDxfId="75"/>
    <tableColumn id="7" name="Im Alter_x000a_von 35_x000a_bis unter_x000a_45 Jahren" dataDxfId="74"/>
    <tableColumn id="8" name="Im Alter_x000a_von 45_x000a_bis unter_x000a_55 Jahren" dataDxfId="73"/>
    <tableColumn id="9" name="Im Alter_x000a_von 55_x000a_bis unter_x000a_65 Jahren" dataDxfId="72"/>
    <tableColumn id="10" name="Im Alter_x000a_von 65_x000a_bis unter_x000a_75 Jahren" dataDxfId="71"/>
    <tableColumn id="11" name="Im Alter_x000a_von 75_x000a_und mehr_x000a_Jahren" dataDxfId="70"/>
  </tableColumns>
  <tableStyleInfo name="StatA Jahrbuch" showFirstColumn="1" showLastColumn="0" showRowStripes="0" showColumnStripes="0"/>
  <extLst>
    <ext xmlns:x14="http://schemas.microsoft.com/office/spreadsheetml/2009/9/main" uri="{504A1905-F514-4f6f-8877-14C23A59335A}">
      <x14:table altTextSummary="Tabelle mit 2 Vorspalten und 9 Datenspalten"/>
    </ext>
  </extLst>
</table>
</file>

<file path=xl/tables/table26.xml><?xml version="1.0" encoding="utf-8"?>
<table xmlns="http://schemas.openxmlformats.org/spreadsheetml/2006/main" id="26" name="Tabelle_5.6.1" displayName="Tabelle_5.6.1" ref="A4:K35" totalsRowShown="0" headerRowDxfId="69" dataDxfId="67" headerRowBorderDxfId="68" tableBorderDxfId="66">
  <autoFilter ref="A4:K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Positions-_x000a_Nr. der ICD 9)_x000a_10. Revi-_x000a_sion" dataDxfId="65"/>
    <tableColumn id="2" name="Todesursache" dataDxfId="64"/>
    <tableColumn id="3" name="Gestor-_x000a_bene_x000a_(ohne Tot-_x000a_geburten)" dataDxfId="63"/>
    <tableColumn id="4" name="Im Alter_x000a_von_x000a_unter_x000a_1_x000a_Jahren" dataDxfId="62"/>
    <tableColumn id="5" name="Im Alter_x000a_von 1_x000a_bis unter_x000a_15_x000a_Jahren" dataDxfId="61"/>
    <tableColumn id="6" name="Im Alter_x000a_von 15_x000a_bis unter_x000a_45_x000a_Jahren" dataDxfId="60"/>
    <tableColumn id="7" name="Im Alter_x000a_von 45_x000a_bis unter_x000a_60_x000a_Jahren" dataDxfId="59"/>
    <tableColumn id="8" name="Im Alter_x000a_von 60_x000a_bis unter_x000a_70_x000a_Jahren" dataDxfId="58"/>
    <tableColumn id="9" name="Im Alter_x000a_von 70_x000a_und_x000a_mehr_x000a_Jahren" dataDxfId="57"/>
    <tableColumn id="10" name="Männ-_x000a_liche_x000a_Gestor-_x000a_bene ins-_x000a_gesamt" dataDxfId="56"/>
    <tableColumn id="11" name="Weib-_x000a_liche_x000a_Gestor-_x000a_bene ins-_x000a_gesamt" dataDxfId="55"/>
  </tableColumns>
  <tableStyleInfo name="StatA Jahrbuch" showFirstColumn="1" showLastColumn="0" showRowStripes="0" showColumnStripes="0"/>
  <extLst>
    <ext xmlns:x14="http://schemas.microsoft.com/office/spreadsheetml/2009/9/main" uri="{504A1905-F514-4f6f-8877-14C23A59335A}">
      <x14:table altTextSummary="Tabelle mit 2 Vorspalten und 9 Datenspalten"/>
    </ext>
  </extLst>
</table>
</file>

<file path=xl/tables/table27.xml><?xml version="1.0" encoding="utf-8"?>
<table xmlns="http://schemas.openxmlformats.org/spreadsheetml/2006/main" id="27" name="Tabelle_6.9.1" displayName="Tabelle_6.9.1" ref="A5:I46" totalsRowShown="0" headerRowDxfId="54" dataDxfId="52" headerRowBorderDxfId="53" tableBorderDxfId="51">
  <autoFilter ref="A5:I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50"/>
    <tableColumn id="2" name="1993" dataDxfId="49"/>
    <tableColumn id="3" name="1995" dataDxfId="48"/>
    <tableColumn id="4" name="2001" dataDxfId="47"/>
    <tableColumn id="5" name="2005 10)" dataDxfId="46"/>
    <tableColumn id="6" name="2015" dataDxfId="45"/>
    <tableColumn id="7" name="2019" dataDxfId="44"/>
    <tableColumn id="8" name="2021 11)" dataDxfId="43"/>
    <tableColumn id="9" name="2023" dataDxfId="42"/>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28.xml><?xml version="1.0" encoding="utf-8"?>
<table xmlns="http://schemas.openxmlformats.org/spreadsheetml/2006/main" id="28" name="Tabelle_6.9.2" displayName="Tabelle_6.9.2" ref="A5:J25" totalsRowShown="0" headerRowDxfId="41" dataDxfId="39" headerRowBorderDxfId="40" tableBorderDxfId="38">
  <autoFilter ref="A5:J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37"/>
    <tableColumn id="2" name="Mecklen-_x000a_burg-Vor-_x000a_pommern " dataDxfId="36"/>
    <tableColumn id="3" name="Kreisfreie_x000a_Stadt_x000a_Rostock" dataDxfId="35"/>
    <tableColumn id="4" name="Kreisfreie_x000a_Stadt_x000a_Schwerin" dataDxfId="34"/>
    <tableColumn id="5" name="Mecklen-_x000a_burgische_x000a_Seenplatte " dataDxfId="33"/>
    <tableColumn id="6" name="Landkreis_x000a_Rostock" dataDxfId="32"/>
    <tableColumn id="7" name="Vor-_x000a_pommern-_x000a_Rügen" dataDxfId="31"/>
    <tableColumn id="8" name="Nordwest-_x000a_mecklen-_x000a_burg" dataDxfId="30"/>
    <tableColumn id="9" name="Vor-_x000a_pommern-_x000a_Greifswald" dataDxfId="29"/>
    <tableColumn id="10" name="Ludwigs-_x000a_lust-_x000a_Parchim" dataDxfId="28"/>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29.xml><?xml version="1.0" encoding="utf-8"?>
<table xmlns="http://schemas.openxmlformats.org/spreadsheetml/2006/main" id="29" name="Tabelle_6.10.1" displayName="Tabelle_6.10.1" ref="A5:J36" totalsRowShown="0" headerRowDxfId="27" dataDxfId="25" headerRowBorderDxfId="26" tableBorderDxfId="24">
  <autoFilter ref="A5:J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3"/>
    <tableColumn id="2" name="1999" dataDxfId="22"/>
    <tableColumn id="3" name="2005" dataDxfId="21"/>
    <tableColumn id="4" name="2011" dataDxfId="20"/>
    <tableColumn id="5" name="2013" dataDxfId="19"/>
    <tableColumn id="6" name="2015" dataDxfId="18"/>
    <tableColumn id="7" name="2017" dataDxfId="17"/>
    <tableColumn id="8" name="2019" dataDxfId="16"/>
    <tableColumn id="9" name="2021" dataDxfId="15"/>
    <tableColumn id="10" name="2023" dataDxfId="14"/>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3.xml><?xml version="1.0" encoding="utf-8"?>
<table xmlns="http://schemas.openxmlformats.org/spreadsheetml/2006/main" id="4" name="GrafikDaten_5.3" displayName="GrafikDaten_5.3" ref="C41:D63" totalsRowShown="0" headerRowDxfId="274" dataDxfId="273">
  <autoFilter ref="C41:D63">
    <filterColumn colId="0" hiddenButton="1"/>
    <filterColumn colId="1" hiddenButton="1"/>
  </autoFilter>
  <tableColumns count="2">
    <tableColumn id="1" name="Todesursachen" dataDxfId="272"/>
    <tableColumn id="2" name="Männer/Frauen = 100 %" dataDxfId="271"/>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30.xml><?xml version="1.0" encoding="utf-8"?>
<table xmlns="http://schemas.openxmlformats.org/spreadsheetml/2006/main" id="30" name="Tabelle_6.10.2" displayName="Tabelle_6.10.2" ref="A40:J49" totalsRowShown="0" headerRowDxfId="13" dataDxfId="11" headerRowBorderDxfId="12" tableBorderDxfId="10">
  <autoFilter ref="A40:J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9"/>
    <tableColumn id="2" name="Mecklen-_x000a_burg-Vor-_x000a_pommern " dataDxfId="8"/>
    <tableColumn id="3" name="Kreisfreie_x000a_Stadt_x000a_Rostock" dataDxfId="7"/>
    <tableColumn id="4" name="Kreisfreie_x000a_Stadt_x000a_Schwerin" dataDxfId="6"/>
    <tableColumn id="5" name="Mecklen-_x000a_burgische_x000a_Seenplatte " dataDxfId="5"/>
    <tableColumn id="6" name="Landkreis_x000a_Rostock" dataDxfId="4"/>
    <tableColumn id="7" name="Vor-_x000a_pommern-_x000a_Rügen" dataDxfId="3"/>
    <tableColumn id="8" name="Nordwest-_x000a_mecklen-_x000a_burg" dataDxfId="2"/>
    <tableColumn id="9" name="Vor-_x000a_pommern-_x000a_Greifswald" dataDxfId="1"/>
    <tableColumn id="10" name="Ludwigs-_x000a_lust-_x000a_Parchim" dataDxfId="0"/>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4.xml><?xml version="1.0" encoding="utf-8"?>
<table xmlns="http://schemas.openxmlformats.org/spreadsheetml/2006/main" id="3" name="Tabelle_5.1.1" displayName="Tabelle_5.1.1" ref="A4:J16" totalsRowShown="0" headerRowDxfId="270" dataDxfId="268" headerRowBorderDxfId="269" tableBorderDxfId="267">
  <autoFilter ref="A4:J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66"/>
    <tableColumn id="2" name="1990" dataDxfId="265"/>
    <tableColumn id="3" name="1995" dataDxfId="264"/>
    <tableColumn id="4" name="2000" dataDxfId="263"/>
    <tableColumn id="5" name="2005" dataDxfId="262"/>
    <tableColumn id="6" name="2010" dataDxfId="261"/>
    <tableColumn id="7" name="2015" dataDxfId="260"/>
    <tableColumn id="8" name="2020" dataDxfId="259"/>
    <tableColumn id="9" name="2023" dataDxfId="258"/>
    <tableColumn id="10" name="2024" dataDxfId="257"/>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5.xml><?xml version="1.0" encoding="utf-8"?>
<table xmlns="http://schemas.openxmlformats.org/spreadsheetml/2006/main" id="5" name="Tabelle_5.1.2" displayName="Tabelle_5.1.2" ref="A21:J27" totalsRowShown="0" headerRowDxfId="256" dataDxfId="254" headerRowBorderDxfId="255" tableBorderDxfId="253">
  <autoFilter ref="A21:J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52"/>
    <tableColumn id="2" name="Mecklen-_x000a_burg-Vor-_x000a_pommern " dataDxfId="251"/>
    <tableColumn id="3" name="Kreisfreie_x000a_Stadt_x000a_Rostock" dataDxfId="250"/>
    <tableColumn id="4" name="Kreisfreie_x000a_Stadt_x000a_Schwerin" dataDxfId="249"/>
    <tableColumn id="5" name="Mecklen-_x000a_burgische_x000a_Seenplatte " dataDxfId="248"/>
    <tableColumn id="6" name="Landkreis_x000a_Rostock" dataDxfId="247"/>
    <tableColumn id="7" name="Vor-_x000a_pommern-_x000a_Rügen" dataDxfId="246"/>
    <tableColumn id="8" name="Nordwest-_x000a_mecklen-_x000a_burg" dataDxfId="245"/>
    <tableColumn id="9" name="Vor-_x000a_pommern-_x000a_Greifswald" dataDxfId="244"/>
    <tableColumn id="10" name="Ludwigs-_x000a_lust-_x000a_Parchim" dataDxfId="243"/>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6.xml><?xml version="1.0" encoding="utf-8"?>
<table xmlns="http://schemas.openxmlformats.org/spreadsheetml/2006/main" id="6" name="Tabelle_5.1.3" displayName="Tabelle_5.1.3" ref="A32:J40" totalsRowShown="0" headerRowDxfId="242" dataDxfId="240" headerRowBorderDxfId="241" tableBorderDxfId="239">
  <autoFilter ref="A32:J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38"/>
    <tableColumn id="2" name="Mecklen-_x000a_burg-Vor-_x000a_pommern " dataDxfId="237"/>
    <tableColumn id="3" name="Kreisfreie_x000a_Stadt_x000a_Rostock" dataDxfId="236"/>
    <tableColumn id="4" name="Kreisfreie_x000a_Stadt_x000a_Schwerin" dataDxfId="235"/>
    <tableColumn id="5" name="Mecklen-_x000a_burgische_x000a_Seenplatte " dataDxfId="234"/>
    <tableColumn id="6" name="Landkreis_x000a_Rostock" dataDxfId="233"/>
    <tableColumn id="7" name="Vor-_x000a_pommern-_x000a_Rügen" dataDxfId="232"/>
    <tableColumn id="8" name="Nordwest-_x000a_mecklen-_x000a_burg" dataDxfId="231"/>
    <tableColumn id="9" name="Vor-_x000a_pommern-_x000a_Greifswald" dataDxfId="230"/>
    <tableColumn id="10" name="Ludwigs-_x000a_lust-_x000a_Parchim" dataDxfId="229"/>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7.xml><?xml version="1.0" encoding="utf-8"?>
<table xmlns="http://schemas.openxmlformats.org/spreadsheetml/2006/main" id="9" name="GrafikDaten_5.4" displayName="GrafikDaten_5.4" ref="L17:N50" totalsRowShown="0" headerRowDxfId="227">
  <autoFilter ref="L17:N50">
    <filterColumn colId="0" hiddenButton="1"/>
    <filterColumn colId="1" hiddenButton="1"/>
    <filterColumn colId="2" hiddenButton="1"/>
  </autoFilter>
  <tableColumns count="3">
    <tableColumn id="1" name="Jahr" dataDxfId="226"/>
    <tableColumn id="2" name="Ärzte in Krankenhäusern" dataDxfId="225"/>
    <tableColumn id="3" name="Ärzte in Vorsorge- und Rehabilitationseinrichtungen" dataDxfId="224"/>
  </tableColumns>
  <tableStyleInfo name="GrafikDaten" showFirstColumn="1" showLastColumn="0" showRowStripes="0" showColumnStripes="0"/>
  <extLst>
    <ext xmlns:x14="http://schemas.microsoft.com/office/spreadsheetml/2009/9/main" uri="{504A1905-F514-4f6f-8877-14C23A59335A}">
      <x14:table altTextSummary="Tabelle mit einer Vorspalte und zwei Datenspalten"/>
    </ext>
  </extLst>
</table>
</file>

<file path=xl/tables/table8.xml><?xml version="1.0" encoding="utf-8"?>
<table xmlns="http://schemas.openxmlformats.org/spreadsheetml/2006/main" id="10" name="GrafikDaten_5.5" displayName="GrafikDaten_5.5" ref="P17:R50" totalsRowShown="0" headerRowDxfId="223">
  <autoFilter ref="P17:R50">
    <filterColumn colId="0" hiddenButton="1"/>
    <filterColumn colId="1" hiddenButton="1"/>
    <filterColumn colId="2" hiddenButton="1"/>
  </autoFilter>
  <tableColumns count="3">
    <tableColumn id="1" name="Jahr" dataDxfId="222"/>
    <tableColumn id="2" name="Nichtärztliches Personal in Krankenhäusern" dataDxfId="221"/>
    <tableColumn id="3" name="Nichtärztliches Personal in Vorsorge- und Rehabilitationseinrichtungen" dataDxfId="220"/>
  </tableColumns>
  <tableStyleInfo name="GrafikDaten" showFirstColumn="1" showLastColumn="0" showRowStripes="0" showColumnStripes="0"/>
  <extLst>
    <ext xmlns:x14="http://schemas.microsoft.com/office/spreadsheetml/2009/9/main" uri="{504A1905-F514-4f6f-8877-14C23A59335A}">
      <x14:table altTextSummary="Tabelle mit einer Vorspalte und zwei Datenspalten"/>
    </ext>
  </extLst>
</table>
</file>

<file path=xl/tables/table9.xml><?xml version="1.0" encoding="utf-8"?>
<table xmlns="http://schemas.openxmlformats.org/spreadsheetml/2006/main" id="11" name="GrafikDaten_5.6" displayName="GrafikDaten_5.6" ref="L55:M69" totalsRowShown="0" headerRowDxfId="219" dataDxfId="218">
  <autoFilter ref="L55:M69">
    <filterColumn colId="0" hiddenButton="1"/>
    <filterColumn colId="1" hiddenButton="1"/>
  </autoFilter>
  <tableColumns count="2">
    <tableColumn id="1" name="Bettenanzahl" dataDxfId="217"/>
    <tableColumn id="2" name="Auslastung in %" dataDxfId="216"/>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vmlDrawing" Target="../drawings/vmlDrawing4.vml"/><Relationship Id="rId7" Type="http://schemas.openxmlformats.org/officeDocument/2006/relationships/table" Target="../tables/table1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 Id="rId9"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vmlDrawing" Target="../drawings/vmlDrawing6.v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vmlDrawing" Target="../drawings/vmlDrawing7.v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vmlDrawing" Target="../drawings/vmlDrawing8.v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omments" Target="../comments9.xml"/><Relationship Id="rId4" Type="http://schemas.openxmlformats.org/officeDocument/2006/relationships/table" Target="../tables/table27.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vmlDrawing" Target="../drawings/vmlDrawing10.vml"/><Relationship Id="rId1" Type="http://schemas.openxmlformats.org/officeDocument/2006/relationships/printerSettings" Target="../printerSettings/printerSettings17.bin"/><Relationship Id="rId5" Type="http://schemas.openxmlformats.org/officeDocument/2006/relationships/comments" Target="../comments10.xml"/><Relationship Id="rId4" Type="http://schemas.openxmlformats.org/officeDocument/2006/relationships/table" Target="../tables/table3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mailto:marco.zimmermann@statistik-mv.de" TargetMode="External"/><Relationship Id="rId13" Type="http://schemas.openxmlformats.org/officeDocument/2006/relationships/hyperlink" Target="http://www.laiv-mv.de/Statistik/Zahlen-und-Fakten/Gesellschaft-&amp;-Staat/Oeffentliche-Sozialleistungen/" TargetMode="External"/><Relationship Id="rId3" Type="http://schemas.openxmlformats.org/officeDocument/2006/relationships/hyperlink" Target="https://www.laiv-mv.de/Statistik/Zahlen-und-Fakten/Gesellschaft-&amp;-Staat/Gesundheit/" TargetMode="External"/><Relationship Id="rId7" Type="http://schemas.openxmlformats.org/officeDocument/2006/relationships/hyperlink" Target="https://www.destatis.de/DE/Methoden/Qualitaet/Qualitaetsberichte/Gesundheit/einfuehrung.html" TargetMode="External"/><Relationship Id="rId12" Type="http://schemas.openxmlformats.org/officeDocument/2006/relationships/hyperlink" Target="http://www.laiv-mv.de/Statistik/Zahlen-und-Fakten/Gesellschaft-&amp;-Staat/Oeffentliche-Sozialleistungen/" TargetMode="External"/><Relationship Id="rId17" Type="http://schemas.openxmlformats.org/officeDocument/2006/relationships/drawing" Target="../drawings/drawing9.xml"/><Relationship Id="rId2" Type="http://schemas.openxmlformats.org/officeDocument/2006/relationships/hyperlink" Target="https://www.laiv-mv.de/Statistik/Zahlen-und-Fakten/Gesellschaft-&amp;-Staat/Gesundheit/" TargetMode="External"/><Relationship Id="rId16" Type="http://schemas.openxmlformats.org/officeDocument/2006/relationships/printerSettings" Target="../printerSettings/printerSettings21.bin"/><Relationship Id="rId1" Type="http://schemas.openxmlformats.org/officeDocument/2006/relationships/hyperlink" Target="mailto:reinhard.jonas@statistik-mv.de" TargetMode="External"/><Relationship Id="rId6" Type="http://schemas.openxmlformats.org/officeDocument/2006/relationships/hyperlink" Target="https://www.laiv-mv.de/Statistik/Zahlen-und-Fakten/Gesellschaft-&amp;-Staat/Gesundheit/" TargetMode="External"/><Relationship Id="rId11" Type="http://schemas.openxmlformats.org/officeDocument/2006/relationships/hyperlink" Target="http://www.laiv-mv.de/Statistik/Zahlen-und-Fakten/Gesellschaft-&amp;-Staat/Oeffentliche-Sozialleistungen/" TargetMode="External"/><Relationship Id="rId5" Type="http://schemas.openxmlformats.org/officeDocument/2006/relationships/hyperlink" Target="https://www.laiv-mv.de/Statistik/Zahlen-und-Fakten/Gesellschaft-&amp;-Staat/Gesundheit/" TargetMode="External"/><Relationship Id="rId15" Type="http://schemas.openxmlformats.org/officeDocument/2006/relationships/hyperlink" Target="https://www.laiv-mv.de/Statistik/Zahlen-und-Fakten/Gesellschaft-&amp;-Staat/Oeffentliche-Sozialleistungen/" TargetMode="External"/><Relationship Id="rId10" Type="http://schemas.openxmlformats.org/officeDocument/2006/relationships/hyperlink" Target="http://www.laiv-mv.de/Statistik/Zahlen-und-Fakten/Gesellschaft-&amp;-Staat/Oeffentliche-Sozialleistungen/" TargetMode="External"/><Relationship Id="rId4" Type="http://schemas.openxmlformats.org/officeDocument/2006/relationships/hyperlink" Target="https://www.laiv-mv.de/Statistik/Zahlen-und-Fakten/Gesellschaft-&amp;-Staat/Gesundheit/" TargetMode="External"/><Relationship Id="rId9" Type="http://schemas.openxmlformats.org/officeDocument/2006/relationships/hyperlink" Target="https://www.laiv-mv.de/Statistik/Zahlen-und-Fakten/Gesellschaft-&amp;-Staat/Gesundheit" TargetMode="External"/><Relationship Id="rId14" Type="http://schemas.openxmlformats.org/officeDocument/2006/relationships/hyperlink" Target="http://www.laiv-mv.de/Statistik/Zahlen-und-Fakten/Gesellschaft-&amp;-Staat/Oeffentliche-Sozialleistungen/"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omments" Target="../comments3.xml"/><Relationship Id="rId5" Type="http://schemas.openxmlformats.org/officeDocument/2006/relationships/table" Target="../tables/table15.xml"/><Relationship Id="rId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32"/>
  <sheetViews>
    <sheetView tabSelected="1" zoomScale="160" zoomScaleNormal="160" workbookViewId="0"/>
  </sheetViews>
  <sheetFormatPr baseColWidth="10" defaultRowHeight="12" customHeight="1" x14ac:dyDescent="0.2"/>
  <cols>
    <col min="1" max="1" width="91.7109375" style="6" customWidth="1"/>
    <col min="2" max="2" width="2.7109375" style="6" customWidth="1"/>
    <col min="3" max="3" width="20.140625" style="105" customWidth="1"/>
    <col min="4" max="4" width="12.28515625" style="105" customWidth="1"/>
    <col min="5" max="5" width="11.42578125" style="105" customWidth="1"/>
    <col min="6" max="6" width="6" style="105" customWidth="1"/>
    <col min="7" max="7" width="6.85546875" style="6" customWidth="1"/>
    <col min="8" max="16384" width="11.42578125" style="6"/>
  </cols>
  <sheetData>
    <row r="1" spans="1:6" ht="12" customHeight="1" x14ac:dyDescent="0.2">
      <c r="A1" s="71" t="s">
        <v>149</v>
      </c>
    </row>
    <row r="2" spans="1:6" s="3" customFormat="1" ht="50.1" customHeight="1" x14ac:dyDescent="0.2">
      <c r="A2" s="314" t="s">
        <v>698</v>
      </c>
      <c r="B2" s="2"/>
      <c r="C2" s="106"/>
      <c r="D2" s="68"/>
      <c r="E2" s="68"/>
      <c r="F2" s="68"/>
    </row>
    <row r="3" spans="1:6" s="3" customFormat="1" ht="12" customHeight="1" x14ac:dyDescent="0.2">
      <c r="A3" s="4"/>
      <c r="B3" s="5"/>
      <c r="C3" s="106"/>
      <c r="D3" s="68"/>
      <c r="E3" s="68"/>
      <c r="F3" s="68"/>
    </row>
    <row r="4" spans="1:6" s="3" customFormat="1" ht="12" customHeight="1" x14ac:dyDescent="0.2">
      <c r="A4" s="331"/>
      <c r="B4" s="5"/>
      <c r="C4" s="196"/>
      <c r="D4" s="110"/>
      <c r="E4" s="197"/>
    </row>
    <row r="5" spans="1:6" s="3" customFormat="1" ht="12" customHeight="1" x14ac:dyDescent="0.2">
      <c r="A5" s="160"/>
      <c r="B5" s="5"/>
      <c r="C5" s="198"/>
      <c r="D5" s="110"/>
      <c r="E5" s="197"/>
    </row>
    <row r="6" spans="1:6" s="3" customFormat="1" ht="12" customHeight="1" x14ac:dyDescent="0.2">
      <c r="A6" s="311"/>
      <c r="B6" s="5"/>
      <c r="C6" s="199"/>
      <c r="D6" s="110"/>
      <c r="E6" s="197"/>
    </row>
    <row r="7" spans="1:6" s="3" customFormat="1" ht="12" customHeight="1" x14ac:dyDescent="0.2">
      <c r="A7" s="312"/>
      <c r="B7" s="5"/>
      <c r="C7" s="199"/>
      <c r="D7" s="110"/>
      <c r="E7" s="197"/>
    </row>
    <row r="8" spans="1:6" s="3" customFormat="1" ht="12" customHeight="1" x14ac:dyDescent="0.2">
      <c r="A8" s="312"/>
      <c r="B8" s="5"/>
      <c r="C8" s="110"/>
      <c r="D8" s="110"/>
      <c r="E8" s="197"/>
    </row>
    <row r="9" spans="1:6" s="3" customFormat="1" ht="12" customHeight="1" x14ac:dyDescent="0.2">
      <c r="A9" s="313"/>
      <c r="B9" s="5"/>
      <c r="C9" s="110"/>
      <c r="D9" s="110"/>
      <c r="E9" s="197"/>
    </row>
    <row r="10" spans="1:6" s="3" customFormat="1" ht="12" customHeight="1" x14ac:dyDescent="0.2">
      <c r="A10" s="311"/>
      <c r="B10" s="5"/>
      <c r="C10" s="106"/>
      <c r="D10" s="68"/>
      <c r="E10" s="68"/>
      <c r="F10" s="68"/>
    </row>
    <row r="11" spans="1:6" s="3" customFormat="1" ht="12" customHeight="1" x14ac:dyDescent="0.2">
      <c r="A11" s="4"/>
      <c r="B11" s="5"/>
      <c r="C11" s="107"/>
      <c r="D11" s="68"/>
      <c r="E11" s="68"/>
      <c r="F11" s="68"/>
    </row>
    <row r="12" spans="1:6" s="3" customFormat="1" ht="12" customHeight="1" x14ac:dyDescent="0.2">
      <c r="A12" s="4"/>
      <c r="B12" s="5"/>
      <c r="C12" s="107"/>
      <c r="D12" s="68"/>
      <c r="E12" s="68"/>
      <c r="F12" s="68"/>
    </row>
    <row r="13" spans="1:6" s="3" customFormat="1" ht="12" customHeight="1" x14ac:dyDescent="0.2">
      <c r="A13" s="4"/>
      <c r="B13" s="5"/>
      <c r="C13" s="107"/>
      <c r="D13" s="68"/>
      <c r="E13" s="68"/>
      <c r="F13" s="68"/>
    </row>
    <row r="14" spans="1:6" s="3" customFormat="1" ht="12" customHeight="1" x14ac:dyDescent="0.2">
      <c r="A14" s="4"/>
      <c r="B14" s="5"/>
      <c r="C14" s="106"/>
      <c r="D14" s="68"/>
      <c r="E14" s="68"/>
      <c r="F14" s="68"/>
    </row>
    <row r="15" spans="1:6" s="3" customFormat="1" ht="12" customHeight="1" x14ac:dyDescent="0.2">
      <c r="A15" s="4"/>
      <c r="B15" s="5"/>
      <c r="C15" s="106"/>
      <c r="D15" s="68"/>
      <c r="E15" s="68"/>
      <c r="F15" s="68"/>
    </row>
    <row r="16" spans="1:6" s="3" customFormat="1" ht="12" customHeight="1" x14ac:dyDescent="0.2">
      <c r="A16" s="4"/>
      <c r="B16" s="5"/>
      <c r="C16" s="106"/>
      <c r="D16" s="68"/>
      <c r="E16" s="68"/>
      <c r="F16" s="68"/>
    </row>
    <row r="17" spans="1:7" s="3" customFormat="1" ht="12" customHeight="1" x14ac:dyDescent="0.2">
      <c r="A17" s="4"/>
      <c r="B17" s="5"/>
      <c r="C17" s="106"/>
      <c r="D17" s="68"/>
      <c r="E17" s="68"/>
      <c r="F17" s="68"/>
    </row>
    <row r="18" spans="1:7" s="3" customFormat="1" ht="12" customHeight="1" x14ac:dyDescent="0.2">
      <c r="A18" s="4"/>
      <c r="B18" s="5"/>
      <c r="C18" s="106"/>
      <c r="D18" s="68"/>
      <c r="E18" s="68"/>
      <c r="F18" s="68"/>
    </row>
    <row r="19" spans="1:7" s="3" customFormat="1" ht="12" customHeight="1" x14ac:dyDescent="0.2">
      <c r="A19" s="4"/>
      <c r="B19" s="5"/>
      <c r="C19" s="106"/>
      <c r="D19" s="68"/>
      <c r="E19" s="68"/>
      <c r="F19" s="68"/>
    </row>
    <row r="20" spans="1:7" s="3" customFormat="1" ht="12" customHeight="1" x14ac:dyDescent="0.2">
      <c r="A20" s="73" t="s">
        <v>150</v>
      </c>
      <c r="B20" s="68"/>
      <c r="C20" s="69" t="s">
        <v>511</v>
      </c>
      <c r="D20" s="110"/>
      <c r="E20" s="68"/>
      <c r="F20" s="68"/>
    </row>
    <row r="21" spans="1:7" s="3" customFormat="1" ht="12" customHeight="1" x14ac:dyDescent="0.2">
      <c r="A21" s="4"/>
      <c r="B21" s="5"/>
      <c r="C21" s="110" t="s">
        <v>213</v>
      </c>
      <c r="D21" s="110" t="s">
        <v>214</v>
      </c>
      <c r="E21" s="68"/>
      <c r="F21" s="185" t="s">
        <v>410</v>
      </c>
      <c r="G21" s="185"/>
    </row>
    <row r="22" spans="1:7" s="3" customFormat="1" ht="12" customHeight="1" x14ac:dyDescent="0.15">
      <c r="A22" s="4"/>
      <c r="B22" s="5"/>
      <c r="C22" s="110" t="s">
        <v>189</v>
      </c>
      <c r="D22" s="315">
        <f>'5.2.3'!C12</f>
        <v>72.900000000000006</v>
      </c>
      <c r="E22" s="68"/>
      <c r="F22" s="186">
        <f>'5.2.3'!C12</f>
        <v>72.900000000000006</v>
      </c>
      <c r="G22" s="186">
        <f>GrafikDaten_5.1[[#This Row],[Krankenhausbetten je 10.000 EW]]-F22</f>
        <v>0</v>
      </c>
    </row>
    <row r="23" spans="1:7" s="3" customFormat="1" ht="12" customHeight="1" x14ac:dyDescent="0.15">
      <c r="A23" s="4"/>
      <c r="B23" s="5"/>
      <c r="C23" s="110" t="s">
        <v>190</v>
      </c>
      <c r="D23" s="315">
        <f>'5.2.3'!D12</f>
        <v>131.80000000000001</v>
      </c>
      <c r="E23" s="68"/>
      <c r="F23" s="186">
        <f>'5.2.3'!D12</f>
        <v>131.80000000000001</v>
      </c>
      <c r="G23" s="186">
        <f>GrafikDaten_5.1[[#This Row],[Krankenhausbetten je 10.000 EW]]-F23</f>
        <v>0</v>
      </c>
    </row>
    <row r="24" spans="1:7" s="3" customFormat="1" ht="12" customHeight="1" x14ac:dyDescent="0.15">
      <c r="A24" s="4"/>
      <c r="B24" s="5"/>
      <c r="C24" s="110" t="s">
        <v>191</v>
      </c>
      <c r="D24" s="315">
        <f>'5.2.3'!E12</f>
        <v>64.2</v>
      </c>
      <c r="E24" s="68"/>
      <c r="F24" s="186">
        <f>'5.2.3'!E12</f>
        <v>64.2</v>
      </c>
      <c r="G24" s="186">
        <f>GrafikDaten_5.1[[#This Row],[Krankenhausbetten je 10.000 EW]]-F24</f>
        <v>0</v>
      </c>
    </row>
    <row r="25" spans="1:7" ht="12" customHeight="1" x14ac:dyDescent="0.2">
      <c r="C25" s="281" t="s">
        <v>177</v>
      </c>
      <c r="D25" s="316">
        <f>'5.2.3'!F12</f>
        <v>33.4</v>
      </c>
      <c r="F25" s="186">
        <f>'5.2.3'!F12</f>
        <v>33.4</v>
      </c>
      <c r="G25" s="186">
        <f>GrafikDaten_5.1[[#This Row],[Krankenhausbetten je 10.000 EW]]-F25</f>
        <v>0</v>
      </c>
    </row>
    <row r="26" spans="1:7" ht="12" customHeight="1" x14ac:dyDescent="0.2">
      <c r="C26" s="281" t="s">
        <v>192</v>
      </c>
      <c r="D26" s="316">
        <f>'5.2.3'!G12</f>
        <v>50.3</v>
      </c>
      <c r="F26" s="186">
        <f>'5.2.3'!G12</f>
        <v>50.3</v>
      </c>
      <c r="G26" s="186">
        <f>GrafikDaten_5.1[[#This Row],[Krankenhausbetten je 10.000 EW]]-F26</f>
        <v>0</v>
      </c>
    </row>
    <row r="27" spans="1:7" ht="12" customHeight="1" x14ac:dyDescent="0.2">
      <c r="C27" s="281" t="s">
        <v>193</v>
      </c>
      <c r="D27" s="316">
        <f>'5.2.3'!H12</f>
        <v>36.700000000000003</v>
      </c>
      <c r="F27" s="186">
        <f>'5.2.3'!H12</f>
        <v>36.700000000000003</v>
      </c>
      <c r="G27" s="186">
        <f>GrafikDaten_5.1[[#This Row],[Krankenhausbetten je 10.000 EW]]-F27</f>
        <v>0</v>
      </c>
    </row>
    <row r="28" spans="1:7" ht="12" customHeight="1" x14ac:dyDescent="0.2">
      <c r="C28" s="281" t="s">
        <v>194</v>
      </c>
      <c r="D28" s="316">
        <f>'5.2.3'!I12</f>
        <v>95.3</v>
      </c>
      <c r="F28" s="186">
        <f>'5.2.3'!I12</f>
        <v>95.3</v>
      </c>
      <c r="G28" s="186">
        <f>GrafikDaten_5.1[[#This Row],[Krankenhausbetten je 10.000 EW]]-F28</f>
        <v>0</v>
      </c>
    </row>
    <row r="29" spans="1:7" ht="12" customHeight="1" x14ac:dyDescent="0.2">
      <c r="C29" s="281" t="s">
        <v>195</v>
      </c>
      <c r="D29" s="316">
        <f>'5.2.3'!J12</f>
        <v>44.9</v>
      </c>
      <c r="F29" s="186">
        <f>'5.2.3'!J12</f>
        <v>44.9</v>
      </c>
      <c r="G29" s="186">
        <f>GrafikDaten_5.1[[#This Row],[Krankenhausbetten je 10.000 EW]]-F29</f>
        <v>0</v>
      </c>
    </row>
    <row r="30" spans="1:7" ht="12" customHeight="1" x14ac:dyDescent="0.2">
      <c r="C30" s="44" t="s">
        <v>196</v>
      </c>
      <c r="D30" s="317">
        <f>'5.2.3'!B12</f>
        <v>62.6</v>
      </c>
      <c r="F30" s="186">
        <f>'5.2.3'!B12</f>
        <v>62.6</v>
      </c>
      <c r="G30" s="186">
        <f>GrafikDaten_5.1[[#This Row],[Krankenhausbetten je 10.000 EW]]-F30</f>
        <v>0</v>
      </c>
    </row>
    <row r="31" spans="1:7" ht="12" customHeight="1" x14ac:dyDescent="0.2">
      <c r="D31" s="27"/>
    </row>
    <row r="32" spans="1:7" ht="12" customHeight="1" x14ac:dyDescent="0.2">
      <c r="C32" s="115"/>
      <c r="D32" s="318"/>
      <c r="E32" s="318"/>
    </row>
  </sheetData>
  <conditionalFormatting sqref="G22:G30">
    <cfRule type="cellIs" priority="1" operator="notEqual">
      <formula>0</formula>
    </cfRule>
    <cfRule type="cellIs" dxfId="287" priority="2" operator="notEqual">
      <formula>0</formula>
    </cfRule>
  </conditionalFormatting>
  <hyperlinks>
    <hyperlink ref="A1" location="Inhalt!A1" display="Titelblatt des Kapitels 5 &quot;Gesundheit&quot;: Link zum Inhaltsverzeichnis"/>
    <hyperlink ref="A20" location="_GrafikDaten_17.1" display="Grafik 17.1"/>
  </hyperlinks>
  <pageMargins left="0.59055118110236227" right="0.59055118110236227" top="0.59055118110236227" bottom="0.59055118110236227" header="0.39370078740157483" footer="0.39370078740157483"/>
  <pageSetup paperSize="9" firstPageNumber="151" orientation="portrait" useFirstPageNumber="1"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Q72"/>
  <sheetViews>
    <sheetView zoomScale="160" zoomScaleNormal="160" workbookViewId="0"/>
  </sheetViews>
  <sheetFormatPr baseColWidth="10" defaultRowHeight="11.45" customHeight="1" x14ac:dyDescent="0.2"/>
  <cols>
    <col min="1" max="1" width="19.28515625" style="41" customWidth="1"/>
    <col min="2" max="2" width="8.7109375" style="35" customWidth="1"/>
    <col min="3" max="4" width="7.28515625" style="35" customWidth="1"/>
    <col min="5" max="8" width="8.28515625" style="35" customWidth="1"/>
    <col min="9" max="10" width="8.28515625" style="27" customWidth="1"/>
    <col min="11" max="11" width="2.7109375" style="27" customWidth="1"/>
    <col min="12" max="12" width="24.5703125" style="27" customWidth="1"/>
    <col min="13" max="13" width="18.7109375" style="27" customWidth="1"/>
    <col min="14" max="14" width="2.7109375" style="27" customWidth="1"/>
    <col min="15" max="15" width="11.42578125" style="27"/>
    <col min="16" max="16" width="21.28515625" style="27" customWidth="1"/>
    <col min="17" max="17" width="22.140625" style="27" customWidth="1"/>
    <col min="18" max="16384" width="11.42578125" style="27"/>
  </cols>
  <sheetData>
    <row r="1" spans="1:17" ht="12" customHeight="1" x14ac:dyDescent="0.2">
      <c r="A1" s="71" t="s">
        <v>154</v>
      </c>
    </row>
    <row r="2" spans="1:17" ht="30" customHeight="1" x14ac:dyDescent="0.2">
      <c r="A2" s="98" t="s">
        <v>59</v>
      </c>
    </row>
    <row r="3" spans="1:17" ht="30" customHeight="1" x14ac:dyDescent="0.2">
      <c r="A3" s="99" t="s">
        <v>60</v>
      </c>
    </row>
    <row r="4" spans="1:17" ht="12" customHeight="1" x14ac:dyDescent="0.2">
      <c r="A4" s="293" t="s">
        <v>21</v>
      </c>
      <c r="B4" s="290" t="s">
        <v>61</v>
      </c>
      <c r="C4" s="290" t="s">
        <v>283</v>
      </c>
      <c r="D4" s="290" t="s">
        <v>274</v>
      </c>
      <c r="E4" s="290" t="s">
        <v>275</v>
      </c>
      <c r="F4" s="290" t="s">
        <v>276</v>
      </c>
      <c r="G4" s="290" t="s">
        <v>277</v>
      </c>
      <c r="H4" s="291" t="s">
        <v>284</v>
      </c>
      <c r="I4" s="291" t="s">
        <v>279</v>
      </c>
      <c r="J4" s="305" t="s">
        <v>411</v>
      </c>
    </row>
    <row r="5" spans="1:17" s="44" customFormat="1" ht="20.100000000000001" customHeight="1" x14ac:dyDescent="0.2">
      <c r="A5" s="28" t="s">
        <v>672</v>
      </c>
      <c r="B5" s="43" t="s">
        <v>409</v>
      </c>
      <c r="C5" s="180">
        <v>600919</v>
      </c>
      <c r="D5" s="180">
        <v>990207</v>
      </c>
      <c r="E5" s="180">
        <v>1067462</v>
      </c>
      <c r="F5" s="180">
        <v>1224651</v>
      </c>
      <c r="G5" s="180">
        <v>1619695</v>
      </c>
      <c r="H5" s="180">
        <v>1979075</v>
      </c>
      <c r="I5" s="180">
        <v>2615314</v>
      </c>
      <c r="J5" s="306">
        <v>2801387</v>
      </c>
      <c r="L5" s="281"/>
    </row>
    <row r="6" spans="1:17" ht="11.1" customHeight="1" x14ac:dyDescent="0.2">
      <c r="A6" s="29" t="s">
        <v>62</v>
      </c>
      <c r="B6" s="45"/>
      <c r="C6" s="181"/>
      <c r="D6" s="181"/>
      <c r="E6" s="181"/>
      <c r="F6" s="181"/>
      <c r="G6" s="181"/>
      <c r="H6" s="181"/>
      <c r="I6" s="181"/>
      <c r="J6" s="307"/>
      <c r="L6" s="281"/>
    </row>
    <row r="7" spans="1:17" ht="11.1" customHeight="1" x14ac:dyDescent="0.2">
      <c r="A7" s="29" t="s">
        <v>63</v>
      </c>
      <c r="B7" s="45" t="s">
        <v>409</v>
      </c>
      <c r="C7" s="181">
        <v>378484</v>
      </c>
      <c r="D7" s="181">
        <v>626635</v>
      </c>
      <c r="E7" s="181">
        <v>679723</v>
      </c>
      <c r="F7" s="181">
        <v>769264</v>
      </c>
      <c r="G7" s="181">
        <v>938964</v>
      </c>
      <c r="H7" s="181">
        <v>1167704</v>
      </c>
      <c r="I7" s="181">
        <v>1608030</v>
      </c>
      <c r="J7" s="307">
        <v>1704717</v>
      </c>
      <c r="L7" s="281"/>
    </row>
    <row r="8" spans="1:17" ht="11.1" customHeight="1" x14ac:dyDescent="0.2">
      <c r="A8" s="29" t="s">
        <v>64</v>
      </c>
      <c r="B8" s="45" t="s">
        <v>409</v>
      </c>
      <c r="C8" s="181">
        <v>217088</v>
      </c>
      <c r="D8" s="181">
        <v>358091</v>
      </c>
      <c r="E8" s="181">
        <v>379765</v>
      </c>
      <c r="F8" s="181">
        <v>443746</v>
      </c>
      <c r="G8" s="181">
        <v>657348</v>
      </c>
      <c r="H8" s="181">
        <v>788748</v>
      </c>
      <c r="I8" s="181">
        <v>974669</v>
      </c>
      <c r="J8" s="307">
        <v>1055251</v>
      </c>
      <c r="L8" s="281"/>
    </row>
    <row r="9" spans="1:17" ht="15" customHeight="1" x14ac:dyDescent="0.2">
      <c r="A9" s="29" t="s">
        <v>65</v>
      </c>
      <c r="B9" s="45"/>
      <c r="C9" s="181"/>
      <c r="D9" s="181"/>
      <c r="E9" s="181"/>
      <c r="F9" s="181"/>
      <c r="G9" s="181"/>
      <c r="H9" s="181"/>
      <c r="I9" s="181"/>
      <c r="J9" s="307"/>
      <c r="L9" s="281"/>
    </row>
    <row r="10" spans="1:17" ht="11.1" customHeight="1" x14ac:dyDescent="0.2">
      <c r="A10" s="29" t="s">
        <v>66</v>
      </c>
      <c r="B10" s="45" t="s">
        <v>409</v>
      </c>
      <c r="C10" s="181">
        <v>571865</v>
      </c>
      <c r="D10" s="181">
        <v>926230</v>
      </c>
      <c r="E10" s="181">
        <v>1016677</v>
      </c>
      <c r="F10" s="181">
        <v>1109263</v>
      </c>
      <c r="G10" s="181">
        <v>1430997</v>
      </c>
      <c r="H10" s="181">
        <v>1698046</v>
      </c>
      <c r="I10" s="181">
        <v>2296069</v>
      </c>
      <c r="J10" s="307">
        <v>2457365</v>
      </c>
      <c r="L10" s="307"/>
    </row>
    <row r="11" spans="1:17" ht="11.1" customHeight="1" x14ac:dyDescent="0.2">
      <c r="A11" s="29" t="s">
        <v>673</v>
      </c>
      <c r="B11" s="45" t="s">
        <v>67</v>
      </c>
      <c r="C11" s="181">
        <v>1699</v>
      </c>
      <c r="D11" s="181">
        <v>2642</v>
      </c>
      <c r="E11" s="181">
        <v>2618</v>
      </c>
      <c r="F11" s="181">
        <v>2891</v>
      </c>
      <c r="G11" s="181">
        <v>3516</v>
      </c>
      <c r="H11" s="181">
        <v>4124</v>
      </c>
      <c r="I11" s="181">
        <v>6312</v>
      </c>
      <c r="J11" s="307">
        <v>6453</v>
      </c>
      <c r="L11" s="307"/>
    </row>
    <row r="12" spans="1:17" ht="11.1" customHeight="1" x14ac:dyDescent="0.2">
      <c r="A12" s="29" t="s">
        <v>68</v>
      </c>
      <c r="B12" s="45" t="s">
        <v>67</v>
      </c>
      <c r="C12" s="181">
        <v>35724</v>
      </c>
      <c r="D12" s="181">
        <v>73945</v>
      </c>
      <c r="E12" s="181">
        <v>91428</v>
      </c>
      <c r="F12" s="181">
        <v>108411</v>
      </c>
      <c r="G12" s="181">
        <v>136885</v>
      </c>
      <c r="H12" s="181">
        <v>162368</v>
      </c>
      <c r="I12" s="181">
        <v>225702</v>
      </c>
      <c r="J12" s="307">
        <v>241060</v>
      </c>
      <c r="L12" s="307"/>
    </row>
    <row r="13" spans="1:17" ht="11.1" customHeight="1" x14ac:dyDescent="0.2">
      <c r="A13" s="29" t="s">
        <v>674</v>
      </c>
      <c r="B13" s="45" t="s">
        <v>67</v>
      </c>
      <c r="C13" s="181">
        <v>128</v>
      </c>
      <c r="D13" s="181">
        <v>254</v>
      </c>
      <c r="E13" s="181">
        <v>304</v>
      </c>
      <c r="F13" s="181">
        <v>366</v>
      </c>
      <c r="G13" s="181">
        <v>472</v>
      </c>
      <c r="H13" s="181">
        <v>590</v>
      </c>
      <c r="I13" s="181">
        <v>932</v>
      </c>
      <c r="J13" s="307">
        <v>964</v>
      </c>
      <c r="L13" s="307"/>
    </row>
    <row r="14" spans="1:17" ht="11.1" customHeight="1" x14ac:dyDescent="0.2">
      <c r="A14" s="33"/>
      <c r="B14" s="102"/>
      <c r="C14" s="46"/>
      <c r="D14" s="46"/>
      <c r="E14" s="46"/>
      <c r="F14" s="46"/>
      <c r="G14" s="46"/>
      <c r="H14" s="46"/>
      <c r="I14" s="46"/>
      <c r="J14" s="47"/>
      <c r="L14" s="281"/>
    </row>
    <row r="15" spans="1:17" ht="11.45" customHeight="1" x14ac:dyDescent="0.2">
      <c r="A15" s="124" t="s">
        <v>250</v>
      </c>
      <c r="B15" s="81" t="s">
        <v>148</v>
      </c>
      <c r="C15" s="35" t="s">
        <v>148</v>
      </c>
      <c r="D15" s="1" t="s">
        <v>488</v>
      </c>
      <c r="L15" s="189" t="s">
        <v>522</v>
      </c>
      <c r="M15" s="281"/>
      <c r="O15" s="101" t="s">
        <v>264</v>
      </c>
    </row>
    <row r="16" spans="1:17" ht="11.45" customHeight="1" x14ac:dyDescent="0.2">
      <c r="L16" s="281" t="s">
        <v>266</v>
      </c>
      <c r="M16" s="281" t="s">
        <v>188</v>
      </c>
      <c r="O16" s="27" t="s">
        <v>267</v>
      </c>
      <c r="P16" s="27" t="s">
        <v>248</v>
      </c>
      <c r="Q16" s="27" t="s">
        <v>249</v>
      </c>
    </row>
    <row r="17" spans="12:17" ht="11.45" customHeight="1" x14ac:dyDescent="0.2">
      <c r="L17" s="110" t="s">
        <v>523</v>
      </c>
      <c r="M17" s="281">
        <v>60.9</v>
      </c>
      <c r="O17" s="118">
        <v>1991</v>
      </c>
      <c r="P17" s="137">
        <v>571.9</v>
      </c>
      <c r="Q17" s="109">
        <v>1699</v>
      </c>
    </row>
    <row r="18" spans="12:17" ht="11.45" customHeight="1" x14ac:dyDescent="0.2">
      <c r="L18" s="110" t="s">
        <v>524</v>
      </c>
      <c r="M18" s="281">
        <v>0.4</v>
      </c>
      <c r="O18" s="118">
        <v>1992</v>
      </c>
      <c r="P18" s="137">
        <v>717.1</v>
      </c>
      <c r="Q18" s="109">
        <v>2135</v>
      </c>
    </row>
    <row r="19" spans="12:17" ht="11.45" customHeight="1" x14ac:dyDescent="0.2">
      <c r="L19" s="281" t="s">
        <v>525</v>
      </c>
      <c r="M19" s="281">
        <v>37.700000000000003</v>
      </c>
      <c r="O19" s="118">
        <v>1993</v>
      </c>
      <c r="P19" s="137">
        <v>779.8</v>
      </c>
      <c r="Q19" s="109">
        <v>2340</v>
      </c>
    </row>
    <row r="20" spans="12:17" ht="11.45" customHeight="1" x14ac:dyDescent="0.2">
      <c r="L20" s="281" t="s">
        <v>526</v>
      </c>
      <c r="M20" s="281">
        <v>0.3</v>
      </c>
      <c r="O20" s="118">
        <v>1994</v>
      </c>
      <c r="P20" s="137">
        <v>883.4</v>
      </c>
      <c r="Q20" s="109">
        <v>2580</v>
      </c>
    </row>
    <row r="21" spans="12:17" ht="11.45" customHeight="1" x14ac:dyDescent="0.2">
      <c r="L21" s="281" t="s">
        <v>527</v>
      </c>
      <c r="M21" s="281">
        <v>0.8</v>
      </c>
      <c r="O21" s="118">
        <v>1995</v>
      </c>
      <c r="P21" s="137">
        <v>926.2</v>
      </c>
      <c r="Q21" s="109">
        <v>2642</v>
      </c>
    </row>
    <row r="22" spans="12:17" ht="11.45" customHeight="1" x14ac:dyDescent="0.2">
      <c r="O22" s="118">
        <v>1996</v>
      </c>
      <c r="P22" s="137">
        <v>952.5</v>
      </c>
      <c r="Q22" s="109">
        <v>2677</v>
      </c>
    </row>
    <row r="23" spans="12:17" ht="11.45" customHeight="1" x14ac:dyDescent="0.2">
      <c r="L23" s="115"/>
      <c r="M23" s="115"/>
      <c r="O23" s="118">
        <v>1997</v>
      </c>
      <c r="P23" s="137">
        <v>962.9</v>
      </c>
      <c r="Q23" s="109">
        <v>2660</v>
      </c>
    </row>
    <row r="24" spans="12:17" ht="11.45" customHeight="1" x14ac:dyDescent="0.2">
      <c r="O24" s="118">
        <v>1998</v>
      </c>
      <c r="P24" s="137">
        <v>986.4</v>
      </c>
      <c r="Q24" s="109">
        <v>2611</v>
      </c>
    </row>
    <row r="25" spans="12:17" ht="11.45" customHeight="1" x14ac:dyDescent="0.2">
      <c r="O25" s="118">
        <v>1999</v>
      </c>
      <c r="P25" s="137">
        <v>999</v>
      </c>
      <c r="Q25" s="109">
        <v>2605</v>
      </c>
    </row>
    <row r="26" spans="12:17" ht="11.45" customHeight="1" x14ac:dyDescent="0.2">
      <c r="O26" s="118">
        <v>2000</v>
      </c>
      <c r="P26" s="137">
        <v>1016.7</v>
      </c>
      <c r="Q26" s="109">
        <v>2618</v>
      </c>
    </row>
    <row r="27" spans="12:17" ht="11.45" customHeight="1" x14ac:dyDescent="0.2">
      <c r="O27" s="118">
        <v>2001</v>
      </c>
      <c r="P27" s="137">
        <v>1049.3</v>
      </c>
      <c r="Q27" s="109">
        <v>2690</v>
      </c>
    </row>
    <row r="28" spans="12:17" ht="11.45" customHeight="1" x14ac:dyDescent="0.2">
      <c r="O28" s="118">
        <v>2002</v>
      </c>
      <c r="P28" s="137">
        <v>1083</v>
      </c>
      <c r="Q28" s="109">
        <v>2731</v>
      </c>
    </row>
    <row r="29" spans="12:17" ht="11.45" customHeight="1" x14ac:dyDescent="0.2">
      <c r="O29" s="118">
        <v>2003</v>
      </c>
      <c r="P29" s="137">
        <v>1106.3</v>
      </c>
      <c r="Q29" s="109">
        <v>2814</v>
      </c>
    </row>
    <row r="30" spans="12:17" ht="11.45" customHeight="1" x14ac:dyDescent="0.2">
      <c r="O30" s="118">
        <v>2004</v>
      </c>
      <c r="P30" s="137">
        <v>1102.4000000000001</v>
      </c>
      <c r="Q30" s="109">
        <v>2953</v>
      </c>
    </row>
    <row r="31" spans="12:17" ht="11.45" customHeight="1" x14ac:dyDescent="0.2">
      <c r="O31" s="118">
        <v>2005</v>
      </c>
      <c r="P31" s="137">
        <v>1109.3</v>
      </c>
      <c r="Q31" s="109">
        <v>2891</v>
      </c>
    </row>
    <row r="32" spans="12:17" ht="11.45" customHeight="1" x14ac:dyDescent="0.2">
      <c r="O32" s="118">
        <v>2006</v>
      </c>
      <c r="P32" s="137">
        <v>1129.9000000000001</v>
      </c>
      <c r="Q32" s="109">
        <v>2920</v>
      </c>
    </row>
    <row r="33" spans="1:17" ht="11.45" customHeight="1" x14ac:dyDescent="0.2">
      <c r="O33" s="118">
        <v>2007</v>
      </c>
      <c r="P33" s="137">
        <v>1207.2</v>
      </c>
      <c r="Q33" s="109">
        <v>3087</v>
      </c>
    </row>
    <row r="34" spans="1:17" ht="11.45" customHeight="1" x14ac:dyDescent="0.2">
      <c r="O34" s="118">
        <v>2008</v>
      </c>
      <c r="P34" s="137">
        <v>1292.7</v>
      </c>
      <c r="Q34" s="109">
        <v>3271</v>
      </c>
    </row>
    <row r="35" spans="1:17" ht="11.45" customHeight="1" x14ac:dyDescent="0.2">
      <c r="O35" s="118">
        <v>2009</v>
      </c>
      <c r="P35" s="137">
        <v>1352.2</v>
      </c>
      <c r="Q35" s="109">
        <v>3371</v>
      </c>
    </row>
    <row r="36" spans="1:17" ht="11.45" customHeight="1" x14ac:dyDescent="0.2">
      <c r="A36" s="230" t="s">
        <v>487</v>
      </c>
      <c r="B36" s="139"/>
      <c r="D36" s="1" t="s">
        <v>265</v>
      </c>
      <c r="O36" s="118">
        <v>2010</v>
      </c>
      <c r="P36" s="137">
        <v>1431</v>
      </c>
      <c r="Q36" s="109">
        <v>3516</v>
      </c>
    </row>
    <row r="37" spans="1:17" ht="18.600000000000001" customHeight="1" x14ac:dyDescent="0.2">
      <c r="A37" s="230" t="s">
        <v>528</v>
      </c>
      <c r="B37" s="139"/>
      <c r="O37" s="118">
        <v>2011</v>
      </c>
      <c r="P37" s="137">
        <v>1466.2</v>
      </c>
      <c r="Q37" s="109">
        <v>3575</v>
      </c>
    </row>
    <row r="38" spans="1:17" ht="48" customHeight="1" x14ac:dyDescent="0.2">
      <c r="A38" s="246" t="s">
        <v>40</v>
      </c>
      <c r="B38" s="247" t="s">
        <v>450</v>
      </c>
      <c r="C38" s="48"/>
      <c r="D38" s="48"/>
      <c r="O38" s="118">
        <v>2012</v>
      </c>
      <c r="P38" s="137">
        <v>1538.6</v>
      </c>
      <c r="Q38" s="109">
        <v>3767</v>
      </c>
    </row>
    <row r="39" spans="1:17" ht="20.100000000000001" customHeight="1" x14ac:dyDescent="0.2">
      <c r="A39" s="248" t="s">
        <v>41</v>
      </c>
      <c r="B39" s="227">
        <v>6995.8172983282511</v>
      </c>
      <c r="C39" s="134"/>
      <c r="O39" s="118">
        <v>2013</v>
      </c>
      <c r="P39" s="137">
        <v>1551.5</v>
      </c>
      <c r="Q39" s="109">
        <v>3838</v>
      </c>
    </row>
    <row r="40" spans="1:17" ht="11.45" customHeight="1" x14ac:dyDescent="0.2">
      <c r="A40" s="248" t="s">
        <v>42</v>
      </c>
      <c r="B40" s="227">
        <v>7680.6332088904182</v>
      </c>
      <c r="C40" s="103"/>
      <c r="O40" s="118">
        <v>2014</v>
      </c>
      <c r="P40" s="137">
        <v>1647.1</v>
      </c>
      <c r="Q40" s="109">
        <v>4011</v>
      </c>
    </row>
    <row r="41" spans="1:17" ht="11.45" customHeight="1" x14ac:dyDescent="0.2">
      <c r="A41" s="248" t="s">
        <v>43</v>
      </c>
      <c r="B41" s="227">
        <v>7145.0459062974314</v>
      </c>
      <c r="C41" s="103"/>
      <c r="O41" s="118">
        <v>2015</v>
      </c>
      <c r="P41" s="137">
        <v>1698</v>
      </c>
      <c r="Q41" s="109">
        <v>4124</v>
      </c>
    </row>
    <row r="42" spans="1:17" ht="11.45" customHeight="1" x14ac:dyDescent="0.2">
      <c r="A42" s="248" t="s">
        <v>44</v>
      </c>
      <c r="B42" s="227">
        <v>7811.0382742768779</v>
      </c>
      <c r="C42" s="103"/>
      <c r="O42" s="118">
        <v>2016</v>
      </c>
      <c r="P42" s="137">
        <v>1785</v>
      </c>
      <c r="Q42" s="109">
        <v>4288</v>
      </c>
    </row>
    <row r="43" spans="1:17" ht="11.45" customHeight="1" x14ac:dyDescent="0.2">
      <c r="A43" s="248" t="s">
        <v>45</v>
      </c>
      <c r="B43" s="227">
        <v>6787.7743526447694</v>
      </c>
      <c r="C43" s="103"/>
      <c r="O43" s="118">
        <v>2017</v>
      </c>
      <c r="P43" s="137">
        <v>1836</v>
      </c>
      <c r="Q43" s="109">
        <v>4411</v>
      </c>
    </row>
    <row r="44" spans="1:17" ht="11.45" customHeight="1" x14ac:dyDescent="0.2">
      <c r="A44" s="248" t="s">
        <v>46</v>
      </c>
      <c r="B44" s="227">
        <v>7376.9594608417628</v>
      </c>
      <c r="C44" s="103"/>
      <c r="O44" s="118">
        <v>2018</v>
      </c>
      <c r="P44" s="137">
        <v>1868.3</v>
      </c>
      <c r="Q44" s="109">
        <v>4531</v>
      </c>
    </row>
    <row r="45" spans="1:17" ht="11.45" customHeight="1" x14ac:dyDescent="0.2">
      <c r="A45" s="248" t="s">
        <v>47</v>
      </c>
      <c r="B45" s="227">
        <v>8002.2237326750628</v>
      </c>
      <c r="C45" s="103"/>
      <c r="O45" s="118">
        <v>2019</v>
      </c>
      <c r="P45" s="137">
        <v>1966.9</v>
      </c>
      <c r="Q45" s="109">
        <v>4729</v>
      </c>
    </row>
    <row r="46" spans="1:17" ht="11.45" customHeight="1" x14ac:dyDescent="0.2">
      <c r="A46" s="248" t="s">
        <v>48</v>
      </c>
      <c r="B46" s="227">
        <v>7066.0136771643047</v>
      </c>
      <c r="C46" s="103"/>
      <c r="O46" s="118">
        <v>2020</v>
      </c>
      <c r="P46" s="137">
        <v>2098.6</v>
      </c>
      <c r="Q46" s="109">
        <v>5628</v>
      </c>
    </row>
    <row r="47" spans="1:17" ht="23.1" customHeight="1" x14ac:dyDescent="0.2">
      <c r="A47" s="249" t="s">
        <v>402</v>
      </c>
      <c r="B47" s="228">
        <v>6452.7836196653298</v>
      </c>
      <c r="C47" s="104"/>
      <c r="O47" s="118">
        <v>2021</v>
      </c>
      <c r="P47" s="137">
        <v>2211.5050000000001</v>
      </c>
      <c r="Q47" s="109">
        <v>6138</v>
      </c>
    </row>
    <row r="48" spans="1:17" ht="11.45" customHeight="1" x14ac:dyDescent="0.2">
      <c r="A48" s="248" t="s">
        <v>50</v>
      </c>
      <c r="B48" s="227">
        <v>6545.8999122960076</v>
      </c>
      <c r="C48" s="103"/>
      <c r="O48" s="118">
        <v>2022</v>
      </c>
      <c r="P48" s="137">
        <v>2296.069</v>
      </c>
      <c r="Q48" s="109">
        <v>6312</v>
      </c>
    </row>
    <row r="49" spans="1:17" ht="11.45" customHeight="1" x14ac:dyDescent="0.2">
      <c r="A49" s="248" t="s">
        <v>51</v>
      </c>
      <c r="B49" s="227">
        <v>6691.1286425479557</v>
      </c>
      <c r="C49" s="103"/>
      <c r="O49" s="118">
        <v>2023</v>
      </c>
      <c r="P49" s="137">
        <f>J10/1000</f>
        <v>2457.3649999999998</v>
      </c>
      <c r="Q49" s="109">
        <f>J11</f>
        <v>6453</v>
      </c>
    </row>
    <row r="50" spans="1:17" ht="11.45" customHeight="1" x14ac:dyDescent="0.2">
      <c r="A50" s="248" t="s">
        <v>52</v>
      </c>
      <c r="B50" s="227">
        <v>6607.3965142211728</v>
      </c>
      <c r="C50" s="103"/>
      <c r="O50" s="202"/>
      <c r="P50" s="203"/>
      <c r="Q50" s="201"/>
    </row>
    <row r="51" spans="1:17" ht="11.45" customHeight="1" x14ac:dyDescent="0.2">
      <c r="A51" s="248" t="s">
        <v>53</v>
      </c>
      <c r="B51" s="227">
        <v>7173.7536515488191</v>
      </c>
      <c r="C51" s="103"/>
      <c r="O51" s="202"/>
      <c r="P51" s="115"/>
      <c r="Q51" s="201"/>
    </row>
    <row r="52" spans="1:17" ht="11.45" customHeight="1" x14ac:dyDescent="0.2">
      <c r="A52" s="248" t="s">
        <v>54</v>
      </c>
      <c r="B52" s="227">
        <v>6898.0163430439206</v>
      </c>
      <c r="C52" s="103"/>
      <c r="L52" s="250" t="s">
        <v>521</v>
      </c>
      <c r="M52" s="105"/>
    </row>
    <row r="53" spans="1:17" ht="11.45" customHeight="1" x14ac:dyDescent="0.2">
      <c r="A53" s="248" t="s">
        <v>55</v>
      </c>
      <c r="B53" s="227">
        <v>6883.5425746333467</v>
      </c>
      <c r="C53" s="103"/>
      <c r="L53" s="105" t="s">
        <v>197</v>
      </c>
      <c r="M53" s="105" t="s">
        <v>251</v>
      </c>
      <c r="P53" s="115"/>
    </row>
    <row r="54" spans="1:17" ht="11.45" customHeight="1" x14ac:dyDescent="0.2">
      <c r="A54" s="248" t="s">
        <v>56</v>
      </c>
      <c r="B54" s="227">
        <v>7217.954808925846</v>
      </c>
      <c r="C54" s="103"/>
      <c r="L54" s="251" t="s">
        <v>489</v>
      </c>
      <c r="M54" s="252">
        <f t="shared" ref="M54:M63" si="0">B40</f>
        <v>7680.6332088904182</v>
      </c>
    </row>
    <row r="55" spans="1:17" ht="11.45" customHeight="1" x14ac:dyDescent="0.2">
      <c r="A55" s="248" t="s">
        <v>57</v>
      </c>
      <c r="B55" s="227">
        <v>6320.6735262457441</v>
      </c>
      <c r="C55" s="103"/>
      <c r="L55" s="105" t="s">
        <v>490</v>
      </c>
      <c r="M55" s="252">
        <f t="shared" si="0"/>
        <v>7145.0459062974314</v>
      </c>
    </row>
    <row r="56" spans="1:17" ht="11.45" customHeight="1" x14ac:dyDescent="0.2">
      <c r="L56" s="105" t="s">
        <v>491</v>
      </c>
      <c r="M56" s="252">
        <f t="shared" si="0"/>
        <v>7811.0382742768779</v>
      </c>
    </row>
    <row r="57" spans="1:17" ht="11.45" customHeight="1" x14ac:dyDescent="0.2">
      <c r="A57" s="115"/>
      <c r="B57" s="162"/>
      <c r="C57" s="162"/>
      <c r="D57" s="162"/>
      <c r="L57" s="105" t="s">
        <v>492</v>
      </c>
      <c r="M57" s="252">
        <f t="shared" si="0"/>
        <v>6787.7743526447694</v>
      </c>
    </row>
    <row r="58" spans="1:17" ht="11.45" customHeight="1" x14ac:dyDescent="0.2">
      <c r="A58" s="115"/>
      <c r="B58" s="115"/>
      <c r="C58" s="115"/>
      <c r="D58" s="115"/>
      <c r="L58" s="105" t="s">
        <v>493</v>
      </c>
      <c r="M58" s="252">
        <f t="shared" si="0"/>
        <v>7376.9594608417628</v>
      </c>
    </row>
    <row r="59" spans="1:17" ht="11.45" customHeight="1" x14ac:dyDescent="0.2">
      <c r="A59" s="115"/>
      <c r="B59" s="190"/>
      <c r="C59" s="190"/>
      <c r="D59" s="190"/>
      <c r="L59" s="253" t="s">
        <v>494</v>
      </c>
      <c r="M59" s="252">
        <f t="shared" si="0"/>
        <v>8002.2237326750628</v>
      </c>
    </row>
    <row r="60" spans="1:17" ht="11.45" customHeight="1" x14ac:dyDescent="0.2">
      <c r="A60" s="115"/>
      <c r="B60" s="190"/>
      <c r="C60" s="190"/>
      <c r="D60" s="190"/>
      <c r="L60" s="253" t="s">
        <v>495</v>
      </c>
      <c r="M60" s="252">
        <f t="shared" si="0"/>
        <v>7066.0136771643047</v>
      </c>
    </row>
    <row r="61" spans="1:17" ht="11.45" customHeight="1" x14ac:dyDescent="0.2">
      <c r="L61" s="253" t="s">
        <v>496</v>
      </c>
      <c r="M61" s="252">
        <f t="shared" si="0"/>
        <v>6452.7836196653298</v>
      </c>
    </row>
    <row r="62" spans="1:17" ht="11.45" customHeight="1" x14ac:dyDescent="0.2">
      <c r="L62" s="253" t="s">
        <v>497</v>
      </c>
      <c r="M62" s="252">
        <f t="shared" si="0"/>
        <v>6545.8999122960076</v>
      </c>
    </row>
    <row r="63" spans="1:17" ht="11.45" customHeight="1" x14ac:dyDescent="0.2">
      <c r="L63" s="253" t="s">
        <v>498</v>
      </c>
      <c r="M63" s="252">
        <f t="shared" si="0"/>
        <v>6691.1286425479557</v>
      </c>
    </row>
    <row r="64" spans="1:17" ht="11.45" customHeight="1" x14ac:dyDescent="0.2">
      <c r="L64" s="253" t="s">
        <v>499</v>
      </c>
      <c r="M64" s="252">
        <f t="shared" ref="M64:M69" si="1">B50</f>
        <v>6607.3965142211728</v>
      </c>
    </row>
    <row r="65" spans="12:13" ht="11.45" customHeight="1" x14ac:dyDescent="0.2">
      <c r="L65" s="253" t="s">
        <v>500</v>
      </c>
      <c r="M65" s="252">
        <f t="shared" si="1"/>
        <v>7173.7536515488191</v>
      </c>
    </row>
    <row r="66" spans="12:13" ht="11.45" customHeight="1" x14ac:dyDescent="0.2">
      <c r="L66" s="253" t="s">
        <v>501</v>
      </c>
      <c r="M66" s="252">
        <f t="shared" si="1"/>
        <v>6898.0163430439206</v>
      </c>
    </row>
    <row r="67" spans="12:13" ht="11.45" customHeight="1" x14ac:dyDescent="0.2">
      <c r="L67" s="253" t="s">
        <v>502</v>
      </c>
      <c r="M67" s="252">
        <f t="shared" si="1"/>
        <v>6883.5425746333467</v>
      </c>
    </row>
    <row r="68" spans="12:13" ht="11.45" customHeight="1" x14ac:dyDescent="0.2">
      <c r="L68" s="253" t="s">
        <v>503</v>
      </c>
      <c r="M68" s="252">
        <f t="shared" si="1"/>
        <v>7217.954808925846</v>
      </c>
    </row>
    <row r="69" spans="12:13" ht="11.45" customHeight="1" x14ac:dyDescent="0.2">
      <c r="L69" s="253" t="s">
        <v>504</v>
      </c>
      <c r="M69" s="252">
        <f t="shared" si="1"/>
        <v>6320.6735262457441</v>
      </c>
    </row>
    <row r="70" spans="12:13" ht="11.45" customHeight="1" x14ac:dyDescent="0.2">
      <c r="L70" s="244" t="s">
        <v>41</v>
      </c>
      <c r="M70" s="254">
        <f>B39</f>
        <v>6995.8172983282511</v>
      </c>
    </row>
    <row r="71" spans="12:13" ht="11.45" customHeight="1" x14ac:dyDescent="0.2">
      <c r="L71" s="105"/>
      <c r="M71" s="105"/>
    </row>
    <row r="72" spans="12:13" ht="11.45" customHeight="1" x14ac:dyDescent="0.2">
      <c r="L72" s="115"/>
      <c r="M72" s="115"/>
    </row>
  </sheetData>
  <hyperlinks>
    <hyperlink ref="A1" location="Inhalt!A16" display="Link zum Inhaltsverzeichnis"/>
    <hyperlink ref="A15" location="_GrafikDaten_5.9" display="Grafik 5.9"/>
    <hyperlink ref="D15" location="_GrafikDaten_5.10" display="Grafik 5.10"/>
    <hyperlink ref="D36" location="_GrafikDaten_5.11" display="Grafik 5.11"/>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drawing r:id="rId2"/>
  <legacyDrawing r:id="rId3"/>
  <tableParts count="5">
    <tablePart r:id="rId4"/>
    <tablePart r:id="rId5"/>
    <tablePart r:id="rId6"/>
    <tablePart r:id="rId7"/>
    <tablePart r:id="rId8"/>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S73"/>
  <sheetViews>
    <sheetView zoomScale="160" zoomScaleNormal="160" workbookViewId="0"/>
  </sheetViews>
  <sheetFormatPr baseColWidth="10" defaultRowHeight="11.45" customHeight="1" x14ac:dyDescent="0.2"/>
  <cols>
    <col min="1" max="1" width="21.28515625" style="41" customWidth="1"/>
    <col min="2" max="2" width="12.85546875" style="35" customWidth="1"/>
    <col min="3" max="9" width="8.28515625" style="35" customWidth="1"/>
    <col min="10" max="10" width="2.7109375" style="27" customWidth="1"/>
    <col min="11" max="11" width="21.5703125" style="27" customWidth="1"/>
    <col min="12" max="12" width="19.28515625" style="27" customWidth="1"/>
    <col min="13" max="16384" width="11.42578125" style="27"/>
  </cols>
  <sheetData>
    <row r="1" spans="1:19" ht="12" customHeight="1" x14ac:dyDescent="0.2">
      <c r="A1" s="71" t="s">
        <v>154</v>
      </c>
    </row>
    <row r="2" spans="1:19" ht="30" customHeight="1" x14ac:dyDescent="0.2">
      <c r="A2" s="98" t="s">
        <v>69</v>
      </c>
    </row>
    <row r="3" spans="1:19" ht="12" customHeight="1" x14ac:dyDescent="0.2">
      <c r="A3" s="308" t="s">
        <v>403</v>
      </c>
    </row>
    <row r="4" spans="1:19" ht="18.600000000000001" customHeight="1" x14ac:dyDescent="0.2">
      <c r="A4" s="308" t="s">
        <v>529</v>
      </c>
    </row>
    <row r="5" spans="1:19" ht="72" customHeight="1" x14ac:dyDescent="0.2">
      <c r="A5" s="123" t="s">
        <v>21</v>
      </c>
      <c r="B5" s="120" t="s">
        <v>675</v>
      </c>
      <c r="C5" s="120" t="s">
        <v>458</v>
      </c>
      <c r="D5" s="120" t="s">
        <v>457</v>
      </c>
      <c r="E5" s="120" t="s">
        <v>456</v>
      </c>
      <c r="F5" s="120" t="s">
        <v>451</v>
      </c>
      <c r="G5" s="120" t="s">
        <v>452</v>
      </c>
      <c r="H5" s="120" t="s">
        <v>453</v>
      </c>
      <c r="I5" s="122" t="s">
        <v>454</v>
      </c>
      <c r="K5" s="125"/>
      <c r="L5" s="177"/>
    </row>
    <row r="6" spans="1:19" ht="20.100000000000001" customHeight="1" x14ac:dyDescent="0.2">
      <c r="A6" s="29">
        <v>1995</v>
      </c>
      <c r="B6" s="176">
        <v>2742</v>
      </c>
      <c r="C6" s="176">
        <v>4</v>
      </c>
      <c r="D6" s="176">
        <v>184</v>
      </c>
      <c r="E6" s="176">
        <v>374</v>
      </c>
      <c r="F6" s="176">
        <v>639</v>
      </c>
      <c r="G6" s="176">
        <v>753</v>
      </c>
      <c r="H6" s="176">
        <v>516</v>
      </c>
      <c r="I6" s="176">
        <v>272</v>
      </c>
      <c r="K6" s="125"/>
      <c r="L6" s="176"/>
      <c r="M6" s="176"/>
      <c r="N6" s="176"/>
      <c r="O6" s="176"/>
      <c r="P6" s="176"/>
    </row>
    <row r="7" spans="1:19" ht="11.45" customHeight="1" x14ac:dyDescent="0.2">
      <c r="A7" s="29">
        <v>2000</v>
      </c>
      <c r="B7" s="176">
        <v>3818</v>
      </c>
      <c r="C7" s="176">
        <v>28</v>
      </c>
      <c r="D7" s="176">
        <v>545</v>
      </c>
      <c r="E7" s="176">
        <v>708</v>
      </c>
      <c r="F7" s="176">
        <v>705</v>
      </c>
      <c r="G7" s="176">
        <v>871</v>
      </c>
      <c r="H7" s="176">
        <v>680</v>
      </c>
      <c r="I7" s="176">
        <v>281</v>
      </c>
      <c r="K7" s="125"/>
      <c r="L7" s="176"/>
      <c r="M7" s="176"/>
      <c r="N7" s="176"/>
      <c r="O7" s="176"/>
      <c r="P7" s="176"/>
    </row>
    <row r="8" spans="1:19" ht="11.45" customHeight="1" x14ac:dyDescent="0.2">
      <c r="A8" s="29">
        <v>2005</v>
      </c>
      <c r="B8" s="176">
        <v>3460</v>
      </c>
      <c r="C8" s="176">
        <v>29</v>
      </c>
      <c r="D8" s="176">
        <v>536</v>
      </c>
      <c r="E8" s="176">
        <v>861</v>
      </c>
      <c r="F8" s="176">
        <v>702</v>
      </c>
      <c r="G8" s="176">
        <v>580</v>
      </c>
      <c r="H8" s="176">
        <v>479</v>
      </c>
      <c r="I8" s="176">
        <v>273</v>
      </c>
      <c r="K8" s="301"/>
      <c r="L8" s="301"/>
      <c r="M8" s="301"/>
      <c r="N8" s="301"/>
      <c r="O8" s="301"/>
      <c r="P8" s="301"/>
      <c r="Q8" s="301"/>
      <c r="R8" s="301"/>
      <c r="S8" s="281"/>
    </row>
    <row r="9" spans="1:19" ht="11.45" customHeight="1" x14ac:dyDescent="0.2">
      <c r="A9" s="29">
        <v>2010</v>
      </c>
      <c r="B9" s="176">
        <v>3124</v>
      </c>
      <c r="C9" s="176">
        <v>13</v>
      </c>
      <c r="D9" s="176">
        <v>280</v>
      </c>
      <c r="E9" s="176">
        <v>845</v>
      </c>
      <c r="F9" s="176">
        <v>797</v>
      </c>
      <c r="G9" s="176">
        <v>599</v>
      </c>
      <c r="H9" s="176">
        <v>383</v>
      </c>
      <c r="I9" s="176">
        <v>207</v>
      </c>
      <c r="K9" s="299"/>
      <c r="L9" s="299"/>
      <c r="M9" s="299"/>
      <c r="N9" s="299"/>
      <c r="O9" s="299"/>
      <c r="P9" s="299"/>
      <c r="Q9" s="299"/>
      <c r="R9" s="299"/>
      <c r="S9" s="281"/>
    </row>
    <row r="10" spans="1:19" ht="11.45" customHeight="1" x14ac:dyDescent="0.2">
      <c r="A10" s="29">
        <v>2012</v>
      </c>
      <c r="B10" s="176">
        <v>2970</v>
      </c>
      <c r="C10" s="176">
        <v>14</v>
      </c>
      <c r="D10" s="176">
        <v>199</v>
      </c>
      <c r="E10" s="176">
        <v>715</v>
      </c>
      <c r="F10" s="176">
        <v>873</v>
      </c>
      <c r="G10" s="176">
        <v>603</v>
      </c>
      <c r="H10" s="176">
        <v>372</v>
      </c>
      <c r="I10" s="176">
        <v>194</v>
      </c>
      <c r="K10" s="299"/>
      <c r="L10" s="299"/>
      <c r="M10" s="299"/>
      <c r="N10" s="299"/>
      <c r="O10" s="299"/>
      <c r="P10" s="299"/>
      <c r="Q10" s="299"/>
      <c r="R10" s="299"/>
      <c r="S10" s="281"/>
    </row>
    <row r="11" spans="1:19" ht="11.45" customHeight="1" x14ac:dyDescent="0.2">
      <c r="A11" s="29">
        <v>2013</v>
      </c>
      <c r="B11" s="176">
        <v>2831</v>
      </c>
      <c r="C11" s="176">
        <v>11</v>
      </c>
      <c r="D11" s="176">
        <v>167</v>
      </c>
      <c r="E11" s="176">
        <v>644</v>
      </c>
      <c r="F11" s="176">
        <v>848</v>
      </c>
      <c r="G11" s="176">
        <v>631</v>
      </c>
      <c r="H11" s="176">
        <v>362</v>
      </c>
      <c r="I11" s="176">
        <v>168</v>
      </c>
      <c r="K11" s="299"/>
      <c r="L11" s="299"/>
      <c r="M11" s="299"/>
      <c r="N11" s="299"/>
      <c r="O11" s="299"/>
      <c r="P11" s="299"/>
      <c r="Q11" s="299"/>
      <c r="R11" s="299"/>
      <c r="S11" s="281"/>
    </row>
    <row r="12" spans="1:19" ht="11.45" customHeight="1" x14ac:dyDescent="0.2">
      <c r="A12" s="29">
        <v>2014</v>
      </c>
      <c r="B12" s="176">
        <v>2633</v>
      </c>
      <c r="C12" s="176">
        <v>15</v>
      </c>
      <c r="D12" s="176">
        <v>182</v>
      </c>
      <c r="E12" s="176">
        <v>530</v>
      </c>
      <c r="F12" s="176">
        <v>760</v>
      </c>
      <c r="G12" s="176">
        <v>622</v>
      </c>
      <c r="H12" s="176">
        <v>357</v>
      </c>
      <c r="I12" s="176">
        <v>167</v>
      </c>
      <c r="K12" s="299"/>
      <c r="L12" s="299"/>
      <c r="M12" s="299"/>
      <c r="N12" s="299"/>
      <c r="O12" s="299"/>
      <c r="P12" s="299"/>
      <c r="Q12" s="299"/>
      <c r="R12" s="299"/>
      <c r="S12" s="281"/>
    </row>
    <row r="13" spans="1:19" ht="11.45" customHeight="1" x14ac:dyDescent="0.2">
      <c r="A13" s="29">
        <v>2015</v>
      </c>
      <c r="B13" s="176">
        <v>2614</v>
      </c>
      <c r="C13" s="176">
        <v>14</v>
      </c>
      <c r="D13" s="176">
        <v>170</v>
      </c>
      <c r="E13" s="176">
        <v>445</v>
      </c>
      <c r="F13" s="176">
        <v>702</v>
      </c>
      <c r="G13" s="176">
        <v>700</v>
      </c>
      <c r="H13" s="176">
        <v>420</v>
      </c>
      <c r="I13" s="176">
        <v>163</v>
      </c>
      <c r="K13" s="299"/>
      <c r="L13" s="299"/>
      <c r="M13" s="299"/>
      <c r="N13" s="299"/>
      <c r="O13" s="299"/>
      <c r="P13" s="299"/>
      <c r="Q13" s="299"/>
      <c r="R13" s="299"/>
      <c r="S13" s="281"/>
    </row>
    <row r="14" spans="1:19" ht="11.45" customHeight="1" x14ac:dyDescent="0.2">
      <c r="A14" s="29">
        <v>2016</v>
      </c>
      <c r="B14" s="176">
        <v>2774</v>
      </c>
      <c r="C14" s="176">
        <v>11</v>
      </c>
      <c r="D14" s="176">
        <v>177</v>
      </c>
      <c r="E14" s="176">
        <v>454</v>
      </c>
      <c r="F14" s="176">
        <v>733</v>
      </c>
      <c r="G14" s="176">
        <v>736</v>
      </c>
      <c r="H14" s="176">
        <v>506</v>
      </c>
      <c r="I14" s="176">
        <v>157</v>
      </c>
      <c r="K14" s="299"/>
      <c r="L14" s="299"/>
      <c r="M14" s="299"/>
      <c r="N14" s="299"/>
      <c r="O14" s="299"/>
      <c r="P14" s="299"/>
      <c r="Q14" s="299"/>
      <c r="R14" s="299"/>
      <c r="S14" s="281"/>
    </row>
    <row r="15" spans="1:19" ht="11.45" customHeight="1" x14ac:dyDescent="0.2">
      <c r="A15" s="29">
        <v>2017</v>
      </c>
      <c r="B15" s="176">
        <v>2463</v>
      </c>
      <c r="C15" s="176">
        <v>11</v>
      </c>
      <c r="D15" s="176">
        <v>175</v>
      </c>
      <c r="E15" s="176">
        <v>356</v>
      </c>
      <c r="F15" s="176">
        <v>594</v>
      </c>
      <c r="G15" s="176">
        <v>697</v>
      </c>
      <c r="H15" s="176">
        <v>477</v>
      </c>
      <c r="I15" s="176">
        <v>153</v>
      </c>
      <c r="K15" s="281"/>
      <c r="L15" s="281"/>
      <c r="M15" s="281"/>
      <c r="N15" s="281"/>
      <c r="O15" s="281"/>
      <c r="P15" s="281"/>
      <c r="Q15" s="281"/>
      <c r="R15" s="281"/>
      <c r="S15" s="281"/>
    </row>
    <row r="16" spans="1:19" ht="11.45" customHeight="1" x14ac:dyDescent="0.2">
      <c r="A16" s="29">
        <v>2018</v>
      </c>
      <c r="B16" s="176">
        <v>2395</v>
      </c>
      <c r="C16" s="176">
        <v>17</v>
      </c>
      <c r="D16" s="176">
        <v>154</v>
      </c>
      <c r="E16" s="176">
        <v>368</v>
      </c>
      <c r="F16" s="176">
        <v>563</v>
      </c>
      <c r="G16" s="176">
        <v>656</v>
      </c>
      <c r="H16" s="176">
        <v>466</v>
      </c>
      <c r="I16" s="176">
        <v>171</v>
      </c>
      <c r="K16" s="125"/>
    </row>
    <row r="17" spans="1:14" ht="11.45" customHeight="1" x14ac:dyDescent="0.2">
      <c r="A17" s="29">
        <v>2019</v>
      </c>
      <c r="B17" s="176">
        <v>2309</v>
      </c>
      <c r="C17" s="176">
        <v>7</v>
      </c>
      <c r="D17" s="176">
        <v>153</v>
      </c>
      <c r="E17" s="176">
        <v>349</v>
      </c>
      <c r="F17" s="176">
        <v>480</v>
      </c>
      <c r="G17" s="176">
        <v>668</v>
      </c>
      <c r="H17" s="176">
        <v>469</v>
      </c>
      <c r="I17" s="176">
        <v>183</v>
      </c>
      <c r="K17" s="125"/>
    </row>
    <row r="18" spans="1:14" ht="11.45" customHeight="1" x14ac:dyDescent="0.2">
      <c r="A18" s="29">
        <v>2020</v>
      </c>
      <c r="B18" s="176">
        <v>2313</v>
      </c>
      <c r="C18" s="176">
        <v>14</v>
      </c>
      <c r="D18" s="176">
        <v>190</v>
      </c>
      <c r="E18" s="176">
        <v>325</v>
      </c>
      <c r="F18" s="176">
        <v>418</v>
      </c>
      <c r="G18" s="176">
        <v>683</v>
      </c>
      <c r="H18" s="176">
        <v>493</v>
      </c>
      <c r="I18" s="176">
        <v>190</v>
      </c>
      <c r="K18" s="125"/>
    </row>
    <row r="19" spans="1:14" ht="11.45" customHeight="1" x14ac:dyDescent="0.2">
      <c r="A19" s="29">
        <v>2021</v>
      </c>
      <c r="B19" s="176">
        <v>2072</v>
      </c>
      <c r="C19" s="176">
        <v>14</v>
      </c>
      <c r="D19" s="176">
        <v>164</v>
      </c>
      <c r="E19" s="176">
        <v>308</v>
      </c>
      <c r="F19" s="176">
        <v>343</v>
      </c>
      <c r="G19" s="176">
        <v>592</v>
      </c>
      <c r="H19" s="176">
        <v>441</v>
      </c>
      <c r="I19" s="176">
        <v>210</v>
      </c>
      <c r="K19" s="125"/>
    </row>
    <row r="20" spans="1:14" ht="11.45" customHeight="1" x14ac:dyDescent="0.2">
      <c r="A20" s="29">
        <v>2022</v>
      </c>
      <c r="B20" s="176">
        <v>2244</v>
      </c>
      <c r="C20" s="176">
        <v>15</v>
      </c>
      <c r="D20" s="176">
        <v>170</v>
      </c>
      <c r="E20" s="176">
        <v>337</v>
      </c>
      <c r="F20" s="176">
        <v>397</v>
      </c>
      <c r="G20" s="176">
        <v>591</v>
      </c>
      <c r="H20" s="176">
        <v>542</v>
      </c>
      <c r="I20" s="176">
        <v>192</v>
      </c>
      <c r="K20" s="125"/>
    </row>
    <row r="21" spans="1:14" ht="11.45" customHeight="1" x14ac:dyDescent="0.2">
      <c r="A21" s="29">
        <v>2023</v>
      </c>
      <c r="B21" s="176">
        <v>2291</v>
      </c>
      <c r="C21" s="176">
        <v>18</v>
      </c>
      <c r="D21" s="176">
        <v>184</v>
      </c>
      <c r="E21" s="176">
        <v>381</v>
      </c>
      <c r="F21" s="176">
        <v>385</v>
      </c>
      <c r="G21" s="176">
        <v>555</v>
      </c>
      <c r="H21" s="176">
        <v>527</v>
      </c>
      <c r="I21" s="176">
        <v>241</v>
      </c>
      <c r="K21" s="125"/>
    </row>
    <row r="22" spans="1:14" s="44" customFormat="1" ht="20.100000000000001" customHeight="1" x14ac:dyDescent="0.2">
      <c r="A22" s="282">
        <v>2024</v>
      </c>
      <c r="B22" s="301">
        <v>2200</v>
      </c>
      <c r="C22" s="301">
        <v>15</v>
      </c>
      <c r="D22" s="301">
        <v>180</v>
      </c>
      <c r="E22" s="301">
        <v>390</v>
      </c>
      <c r="F22" s="301">
        <v>405</v>
      </c>
      <c r="G22" s="301">
        <v>450</v>
      </c>
      <c r="H22" s="301">
        <v>550</v>
      </c>
      <c r="I22" s="301">
        <v>210</v>
      </c>
      <c r="K22" s="115"/>
      <c r="L22" s="162"/>
      <c r="M22" s="162"/>
      <c r="N22" s="162"/>
    </row>
    <row r="23" spans="1:14" ht="11.45" customHeight="1" x14ac:dyDescent="0.2">
      <c r="A23" s="29" t="s">
        <v>62</v>
      </c>
      <c r="B23" s="299"/>
      <c r="C23" s="299"/>
      <c r="D23" s="299"/>
      <c r="E23" s="299"/>
      <c r="F23" s="299"/>
      <c r="G23" s="299"/>
      <c r="H23" s="299"/>
      <c r="I23" s="299"/>
      <c r="K23" s="115"/>
      <c r="L23" s="115"/>
      <c r="M23" s="115"/>
      <c r="N23" s="115"/>
    </row>
    <row r="24" spans="1:14" ht="11.45" customHeight="1" x14ac:dyDescent="0.2">
      <c r="A24" s="29" t="s">
        <v>70</v>
      </c>
      <c r="B24" s="299">
        <v>1455</v>
      </c>
      <c r="C24" s="299" t="s">
        <v>24</v>
      </c>
      <c r="D24" s="299">
        <v>20</v>
      </c>
      <c r="E24" s="299">
        <v>150</v>
      </c>
      <c r="F24" s="299">
        <v>245</v>
      </c>
      <c r="G24" s="299">
        <v>365</v>
      </c>
      <c r="H24" s="299">
        <v>480</v>
      </c>
      <c r="I24" s="299">
        <v>195</v>
      </c>
      <c r="K24" s="115"/>
      <c r="L24" s="115"/>
    </row>
    <row r="25" spans="1:14" ht="11.45" customHeight="1" x14ac:dyDescent="0.2">
      <c r="A25" s="29" t="s">
        <v>71</v>
      </c>
      <c r="B25" s="299">
        <v>535</v>
      </c>
      <c r="C25" s="299" t="s">
        <v>24</v>
      </c>
      <c r="D25" s="299">
        <v>15</v>
      </c>
      <c r="E25" s="299">
        <v>90</v>
      </c>
      <c r="F25" s="299">
        <v>100</v>
      </c>
      <c r="G25" s="299">
        <v>130</v>
      </c>
      <c r="H25" s="299">
        <v>145</v>
      </c>
      <c r="I25" s="299">
        <v>50</v>
      </c>
    </row>
    <row r="26" spans="1:14" ht="11.45" customHeight="1" x14ac:dyDescent="0.2">
      <c r="A26" s="29" t="s">
        <v>72</v>
      </c>
      <c r="B26" s="299">
        <v>600</v>
      </c>
      <c r="C26" s="299" t="s">
        <v>24</v>
      </c>
      <c r="D26" s="299" t="s">
        <v>24</v>
      </c>
      <c r="E26" s="299">
        <v>45</v>
      </c>
      <c r="F26" s="299">
        <v>100</v>
      </c>
      <c r="G26" s="299">
        <v>155</v>
      </c>
      <c r="H26" s="299">
        <v>225</v>
      </c>
      <c r="I26" s="299">
        <v>75</v>
      </c>
    </row>
    <row r="27" spans="1:14" ht="11.45" customHeight="1" x14ac:dyDescent="0.2">
      <c r="A27" s="29" t="s">
        <v>73</v>
      </c>
      <c r="B27" s="299">
        <v>200</v>
      </c>
      <c r="C27" s="299" t="s">
        <v>24</v>
      </c>
      <c r="D27" s="299" t="s">
        <v>24</v>
      </c>
      <c r="E27" s="299">
        <v>10</v>
      </c>
      <c r="F27" s="299">
        <v>30</v>
      </c>
      <c r="G27" s="299">
        <v>55</v>
      </c>
      <c r="H27" s="299">
        <v>70</v>
      </c>
      <c r="I27" s="299">
        <v>35</v>
      </c>
    </row>
    <row r="28" spans="1:14" ht="11.45" customHeight="1" x14ac:dyDescent="0.2">
      <c r="A28" s="29" t="s">
        <v>74</v>
      </c>
      <c r="B28" s="299">
        <v>115</v>
      </c>
      <c r="C28" s="299" t="s">
        <v>24</v>
      </c>
      <c r="D28" s="299" t="s">
        <v>24</v>
      </c>
      <c r="E28" s="299" t="s">
        <v>24</v>
      </c>
      <c r="F28" s="299">
        <v>10</v>
      </c>
      <c r="G28" s="299">
        <v>25</v>
      </c>
      <c r="H28" s="299">
        <v>45</v>
      </c>
      <c r="I28" s="299">
        <v>30</v>
      </c>
    </row>
    <row r="29" spans="1:14" ht="11.45" customHeight="1" x14ac:dyDescent="0.2">
      <c r="A29" s="33"/>
      <c r="B29" s="37"/>
      <c r="C29" s="37"/>
      <c r="D29" s="37"/>
      <c r="E29" s="37"/>
      <c r="F29" s="37"/>
      <c r="G29" s="37"/>
      <c r="H29" s="37"/>
      <c r="I29" s="37"/>
    </row>
    <row r="30" spans="1:14" ht="11.45" customHeight="1" x14ac:dyDescent="0.2">
      <c r="A30" s="33"/>
      <c r="B30" s="37"/>
      <c r="C30" s="37"/>
      <c r="D30" s="37"/>
      <c r="E30" s="37"/>
      <c r="F30" s="37"/>
      <c r="G30" s="37"/>
      <c r="H30" s="37"/>
      <c r="I30" s="37"/>
    </row>
    <row r="31" spans="1:14" ht="11.45" customHeight="1" x14ac:dyDescent="0.2">
      <c r="A31" s="308" t="s">
        <v>178</v>
      </c>
      <c r="B31" s="37"/>
      <c r="C31" s="119"/>
      <c r="D31" s="326" t="s">
        <v>705</v>
      </c>
      <c r="E31" s="37"/>
      <c r="F31" s="37"/>
      <c r="G31" s="37"/>
      <c r="H31" s="37"/>
      <c r="I31" s="37"/>
      <c r="K31" s="69" t="s">
        <v>531</v>
      </c>
      <c r="L31" s="281"/>
    </row>
    <row r="32" spans="1:14" ht="18.600000000000001" customHeight="1" x14ac:dyDescent="0.2">
      <c r="A32" s="308" t="s">
        <v>530</v>
      </c>
      <c r="B32" s="40"/>
      <c r="C32" s="37"/>
      <c r="D32" s="277"/>
      <c r="E32" s="37"/>
      <c r="F32" s="37"/>
      <c r="G32" s="37"/>
      <c r="H32" s="37"/>
      <c r="I32" s="37"/>
      <c r="K32" s="281" t="s">
        <v>197</v>
      </c>
      <c r="L32" s="281" t="s">
        <v>252</v>
      </c>
      <c r="M32" s="182"/>
    </row>
    <row r="33" spans="1:16" ht="24" customHeight="1" x14ac:dyDescent="0.2">
      <c r="A33" s="135" t="s">
        <v>40</v>
      </c>
      <c r="B33" s="136" t="s">
        <v>455</v>
      </c>
      <c r="C33" s="48"/>
      <c r="D33" s="277"/>
      <c r="K33" s="111" t="s">
        <v>489</v>
      </c>
      <c r="L33" s="277">
        <v>50</v>
      </c>
      <c r="N33" s="277"/>
      <c r="O33" s="193"/>
      <c r="P33" s="27" t="e">
        <f>N33*10000/O33</f>
        <v>#DIV/0!</v>
      </c>
    </row>
    <row r="34" spans="1:16" ht="20.100000000000001" customHeight="1" x14ac:dyDescent="0.2">
      <c r="A34" s="49" t="s">
        <v>41</v>
      </c>
      <c r="B34" s="275">
        <v>106455</v>
      </c>
      <c r="C34" s="48"/>
      <c r="D34" s="277"/>
      <c r="K34" s="281" t="s">
        <v>490</v>
      </c>
      <c r="L34" s="277">
        <v>45</v>
      </c>
      <c r="N34" s="277"/>
      <c r="O34" s="193"/>
    </row>
    <row r="35" spans="1:16" ht="11.45" customHeight="1" x14ac:dyDescent="0.2">
      <c r="A35" s="49" t="s">
        <v>42</v>
      </c>
      <c r="B35" s="275">
        <v>11715</v>
      </c>
      <c r="C35" s="51"/>
      <c r="D35" s="277"/>
      <c r="K35" s="281" t="s">
        <v>491</v>
      </c>
      <c r="L35" s="277">
        <v>109</v>
      </c>
      <c r="N35" s="277"/>
      <c r="O35" s="193"/>
    </row>
    <row r="36" spans="1:16" ht="11.45" customHeight="1" x14ac:dyDescent="0.2">
      <c r="A36" s="49" t="s">
        <v>43</v>
      </c>
      <c r="B36" s="275">
        <v>12635</v>
      </c>
      <c r="C36" s="51"/>
      <c r="D36" s="277"/>
      <c r="K36" s="281" t="s">
        <v>492</v>
      </c>
      <c r="L36" s="277">
        <v>71</v>
      </c>
      <c r="M36" s="52"/>
      <c r="N36" s="277"/>
      <c r="O36" s="193"/>
    </row>
    <row r="37" spans="1:16" ht="11.45" customHeight="1" x14ac:dyDescent="0.2">
      <c r="A37" s="49" t="s">
        <v>44</v>
      </c>
      <c r="B37" s="275">
        <v>9690</v>
      </c>
      <c r="C37" s="51"/>
      <c r="D37" s="277"/>
      <c r="K37" s="281" t="s">
        <v>493</v>
      </c>
      <c r="L37" s="277">
        <v>107</v>
      </c>
      <c r="M37" s="52"/>
      <c r="N37" s="277"/>
      <c r="O37" s="193"/>
    </row>
    <row r="38" spans="1:16" ht="11.45" customHeight="1" x14ac:dyDescent="0.2">
      <c r="A38" s="49" t="s">
        <v>45</v>
      </c>
      <c r="B38" s="275">
        <v>3240</v>
      </c>
      <c r="C38" s="51"/>
      <c r="D38" s="277"/>
      <c r="K38" s="192" t="s">
        <v>494</v>
      </c>
      <c r="L38" s="277">
        <v>78</v>
      </c>
      <c r="M38" s="52"/>
      <c r="N38" s="277"/>
      <c r="O38" s="193"/>
    </row>
    <row r="39" spans="1:16" ht="11.45" customHeight="1" x14ac:dyDescent="0.2">
      <c r="A39" s="49" t="s">
        <v>46</v>
      </c>
      <c r="B39" s="275">
        <v>1580</v>
      </c>
      <c r="C39" s="51"/>
      <c r="D39" s="277"/>
      <c r="K39" s="192" t="s">
        <v>495</v>
      </c>
      <c r="L39" s="277">
        <v>64</v>
      </c>
      <c r="N39" s="277"/>
      <c r="O39" s="193"/>
    </row>
    <row r="40" spans="1:16" ht="11.45" customHeight="1" x14ac:dyDescent="0.2">
      <c r="A40" s="49" t="s">
        <v>47</v>
      </c>
      <c r="B40" s="275">
        <v>3515</v>
      </c>
      <c r="C40" s="51"/>
      <c r="D40" s="277"/>
      <c r="K40" s="192" t="s">
        <v>496</v>
      </c>
      <c r="L40" s="277">
        <v>76</v>
      </c>
      <c r="N40" s="277"/>
      <c r="O40" s="193"/>
    </row>
    <row r="41" spans="1:16" ht="11.45" customHeight="1" x14ac:dyDescent="0.2">
      <c r="A41" s="49" t="s">
        <v>48</v>
      </c>
      <c r="B41" s="275">
        <v>8570</v>
      </c>
      <c r="C41" s="51"/>
      <c r="D41" s="277"/>
      <c r="K41" s="192" t="s">
        <v>497</v>
      </c>
      <c r="L41" s="277">
        <v>54</v>
      </c>
      <c r="N41" s="277"/>
      <c r="O41" s="193"/>
    </row>
    <row r="42" spans="1:16" ht="11.45" customHeight="1" x14ac:dyDescent="0.2">
      <c r="A42" s="50" t="s">
        <v>49</v>
      </c>
      <c r="B42" s="274">
        <v>2200</v>
      </c>
      <c r="C42" s="51"/>
      <c r="D42" s="277"/>
      <c r="K42" s="192" t="s">
        <v>498</v>
      </c>
      <c r="L42" s="277">
        <v>63</v>
      </c>
      <c r="N42" s="277"/>
      <c r="O42" s="193"/>
    </row>
    <row r="43" spans="1:16" ht="11.45" customHeight="1" x14ac:dyDescent="0.2">
      <c r="A43" s="49" t="s">
        <v>50</v>
      </c>
      <c r="B43" s="275">
        <v>8760</v>
      </c>
      <c r="C43" s="53"/>
      <c r="D43" s="277"/>
      <c r="K43" s="192" t="s">
        <v>499</v>
      </c>
      <c r="L43" s="277">
        <v>49</v>
      </c>
      <c r="N43" s="277"/>
      <c r="O43" s="193"/>
    </row>
    <row r="44" spans="1:16" ht="11.45" customHeight="1" x14ac:dyDescent="0.2">
      <c r="A44" s="49" t="s">
        <v>51</v>
      </c>
      <c r="B44" s="275">
        <v>23445</v>
      </c>
      <c r="C44" s="51"/>
      <c r="D44" s="277"/>
      <c r="K44" s="192" t="s">
        <v>500</v>
      </c>
      <c r="L44" s="277">
        <v>78</v>
      </c>
      <c r="N44" s="277"/>
      <c r="O44" s="193"/>
    </row>
    <row r="45" spans="1:16" ht="11.45" customHeight="1" x14ac:dyDescent="0.2">
      <c r="A45" s="49" t="s">
        <v>52</v>
      </c>
      <c r="B45" s="275">
        <v>3990</v>
      </c>
      <c r="C45" s="51"/>
      <c r="D45" s="277"/>
      <c r="K45" s="192" t="s">
        <v>501</v>
      </c>
      <c r="L45" s="277">
        <v>72</v>
      </c>
      <c r="N45" s="277"/>
      <c r="O45" s="193"/>
    </row>
    <row r="46" spans="1:16" ht="11.45" customHeight="1" x14ac:dyDescent="0.2">
      <c r="A46" s="49" t="s">
        <v>53</v>
      </c>
      <c r="B46" s="275">
        <v>1455</v>
      </c>
      <c r="C46" s="51"/>
      <c r="D46" s="277"/>
      <c r="K46" s="192" t="s">
        <v>502</v>
      </c>
      <c r="L46" s="277">
        <v>86</v>
      </c>
      <c r="N46" s="277"/>
      <c r="O46" s="193"/>
    </row>
    <row r="47" spans="1:16" ht="11.45" customHeight="1" x14ac:dyDescent="0.2">
      <c r="A47" s="49" t="s">
        <v>54</v>
      </c>
      <c r="B47" s="275">
        <v>5385</v>
      </c>
      <c r="C47" s="51"/>
      <c r="D47" s="277"/>
      <c r="K47" s="192" t="s">
        <v>503</v>
      </c>
      <c r="L47" s="277">
        <v>63</v>
      </c>
      <c r="N47" s="277"/>
      <c r="O47" s="193"/>
    </row>
    <row r="48" spans="1:16" ht="11.45" customHeight="1" x14ac:dyDescent="0.2">
      <c r="A48" s="49" t="s">
        <v>55</v>
      </c>
      <c r="B48" s="275">
        <v>3215</v>
      </c>
      <c r="C48" s="51"/>
      <c r="K48" s="192" t="s">
        <v>504</v>
      </c>
      <c r="L48" s="277">
        <v>77</v>
      </c>
      <c r="N48" s="277"/>
      <c r="O48" s="193"/>
    </row>
    <row r="49" spans="1:14" ht="11.45" customHeight="1" x14ac:dyDescent="0.2">
      <c r="A49" s="49" t="s">
        <v>56</v>
      </c>
      <c r="B49" s="275">
        <v>3635</v>
      </c>
      <c r="C49" s="51"/>
      <c r="K49" s="44" t="s">
        <v>41</v>
      </c>
      <c r="L49" s="276">
        <v>62.2</v>
      </c>
      <c r="N49" s="276"/>
    </row>
    <row r="50" spans="1:14" ht="11.45" customHeight="1" x14ac:dyDescent="0.2">
      <c r="A50" s="49" t="s">
        <v>57</v>
      </c>
      <c r="B50" s="275">
        <v>2870</v>
      </c>
      <c r="C50" s="51"/>
      <c r="K50" s="115"/>
      <c r="L50" s="195"/>
      <c r="N50" s="194"/>
    </row>
    <row r="51" spans="1:14" ht="20.100000000000001" customHeight="1" x14ac:dyDescent="0.2">
      <c r="A51" s="49" t="s">
        <v>76</v>
      </c>
      <c r="B51" s="275">
        <v>550</v>
      </c>
      <c r="C51" s="51"/>
      <c r="K51" s="325"/>
      <c r="L51" s="190"/>
    </row>
    <row r="52" spans="1:14" ht="11.45" customHeight="1" x14ac:dyDescent="0.2">
      <c r="C52" s="51"/>
    </row>
    <row r="53" spans="1:14" ht="11.45" customHeight="1" x14ac:dyDescent="0.2">
      <c r="A53" s="325"/>
      <c r="B53" s="190"/>
      <c r="C53" s="51"/>
    </row>
    <row r="54" spans="1:14" ht="11.45" customHeight="1" x14ac:dyDescent="0.2">
      <c r="C54" s="51"/>
    </row>
    <row r="55" spans="1:14" ht="11.45" customHeight="1" x14ac:dyDescent="0.2">
      <c r="C55" s="51"/>
    </row>
    <row r="56" spans="1:14" ht="11.45" customHeight="1" x14ac:dyDescent="0.2">
      <c r="A56" s="115"/>
      <c r="B56" s="275"/>
    </row>
    <row r="57" spans="1:14" ht="11.45" customHeight="1" x14ac:dyDescent="0.2">
      <c r="A57" s="115"/>
      <c r="B57" s="275"/>
    </row>
    <row r="58" spans="1:14" ht="11.45" customHeight="1" x14ac:dyDescent="0.2">
      <c r="B58" s="275"/>
    </row>
    <row r="59" spans="1:14" ht="11.45" customHeight="1" x14ac:dyDescent="0.2">
      <c r="B59" s="275"/>
    </row>
    <row r="60" spans="1:14" ht="11.45" customHeight="1" x14ac:dyDescent="0.2">
      <c r="B60" s="275"/>
    </row>
    <row r="61" spans="1:14" ht="11.45" customHeight="1" x14ac:dyDescent="0.2">
      <c r="B61" s="275"/>
    </row>
    <row r="62" spans="1:14" ht="11.45" customHeight="1" x14ac:dyDescent="0.2">
      <c r="B62" s="275"/>
    </row>
    <row r="63" spans="1:14" ht="11.45" customHeight="1" x14ac:dyDescent="0.2">
      <c r="B63" s="275"/>
    </row>
    <row r="64" spans="1:14" ht="11.45" customHeight="1" x14ac:dyDescent="0.2">
      <c r="B64" s="274"/>
    </row>
    <row r="65" spans="2:2" ht="11.45" customHeight="1" x14ac:dyDescent="0.2">
      <c r="B65" s="275"/>
    </row>
    <row r="66" spans="2:2" ht="11.45" customHeight="1" x14ac:dyDescent="0.2">
      <c r="B66" s="275"/>
    </row>
    <row r="67" spans="2:2" ht="11.45" customHeight="1" x14ac:dyDescent="0.2">
      <c r="B67" s="275"/>
    </row>
    <row r="68" spans="2:2" ht="11.45" customHeight="1" x14ac:dyDescent="0.2">
      <c r="B68" s="275"/>
    </row>
    <row r="69" spans="2:2" ht="11.45" customHeight="1" x14ac:dyDescent="0.2">
      <c r="B69" s="275"/>
    </row>
    <row r="70" spans="2:2" ht="11.45" customHeight="1" x14ac:dyDescent="0.2">
      <c r="B70" s="275"/>
    </row>
    <row r="71" spans="2:2" ht="11.45" customHeight="1" x14ac:dyDescent="0.2">
      <c r="B71" s="275"/>
    </row>
    <row r="72" spans="2:2" ht="11.45" customHeight="1" x14ac:dyDescent="0.2">
      <c r="B72" s="275"/>
    </row>
    <row r="73" spans="2:2" ht="11.45" customHeight="1" x14ac:dyDescent="0.2">
      <c r="B73" s="275"/>
    </row>
  </sheetData>
  <hyperlinks>
    <hyperlink ref="A1" location="Inhalt!A19" display="Link zum Inhaltsverzeichnis"/>
    <hyperlink ref="D31" location="_GrafikDaten_5.12" display="Grafik 5.12"/>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drawing r:id="rId2"/>
  <legacyDrawing r:id="rId3"/>
  <tableParts count="3">
    <tablePart r:id="rId4"/>
    <tablePart r:id="rId5"/>
    <tablePart r:id="rId6"/>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dimension ref="A1:Q51"/>
  <sheetViews>
    <sheetView zoomScale="160" zoomScaleNormal="160" workbookViewId="0"/>
  </sheetViews>
  <sheetFormatPr baseColWidth="10" defaultRowHeight="11.45" customHeight="1" x14ac:dyDescent="0.2"/>
  <cols>
    <col min="1" max="1" width="7.28515625" style="41" customWidth="1"/>
    <col min="2" max="2" width="22.7109375" style="35" customWidth="1"/>
    <col min="3" max="5" width="10.7109375" style="35" customWidth="1"/>
    <col min="6" max="8" width="9.7109375" style="35" customWidth="1"/>
    <col min="9" max="9" width="2.7109375" style="27" customWidth="1"/>
    <col min="10" max="16384" width="11.42578125" style="27"/>
  </cols>
  <sheetData>
    <row r="1" spans="1:17" ht="12" customHeight="1" x14ac:dyDescent="0.2">
      <c r="A1" s="71" t="s">
        <v>154</v>
      </c>
    </row>
    <row r="2" spans="1:17" ht="30" customHeight="1" x14ac:dyDescent="0.2">
      <c r="A2" s="98" t="s">
        <v>77</v>
      </c>
    </row>
    <row r="3" spans="1:17" ht="30" customHeight="1" x14ac:dyDescent="0.2">
      <c r="A3" s="308" t="s">
        <v>532</v>
      </c>
    </row>
    <row r="4" spans="1:17" ht="60" customHeight="1" x14ac:dyDescent="0.2">
      <c r="A4" s="123" t="s">
        <v>676</v>
      </c>
      <c r="B4" s="120" t="s">
        <v>78</v>
      </c>
      <c r="C4" s="120" t="s">
        <v>459</v>
      </c>
      <c r="D4" s="120" t="s">
        <v>460</v>
      </c>
      <c r="E4" s="120" t="s">
        <v>461</v>
      </c>
      <c r="F4" s="121" t="s">
        <v>79</v>
      </c>
      <c r="G4" s="121" t="s">
        <v>80</v>
      </c>
      <c r="H4" s="122" t="s">
        <v>462</v>
      </c>
    </row>
    <row r="5" spans="1:17" ht="20.100000000000001" customHeight="1" x14ac:dyDescent="0.2">
      <c r="A5" s="28"/>
      <c r="B5" s="54" t="s">
        <v>75</v>
      </c>
      <c r="C5" s="273">
        <v>387001</v>
      </c>
      <c r="D5" s="272">
        <v>196236</v>
      </c>
      <c r="E5" s="272">
        <v>190765</v>
      </c>
      <c r="F5" s="272">
        <v>183330</v>
      </c>
      <c r="G5" s="272">
        <v>9088</v>
      </c>
      <c r="H5" s="271">
        <v>6.9</v>
      </c>
      <c r="J5" s="115"/>
      <c r="K5" s="162"/>
      <c r="L5" s="162"/>
      <c r="M5" s="162"/>
    </row>
    <row r="6" spans="1:17" ht="24.95" customHeight="1" x14ac:dyDescent="0.2">
      <c r="A6" s="29" t="s">
        <v>321</v>
      </c>
      <c r="B6" s="55" t="s">
        <v>332</v>
      </c>
      <c r="C6" s="270">
        <v>377396</v>
      </c>
      <c r="D6" s="269">
        <v>191258</v>
      </c>
      <c r="E6" s="269">
        <v>186138</v>
      </c>
      <c r="F6" s="269">
        <v>175584</v>
      </c>
      <c r="G6" s="269">
        <v>9088</v>
      </c>
      <c r="H6" s="268">
        <v>7</v>
      </c>
      <c r="J6" s="266"/>
      <c r="K6" s="266"/>
      <c r="L6" s="266"/>
      <c r="M6" s="266"/>
      <c r="N6" s="266"/>
      <c r="O6" s="271"/>
      <c r="P6" s="271"/>
      <c r="Q6" s="283"/>
    </row>
    <row r="7" spans="1:17" ht="24.95" customHeight="1" x14ac:dyDescent="0.2">
      <c r="A7" s="29" t="s">
        <v>313</v>
      </c>
      <c r="B7" s="55" t="s">
        <v>333</v>
      </c>
      <c r="C7" s="270">
        <v>13073</v>
      </c>
      <c r="D7" s="269">
        <v>6668</v>
      </c>
      <c r="E7" s="269">
        <v>6405</v>
      </c>
      <c r="F7" s="269">
        <v>4908</v>
      </c>
      <c r="G7" s="269">
        <v>739</v>
      </c>
      <c r="H7" s="268">
        <v>6.9</v>
      </c>
      <c r="J7" s="269"/>
      <c r="K7" s="269"/>
      <c r="L7" s="269"/>
      <c r="M7" s="269"/>
      <c r="N7" s="269"/>
      <c r="O7" s="268"/>
      <c r="P7" s="268"/>
      <c r="Q7" s="283"/>
    </row>
    <row r="8" spans="1:17" ht="15" customHeight="1" x14ac:dyDescent="0.2">
      <c r="A8" s="29" t="s">
        <v>81</v>
      </c>
      <c r="B8" s="55" t="s">
        <v>82</v>
      </c>
      <c r="C8" s="270">
        <v>38968</v>
      </c>
      <c r="D8" s="269">
        <v>21387</v>
      </c>
      <c r="E8" s="269">
        <v>17581</v>
      </c>
      <c r="F8" s="269">
        <v>18793</v>
      </c>
      <c r="G8" s="269">
        <v>1755</v>
      </c>
      <c r="H8" s="268">
        <v>6.9</v>
      </c>
      <c r="J8" s="269"/>
      <c r="K8" s="269"/>
      <c r="L8" s="269"/>
      <c r="M8" s="269"/>
      <c r="N8" s="269"/>
      <c r="O8" s="268"/>
      <c r="P8" s="268"/>
      <c r="Q8" s="283"/>
    </row>
    <row r="9" spans="1:17" ht="48" customHeight="1" x14ac:dyDescent="0.2">
      <c r="A9" s="29" t="s">
        <v>322</v>
      </c>
      <c r="B9" s="55" t="s">
        <v>334</v>
      </c>
      <c r="C9" s="270">
        <v>2502</v>
      </c>
      <c r="D9" s="269">
        <v>1169</v>
      </c>
      <c r="E9" s="269">
        <v>1333</v>
      </c>
      <c r="F9" s="269">
        <v>1008</v>
      </c>
      <c r="G9" s="269">
        <v>34</v>
      </c>
      <c r="H9" s="268">
        <v>5.7</v>
      </c>
      <c r="J9" s="269"/>
      <c r="K9" s="269"/>
      <c r="L9" s="269"/>
      <c r="M9" s="269"/>
      <c r="N9" s="269"/>
      <c r="O9" s="268"/>
      <c r="P9" s="268"/>
      <c r="Q9" s="283"/>
    </row>
    <row r="10" spans="1:17" ht="24.95" customHeight="1" x14ac:dyDescent="0.2">
      <c r="A10" s="29" t="s">
        <v>314</v>
      </c>
      <c r="B10" s="55" t="s">
        <v>335</v>
      </c>
      <c r="C10" s="270">
        <v>12932</v>
      </c>
      <c r="D10" s="269">
        <v>6090</v>
      </c>
      <c r="E10" s="269">
        <v>6842</v>
      </c>
      <c r="F10" s="269">
        <v>4288</v>
      </c>
      <c r="G10" s="269">
        <v>267</v>
      </c>
      <c r="H10" s="268">
        <v>6.7</v>
      </c>
      <c r="J10" s="269"/>
      <c r="K10" s="269"/>
      <c r="L10" s="269"/>
      <c r="M10" s="269"/>
      <c r="N10" s="269"/>
      <c r="O10" s="268"/>
      <c r="P10" s="268"/>
      <c r="Q10" s="283"/>
    </row>
    <row r="11" spans="1:17" ht="24.95" customHeight="1" x14ac:dyDescent="0.2">
      <c r="A11" s="29" t="s">
        <v>337</v>
      </c>
      <c r="B11" s="55" t="s">
        <v>336</v>
      </c>
      <c r="C11" s="270">
        <v>22874</v>
      </c>
      <c r="D11" s="269">
        <v>12700</v>
      </c>
      <c r="E11" s="269">
        <v>10174</v>
      </c>
      <c r="F11" s="269">
        <v>4769</v>
      </c>
      <c r="G11" s="269">
        <v>62</v>
      </c>
      <c r="H11" s="268">
        <v>22.8</v>
      </c>
      <c r="J11" s="269"/>
      <c r="K11" s="269"/>
      <c r="L11" s="269"/>
      <c r="M11" s="269"/>
      <c r="N11" s="269"/>
      <c r="O11" s="268"/>
      <c r="P11" s="268"/>
      <c r="Q11" s="283"/>
    </row>
    <row r="12" spans="1:17" ht="15" customHeight="1" x14ac:dyDescent="0.2">
      <c r="A12" s="29" t="s">
        <v>84</v>
      </c>
      <c r="B12" s="55" t="s">
        <v>85</v>
      </c>
      <c r="C12" s="270">
        <v>15200</v>
      </c>
      <c r="D12" s="269">
        <v>8035</v>
      </c>
      <c r="E12" s="269">
        <v>7165</v>
      </c>
      <c r="F12" s="269">
        <v>7862</v>
      </c>
      <c r="G12" s="269">
        <v>266</v>
      </c>
      <c r="H12" s="268">
        <v>8.6</v>
      </c>
      <c r="J12" s="269"/>
      <c r="K12" s="269"/>
      <c r="L12" s="269"/>
      <c r="M12" s="269"/>
      <c r="N12" s="269"/>
      <c r="O12" s="268"/>
      <c r="P12" s="268"/>
      <c r="Q12" s="283"/>
    </row>
    <row r="13" spans="1:17" ht="24.95" customHeight="1" x14ac:dyDescent="0.2">
      <c r="A13" s="29" t="s">
        <v>315</v>
      </c>
      <c r="B13" s="55" t="s">
        <v>91</v>
      </c>
      <c r="C13" s="270">
        <v>9713</v>
      </c>
      <c r="D13" s="269">
        <v>4622</v>
      </c>
      <c r="E13" s="269">
        <v>5091</v>
      </c>
      <c r="F13" s="269">
        <v>7278</v>
      </c>
      <c r="G13" s="269">
        <v>1</v>
      </c>
      <c r="H13" s="268">
        <v>3.2</v>
      </c>
      <c r="J13" s="269"/>
      <c r="K13" s="269"/>
      <c r="L13" s="269"/>
      <c r="M13" s="269"/>
      <c r="N13" s="269"/>
      <c r="O13" s="268"/>
      <c r="P13" s="268"/>
      <c r="Q13" s="283"/>
    </row>
    <row r="14" spans="1:17" ht="24.95" customHeight="1" x14ac:dyDescent="0.2">
      <c r="A14" s="29" t="s">
        <v>316</v>
      </c>
      <c r="B14" s="55" t="s">
        <v>92</v>
      </c>
      <c r="C14" s="270">
        <v>3361</v>
      </c>
      <c r="D14" s="269">
        <v>1541</v>
      </c>
      <c r="E14" s="269">
        <v>1820</v>
      </c>
      <c r="F14" s="269">
        <v>2391</v>
      </c>
      <c r="G14" s="269">
        <v>2</v>
      </c>
      <c r="H14" s="268">
        <v>3.2</v>
      </c>
      <c r="J14" s="269"/>
      <c r="K14" s="269"/>
      <c r="L14" s="269"/>
      <c r="M14" s="269"/>
      <c r="N14" s="269"/>
      <c r="O14" s="268"/>
      <c r="P14" s="268"/>
      <c r="Q14" s="283"/>
    </row>
    <row r="15" spans="1:17" ht="24.95" customHeight="1" x14ac:dyDescent="0.2">
      <c r="A15" s="29" t="s">
        <v>348</v>
      </c>
      <c r="B15" s="55" t="s">
        <v>338</v>
      </c>
      <c r="C15" s="270">
        <v>64625</v>
      </c>
      <c r="D15" s="269">
        <v>36327</v>
      </c>
      <c r="E15" s="269">
        <v>28298</v>
      </c>
      <c r="F15" s="269">
        <v>28102</v>
      </c>
      <c r="G15" s="269">
        <v>2456</v>
      </c>
      <c r="H15" s="268">
        <v>6.8</v>
      </c>
      <c r="J15" s="269"/>
      <c r="K15" s="269"/>
      <c r="L15" s="269"/>
      <c r="M15" s="269"/>
      <c r="N15" s="269"/>
      <c r="O15" s="268"/>
      <c r="P15" s="268"/>
      <c r="Q15" s="283"/>
    </row>
    <row r="16" spans="1:17" ht="24.95" customHeight="1" x14ac:dyDescent="0.2">
      <c r="A16" s="29" t="s">
        <v>349</v>
      </c>
      <c r="B16" s="55" t="s">
        <v>339</v>
      </c>
      <c r="C16" s="270">
        <v>28096</v>
      </c>
      <c r="D16" s="269">
        <v>15996</v>
      </c>
      <c r="E16" s="269">
        <v>12100</v>
      </c>
      <c r="F16" s="269">
        <v>10959</v>
      </c>
      <c r="G16" s="269">
        <v>1429</v>
      </c>
      <c r="H16" s="268">
        <v>6.4</v>
      </c>
      <c r="J16" s="269"/>
      <c r="K16" s="269"/>
      <c r="L16" s="269"/>
      <c r="M16" s="269"/>
      <c r="N16" s="269"/>
      <c r="O16" s="268"/>
      <c r="P16" s="268"/>
      <c r="Q16" s="283"/>
    </row>
    <row r="17" spans="1:17" ht="24.95" customHeight="1" x14ac:dyDescent="0.2">
      <c r="A17" s="29" t="s">
        <v>350</v>
      </c>
      <c r="B17" s="55" t="s">
        <v>340</v>
      </c>
      <c r="C17" s="270">
        <v>40922</v>
      </c>
      <c r="D17" s="269">
        <v>22248</v>
      </c>
      <c r="E17" s="269">
        <v>18674</v>
      </c>
      <c r="F17" s="269">
        <v>21975</v>
      </c>
      <c r="G17" s="269">
        <v>811</v>
      </c>
      <c r="H17" s="268">
        <v>5.0999999999999996</v>
      </c>
      <c r="J17" s="269"/>
      <c r="K17" s="269"/>
      <c r="L17" s="269"/>
      <c r="M17" s="269"/>
      <c r="N17" s="269"/>
      <c r="O17" s="268"/>
      <c r="P17" s="268"/>
      <c r="Q17" s="283"/>
    </row>
    <row r="18" spans="1:17" ht="24.95" customHeight="1" x14ac:dyDescent="0.2">
      <c r="A18" s="29" t="s">
        <v>323</v>
      </c>
      <c r="B18" s="55" t="s">
        <v>93</v>
      </c>
      <c r="C18" s="270">
        <v>5889</v>
      </c>
      <c r="D18" s="269">
        <v>3367</v>
      </c>
      <c r="E18" s="269">
        <v>2522</v>
      </c>
      <c r="F18" s="269">
        <v>3163</v>
      </c>
      <c r="G18" s="269">
        <v>39</v>
      </c>
      <c r="H18" s="268">
        <v>5.2</v>
      </c>
      <c r="J18" s="269"/>
      <c r="K18" s="269"/>
      <c r="L18" s="269"/>
      <c r="M18" s="269"/>
      <c r="N18" s="269"/>
      <c r="O18" s="268"/>
      <c r="P18" s="268"/>
      <c r="Q18" s="283"/>
    </row>
    <row r="19" spans="1:17" ht="24.95" customHeight="1" x14ac:dyDescent="0.2">
      <c r="A19" s="29" t="s">
        <v>317</v>
      </c>
      <c r="B19" s="55" t="s">
        <v>341</v>
      </c>
      <c r="C19" s="270">
        <v>27152</v>
      </c>
      <c r="D19" s="269">
        <v>12728</v>
      </c>
      <c r="E19" s="269">
        <v>14424</v>
      </c>
      <c r="F19" s="269">
        <v>8793</v>
      </c>
      <c r="G19" s="269">
        <v>87</v>
      </c>
      <c r="H19" s="268">
        <v>6.3</v>
      </c>
      <c r="J19" s="269"/>
      <c r="K19" s="269"/>
      <c r="L19" s="269"/>
      <c r="M19" s="269"/>
      <c r="N19" s="269"/>
      <c r="O19" s="268"/>
      <c r="P19" s="268"/>
      <c r="Q19" s="283"/>
    </row>
    <row r="20" spans="1:17" ht="24.95" customHeight="1" x14ac:dyDescent="0.2">
      <c r="A20" s="29" t="s">
        <v>351</v>
      </c>
      <c r="B20" s="55" t="s">
        <v>342</v>
      </c>
      <c r="C20" s="270">
        <v>20651</v>
      </c>
      <c r="D20" s="269">
        <v>10131</v>
      </c>
      <c r="E20" s="269">
        <v>10520</v>
      </c>
      <c r="F20" s="269">
        <v>10246</v>
      </c>
      <c r="G20" s="269">
        <v>416</v>
      </c>
      <c r="H20" s="268">
        <v>5</v>
      </c>
      <c r="J20" s="269"/>
      <c r="K20" s="269"/>
      <c r="L20" s="269"/>
      <c r="M20" s="269"/>
      <c r="N20" s="269"/>
      <c r="O20" s="268"/>
      <c r="P20" s="268"/>
      <c r="Q20" s="283"/>
    </row>
    <row r="21" spans="1:17" ht="24.95" customHeight="1" x14ac:dyDescent="0.2">
      <c r="A21" s="29" t="s">
        <v>318</v>
      </c>
      <c r="B21" s="55" t="s">
        <v>94</v>
      </c>
      <c r="C21" s="270">
        <v>13603</v>
      </c>
      <c r="D21" s="269" t="s">
        <v>363</v>
      </c>
      <c r="E21" s="269">
        <v>13603</v>
      </c>
      <c r="F21" s="269">
        <v>8400</v>
      </c>
      <c r="G21" s="269">
        <v>1</v>
      </c>
      <c r="H21" s="268">
        <v>3.5</v>
      </c>
      <c r="J21" s="269"/>
      <c r="K21" s="269"/>
      <c r="L21" s="269"/>
      <c r="M21" s="269"/>
      <c r="N21" s="269"/>
      <c r="O21" s="268"/>
      <c r="P21" s="268"/>
      <c r="Q21" s="283"/>
    </row>
    <row r="22" spans="1:17" ht="36.950000000000003" customHeight="1" x14ac:dyDescent="0.2">
      <c r="A22" s="29" t="s">
        <v>324</v>
      </c>
      <c r="B22" s="55" t="s">
        <v>343</v>
      </c>
      <c r="C22" s="270">
        <v>2277</v>
      </c>
      <c r="D22" s="269">
        <v>1275</v>
      </c>
      <c r="E22" s="269">
        <v>1002</v>
      </c>
      <c r="F22" s="269">
        <v>779</v>
      </c>
      <c r="G22" s="269">
        <v>5</v>
      </c>
      <c r="H22" s="268">
        <v>9.6999999999999993</v>
      </c>
      <c r="J22" s="269"/>
      <c r="K22" s="269"/>
      <c r="L22" s="269"/>
      <c r="M22" s="269"/>
      <c r="N22" s="269"/>
      <c r="O22" s="268"/>
      <c r="P22" s="268"/>
      <c r="Q22" s="283"/>
    </row>
    <row r="23" spans="1:17" ht="36.950000000000003" customHeight="1" x14ac:dyDescent="0.2">
      <c r="A23" s="29" t="s">
        <v>325</v>
      </c>
      <c r="B23" s="55" t="s">
        <v>344</v>
      </c>
      <c r="C23" s="270">
        <v>1699</v>
      </c>
      <c r="D23" s="269">
        <v>909</v>
      </c>
      <c r="E23" s="269">
        <v>790</v>
      </c>
      <c r="F23" s="269">
        <v>958</v>
      </c>
      <c r="G23" s="269" t="s">
        <v>362</v>
      </c>
      <c r="H23" s="268">
        <v>4.5999999999999996</v>
      </c>
      <c r="J23" s="269"/>
      <c r="K23" s="269"/>
      <c r="L23" s="269"/>
      <c r="M23" s="269"/>
      <c r="N23" s="269"/>
      <c r="O23" s="268"/>
      <c r="P23" s="268"/>
      <c r="Q23" s="283"/>
    </row>
    <row r="24" spans="1:17" ht="48" customHeight="1" x14ac:dyDescent="0.2">
      <c r="A24" s="29" t="s">
        <v>352</v>
      </c>
      <c r="B24" s="55" t="s">
        <v>345</v>
      </c>
      <c r="C24" s="270">
        <v>16059</v>
      </c>
      <c r="D24" s="269">
        <v>7827</v>
      </c>
      <c r="E24" s="269">
        <v>8232</v>
      </c>
      <c r="F24" s="269">
        <v>11241</v>
      </c>
      <c r="G24" s="269">
        <v>119</v>
      </c>
      <c r="H24" s="268">
        <v>3.3</v>
      </c>
      <c r="J24" s="269"/>
      <c r="K24" s="269"/>
      <c r="L24" s="269"/>
      <c r="M24" s="269"/>
      <c r="N24" s="269"/>
      <c r="O24" s="268"/>
      <c r="P24" s="267"/>
      <c r="Q24" s="283"/>
    </row>
    <row r="25" spans="1:17" ht="36.950000000000003" customHeight="1" x14ac:dyDescent="0.2">
      <c r="A25" s="29" t="s">
        <v>326</v>
      </c>
      <c r="B25" s="55" t="s">
        <v>346</v>
      </c>
      <c r="C25" s="270">
        <v>37800</v>
      </c>
      <c r="D25" s="269">
        <v>18238</v>
      </c>
      <c r="E25" s="269">
        <v>19562</v>
      </c>
      <c r="F25" s="269">
        <v>19671</v>
      </c>
      <c r="G25" s="269">
        <v>599</v>
      </c>
      <c r="H25" s="268">
        <v>6.3</v>
      </c>
      <c r="J25" s="269"/>
      <c r="K25" s="269"/>
      <c r="L25" s="269"/>
      <c r="M25" s="269"/>
      <c r="N25" s="269"/>
      <c r="O25" s="268"/>
      <c r="P25" s="267"/>
      <c r="Q25" s="283"/>
    </row>
    <row r="26" spans="1:17" ht="48" customHeight="1" x14ac:dyDescent="0.2">
      <c r="A26" s="29" t="s">
        <v>353</v>
      </c>
      <c r="B26" s="55" t="s">
        <v>347</v>
      </c>
      <c r="C26" s="270">
        <v>9600</v>
      </c>
      <c r="D26" s="269">
        <v>4976</v>
      </c>
      <c r="E26" s="269">
        <v>4624</v>
      </c>
      <c r="F26" s="269">
        <v>7745</v>
      </c>
      <c r="G26" s="269" t="s">
        <v>362</v>
      </c>
      <c r="H26" s="268">
        <v>2.8</v>
      </c>
      <c r="J26" s="269"/>
      <c r="K26" s="269"/>
      <c r="L26" s="269"/>
      <c r="M26" s="269"/>
      <c r="N26" s="269"/>
      <c r="O26" s="268"/>
      <c r="P26" s="267"/>
      <c r="Q26" s="283"/>
    </row>
    <row r="27" spans="1:17" ht="15" customHeight="1" x14ac:dyDescent="0.2">
      <c r="A27" s="29"/>
      <c r="B27" s="55" t="s">
        <v>90</v>
      </c>
      <c r="C27" s="270" t="s">
        <v>362</v>
      </c>
      <c r="D27" s="269" t="s">
        <v>362</v>
      </c>
      <c r="E27" s="269" t="s">
        <v>362</v>
      </c>
      <c r="F27" s="269" t="s">
        <v>362</v>
      </c>
      <c r="G27" s="269" t="s">
        <v>362</v>
      </c>
      <c r="H27" s="268" t="s">
        <v>362</v>
      </c>
      <c r="J27" s="269"/>
      <c r="K27" s="269"/>
      <c r="L27" s="269"/>
      <c r="M27" s="269"/>
      <c r="N27" s="269"/>
      <c r="O27" s="268"/>
      <c r="P27" s="267"/>
      <c r="Q27" s="283"/>
    </row>
    <row r="28" spans="1:17" ht="11.45" customHeight="1" x14ac:dyDescent="0.2">
      <c r="C28" s="27"/>
      <c r="D28" s="27"/>
      <c r="E28" s="27"/>
      <c r="F28" s="27"/>
      <c r="G28" s="27"/>
      <c r="H28" s="27"/>
      <c r="J28" s="269"/>
      <c r="K28" s="269"/>
      <c r="L28" s="269"/>
      <c r="M28" s="269"/>
      <c r="N28" s="269"/>
      <c r="O28" s="268"/>
      <c r="P28" s="267"/>
      <c r="Q28" s="283"/>
    </row>
    <row r="29" spans="1:17" ht="11.45" customHeight="1" x14ac:dyDescent="0.2">
      <c r="C29" s="46"/>
      <c r="D29" s="46"/>
      <c r="E29" s="46"/>
      <c r="F29" s="46"/>
      <c r="G29" s="46"/>
      <c r="H29" s="56"/>
      <c r="J29" s="283"/>
      <c r="K29" s="283"/>
      <c r="L29" s="283"/>
      <c r="M29" s="283"/>
      <c r="N29" s="283"/>
      <c r="O29" s="283"/>
    </row>
    <row r="30" spans="1:17" ht="11.45" customHeight="1" x14ac:dyDescent="0.2">
      <c r="C30" s="46"/>
      <c r="D30" s="46"/>
      <c r="E30" s="46"/>
      <c r="F30" s="46"/>
      <c r="G30" s="46"/>
      <c r="H30" s="56"/>
      <c r="J30" s="283"/>
      <c r="K30" s="283"/>
      <c r="L30" s="283"/>
      <c r="M30" s="283"/>
      <c r="N30" s="283"/>
      <c r="O30" s="283"/>
    </row>
    <row r="31" spans="1:17" ht="11.45" customHeight="1" x14ac:dyDescent="0.2">
      <c r="C31" s="27"/>
      <c r="D31" s="27"/>
      <c r="E31" s="27"/>
      <c r="F31" s="27"/>
      <c r="G31" s="27"/>
      <c r="H31" s="27"/>
      <c r="J31" s="283"/>
      <c r="K31" s="283"/>
      <c r="L31" s="283"/>
      <c r="M31" s="283"/>
      <c r="N31" s="283"/>
      <c r="O31" s="283"/>
    </row>
    <row r="32" spans="1:17" ht="11.45" customHeight="1" x14ac:dyDescent="0.2">
      <c r="C32" s="46"/>
      <c r="D32" s="46"/>
      <c r="E32" s="46"/>
      <c r="F32" s="46"/>
      <c r="G32" s="46"/>
      <c r="H32" s="56"/>
      <c r="J32" s="283"/>
      <c r="K32" s="283"/>
      <c r="L32" s="283"/>
      <c r="M32" s="283"/>
      <c r="N32" s="283"/>
      <c r="O32" s="283"/>
    </row>
    <row r="33" spans="3:15" ht="11.45" customHeight="1" x14ac:dyDescent="0.2">
      <c r="C33" s="46"/>
      <c r="D33" s="46"/>
      <c r="E33" s="46"/>
      <c r="F33" s="46"/>
      <c r="G33" s="46"/>
      <c r="H33" s="56"/>
      <c r="J33" s="283"/>
      <c r="K33" s="283"/>
      <c r="L33" s="283"/>
      <c r="M33" s="283"/>
      <c r="N33" s="283"/>
      <c r="O33" s="283"/>
    </row>
    <row r="34" spans="3:15" ht="11.45" customHeight="1" x14ac:dyDescent="0.2">
      <c r="C34" s="27"/>
      <c r="D34" s="27"/>
      <c r="E34" s="27"/>
      <c r="F34" s="27"/>
      <c r="G34" s="27"/>
      <c r="H34" s="27"/>
      <c r="J34" s="283"/>
      <c r="K34" s="283"/>
      <c r="L34" s="283"/>
      <c r="M34" s="283"/>
      <c r="N34" s="283"/>
      <c r="O34" s="283"/>
    </row>
    <row r="35" spans="3:15" ht="11.45" customHeight="1" x14ac:dyDescent="0.2">
      <c r="C35" s="46"/>
      <c r="D35" s="46"/>
      <c r="E35" s="46"/>
      <c r="F35" s="46"/>
      <c r="G35" s="46"/>
      <c r="H35" s="56"/>
      <c r="J35" s="283"/>
      <c r="K35" s="283"/>
      <c r="L35" s="283"/>
      <c r="M35" s="283"/>
      <c r="N35" s="283"/>
      <c r="O35" s="283"/>
    </row>
    <row r="36" spans="3:15" ht="11.45" customHeight="1" x14ac:dyDescent="0.2">
      <c r="C36" s="46"/>
      <c r="D36" s="46"/>
      <c r="E36" s="46"/>
      <c r="F36" s="46"/>
      <c r="G36" s="46"/>
      <c r="H36" s="27"/>
      <c r="J36" s="283"/>
      <c r="K36" s="283"/>
      <c r="L36" s="283"/>
      <c r="M36" s="283"/>
      <c r="N36" s="283"/>
      <c r="O36" s="283"/>
    </row>
    <row r="37" spans="3:15" ht="11.45" customHeight="1" x14ac:dyDescent="0.2">
      <c r="C37" s="27"/>
      <c r="D37" s="27"/>
      <c r="E37" s="27"/>
      <c r="F37" s="27"/>
      <c r="G37" s="27"/>
      <c r="H37" s="27"/>
      <c r="J37" s="283"/>
      <c r="K37" s="283"/>
      <c r="L37" s="283"/>
      <c r="M37" s="283"/>
      <c r="N37" s="283"/>
      <c r="O37" s="283"/>
    </row>
    <row r="38" spans="3:15" ht="11.45" customHeight="1" x14ac:dyDescent="0.2">
      <c r="C38" s="46"/>
      <c r="D38" s="46"/>
      <c r="E38" s="46"/>
      <c r="F38" s="46"/>
      <c r="G38" s="46"/>
      <c r="H38" s="56"/>
      <c r="J38" s="283"/>
      <c r="K38" s="283"/>
      <c r="L38" s="283"/>
      <c r="M38" s="283"/>
      <c r="N38" s="283"/>
      <c r="O38" s="283"/>
    </row>
    <row r="39" spans="3:15" ht="11.45" customHeight="1" x14ac:dyDescent="0.2">
      <c r="C39" s="27"/>
      <c r="D39" s="27"/>
      <c r="E39" s="27"/>
      <c r="F39" s="27"/>
      <c r="G39" s="27"/>
      <c r="H39" s="27"/>
      <c r="J39" s="283"/>
      <c r="K39" s="283"/>
      <c r="L39" s="283"/>
      <c r="M39" s="283"/>
      <c r="N39" s="283"/>
      <c r="O39" s="283"/>
    </row>
    <row r="40" spans="3:15" ht="11.45" customHeight="1" x14ac:dyDescent="0.2">
      <c r="C40" s="46"/>
      <c r="D40" s="46"/>
      <c r="E40" s="46"/>
      <c r="F40" s="46"/>
      <c r="G40" s="46"/>
      <c r="H40" s="27"/>
      <c r="J40" s="283"/>
      <c r="K40" s="283"/>
      <c r="L40" s="283"/>
      <c r="M40" s="283"/>
      <c r="N40" s="283"/>
      <c r="O40" s="283"/>
    </row>
    <row r="41" spans="3:15" ht="11.45" customHeight="1" x14ac:dyDescent="0.2">
      <c r="C41" s="46"/>
      <c r="D41" s="46"/>
      <c r="E41" s="46"/>
      <c r="F41" s="46"/>
      <c r="G41" s="46"/>
      <c r="H41" s="56"/>
      <c r="J41" s="283"/>
      <c r="K41" s="283"/>
      <c r="L41" s="283"/>
      <c r="M41" s="283"/>
      <c r="N41" s="283"/>
      <c r="O41" s="283"/>
    </row>
    <row r="42" spans="3:15" ht="11.45" customHeight="1" x14ac:dyDescent="0.2">
      <c r="C42" s="27"/>
      <c r="D42" s="27"/>
      <c r="E42" s="27"/>
      <c r="F42" s="27"/>
      <c r="G42" s="27"/>
      <c r="H42" s="27"/>
      <c r="J42" s="283"/>
      <c r="K42" s="283"/>
      <c r="L42" s="283"/>
      <c r="M42" s="283"/>
      <c r="N42" s="283"/>
      <c r="O42" s="283"/>
    </row>
    <row r="43" spans="3:15" ht="11.45" customHeight="1" x14ac:dyDescent="0.2">
      <c r="C43" s="46"/>
      <c r="D43" s="46"/>
      <c r="E43" s="46"/>
      <c r="F43" s="46"/>
      <c r="G43" s="46"/>
      <c r="H43" s="56"/>
      <c r="J43" s="283"/>
      <c r="K43" s="283"/>
      <c r="L43" s="283"/>
      <c r="M43" s="283"/>
      <c r="N43" s="283"/>
      <c r="O43" s="283"/>
    </row>
    <row r="44" spans="3:15" ht="11.45" customHeight="1" x14ac:dyDescent="0.2">
      <c r="C44" s="27"/>
      <c r="D44" s="27"/>
      <c r="E44" s="27"/>
      <c r="F44" s="27"/>
      <c r="G44" s="27"/>
      <c r="H44" s="27"/>
      <c r="J44" s="283"/>
      <c r="K44" s="283"/>
      <c r="L44" s="283"/>
      <c r="M44" s="283"/>
      <c r="N44" s="283"/>
      <c r="O44" s="283"/>
    </row>
    <row r="45" spans="3:15" ht="11.45" customHeight="1" x14ac:dyDescent="0.2">
      <c r="J45" s="283"/>
      <c r="K45" s="283"/>
      <c r="L45" s="283"/>
      <c r="M45" s="283"/>
      <c r="N45" s="283"/>
      <c r="O45" s="283"/>
    </row>
    <row r="46" spans="3:15" ht="11.45" customHeight="1" x14ac:dyDescent="0.2">
      <c r="J46" s="283"/>
      <c r="K46" s="283"/>
      <c r="L46" s="283"/>
      <c r="M46" s="283"/>
      <c r="N46" s="283"/>
      <c r="O46" s="283"/>
    </row>
    <row r="47" spans="3:15" ht="11.45" customHeight="1" x14ac:dyDescent="0.2">
      <c r="H47" s="56"/>
      <c r="J47" s="283"/>
      <c r="K47" s="283"/>
      <c r="L47" s="283"/>
      <c r="M47" s="283"/>
      <c r="N47" s="283"/>
      <c r="O47" s="283"/>
    </row>
    <row r="48" spans="3:15" ht="11.45" customHeight="1" x14ac:dyDescent="0.2">
      <c r="H48" s="56"/>
      <c r="J48" s="283"/>
      <c r="K48" s="283"/>
      <c r="L48" s="283"/>
      <c r="M48" s="283"/>
      <c r="N48" s="283"/>
      <c r="O48" s="283"/>
    </row>
    <row r="49" spans="8:15" ht="11.45" customHeight="1" x14ac:dyDescent="0.2">
      <c r="H49" s="56"/>
      <c r="J49" s="283"/>
      <c r="K49" s="283"/>
      <c r="L49" s="283"/>
      <c r="M49" s="283"/>
      <c r="N49" s="283"/>
      <c r="O49" s="283"/>
    </row>
    <row r="50" spans="8:15" ht="11.45" customHeight="1" x14ac:dyDescent="0.2">
      <c r="H50" s="56"/>
    </row>
    <row r="51" spans="8:15" ht="11.45" customHeight="1" x14ac:dyDescent="0.2">
      <c r="H51" s="56"/>
    </row>
  </sheetData>
  <hyperlinks>
    <hyperlink ref="A1" location="Inhalt!A22"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dimension ref="A1:O27"/>
  <sheetViews>
    <sheetView zoomScale="160" zoomScaleNormal="160" workbookViewId="0"/>
  </sheetViews>
  <sheetFormatPr baseColWidth="10" defaultRowHeight="11.45" customHeight="1" x14ac:dyDescent="0.2"/>
  <cols>
    <col min="1" max="1" width="7.28515625" style="41" customWidth="1"/>
    <col min="2" max="2" width="22.7109375" style="35" customWidth="1"/>
    <col min="3" max="3" width="8.28515625" style="35" customWidth="1"/>
    <col min="4" max="10" width="6.7109375" style="35" customWidth="1"/>
    <col min="11" max="11" width="6.7109375" style="27" customWidth="1"/>
    <col min="12" max="12" width="2.7109375" style="27" customWidth="1"/>
    <col min="13" max="16384" width="11.42578125" style="27"/>
  </cols>
  <sheetData>
    <row r="1" spans="1:15" ht="12" customHeight="1" x14ac:dyDescent="0.2">
      <c r="A1" s="71" t="s">
        <v>154</v>
      </c>
    </row>
    <row r="2" spans="1:15" ht="30" customHeight="1" x14ac:dyDescent="0.2">
      <c r="A2" s="98" t="s">
        <v>77</v>
      </c>
    </row>
    <row r="3" spans="1:15" ht="30" customHeight="1" x14ac:dyDescent="0.2">
      <c r="A3" s="308" t="s">
        <v>533</v>
      </c>
    </row>
    <row r="4" spans="1:15" ht="72" customHeight="1" x14ac:dyDescent="0.2">
      <c r="A4" s="126" t="s">
        <v>677</v>
      </c>
      <c r="B4" s="127" t="s">
        <v>78</v>
      </c>
      <c r="C4" s="127" t="s">
        <v>463</v>
      </c>
      <c r="D4" s="127" t="s">
        <v>464</v>
      </c>
      <c r="E4" s="127" t="s">
        <v>465</v>
      </c>
      <c r="F4" s="127" t="s">
        <v>466</v>
      </c>
      <c r="G4" s="127" t="s">
        <v>467</v>
      </c>
      <c r="H4" s="127" t="s">
        <v>468</v>
      </c>
      <c r="I4" s="127" t="s">
        <v>469</v>
      </c>
      <c r="J4" s="127" t="s">
        <v>470</v>
      </c>
      <c r="K4" s="128" t="s">
        <v>471</v>
      </c>
    </row>
    <row r="5" spans="1:15" ht="20.100000000000001" customHeight="1" x14ac:dyDescent="0.2">
      <c r="A5" s="28"/>
      <c r="B5" s="54" t="s">
        <v>75</v>
      </c>
      <c r="C5" s="265">
        <v>387001</v>
      </c>
      <c r="D5" s="265">
        <v>32484</v>
      </c>
      <c r="E5" s="265">
        <v>15975</v>
      </c>
      <c r="F5" s="265">
        <v>20699</v>
      </c>
      <c r="G5" s="265">
        <v>28358</v>
      </c>
      <c r="H5" s="265">
        <v>29268</v>
      </c>
      <c r="I5" s="265">
        <v>66474</v>
      </c>
      <c r="J5" s="265">
        <v>82046</v>
      </c>
      <c r="K5" s="265">
        <v>111697</v>
      </c>
      <c r="M5" s="115"/>
      <c r="N5" s="115"/>
      <c r="O5" s="115"/>
    </row>
    <row r="6" spans="1:15" ht="24.95" customHeight="1" x14ac:dyDescent="0.2">
      <c r="A6" s="29" t="s">
        <v>321</v>
      </c>
      <c r="B6" s="55" t="s">
        <v>332</v>
      </c>
      <c r="C6" s="264">
        <v>377396</v>
      </c>
      <c r="D6" s="264">
        <v>24794</v>
      </c>
      <c r="E6" s="264">
        <v>15888</v>
      </c>
      <c r="F6" s="264">
        <v>20616</v>
      </c>
      <c r="G6" s="264">
        <v>28201</v>
      </c>
      <c r="H6" s="264">
        <v>29128</v>
      </c>
      <c r="I6" s="264">
        <v>66124</v>
      </c>
      <c r="J6" s="264">
        <v>81649</v>
      </c>
      <c r="K6" s="264">
        <v>110996</v>
      </c>
    </row>
    <row r="7" spans="1:15" ht="24.95" customHeight="1" x14ac:dyDescent="0.2">
      <c r="A7" s="29" t="s">
        <v>313</v>
      </c>
      <c r="B7" s="55" t="s">
        <v>333</v>
      </c>
      <c r="C7" s="264">
        <v>13073</v>
      </c>
      <c r="D7" s="264">
        <v>2560</v>
      </c>
      <c r="E7" s="264">
        <v>594</v>
      </c>
      <c r="F7" s="264">
        <v>472</v>
      </c>
      <c r="G7" s="264">
        <v>664</v>
      </c>
      <c r="H7" s="264">
        <v>665</v>
      </c>
      <c r="I7" s="264">
        <v>1629</v>
      </c>
      <c r="J7" s="264">
        <v>2260</v>
      </c>
      <c r="K7" s="264">
        <v>4229</v>
      </c>
    </row>
    <row r="8" spans="1:15" ht="15" customHeight="1" x14ac:dyDescent="0.2">
      <c r="A8" s="29" t="s">
        <v>81</v>
      </c>
      <c r="B8" s="55" t="s">
        <v>82</v>
      </c>
      <c r="C8" s="264">
        <v>38968</v>
      </c>
      <c r="D8" s="264">
        <v>685</v>
      </c>
      <c r="E8" s="264">
        <v>290</v>
      </c>
      <c r="F8" s="264">
        <v>465</v>
      </c>
      <c r="G8" s="264">
        <v>1606</v>
      </c>
      <c r="H8" s="264">
        <v>3318</v>
      </c>
      <c r="I8" s="264">
        <v>9327</v>
      </c>
      <c r="J8" s="264">
        <v>12343</v>
      </c>
      <c r="K8" s="264">
        <v>10934</v>
      </c>
    </row>
    <row r="9" spans="1:15" ht="48" customHeight="1" x14ac:dyDescent="0.2">
      <c r="A9" s="29" t="s">
        <v>322</v>
      </c>
      <c r="B9" s="55" t="s">
        <v>334</v>
      </c>
      <c r="C9" s="264">
        <v>2502</v>
      </c>
      <c r="D9" s="264">
        <v>170</v>
      </c>
      <c r="E9" s="264">
        <v>50</v>
      </c>
      <c r="F9" s="264">
        <v>55</v>
      </c>
      <c r="G9" s="264">
        <v>129</v>
      </c>
      <c r="H9" s="264">
        <v>137</v>
      </c>
      <c r="I9" s="264">
        <v>328</v>
      </c>
      <c r="J9" s="264">
        <v>550</v>
      </c>
      <c r="K9" s="264">
        <v>1083</v>
      </c>
    </row>
    <row r="10" spans="1:15" ht="24.95" customHeight="1" x14ac:dyDescent="0.2">
      <c r="A10" s="29" t="s">
        <v>314</v>
      </c>
      <c r="B10" s="55" t="s">
        <v>335</v>
      </c>
      <c r="C10" s="264">
        <v>12932</v>
      </c>
      <c r="D10" s="264">
        <v>536</v>
      </c>
      <c r="E10" s="264">
        <v>347</v>
      </c>
      <c r="F10" s="264">
        <v>387</v>
      </c>
      <c r="G10" s="264">
        <v>901</v>
      </c>
      <c r="H10" s="264">
        <v>1113</v>
      </c>
      <c r="I10" s="264">
        <v>2114</v>
      </c>
      <c r="J10" s="264">
        <v>2573</v>
      </c>
      <c r="K10" s="264">
        <v>4961</v>
      </c>
    </row>
    <row r="11" spans="1:15" ht="24.95" customHeight="1" x14ac:dyDescent="0.2">
      <c r="A11" s="29" t="s">
        <v>337</v>
      </c>
      <c r="B11" s="55" t="s">
        <v>336</v>
      </c>
      <c r="C11" s="264">
        <v>22874</v>
      </c>
      <c r="D11" s="264">
        <v>1445</v>
      </c>
      <c r="E11" s="264">
        <v>3378</v>
      </c>
      <c r="F11" s="264">
        <v>2546</v>
      </c>
      <c r="G11" s="264">
        <v>4062</v>
      </c>
      <c r="H11" s="264">
        <v>3030</v>
      </c>
      <c r="I11" s="264">
        <v>3830</v>
      </c>
      <c r="J11" s="264">
        <v>2091</v>
      </c>
      <c r="K11" s="264">
        <v>2492</v>
      </c>
    </row>
    <row r="12" spans="1:15" ht="15" customHeight="1" x14ac:dyDescent="0.2">
      <c r="A12" s="29" t="s">
        <v>84</v>
      </c>
      <c r="B12" s="55" t="s">
        <v>85</v>
      </c>
      <c r="C12" s="264">
        <v>15200</v>
      </c>
      <c r="D12" s="264">
        <v>1107</v>
      </c>
      <c r="E12" s="264">
        <v>687</v>
      </c>
      <c r="F12" s="264">
        <v>604</v>
      </c>
      <c r="G12" s="264">
        <v>1223</v>
      </c>
      <c r="H12" s="264">
        <v>1475</v>
      </c>
      <c r="I12" s="264">
        <v>2943</v>
      </c>
      <c r="J12" s="264">
        <v>3349</v>
      </c>
      <c r="K12" s="264">
        <v>3812</v>
      </c>
    </row>
    <row r="13" spans="1:15" ht="24.95" customHeight="1" x14ac:dyDescent="0.2">
      <c r="A13" s="29" t="s">
        <v>315</v>
      </c>
      <c r="B13" s="55" t="s">
        <v>91</v>
      </c>
      <c r="C13" s="264">
        <v>9713</v>
      </c>
      <c r="D13" s="264">
        <v>238</v>
      </c>
      <c r="E13" s="264">
        <v>160</v>
      </c>
      <c r="F13" s="264">
        <v>178</v>
      </c>
      <c r="G13" s="264">
        <v>382</v>
      </c>
      <c r="H13" s="264">
        <v>630</v>
      </c>
      <c r="I13" s="264">
        <v>1723</v>
      </c>
      <c r="J13" s="264">
        <v>2944</v>
      </c>
      <c r="K13" s="264">
        <v>3458</v>
      </c>
    </row>
    <row r="14" spans="1:15" ht="24.95" customHeight="1" x14ac:dyDescent="0.2">
      <c r="A14" s="29" t="s">
        <v>316</v>
      </c>
      <c r="B14" s="55" t="s">
        <v>92</v>
      </c>
      <c r="C14" s="264">
        <v>3361</v>
      </c>
      <c r="D14" s="264">
        <v>399</v>
      </c>
      <c r="E14" s="264">
        <v>103</v>
      </c>
      <c r="F14" s="264">
        <v>163</v>
      </c>
      <c r="G14" s="264">
        <v>319</v>
      </c>
      <c r="H14" s="264">
        <v>394</v>
      </c>
      <c r="I14" s="264">
        <v>686</v>
      </c>
      <c r="J14" s="264">
        <v>695</v>
      </c>
      <c r="K14" s="264">
        <v>602</v>
      </c>
    </row>
    <row r="15" spans="1:15" ht="24.95" customHeight="1" x14ac:dyDescent="0.2">
      <c r="A15" s="29" t="s">
        <v>348</v>
      </c>
      <c r="B15" s="55" t="s">
        <v>338</v>
      </c>
      <c r="C15" s="264">
        <v>64625</v>
      </c>
      <c r="D15" s="264">
        <v>256</v>
      </c>
      <c r="E15" s="264">
        <v>321</v>
      </c>
      <c r="F15" s="264">
        <v>481</v>
      </c>
      <c r="G15" s="264">
        <v>1630</v>
      </c>
      <c r="H15" s="264">
        <v>3453</v>
      </c>
      <c r="I15" s="264">
        <v>11717</v>
      </c>
      <c r="J15" s="264">
        <v>18231</v>
      </c>
      <c r="K15" s="264">
        <v>28536</v>
      </c>
    </row>
    <row r="16" spans="1:15" ht="24.95" customHeight="1" x14ac:dyDescent="0.2">
      <c r="A16" s="29" t="s">
        <v>349</v>
      </c>
      <c r="B16" s="55" t="s">
        <v>339</v>
      </c>
      <c r="C16" s="264">
        <v>28096</v>
      </c>
      <c r="D16" s="264">
        <v>5215</v>
      </c>
      <c r="E16" s="264">
        <v>869</v>
      </c>
      <c r="F16" s="264">
        <v>936</v>
      </c>
      <c r="G16" s="264">
        <v>1319</v>
      </c>
      <c r="H16" s="264">
        <v>1281</v>
      </c>
      <c r="I16" s="264">
        <v>4046</v>
      </c>
      <c r="J16" s="264">
        <v>5526</v>
      </c>
      <c r="K16" s="264">
        <v>8904</v>
      </c>
    </row>
    <row r="17" spans="1:11" ht="24.95" customHeight="1" x14ac:dyDescent="0.2">
      <c r="A17" s="29" t="s">
        <v>350</v>
      </c>
      <c r="B17" s="55" t="s">
        <v>340</v>
      </c>
      <c r="C17" s="264">
        <v>40922</v>
      </c>
      <c r="D17" s="264">
        <v>1469</v>
      </c>
      <c r="E17" s="264">
        <v>1363</v>
      </c>
      <c r="F17" s="264">
        <v>1964</v>
      </c>
      <c r="G17" s="264">
        <v>3895</v>
      </c>
      <c r="H17" s="264">
        <v>4384</v>
      </c>
      <c r="I17" s="264">
        <v>8508</v>
      </c>
      <c r="J17" s="264">
        <v>8919</v>
      </c>
      <c r="K17" s="264">
        <v>10420</v>
      </c>
    </row>
    <row r="18" spans="1:11" ht="24.95" customHeight="1" x14ac:dyDescent="0.2">
      <c r="A18" s="29" t="s">
        <v>323</v>
      </c>
      <c r="B18" s="55" t="s">
        <v>93</v>
      </c>
      <c r="C18" s="264">
        <v>5889</v>
      </c>
      <c r="D18" s="264">
        <v>566</v>
      </c>
      <c r="E18" s="264">
        <v>525</v>
      </c>
      <c r="F18" s="264">
        <v>487</v>
      </c>
      <c r="G18" s="264">
        <v>776</v>
      </c>
      <c r="H18" s="264">
        <v>595</v>
      </c>
      <c r="I18" s="264">
        <v>950</v>
      </c>
      <c r="J18" s="264">
        <v>888</v>
      </c>
      <c r="K18" s="264">
        <v>1102</v>
      </c>
    </row>
    <row r="19" spans="1:11" ht="24.95" customHeight="1" x14ac:dyDescent="0.2">
      <c r="A19" s="29" t="s">
        <v>317</v>
      </c>
      <c r="B19" s="55" t="s">
        <v>341</v>
      </c>
      <c r="C19" s="264">
        <v>27152</v>
      </c>
      <c r="D19" s="264">
        <v>385</v>
      </c>
      <c r="E19" s="264">
        <v>458</v>
      </c>
      <c r="F19" s="264">
        <v>795</v>
      </c>
      <c r="G19" s="264">
        <v>1912</v>
      </c>
      <c r="H19" s="264">
        <v>2779</v>
      </c>
      <c r="I19" s="264">
        <v>6774</v>
      </c>
      <c r="J19" s="264">
        <v>7494</v>
      </c>
      <c r="K19" s="264">
        <v>6555</v>
      </c>
    </row>
    <row r="20" spans="1:11" ht="24.95" customHeight="1" x14ac:dyDescent="0.2">
      <c r="A20" s="29" t="s">
        <v>351</v>
      </c>
      <c r="B20" s="55" t="s">
        <v>342</v>
      </c>
      <c r="C20" s="264">
        <v>20651</v>
      </c>
      <c r="D20" s="264">
        <v>621</v>
      </c>
      <c r="E20" s="264">
        <v>679</v>
      </c>
      <c r="F20" s="264">
        <v>1057</v>
      </c>
      <c r="G20" s="264">
        <v>1926</v>
      </c>
      <c r="H20" s="264">
        <v>1806</v>
      </c>
      <c r="I20" s="264">
        <v>3477</v>
      </c>
      <c r="J20" s="264">
        <v>4581</v>
      </c>
      <c r="K20" s="264">
        <v>6504</v>
      </c>
    </row>
    <row r="21" spans="1:11" ht="24.95" customHeight="1" x14ac:dyDescent="0.2">
      <c r="A21" s="29" t="s">
        <v>318</v>
      </c>
      <c r="B21" s="55" t="s">
        <v>94</v>
      </c>
      <c r="C21" s="264">
        <v>13603</v>
      </c>
      <c r="D21" s="264">
        <v>4</v>
      </c>
      <c r="E21" s="264">
        <v>2642</v>
      </c>
      <c r="F21" s="264">
        <v>7407</v>
      </c>
      <c r="G21" s="264">
        <v>3508</v>
      </c>
      <c r="H21" s="264">
        <v>42</v>
      </c>
      <c r="I21" s="264" t="s">
        <v>362</v>
      </c>
      <c r="J21" s="264" t="s">
        <v>362</v>
      </c>
      <c r="K21" s="264" t="s">
        <v>362</v>
      </c>
    </row>
    <row r="22" spans="1:11" ht="36.950000000000003" customHeight="1" x14ac:dyDescent="0.2">
      <c r="A22" s="29" t="s">
        <v>324</v>
      </c>
      <c r="B22" s="55" t="s">
        <v>343</v>
      </c>
      <c r="C22" s="264">
        <v>2277</v>
      </c>
      <c r="D22" s="264">
        <v>2277</v>
      </c>
      <c r="E22" s="264" t="s">
        <v>362</v>
      </c>
      <c r="F22" s="264" t="s">
        <v>362</v>
      </c>
      <c r="G22" s="264" t="s">
        <v>362</v>
      </c>
      <c r="H22" s="264" t="s">
        <v>362</v>
      </c>
      <c r="I22" s="264" t="s">
        <v>362</v>
      </c>
      <c r="J22" s="264" t="s">
        <v>362</v>
      </c>
      <c r="K22" s="264" t="s">
        <v>362</v>
      </c>
    </row>
    <row r="23" spans="1:11" ht="36.950000000000003" customHeight="1" x14ac:dyDescent="0.2">
      <c r="A23" s="29" t="s">
        <v>325</v>
      </c>
      <c r="B23" s="55" t="s">
        <v>344</v>
      </c>
      <c r="C23" s="264">
        <v>1699</v>
      </c>
      <c r="D23" s="264">
        <v>816</v>
      </c>
      <c r="E23" s="264">
        <v>176</v>
      </c>
      <c r="F23" s="264">
        <v>154</v>
      </c>
      <c r="G23" s="264">
        <v>170</v>
      </c>
      <c r="H23" s="264">
        <v>113</v>
      </c>
      <c r="I23" s="264">
        <v>147</v>
      </c>
      <c r="J23" s="264">
        <v>74</v>
      </c>
      <c r="K23" s="264">
        <v>49</v>
      </c>
    </row>
    <row r="24" spans="1:11" ht="48" customHeight="1" x14ac:dyDescent="0.2">
      <c r="A24" s="29" t="s">
        <v>352</v>
      </c>
      <c r="B24" s="55" t="s">
        <v>345</v>
      </c>
      <c r="C24" s="264">
        <v>16059</v>
      </c>
      <c r="D24" s="264">
        <v>1695</v>
      </c>
      <c r="E24" s="264">
        <v>1107</v>
      </c>
      <c r="F24" s="264">
        <v>776</v>
      </c>
      <c r="G24" s="264">
        <v>1142</v>
      </c>
      <c r="H24" s="264">
        <v>1254</v>
      </c>
      <c r="I24" s="264">
        <v>2424</v>
      </c>
      <c r="J24" s="264">
        <v>2878</v>
      </c>
      <c r="K24" s="264">
        <v>4783</v>
      </c>
    </row>
    <row r="25" spans="1:11" ht="36.950000000000003" customHeight="1" x14ac:dyDescent="0.2">
      <c r="A25" s="29" t="s">
        <v>326</v>
      </c>
      <c r="B25" s="55" t="s">
        <v>346</v>
      </c>
      <c r="C25" s="264">
        <v>37800</v>
      </c>
      <c r="D25" s="264">
        <v>4350</v>
      </c>
      <c r="E25" s="264">
        <v>2139</v>
      </c>
      <c r="F25" s="264">
        <v>1689</v>
      </c>
      <c r="G25" s="264">
        <v>2637</v>
      </c>
      <c r="H25" s="264">
        <v>2659</v>
      </c>
      <c r="I25" s="264">
        <v>5501</v>
      </c>
      <c r="J25" s="264">
        <v>6253</v>
      </c>
      <c r="K25" s="264">
        <v>12572</v>
      </c>
    </row>
    <row r="26" spans="1:11" ht="48" customHeight="1" x14ac:dyDescent="0.2">
      <c r="A26" s="29" t="s">
        <v>353</v>
      </c>
      <c r="B26" s="55" t="s">
        <v>347</v>
      </c>
      <c r="C26" s="264">
        <v>9600</v>
      </c>
      <c r="D26" s="264">
        <v>7689</v>
      </c>
      <c r="E26" s="264">
        <v>86</v>
      </c>
      <c r="F26" s="264">
        <v>83</v>
      </c>
      <c r="G26" s="264">
        <v>156</v>
      </c>
      <c r="H26" s="264">
        <v>139</v>
      </c>
      <c r="I26" s="264">
        <v>350</v>
      </c>
      <c r="J26" s="264">
        <v>397</v>
      </c>
      <c r="K26" s="264">
        <v>700</v>
      </c>
    </row>
    <row r="27" spans="1:11" ht="15" customHeight="1" x14ac:dyDescent="0.2">
      <c r="A27" s="29"/>
      <c r="B27" s="55" t="s">
        <v>90</v>
      </c>
      <c r="C27" s="264" t="s">
        <v>362</v>
      </c>
      <c r="D27" s="264" t="s">
        <v>362</v>
      </c>
      <c r="E27" s="264" t="s">
        <v>362</v>
      </c>
      <c r="F27" s="264" t="s">
        <v>362</v>
      </c>
      <c r="G27" s="264" t="s">
        <v>362</v>
      </c>
      <c r="H27" s="264" t="s">
        <v>362</v>
      </c>
      <c r="I27" s="264" t="s">
        <v>362</v>
      </c>
      <c r="J27" s="264" t="s">
        <v>362</v>
      </c>
      <c r="K27" s="264" t="s">
        <v>362</v>
      </c>
    </row>
  </sheetData>
  <hyperlinks>
    <hyperlink ref="A1" location="Inhalt!A23"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V36"/>
  <sheetViews>
    <sheetView zoomScale="160" zoomScaleNormal="160" workbookViewId="0"/>
  </sheetViews>
  <sheetFormatPr baseColWidth="10" defaultRowHeight="11.45" customHeight="1" x14ac:dyDescent="0.2"/>
  <cols>
    <col min="1" max="1" width="7.28515625" style="35" customWidth="1"/>
    <col min="2" max="2" width="26.28515625" style="35" customWidth="1"/>
    <col min="3" max="3" width="7.28515625" style="35" customWidth="1"/>
    <col min="4" max="7" width="6.28515625" style="27" customWidth="1"/>
    <col min="8" max="8" width="6.28515625" style="35" customWidth="1"/>
    <col min="9" max="9" width="6.28515625" style="27" customWidth="1"/>
    <col min="10" max="11" width="6.7109375" style="27" customWidth="1"/>
    <col min="12" max="12" width="2.7109375" style="27" customWidth="1"/>
    <col min="13" max="16384" width="11.42578125" style="27"/>
  </cols>
  <sheetData>
    <row r="1" spans="1:22" ht="12" customHeight="1" x14ac:dyDescent="0.2">
      <c r="A1" s="71" t="s">
        <v>154</v>
      </c>
    </row>
    <row r="2" spans="1:22" ht="30" customHeight="1" x14ac:dyDescent="0.2">
      <c r="A2" s="98" t="s">
        <v>95</v>
      </c>
    </row>
    <row r="3" spans="1:22" ht="30" customHeight="1" x14ac:dyDescent="0.2">
      <c r="A3" s="308" t="s">
        <v>534</v>
      </c>
    </row>
    <row r="4" spans="1:22" ht="60" customHeight="1" x14ac:dyDescent="0.2">
      <c r="A4" s="123" t="s">
        <v>677</v>
      </c>
      <c r="B4" s="120" t="s">
        <v>96</v>
      </c>
      <c r="C4" s="183" t="s">
        <v>472</v>
      </c>
      <c r="D4" s="120" t="s">
        <v>473</v>
      </c>
      <c r="E4" s="184" t="s">
        <v>474</v>
      </c>
      <c r="F4" s="184" t="s">
        <v>475</v>
      </c>
      <c r="G4" s="184" t="s">
        <v>476</v>
      </c>
      <c r="H4" s="184" t="s">
        <v>477</v>
      </c>
      <c r="I4" s="184" t="s">
        <v>478</v>
      </c>
      <c r="J4" s="120" t="s">
        <v>479</v>
      </c>
      <c r="K4" s="122" t="s">
        <v>480</v>
      </c>
    </row>
    <row r="5" spans="1:22" ht="20.100000000000001" customHeight="1" x14ac:dyDescent="0.2">
      <c r="A5" s="28" t="s">
        <v>97</v>
      </c>
      <c r="B5" s="54" t="s">
        <v>75</v>
      </c>
      <c r="C5" s="265">
        <v>24005</v>
      </c>
      <c r="D5" s="265">
        <v>28</v>
      </c>
      <c r="E5" s="265">
        <v>21</v>
      </c>
      <c r="F5" s="265">
        <v>402</v>
      </c>
      <c r="G5" s="265">
        <v>1539</v>
      </c>
      <c r="H5" s="265">
        <v>3616</v>
      </c>
      <c r="I5" s="265">
        <v>18399</v>
      </c>
      <c r="J5" s="265">
        <v>12405</v>
      </c>
      <c r="K5" s="265">
        <v>11600</v>
      </c>
      <c r="L5" s="57"/>
      <c r="M5" s="115"/>
      <c r="N5" s="162"/>
      <c r="O5" s="162"/>
      <c r="P5" s="162"/>
    </row>
    <row r="6" spans="1:22" ht="30" customHeight="1" x14ac:dyDescent="0.2">
      <c r="A6" s="29" t="s">
        <v>313</v>
      </c>
      <c r="B6" s="55" t="s">
        <v>98</v>
      </c>
      <c r="C6" s="264">
        <v>297</v>
      </c>
      <c r="D6" s="264">
        <v>1</v>
      </c>
      <c r="E6" s="264">
        <v>2</v>
      </c>
      <c r="F6" s="264">
        <v>6</v>
      </c>
      <c r="G6" s="264">
        <v>15</v>
      </c>
      <c r="H6" s="264">
        <v>31</v>
      </c>
      <c r="I6" s="264">
        <v>242</v>
      </c>
      <c r="J6" s="264">
        <v>138</v>
      </c>
      <c r="K6" s="264">
        <v>159</v>
      </c>
      <c r="L6" s="57"/>
      <c r="M6" s="265"/>
      <c r="N6" s="265"/>
      <c r="O6" s="265"/>
      <c r="P6" s="265"/>
      <c r="Q6" s="265"/>
      <c r="R6" s="265"/>
      <c r="S6" s="265"/>
      <c r="T6" s="265"/>
      <c r="U6" s="265"/>
      <c r="V6" s="281"/>
    </row>
    <row r="7" spans="1:22" ht="11.45" customHeight="1" x14ac:dyDescent="0.2">
      <c r="A7" s="29" t="s">
        <v>99</v>
      </c>
      <c r="B7" s="55" t="s">
        <v>100</v>
      </c>
      <c r="C7" s="264">
        <v>5849</v>
      </c>
      <c r="D7" s="264" t="s">
        <v>362</v>
      </c>
      <c r="E7" s="264">
        <v>2</v>
      </c>
      <c r="F7" s="264">
        <v>70</v>
      </c>
      <c r="G7" s="264">
        <v>554</v>
      </c>
      <c r="H7" s="264">
        <v>1423</v>
      </c>
      <c r="I7" s="264">
        <v>3800</v>
      </c>
      <c r="J7" s="264">
        <v>3316</v>
      </c>
      <c r="K7" s="264">
        <v>2533</v>
      </c>
      <c r="L7" s="57"/>
      <c r="M7" s="264"/>
      <c r="N7" s="264"/>
      <c r="O7" s="264"/>
      <c r="P7" s="264"/>
      <c r="Q7" s="264"/>
      <c r="R7" s="264"/>
      <c r="S7" s="264"/>
      <c r="T7" s="264"/>
      <c r="U7" s="264"/>
      <c r="V7" s="281"/>
    </row>
    <row r="8" spans="1:22" ht="11.45" customHeight="1" x14ac:dyDescent="0.2">
      <c r="A8" s="29" t="s">
        <v>101</v>
      </c>
      <c r="B8" s="55" t="s">
        <v>102</v>
      </c>
      <c r="C8" s="264">
        <v>1</v>
      </c>
      <c r="D8" s="264" t="s">
        <v>362</v>
      </c>
      <c r="E8" s="264" t="s">
        <v>362</v>
      </c>
      <c r="F8" s="264" t="s">
        <v>362</v>
      </c>
      <c r="G8" s="264" t="s">
        <v>362</v>
      </c>
      <c r="H8" s="264">
        <v>1</v>
      </c>
      <c r="I8" s="264" t="s">
        <v>362</v>
      </c>
      <c r="J8" s="264">
        <v>1</v>
      </c>
      <c r="K8" s="264" t="s">
        <v>362</v>
      </c>
      <c r="L8" s="57"/>
      <c r="M8" s="264"/>
      <c r="N8" s="264"/>
      <c r="O8" s="264"/>
      <c r="P8" s="264"/>
      <c r="Q8" s="264"/>
      <c r="R8" s="264"/>
      <c r="S8" s="264"/>
      <c r="T8" s="264"/>
      <c r="U8" s="264"/>
      <c r="V8" s="281"/>
    </row>
    <row r="9" spans="1:22" ht="11.45" customHeight="1" x14ac:dyDescent="0.2">
      <c r="A9" s="29" t="s">
        <v>103</v>
      </c>
      <c r="B9" s="55" t="s">
        <v>104</v>
      </c>
      <c r="C9" s="264">
        <v>17</v>
      </c>
      <c r="D9" s="264" t="s">
        <v>362</v>
      </c>
      <c r="E9" s="264" t="s">
        <v>362</v>
      </c>
      <c r="F9" s="264" t="s">
        <v>362</v>
      </c>
      <c r="G9" s="264">
        <v>1</v>
      </c>
      <c r="H9" s="264">
        <v>2</v>
      </c>
      <c r="I9" s="264">
        <v>14</v>
      </c>
      <c r="J9" s="264">
        <v>5</v>
      </c>
      <c r="K9" s="264">
        <v>12</v>
      </c>
      <c r="L9" s="57"/>
      <c r="M9" s="264"/>
      <c r="N9" s="264"/>
      <c r="O9" s="264"/>
      <c r="P9" s="264"/>
      <c r="Q9" s="264"/>
      <c r="R9" s="264"/>
      <c r="S9" s="264"/>
      <c r="T9" s="264"/>
      <c r="U9" s="264"/>
      <c r="V9" s="281"/>
    </row>
    <row r="10" spans="1:22" ht="23.1" customHeight="1" x14ac:dyDescent="0.2">
      <c r="A10" s="29" t="s">
        <v>327</v>
      </c>
      <c r="B10" s="55" t="s">
        <v>105</v>
      </c>
      <c r="C10" s="264">
        <v>131</v>
      </c>
      <c r="D10" s="264" t="s">
        <v>362</v>
      </c>
      <c r="E10" s="264" t="s">
        <v>362</v>
      </c>
      <c r="F10" s="264">
        <v>1</v>
      </c>
      <c r="G10" s="264">
        <v>8</v>
      </c>
      <c r="H10" s="264">
        <v>16</v>
      </c>
      <c r="I10" s="264">
        <v>106</v>
      </c>
      <c r="J10" s="264">
        <v>69</v>
      </c>
      <c r="K10" s="264">
        <v>62</v>
      </c>
      <c r="L10" s="57"/>
      <c r="M10" s="264"/>
      <c r="N10" s="264"/>
      <c r="O10" s="264"/>
      <c r="P10" s="264"/>
      <c r="Q10" s="264"/>
      <c r="R10" s="264"/>
      <c r="S10" s="264"/>
      <c r="T10" s="264"/>
      <c r="U10" s="264"/>
      <c r="V10" s="281"/>
    </row>
    <row r="11" spans="1:22" ht="45.95" customHeight="1" x14ac:dyDescent="0.2">
      <c r="A11" s="29" t="s">
        <v>328</v>
      </c>
      <c r="B11" s="55" t="s">
        <v>106</v>
      </c>
      <c r="C11" s="264">
        <v>59</v>
      </c>
      <c r="D11" s="264" t="s">
        <v>362</v>
      </c>
      <c r="E11" s="264" t="s">
        <v>362</v>
      </c>
      <c r="F11" s="264" t="s">
        <v>362</v>
      </c>
      <c r="G11" s="264">
        <v>2</v>
      </c>
      <c r="H11" s="264">
        <v>12</v>
      </c>
      <c r="I11" s="264">
        <v>45</v>
      </c>
      <c r="J11" s="264">
        <v>24</v>
      </c>
      <c r="K11" s="264">
        <v>35</v>
      </c>
      <c r="L11" s="57"/>
      <c r="M11" s="264"/>
      <c r="N11" s="264"/>
      <c r="O11" s="264"/>
      <c r="P11" s="264"/>
      <c r="Q11" s="264"/>
      <c r="R11" s="264"/>
      <c r="S11" s="264"/>
      <c r="T11" s="264"/>
      <c r="U11" s="264"/>
      <c r="V11" s="281"/>
    </row>
    <row r="12" spans="1:22" ht="23.1" customHeight="1" x14ac:dyDescent="0.2">
      <c r="A12" s="29" t="s">
        <v>314</v>
      </c>
      <c r="B12" s="55" t="s">
        <v>107</v>
      </c>
      <c r="C12" s="264">
        <v>892</v>
      </c>
      <c r="D12" s="264" t="s">
        <v>362</v>
      </c>
      <c r="E12" s="264">
        <v>1</v>
      </c>
      <c r="F12" s="264">
        <v>15</v>
      </c>
      <c r="G12" s="264">
        <v>44</v>
      </c>
      <c r="H12" s="264">
        <v>103</v>
      </c>
      <c r="I12" s="264">
        <v>729</v>
      </c>
      <c r="J12" s="264">
        <v>406</v>
      </c>
      <c r="K12" s="264">
        <v>486</v>
      </c>
      <c r="L12" s="57"/>
      <c r="M12" s="264"/>
      <c r="N12" s="264"/>
      <c r="O12" s="264"/>
      <c r="P12" s="264"/>
      <c r="Q12" s="264"/>
      <c r="R12" s="264"/>
      <c r="S12" s="264"/>
      <c r="T12" s="264"/>
      <c r="U12" s="264"/>
      <c r="V12" s="281"/>
    </row>
    <row r="13" spans="1:22" ht="11.45" customHeight="1" x14ac:dyDescent="0.2">
      <c r="A13" s="29" t="s">
        <v>83</v>
      </c>
      <c r="B13" s="55" t="s">
        <v>108</v>
      </c>
      <c r="C13" s="264">
        <v>1633</v>
      </c>
      <c r="D13" s="264" t="s">
        <v>362</v>
      </c>
      <c r="E13" s="264" t="s">
        <v>362</v>
      </c>
      <c r="F13" s="264">
        <v>34</v>
      </c>
      <c r="G13" s="264">
        <v>71</v>
      </c>
      <c r="H13" s="264">
        <v>103</v>
      </c>
      <c r="I13" s="264">
        <v>1425</v>
      </c>
      <c r="J13" s="264">
        <v>673</v>
      </c>
      <c r="K13" s="264">
        <v>960</v>
      </c>
      <c r="L13" s="57"/>
      <c r="M13" s="264"/>
      <c r="N13" s="264"/>
      <c r="O13" s="264"/>
      <c r="P13" s="264"/>
      <c r="Q13" s="264"/>
      <c r="R13" s="264"/>
      <c r="S13" s="264"/>
      <c r="T13" s="264"/>
      <c r="U13" s="264"/>
      <c r="V13" s="281"/>
    </row>
    <row r="14" spans="1:22" ht="11.45" customHeight="1" x14ac:dyDescent="0.2">
      <c r="A14" s="29" t="s">
        <v>84</v>
      </c>
      <c r="B14" s="55" t="s">
        <v>109</v>
      </c>
      <c r="C14" s="264">
        <v>818</v>
      </c>
      <c r="D14" s="264">
        <v>1</v>
      </c>
      <c r="E14" s="264">
        <v>3</v>
      </c>
      <c r="F14" s="264">
        <v>15</v>
      </c>
      <c r="G14" s="264">
        <v>44</v>
      </c>
      <c r="H14" s="264">
        <v>97</v>
      </c>
      <c r="I14" s="264">
        <v>658</v>
      </c>
      <c r="J14" s="264">
        <v>404</v>
      </c>
      <c r="K14" s="264">
        <v>414</v>
      </c>
      <c r="L14" s="57"/>
      <c r="M14" s="264"/>
      <c r="N14" s="264"/>
      <c r="O14" s="264"/>
      <c r="P14" s="264"/>
      <c r="Q14" s="264"/>
      <c r="R14" s="264"/>
      <c r="S14" s="264"/>
      <c r="T14" s="264"/>
      <c r="U14" s="264"/>
      <c r="V14" s="281"/>
    </row>
    <row r="15" spans="1:22" ht="23.1" customHeight="1" x14ac:dyDescent="0.2">
      <c r="A15" s="29" t="s">
        <v>315</v>
      </c>
      <c r="B15" s="55" t="s">
        <v>110</v>
      </c>
      <c r="C15" s="264" t="s">
        <v>362</v>
      </c>
      <c r="D15" s="264" t="s">
        <v>362</v>
      </c>
      <c r="E15" s="264" t="s">
        <v>362</v>
      </c>
      <c r="F15" s="264" t="s">
        <v>362</v>
      </c>
      <c r="G15" s="264" t="s">
        <v>362</v>
      </c>
      <c r="H15" s="264" t="s">
        <v>362</v>
      </c>
      <c r="I15" s="264" t="s">
        <v>362</v>
      </c>
      <c r="J15" s="264" t="s">
        <v>362</v>
      </c>
      <c r="K15" s="264" t="s">
        <v>362</v>
      </c>
      <c r="L15" s="57"/>
      <c r="M15" s="264"/>
      <c r="N15" s="264"/>
      <c r="O15" s="264"/>
      <c r="P15" s="264"/>
      <c r="Q15" s="264"/>
      <c r="R15" s="264"/>
      <c r="S15" s="264"/>
      <c r="T15" s="264"/>
      <c r="U15" s="264"/>
      <c r="V15" s="281"/>
    </row>
    <row r="16" spans="1:22" ht="23.1" customHeight="1" x14ac:dyDescent="0.2">
      <c r="A16" s="29" t="s">
        <v>316</v>
      </c>
      <c r="B16" s="55" t="s">
        <v>111</v>
      </c>
      <c r="C16" s="264">
        <v>1</v>
      </c>
      <c r="D16" s="264" t="s">
        <v>362</v>
      </c>
      <c r="E16" s="264" t="s">
        <v>362</v>
      </c>
      <c r="F16" s="264">
        <v>1</v>
      </c>
      <c r="G16" s="264" t="s">
        <v>362</v>
      </c>
      <c r="H16" s="264" t="s">
        <v>362</v>
      </c>
      <c r="I16" s="264" t="s">
        <v>362</v>
      </c>
      <c r="J16" s="264" t="s">
        <v>362</v>
      </c>
      <c r="K16" s="264">
        <v>1</v>
      </c>
      <c r="L16" s="57"/>
      <c r="M16" s="264"/>
      <c r="N16" s="264"/>
      <c r="O16" s="264"/>
      <c r="P16" s="264"/>
      <c r="Q16" s="264"/>
      <c r="R16" s="264"/>
      <c r="S16" s="264"/>
      <c r="T16" s="264"/>
      <c r="U16" s="264"/>
      <c r="V16" s="281"/>
    </row>
    <row r="17" spans="1:22" ht="11.45" customHeight="1" x14ac:dyDescent="0.2">
      <c r="A17" s="29" t="s">
        <v>86</v>
      </c>
      <c r="B17" s="55" t="s">
        <v>112</v>
      </c>
      <c r="C17" s="264">
        <v>8749</v>
      </c>
      <c r="D17" s="264" t="s">
        <v>362</v>
      </c>
      <c r="E17" s="264">
        <v>1</v>
      </c>
      <c r="F17" s="264">
        <v>64</v>
      </c>
      <c r="G17" s="264">
        <v>326</v>
      </c>
      <c r="H17" s="264">
        <v>929</v>
      </c>
      <c r="I17" s="264">
        <v>7429</v>
      </c>
      <c r="J17" s="264">
        <v>4168</v>
      </c>
      <c r="K17" s="264">
        <v>4581</v>
      </c>
      <c r="L17" s="57"/>
      <c r="M17" s="264"/>
      <c r="N17" s="264"/>
      <c r="O17" s="264"/>
      <c r="P17" s="264"/>
      <c r="Q17" s="264"/>
      <c r="R17" s="264"/>
      <c r="S17" s="264"/>
      <c r="T17" s="264"/>
      <c r="U17" s="264"/>
      <c r="V17" s="281"/>
    </row>
    <row r="18" spans="1:22" ht="11.45" customHeight="1" x14ac:dyDescent="0.2">
      <c r="A18" s="29" t="s">
        <v>87</v>
      </c>
      <c r="B18" s="55" t="s">
        <v>113</v>
      </c>
      <c r="C18" s="264">
        <v>1489</v>
      </c>
      <c r="D18" s="264" t="s">
        <v>362</v>
      </c>
      <c r="E18" s="264" t="s">
        <v>362</v>
      </c>
      <c r="F18" s="264">
        <v>13</v>
      </c>
      <c r="G18" s="264">
        <v>43</v>
      </c>
      <c r="H18" s="264">
        <v>256</v>
      </c>
      <c r="I18" s="264">
        <v>1177</v>
      </c>
      <c r="J18" s="264">
        <v>866</v>
      </c>
      <c r="K18" s="264">
        <v>623</v>
      </c>
      <c r="L18" s="57"/>
      <c r="M18" s="264"/>
      <c r="N18" s="264"/>
      <c r="O18" s="264"/>
      <c r="P18" s="264"/>
      <c r="Q18" s="264"/>
      <c r="R18" s="264"/>
      <c r="S18" s="264"/>
      <c r="T18" s="264"/>
      <c r="U18" s="264"/>
      <c r="V18" s="281"/>
    </row>
    <row r="19" spans="1:22" ht="11.45" customHeight="1" x14ac:dyDescent="0.2">
      <c r="A19" s="29" t="s">
        <v>88</v>
      </c>
      <c r="B19" s="55" t="s">
        <v>114</v>
      </c>
      <c r="C19" s="264">
        <v>1229</v>
      </c>
      <c r="D19" s="264" t="s">
        <v>362</v>
      </c>
      <c r="E19" s="264" t="s">
        <v>362</v>
      </c>
      <c r="F19" s="264">
        <v>42</v>
      </c>
      <c r="G19" s="264">
        <v>203</v>
      </c>
      <c r="H19" s="264">
        <v>308</v>
      </c>
      <c r="I19" s="264">
        <v>676</v>
      </c>
      <c r="J19" s="264">
        <v>726</v>
      </c>
      <c r="K19" s="264">
        <v>503</v>
      </c>
      <c r="L19" s="57"/>
      <c r="M19" s="264"/>
      <c r="N19" s="264"/>
      <c r="O19" s="264"/>
      <c r="P19" s="264"/>
      <c r="Q19" s="264"/>
      <c r="R19" s="264"/>
      <c r="S19" s="264"/>
      <c r="T19" s="264"/>
      <c r="U19" s="264"/>
      <c r="V19" s="281"/>
    </row>
    <row r="20" spans="1:22" ht="23.1" customHeight="1" x14ac:dyDescent="0.2">
      <c r="A20" s="29" t="s">
        <v>323</v>
      </c>
      <c r="B20" s="55" t="s">
        <v>115</v>
      </c>
      <c r="C20" s="264">
        <v>30</v>
      </c>
      <c r="D20" s="264" t="s">
        <v>362</v>
      </c>
      <c r="E20" s="264" t="s">
        <v>362</v>
      </c>
      <c r="F20" s="264">
        <v>1</v>
      </c>
      <c r="G20" s="264">
        <v>1</v>
      </c>
      <c r="H20" s="264">
        <v>3</v>
      </c>
      <c r="I20" s="264">
        <v>25</v>
      </c>
      <c r="J20" s="264">
        <v>13</v>
      </c>
      <c r="K20" s="264">
        <v>17</v>
      </c>
      <c r="L20" s="57"/>
      <c r="M20" s="264"/>
      <c r="N20" s="264"/>
      <c r="O20" s="264"/>
      <c r="P20" s="264"/>
      <c r="Q20" s="264"/>
      <c r="R20" s="264"/>
      <c r="S20" s="264"/>
      <c r="T20" s="264"/>
      <c r="U20" s="264"/>
      <c r="V20" s="281"/>
    </row>
    <row r="21" spans="1:22" ht="23.1" customHeight="1" x14ac:dyDescent="0.2">
      <c r="A21" s="29" t="s">
        <v>317</v>
      </c>
      <c r="B21" s="55" t="s">
        <v>116</v>
      </c>
      <c r="C21" s="264">
        <v>106</v>
      </c>
      <c r="D21" s="264" t="s">
        <v>362</v>
      </c>
      <c r="E21" s="264" t="s">
        <v>362</v>
      </c>
      <c r="F21" s="264">
        <v>1</v>
      </c>
      <c r="G21" s="264">
        <v>9</v>
      </c>
      <c r="H21" s="264">
        <v>7</v>
      </c>
      <c r="I21" s="264">
        <v>89</v>
      </c>
      <c r="J21" s="264">
        <v>51</v>
      </c>
      <c r="K21" s="264">
        <v>55</v>
      </c>
      <c r="L21" s="57"/>
      <c r="M21" s="264"/>
      <c r="N21" s="264"/>
      <c r="O21" s="264"/>
      <c r="P21" s="264"/>
      <c r="Q21" s="264"/>
      <c r="R21" s="264"/>
      <c r="S21" s="264"/>
      <c r="T21" s="264"/>
      <c r="U21" s="264"/>
      <c r="V21" s="281"/>
    </row>
    <row r="22" spans="1:22" ht="11.45" customHeight="1" x14ac:dyDescent="0.2">
      <c r="A22" s="29" t="s">
        <v>89</v>
      </c>
      <c r="B22" s="55" t="s">
        <v>117</v>
      </c>
      <c r="C22" s="264">
        <v>546</v>
      </c>
      <c r="D22" s="264" t="s">
        <v>362</v>
      </c>
      <c r="E22" s="264" t="s">
        <v>362</v>
      </c>
      <c r="F22" s="264">
        <v>2</v>
      </c>
      <c r="G22" s="264">
        <v>15</v>
      </c>
      <c r="H22" s="264">
        <v>46</v>
      </c>
      <c r="I22" s="264">
        <v>483</v>
      </c>
      <c r="J22" s="264">
        <v>242</v>
      </c>
      <c r="K22" s="264">
        <v>304</v>
      </c>
      <c r="L22" s="57"/>
      <c r="M22" s="264"/>
      <c r="N22" s="264"/>
      <c r="O22" s="264"/>
      <c r="P22" s="264"/>
      <c r="Q22" s="264"/>
      <c r="R22" s="264"/>
      <c r="S22" s="264"/>
      <c r="T22" s="264"/>
      <c r="U22" s="264"/>
      <c r="V22" s="281"/>
    </row>
    <row r="23" spans="1:22" ht="23.1" customHeight="1" x14ac:dyDescent="0.2">
      <c r="A23" s="29" t="s">
        <v>318</v>
      </c>
      <c r="B23" s="55" t="s">
        <v>118</v>
      </c>
      <c r="C23" s="264" t="s">
        <v>362</v>
      </c>
      <c r="D23" s="264" t="s">
        <v>362</v>
      </c>
      <c r="E23" s="264" t="s">
        <v>362</v>
      </c>
      <c r="F23" s="264" t="s">
        <v>362</v>
      </c>
      <c r="G23" s="264" t="s">
        <v>362</v>
      </c>
      <c r="H23" s="264" t="s">
        <v>362</v>
      </c>
      <c r="I23" s="264" t="s">
        <v>362</v>
      </c>
      <c r="J23" s="264" t="s">
        <v>363</v>
      </c>
      <c r="K23" s="264" t="s">
        <v>362</v>
      </c>
      <c r="L23" s="57"/>
      <c r="M23" s="264"/>
      <c r="N23" s="264"/>
      <c r="O23" s="264"/>
      <c r="P23" s="264"/>
      <c r="Q23" s="264"/>
      <c r="R23" s="264"/>
      <c r="S23" s="264"/>
      <c r="T23" s="264"/>
      <c r="U23" s="264"/>
      <c r="V23" s="281"/>
    </row>
    <row r="24" spans="1:22" ht="23.1" customHeight="1" x14ac:dyDescent="0.2">
      <c r="A24" s="29" t="s">
        <v>319</v>
      </c>
      <c r="B24" s="55" t="s">
        <v>119</v>
      </c>
      <c r="C24" s="264">
        <v>14</v>
      </c>
      <c r="D24" s="264">
        <v>14</v>
      </c>
      <c r="E24" s="264" t="s">
        <v>362</v>
      </c>
      <c r="F24" s="264" t="s">
        <v>362</v>
      </c>
      <c r="G24" s="264" t="s">
        <v>362</v>
      </c>
      <c r="H24" s="264" t="s">
        <v>362</v>
      </c>
      <c r="I24" s="264" t="s">
        <v>362</v>
      </c>
      <c r="J24" s="264">
        <v>11</v>
      </c>
      <c r="K24" s="264">
        <v>3</v>
      </c>
      <c r="L24" s="57"/>
      <c r="M24" s="264"/>
      <c r="N24" s="264"/>
      <c r="O24" s="264"/>
      <c r="P24" s="264"/>
      <c r="Q24" s="264"/>
      <c r="R24" s="264"/>
      <c r="S24" s="264"/>
      <c r="T24" s="264"/>
      <c r="U24" s="264"/>
      <c r="V24" s="281"/>
    </row>
    <row r="25" spans="1:22" ht="34.5" customHeight="1" x14ac:dyDescent="0.2">
      <c r="A25" s="29" t="s">
        <v>325</v>
      </c>
      <c r="B25" s="55" t="s">
        <v>120</v>
      </c>
      <c r="C25" s="264">
        <v>32</v>
      </c>
      <c r="D25" s="264">
        <v>2</v>
      </c>
      <c r="E25" s="264">
        <v>2</v>
      </c>
      <c r="F25" s="264">
        <v>3</v>
      </c>
      <c r="G25" s="264">
        <v>9</v>
      </c>
      <c r="H25" s="264">
        <v>7</v>
      </c>
      <c r="I25" s="264">
        <v>9</v>
      </c>
      <c r="J25" s="264">
        <v>14</v>
      </c>
      <c r="K25" s="264">
        <v>18</v>
      </c>
      <c r="L25" s="57"/>
      <c r="M25" s="264"/>
      <c r="N25" s="264"/>
      <c r="O25" s="264"/>
      <c r="P25" s="264"/>
      <c r="Q25" s="264"/>
      <c r="R25" s="264"/>
      <c r="S25" s="264"/>
      <c r="T25" s="264"/>
      <c r="U25" s="264"/>
      <c r="V25" s="281"/>
    </row>
    <row r="26" spans="1:22" ht="34.5" customHeight="1" x14ac:dyDescent="0.2">
      <c r="A26" s="29" t="s">
        <v>320</v>
      </c>
      <c r="B26" s="55" t="s">
        <v>121</v>
      </c>
      <c r="C26" s="264">
        <v>456</v>
      </c>
      <c r="D26" s="264">
        <v>10</v>
      </c>
      <c r="E26" s="264">
        <v>6</v>
      </c>
      <c r="F26" s="264">
        <v>32</v>
      </c>
      <c r="G26" s="264">
        <v>83</v>
      </c>
      <c r="H26" s="264">
        <v>98</v>
      </c>
      <c r="I26" s="264">
        <v>227</v>
      </c>
      <c r="J26" s="264">
        <v>269</v>
      </c>
      <c r="K26" s="264">
        <v>187</v>
      </c>
      <c r="L26" s="57"/>
      <c r="M26" s="264"/>
      <c r="N26" s="264"/>
      <c r="O26" s="264"/>
      <c r="P26" s="264"/>
      <c r="Q26" s="264"/>
      <c r="R26" s="264"/>
      <c r="S26" s="264"/>
      <c r="T26" s="264"/>
      <c r="U26" s="264"/>
      <c r="V26" s="281"/>
    </row>
    <row r="27" spans="1:22" ht="34.5" customHeight="1" x14ac:dyDescent="0.2">
      <c r="A27" s="29" t="s">
        <v>326</v>
      </c>
      <c r="B27" s="55" t="s">
        <v>122</v>
      </c>
      <c r="C27" s="264">
        <v>966</v>
      </c>
      <c r="D27" s="264" t="s">
        <v>362</v>
      </c>
      <c r="E27" s="264">
        <v>3</v>
      </c>
      <c r="F27" s="264">
        <v>99</v>
      </c>
      <c r="G27" s="264">
        <v>98</v>
      </c>
      <c r="H27" s="264">
        <v>122</v>
      </c>
      <c r="I27" s="264">
        <v>644</v>
      </c>
      <c r="J27" s="264">
        <v>591</v>
      </c>
      <c r="K27" s="264">
        <v>375</v>
      </c>
      <c r="L27" s="57"/>
      <c r="M27" s="264"/>
      <c r="N27" s="264"/>
      <c r="O27" s="264"/>
      <c r="P27" s="264"/>
      <c r="Q27" s="264"/>
      <c r="R27" s="264"/>
      <c r="S27" s="264"/>
      <c r="T27" s="264"/>
      <c r="U27" s="264"/>
      <c r="V27" s="281"/>
    </row>
    <row r="28" spans="1:22" ht="23.1" customHeight="1" x14ac:dyDescent="0.2">
      <c r="A28" s="29" t="s">
        <v>329</v>
      </c>
      <c r="B28" s="55" t="s">
        <v>123</v>
      </c>
      <c r="C28" s="264">
        <v>690</v>
      </c>
      <c r="D28" s="264" t="s">
        <v>362</v>
      </c>
      <c r="E28" s="264">
        <v>1</v>
      </c>
      <c r="F28" s="264">
        <v>3</v>
      </c>
      <c r="G28" s="264">
        <v>13</v>
      </c>
      <c r="H28" s="264">
        <v>52</v>
      </c>
      <c r="I28" s="264">
        <v>621</v>
      </c>
      <c r="J28" s="264">
        <v>418</v>
      </c>
      <c r="K28" s="264">
        <v>272</v>
      </c>
      <c r="L28" s="57"/>
      <c r="M28" s="264"/>
      <c r="N28" s="264"/>
      <c r="O28" s="264"/>
      <c r="P28" s="264"/>
      <c r="Q28" s="264"/>
      <c r="R28" s="264"/>
      <c r="S28" s="264"/>
      <c r="T28" s="264"/>
      <c r="U28" s="264"/>
      <c r="V28" s="281"/>
    </row>
    <row r="29" spans="1:22" ht="30" customHeight="1" x14ac:dyDescent="0.2">
      <c r="A29" s="29" t="s">
        <v>330</v>
      </c>
      <c r="B29" s="55" t="s">
        <v>124</v>
      </c>
      <c r="C29" s="264">
        <v>966</v>
      </c>
      <c r="D29" s="264" t="s">
        <v>362</v>
      </c>
      <c r="E29" s="264">
        <v>3</v>
      </c>
      <c r="F29" s="264">
        <v>99</v>
      </c>
      <c r="G29" s="264">
        <v>98</v>
      </c>
      <c r="H29" s="264">
        <v>122</v>
      </c>
      <c r="I29" s="264">
        <v>644</v>
      </c>
      <c r="J29" s="264">
        <v>591</v>
      </c>
      <c r="K29" s="264">
        <v>375</v>
      </c>
      <c r="L29" s="57"/>
      <c r="M29" s="264"/>
      <c r="N29" s="264"/>
      <c r="O29" s="264"/>
      <c r="P29" s="264"/>
      <c r="Q29" s="264"/>
      <c r="R29" s="264"/>
      <c r="S29" s="264"/>
      <c r="T29" s="264"/>
      <c r="U29" s="264"/>
      <c r="V29" s="281"/>
    </row>
    <row r="30" spans="1:22" ht="11.45" customHeight="1" x14ac:dyDescent="0.2">
      <c r="A30" s="29"/>
      <c r="B30" s="55" t="s">
        <v>125</v>
      </c>
      <c r="C30" s="264"/>
      <c r="D30" s="264"/>
      <c r="E30" s="264"/>
      <c r="F30" s="264"/>
      <c r="G30" s="264"/>
      <c r="H30" s="264"/>
      <c r="I30" s="264"/>
      <c r="J30" s="264"/>
      <c r="K30" s="264"/>
      <c r="L30" s="57"/>
      <c r="M30" s="264"/>
      <c r="N30" s="264"/>
      <c r="O30" s="264"/>
      <c r="P30" s="264"/>
      <c r="Q30" s="264"/>
      <c r="R30" s="264"/>
      <c r="S30" s="264"/>
      <c r="T30" s="264"/>
      <c r="U30" s="264"/>
      <c r="V30" s="281"/>
    </row>
    <row r="31" spans="1:22" ht="11.45" customHeight="1" x14ac:dyDescent="0.2">
      <c r="A31" s="29" t="s">
        <v>126</v>
      </c>
      <c r="B31" s="55" t="s">
        <v>127</v>
      </c>
      <c r="C31" s="264">
        <v>65</v>
      </c>
      <c r="D31" s="264" t="s">
        <v>362</v>
      </c>
      <c r="E31" s="264" t="s">
        <v>362</v>
      </c>
      <c r="F31" s="264">
        <v>22</v>
      </c>
      <c r="G31" s="264">
        <v>8</v>
      </c>
      <c r="H31" s="264">
        <v>7</v>
      </c>
      <c r="I31" s="264">
        <v>28</v>
      </c>
      <c r="J31" s="264">
        <v>52</v>
      </c>
      <c r="K31" s="264">
        <v>13</v>
      </c>
      <c r="L31" s="57"/>
      <c r="M31" s="264"/>
      <c r="N31" s="264"/>
      <c r="O31" s="264"/>
      <c r="P31" s="264"/>
      <c r="Q31" s="264"/>
      <c r="R31" s="264"/>
      <c r="S31" s="264"/>
      <c r="T31" s="264"/>
      <c r="U31" s="264"/>
      <c r="V31" s="281"/>
    </row>
    <row r="32" spans="1:22" ht="11.45" customHeight="1" x14ac:dyDescent="0.2">
      <c r="A32" s="29" t="s">
        <v>128</v>
      </c>
      <c r="B32" s="55" t="s">
        <v>129</v>
      </c>
      <c r="C32" s="264">
        <v>444</v>
      </c>
      <c r="D32" s="264" t="s">
        <v>362</v>
      </c>
      <c r="E32" s="264" t="s">
        <v>362</v>
      </c>
      <c r="F32" s="264">
        <v>5</v>
      </c>
      <c r="G32" s="264">
        <v>13</v>
      </c>
      <c r="H32" s="264">
        <v>36</v>
      </c>
      <c r="I32" s="264">
        <v>390</v>
      </c>
      <c r="J32" s="264">
        <v>215</v>
      </c>
      <c r="K32" s="264">
        <v>229</v>
      </c>
      <c r="L32" s="57"/>
      <c r="M32" s="264"/>
      <c r="N32" s="264"/>
      <c r="O32" s="264"/>
      <c r="P32" s="264"/>
      <c r="Q32" s="264"/>
      <c r="R32" s="264"/>
      <c r="S32" s="264"/>
      <c r="T32" s="264"/>
      <c r="U32" s="264"/>
      <c r="V32" s="281"/>
    </row>
    <row r="33" spans="1:22" ht="11.45" customHeight="1" x14ac:dyDescent="0.2">
      <c r="A33" s="29" t="s">
        <v>130</v>
      </c>
      <c r="B33" s="55" t="s">
        <v>131</v>
      </c>
      <c r="C33" s="264">
        <v>238</v>
      </c>
      <c r="D33" s="264" t="s">
        <v>362</v>
      </c>
      <c r="E33" s="264">
        <v>1</v>
      </c>
      <c r="F33" s="264">
        <v>46</v>
      </c>
      <c r="G33" s="264">
        <v>47</v>
      </c>
      <c r="H33" s="264">
        <v>53</v>
      </c>
      <c r="I33" s="264">
        <v>91</v>
      </c>
      <c r="J33" s="264">
        <v>189</v>
      </c>
      <c r="K33" s="264">
        <v>49</v>
      </c>
      <c r="L33" s="57"/>
      <c r="M33" s="264"/>
      <c r="N33" s="264"/>
      <c r="O33" s="264"/>
      <c r="P33" s="264"/>
      <c r="Q33" s="264"/>
      <c r="R33" s="264"/>
      <c r="S33" s="264"/>
      <c r="T33" s="264"/>
      <c r="U33" s="264"/>
      <c r="V33" s="281"/>
    </row>
    <row r="34" spans="1:22" ht="11.45" customHeight="1" x14ac:dyDescent="0.2">
      <c r="A34" s="29" t="s">
        <v>132</v>
      </c>
      <c r="B34" s="55" t="s">
        <v>133</v>
      </c>
      <c r="C34" s="264">
        <v>4</v>
      </c>
      <c r="D34" s="264" t="s">
        <v>362</v>
      </c>
      <c r="E34" s="264" t="s">
        <v>362</v>
      </c>
      <c r="F34" s="264">
        <v>3</v>
      </c>
      <c r="G34" s="264" t="s">
        <v>362</v>
      </c>
      <c r="H34" s="264" t="s">
        <v>362</v>
      </c>
      <c r="I34" s="264">
        <v>1</v>
      </c>
      <c r="J34" s="264">
        <v>4</v>
      </c>
      <c r="K34" s="264" t="s">
        <v>362</v>
      </c>
      <c r="L34" s="57"/>
      <c r="M34" s="264"/>
      <c r="N34" s="264"/>
      <c r="O34" s="264"/>
      <c r="P34" s="264"/>
      <c r="Q34" s="264"/>
      <c r="R34" s="264"/>
      <c r="S34" s="264"/>
      <c r="T34" s="264"/>
      <c r="U34" s="264"/>
      <c r="V34" s="281"/>
    </row>
    <row r="35" spans="1:22" ht="23.1" customHeight="1" x14ac:dyDescent="0.2">
      <c r="A35" s="29" t="s">
        <v>331</v>
      </c>
      <c r="B35" s="55" t="s">
        <v>134</v>
      </c>
      <c r="C35" s="264">
        <v>14</v>
      </c>
      <c r="D35" s="264" t="s">
        <v>362</v>
      </c>
      <c r="E35" s="264" t="s">
        <v>362</v>
      </c>
      <c r="F35" s="264">
        <v>6</v>
      </c>
      <c r="G35" s="264">
        <v>4</v>
      </c>
      <c r="H35" s="264">
        <v>2</v>
      </c>
      <c r="I35" s="264">
        <v>2</v>
      </c>
      <c r="J35" s="264">
        <v>10</v>
      </c>
      <c r="K35" s="264">
        <v>4</v>
      </c>
      <c r="L35" s="57"/>
      <c r="M35" s="264"/>
      <c r="N35" s="264"/>
      <c r="O35" s="264"/>
      <c r="P35" s="264"/>
      <c r="Q35" s="264"/>
      <c r="R35" s="264"/>
      <c r="S35" s="264"/>
      <c r="T35" s="264"/>
      <c r="U35" s="264"/>
      <c r="V35" s="281"/>
    </row>
    <row r="36" spans="1:22" ht="11.45" customHeight="1" x14ac:dyDescent="0.2">
      <c r="M36" s="264"/>
      <c r="N36" s="264"/>
      <c r="O36" s="264"/>
      <c r="P36" s="264"/>
      <c r="Q36" s="264"/>
      <c r="R36" s="264"/>
      <c r="S36" s="264"/>
      <c r="T36" s="264"/>
      <c r="U36" s="264"/>
      <c r="V36" s="281"/>
    </row>
  </sheetData>
  <hyperlinks>
    <hyperlink ref="A1" location="Inhalt!A25"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legacyDrawing r:id="rId2"/>
  <tableParts count="1">
    <tablePart r:id="rId3"/>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6"/>
  <sheetViews>
    <sheetView zoomScale="160" zoomScaleNormal="160" workbookViewId="0"/>
  </sheetViews>
  <sheetFormatPr baseColWidth="10" defaultColWidth="11.42578125" defaultRowHeight="11.45" customHeight="1" x14ac:dyDescent="0.2"/>
  <cols>
    <col min="1" max="1" width="33.7109375" style="41" customWidth="1"/>
    <col min="2" max="4" width="7.28515625" style="35" customWidth="1"/>
    <col min="5" max="9" width="7.28515625" style="27" customWidth="1"/>
    <col min="10" max="10" width="2.7109375" style="27" customWidth="1"/>
    <col min="11" max="16384" width="11.42578125" style="27"/>
  </cols>
  <sheetData>
    <row r="1" spans="1:11" ht="12" customHeight="1" x14ac:dyDescent="0.2">
      <c r="A1" s="332" t="s">
        <v>154</v>
      </c>
    </row>
    <row r="2" spans="1:11" ht="30" customHeight="1" x14ac:dyDescent="0.2">
      <c r="A2" s="98" t="s">
        <v>641</v>
      </c>
    </row>
    <row r="3" spans="1:11" ht="12" customHeight="1" x14ac:dyDescent="0.2">
      <c r="A3" s="99" t="s">
        <v>642</v>
      </c>
    </row>
    <row r="4" spans="1:11" ht="18.600000000000001" customHeight="1" x14ac:dyDescent="0.2">
      <c r="A4" s="99" t="s">
        <v>578</v>
      </c>
    </row>
    <row r="5" spans="1:11" ht="12" customHeight="1" x14ac:dyDescent="0.2">
      <c r="A5" s="123" t="s">
        <v>21</v>
      </c>
      <c r="B5" s="120" t="s">
        <v>577</v>
      </c>
      <c r="C5" s="120" t="s">
        <v>274</v>
      </c>
      <c r="D5" s="120" t="s">
        <v>576</v>
      </c>
      <c r="E5" s="120" t="s">
        <v>678</v>
      </c>
      <c r="F5" s="120" t="s">
        <v>284</v>
      </c>
      <c r="G5" s="120" t="s">
        <v>285</v>
      </c>
      <c r="H5" s="120" t="s">
        <v>679</v>
      </c>
      <c r="I5" s="122" t="s">
        <v>411</v>
      </c>
      <c r="K5" s="97"/>
    </row>
    <row r="6" spans="1:11" s="44" customFormat="1" ht="20.100000000000001" customHeight="1" x14ac:dyDescent="0.2">
      <c r="A6" s="28" t="s">
        <v>75</v>
      </c>
      <c r="B6" s="206">
        <v>87763</v>
      </c>
      <c r="C6" s="206">
        <v>106811</v>
      </c>
      <c r="D6" s="206">
        <v>150538</v>
      </c>
      <c r="E6" s="206">
        <v>142005</v>
      </c>
      <c r="F6" s="206">
        <v>180828</v>
      </c>
      <c r="G6" s="206">
        <v>193970</v>
      </c>
      <c r="H6" s="206">
        <v>200285</v>
      </c>
      <c r="I6" s="206">
        <v>196510</v>
      </c>
      <c r="K6" s="205"/>
    </row>
    <row r="7" spans="1:11" ht="11.45" customHeight="1" x14ac:dyDescent="0.2">
      <c r="A7" s="29" t="s">
        <v>575</v>
      </c>
      <c r="B7" s="204">
        <v>44547</v>
      </c>
      <c r="C7" s="204">
        <v>53779</v>
      </c>
      <c r="D7" s="204">
        <v>74389</v>
      </c>
      <c r="E7" s="204">
        <v>71419</v>
      </c>
      <c r="F7" s="204">
        <v>91176</v>
      </c>
      <c r="G7" s="204">
        <v>96687</v>
      </c>
      <c r="H7" s="204">
        <v>99805</v>
      </c>
      <c r="I7" s="204">
        <v>97300</v>
      </c>
    </row>
    <row r="8" spans="1:11" ht="11.45" customHeight="1" x14ac:dyDescent="0.2">
      <c r="A8" s="29" t="s">
        <v>574</v>
      </c>
      <c r="B8" s="204">
        <v>43216</v>
      </c>
      <c r="C8" s="204">
        <v>53032</v>
      </c>
      <c r="D8" s="204">
        <v>76149</v>
      </c>
      <c r="E8" s="204">
        <v>70586</v>
      </c>
      <c r="F8" s="204">
        <v>89652</v>
      </c>
      <c r="G8" s="204">
        <v>97283</v>
      </c>
      <c r="H8" s="204">
        <v>100480</v>
      </c>
      <c r="I8" s="204">
        <v>99210</v>
      </c>
    </row>
    <row r="9" spans="1:11" ht="18" customHeight="1" x14ac:dyDescent="0.2">
      <c r="A9" s="28" t="s">
        <v>573</v>
      </c>
      <c r="B9" s="204"/>
      <c r="C9" s="204"/>
      <c r="D9" s="204"/>
      <c r="E9" s="204"/>
      <c r="F9" s="204"/>
      <c r="G9" s="204"/>
      <c r="H9" s="204"/>
      <c r="I9" s="204"/>
    </row>
    <row r="10" spans="1:11" ht="11.45" customHeight="1" x14ac:dyDescent="0.2">
      <c r="A10" s="29" t="s">
        <v>572</v>
      </c>
      <c r="B10" s="204">
        <v>2885</v>
      </c>
      <c r="C10" s="204">
        <v>167</v>
      </c>
      <c r="D10" s="204">
        <v>213</v>
      </c>
      <c r="E10" s="204">
        <v>221</v>
      </c>
      <c r="F10" s="204">
        <v>227</v>
      </c>
      <c r="G10" s="204">
        <v>322</v>
      </c>
      <c r="H10" s="204">
        <v>295</v>
      </c>
      <c r="I10" s="204">
        <v>290</v>
      </c>
    </row>
    <row r="11" spans="1:11" ht="11.45" customHeight="1" x14ac:dyDescent="0.2">
      <c r="A11" s="159" t="s">
        <v>571</v>
      </c>
      <c r="B11" s="204">
        <v>2885</v>
      </c>
      <c r="C11" s="204">
        <v>319</v>
      </c>
      <c r="D11" s="204">
        <v>215</v>
      </c>
      <c r="E11" s="204">
        <v>268</v>
      </c>
      <c r="F11" s="204">
        <v>265</v>
      </c>
      <c r="G11" s="204">
        <v>346</v>
      </c>
      <c r="H11" s="204">
        <v>390</v>
      </c>
      <c r="I11" s="204">
        <v>370</v>
      </c>
    </row>
    <row r="12" spans="1:11" ht="11.45" customHeight="1" x14ac:dyDescent="0.2">
      <c r="A12" s="159" t="s">
        <v>570</v>
      </c>
      <c r="B12" s="204">
        <v>2885</v>
      </c>
      <c r="C12" s="204">
        <v>2654</v>
      </c>
      <c r="D12" s="204">
        <v>2339</v>
      </c>
      <c r="E12" s="204">
        <v>1640</v>
      </c>
      <c r="F12" s="204">
        <v>2459</v>
      </c>
      <c r="G12" s="204">
        <v>2832</v>
      </c>
      <c r="H12" s="204">
        <v>2965</v>
      </c>
      <c r="I12" s="204">
        <v>3165</v>
      </c>
    </row>
    <row r="13" spans="1:11" ht="11.45" customHeight="1" x14ac:dyDescent="0.2">
      <c r="A13" s="159" t="s">
        <v>569</v>
      </c>
      <c r="B13" s="204">
        <v>788</v>
      </c>
      <c r="C13" s="204">
        <v>1088</v>
      </c>
      <c r="D13" s="204">
        <v>1409</v>
      </c>
      <c r="E13" s="204">
        <v>1342</v>
      </c>
      <c r="F13" s="204">
        <v>1037</v>
      </c>
      <c r="G13" s="204">
        <v>1109</v>
      </c>
      <c r="H13" s="204">
        <v>1140</v>
      </c>
      <c r="I13" s="204">
        <v>1290</v>
      </c>
    </row>
    <row r="14" spans="1:11" ht="11.45" customHeight="1" x14ac:dyDescent="0.2">
      <c r="A14" s="159" t="s">
        <v>568</v>
      </c>
      <c r="B14" s="204">
        <v>2181</v>
      </c>
      <c r="C14" s="204">
        <v>2469</v>
      </c>
      <c r="D14" s="204">
        <v>4099</v>
      </c>
      <c r="E14" s="204">
        <v>4161</v>
      </c>
      <c r="F14" s="204">
        <v>2502</v>
      </c>
      <c r="G14" s="204">
        <v>2847</v>
      </c>
      <c r="H14" s="204">
        <v>2945</v>
      </c>
      <c r="I14" s="204">
        <v>3045</v>
      </c>
    </row>
    <row r="15" spans="1:11" ht="11.45" customHeight="1" x14ac:dyDescent="0.2">
      <c r="A15" s="159" t="s">
        <v>567</v>
      </c>
      <c r="B15" s="204">
        <v>34975</v>
      </c>
      <c r="C15" s="204">
        <v>6101</v>
      </c>
      <c r="D15" s="204">
        <v>6032</v>
      </c>
      <c r="E15" s="204">
        <v>5753</v>
      </c>
      <c r="F15" s="204">
        <v>7900</v>
      </c>
      <c r="G15" s="204">
        <v>6964</v>
      </c>
      <c r="H15" s="204">
        <v>6265</v>
      </c>
      <c r="I15" s="204">
        <v>5510</v>
      </c>
    </row>
    <row r="16" spans="1:11" ht="11.45" customHeight="1" x14ac:dyDescent="0.2">
      <c r="A16" s="159" t="s">
        <v>566</v>
      </c>
      <c r="B16" s="204">
        <v>34975</v>
      </c>
      <c r="C16" s="204">
        <v>9163</v>
      </c>
      <c r="D16" s="204">
        <v>13480</v>
      </c>
      <c r="E16" s="204">
        <v>11729</v>
      </c>
      <c r="F16" s="204">
        <v>8955</v>
      </c>
      <c r="G16" s="204">
        <v>10133</v>
      </c>
      <c r="H16" s="204">
        <v>10785</v>
      </c>
      <c r="I16" s="204">
        <v>11165</v>
      </c>
    </row>
    <row r="17" spans="1:9" ht="11.45" customHeight="1" x14ac:dyDescent="0.2">
      <c r="A17" s="159" t="s">
        <v>565</v>
      </c>
      <c r="B17" s="204">
        <v>34975</v>
      </c>
      <c r="C17" s="204">
        <v>11707</v>
      </c>
      <c r="D17" s="204">
        <v>19716</v>
      </c>
      <c r="E17" s="204">
        <v>22593</v>
      </c>
      <c r="F17" s="204">
        <v>22816</v>
      </c>
      <c r="G17" s="204">
        <v>18270</v>
      </c>
      <c r="H17" s="204">
        <v>16075</v>
      </c>
      <c r="I17" s="204">
        <v>14930</v>
      </c>
    </row>
    <row r="18" spans="1:9" ht="11.45" customHeight="1" x14ac:dyDescent="0.2">
      <c r="A18" s="159" t="s">
        <v>564</v>
      </c>
      <c r="B18" s="204">
        <v>34975</v>
      </c>
      <c r="C18" s="204">
        <v>13834</v>
      </c>
      <c r="D18" s="204">
        <v>11998</v>
      </c>
      <c r="E18" s="204">
        <v>12336</v>
      </c>
      <c r="F18" s="204">
        <v>20196</v>
      </c>
      <c r="G18" s="204">
        <v>20492</v>
      </c>
      <c r="H18" s="204">
        <v>18790</v>
      </c>
      <c r="I18" s="204">
        <v>16390</v>
      </c>
    </row>
    <row r="19" spans="1:9" ht="11.45" customHeight="1" x14ac:dyDescent="0.2">
      <c r="A19" s="159" t="s">
        <v>563</v>
      </c>
      <c r="B19" s="204">
        <v>11893</v>
      </c>
      <c r="C19" s="204">
        <v>13818</v>
      </c>
      <c r="D19" s="204">
        <v>21013</v>
      </c>
      <c r="E19" s="204">
        <v>16918</v>
      </c>
      <c r="F19" s="204">
        <v>26487</v>
      </c>
      <c r="G19" s="204">
        <v>26568</v>
      </c>
      <c r="H19" s="204">
        <v>27115</v>
      </c>
      <c r="I19" s="204">
        <v>26810</v>
      </c>
    </row>
    <row r="20" spans="1:9" ht="11.45" customHeight="1" x14ac:dyDescent="0.2">
      <c r="A20" s="159" t="s">
        <v>562</v>
      </c>
      <c r="B20" s="204">
        <v>35041</v>
      </c>
      <c r="C20" s="204">
        <v>45491</v>
      </c>
      <c r="D20" s="204">
        <v>70024</v>
      </c>
      <c r="E20" s="204">
        <v>65044</v>
      </c>
      <c r="F20" s="204">
        <v>87984</v>
      </c>
      <c r="G20" s="204">
        <v>104087</v>
      </c>
      <c r="H20" s="204">
        <v>113505</v>
      </c>
      <c r="I20" s="204">
        <v>113545</v>
      </c>
    </row>
    <row r="21" spans="1:9" ht="18" customHeight="1" x14ac:dyDescent="0.2">
      <c r="A21" s="28" t="s">
        <v>561</v>
      </c>
      <c r="B21" s="204"/>
      <c r="C21" s="204"/>
      <c r="D21" s="204"/>
      <c r="E21" s="204"/>
      <c r="F21" s="204"/>
      <c r="G21" s="204"/>
      <c r="H21" s="204"/>
      <c r="I21" s="204"/>
    </row>
    <row r="22" spans="1:9" ht="11.45" customHeight="1" x14ac:dyDescent="0.2">
      <c r="A22" s="29" t="s">
        <v>560</v>
      </c>
      <c r="B22" s="204">
        <v>2105</v>
      </c>
      <c r="C22" s="204">
        <v>2232</v>
      </c>
      <c r="D22" s="204">
        <v>2155</v>
      </c>
      <c r="E22" s="204">
        <v>1523</v>
      </c>
      <c r="F22" s="204">
        <v>1228</v>
      </c>
      <c r="G22" s="204">
        <v>1261</v>
      </c>
      <c r="H22" s="204">
        <v>1325</v>
      </c>
      <c r="I22" s="204">
        <v>1295</v>
      </c>
    </row>
    <row r="23" spans="1:9" ht="11.45" customHeight="1" x14ac:dyDescent="0.2">
      <c r="A23" s="29" t="s">
        <v>559</v>
      </c>
      <c r="B23" s="204">
        <v>17951</v>
      </c>
      <c r="C23" s="204">
        <v>21654</v>
      </c>
      <c r="D23" s="204">
        <v>26427</v>
      </c>
      <c r="E23" s="204">
        <v>23070</v>
      </c>
      <c r="F23" s="204">
        <v>26056</v>
      </c>
      <c r="G23" s="204">
        <v>25816</v>
      </c>
      <c r="H23" s="204">
        <v>25420</v>
      </c>
      <c r="I23" s="204">
        <v>23465</v>
      </c>
    </row>
    <row r="24" spans="1:9" ht="23.1" customHeight="1" x14ac:dyDescent="0.2">
      <c r="A24" s="29" t="s">
        <v>558</v>
      </c>
      <c r="B24" s="204">
        <v>5735</v>
      </c>
      <c r="C24" s="204">
        <v>6961</v>
      </c>
      <c r="D24" s="204">
        <v>11603</v>
      </c>
      <c r="E24" s="204">
        <v>11644</v>
      </c>
      <c r="F24" s="204">
        <v>17066</v>
      </c>
      <c r="G24" s="204">
        <v>19596</v>
      </c>
      <c r="H24" s="204">
        <v>20265</v>
      </c>
      <c r="I24" s="204">
        <v>20170</v>
      </c>
    </row>
    <row r="25" spans="1:9" ht="11.45" customHeight="1" x14ac:dyDescent="0.2">
      <c r="A25" s="29" t="s">
        <v>557</v>
      </c>
      <c r="B25" s="204">
        <v>6459</v>
      </c>
      <c r="C25" s="204">
        <v>8046</v>
      </c>
      <c r="D25" s="204">
        <v>10992</v>
      </c>
      <c r="E25" s="204">
        <v>9347</v>
      </c>
      <c r="F25" s="204">
        <v>9395</v>
      </c>
      <c r="G25" s="204">
        <v>9478</v>
      </c>
      <c r="H25" s="204">
        <v>9505</v>
      </c>
      <c r="I25" s="204">
        <v>8840</v>
      </c>
    </row>
    <row r="26" spans="1:9" ht="23.1" customHeight="1" x14ac:dyDescent="0.2">
      <c r="A26" s="29" t="s">
        <v>556</v>
      </c>
      <c r="B26" s="204">
        <v>4191</v>
      </c>
      <c r="C26" s="204">
        <v>5111</v>
      </c>
      <c r="D26" s="204">
        <v>7069</v>
      </c>
      <c r="E26" s="204">
        <v>6903</v>
      </c>
      <c r="F26" s="204">
        <v>8364</v>
      </c>
      <c r="G26" s="204">
        <v>8681</v>
      </c>
      <c r="H26" s="204">
        <v>8670</v>
      </c>
      <c r="I26" s="204">
        <v>8445</v>
      </c>
    </row>
    <row r="27" spans="1:9" ht="23.1" customHeight="1" x14ac:dyDescent="0.2">
      <c r="A27" s="29" t="s">
        <v>555</v>
      </c>
      <c r="B27" s="204">
        <v>1634</v>
      </c>
      <c r="C27" s="204">
        <v>2060</v>
      </c>
      <c r="D27" s="204">
        <v>4140</v>
      </c>
      <c r="E27" s="204">
        <v>4094</v>
      </c>
      <c r="F27" s="204">
        <v>4932</v>
      </c>
      <c r="G27" s="204">
        <v>5570</v>
      </c>
      <c r="H27" s="204">
        <v>5865</v>
      </c>
      <c r="I27" s="204">
        <v>6090</v>
      </c>
    </row>
    <row r="28" spans="1:9" ht="23.1" customHeight="1" x14ac:dyDescent="0.2">
      <c r="A28" s="29" t="s">
        <v>554</v>
      </c>
      <c r="B28" s="204">
        <v>31402</v>
      </c>
      <c r="C28" s="204">
        <v>37466</v>
      </c>
      <c r="D28" s="204">
        <v>46431</v>
      </c>
      <c r="E28" s="204">
        <v>38783</v>
      </c>
      <c r="F28" s="204">
        <v>46548</v>
      </c>
      <c r="G28" s="204">
        <v>49223</v>
      </c>
      <c r="H28" s="204">
        <v>50745</v>
      </c>
      <c r="I28" s="204">
        <v>49120</v>
      </c>
    </row>
    <row r="29" spans="1:9" ht="23.1" customHeight="1" x14ac:dyDescent="0.2">
      <c r="A29" s="29" t="s">
        <v>553</v>
      </c>
      <c r="B29" s="204">
        <v>15442</v>
      </c>
      <c r="C29" s="204">
        <v>19340</v>
      </c>
      <c r="D29" s="204">
        <v>30677</v>
      </c>
      <c r="E29" s="204">
        <v>32162</v>
      </c>
      <c r="F29" s="204">
        <v>46060</v>
      </c>
      <c r="G29" s="204">
        <v>51260</v>
      </c>
      <c r="H29" s="204">
        <v>53705</v>
      </c>
      <c r="I29" s="204">
        <v>53985</v>
      </c>
    </row>
    <row r="30" spans="1:9" ht="23.1" customHeight="1" x14ac:dyDescent="0.2">
      <c r="A30" s="29" t="s">
        <v>552</v>
      </c>
      <c r="B30" s="204">
        <v>2844</v>
      </c>
      <c r="C30" s="204">
        <v>3941</v>
      </c>
      <c r="D30" s="204">
        <v>11044</v>
      </c>
      <c r="E30" s="204">
        <v>14479</v>
      </c>
      <c r="F30" s="204">
        <v>21179</v>
      </c>
      <c r="G30" s="204">
        <v>23085</v>
      </c>
      <c r="H30" s="204">
        <v>24780</v>
      </c>
      <c r="I30" s="204">
        <v>25100</v>
      </c>
    </row>
    <row r="31" spans="1:9" ht="18" customHeight="1" x14ac:dyDescent="0.2">
      <c r="A31" s="28" t="s">
        <v>551</v>
      </c>
      <c r="B31" s="204"/>
      <c r="C31" s="204"/>
      <c r="D31" s="204"/>
      <c r="E31" s="204"/>
      <c r="F31" s="204"/>
      <c r="G31" s="204"/>
      <c r="H31" s="204"/>
      <c r="I31" s="204"/>
    </row>
    <row r="32" spans="1:9" ht="11.45" customHeight="1" x14ac:dyDescent="0.2">
      <c r="A32" s="29" t="s">
        <v>550</v>
      </c>
      <c r="B32" s="204">
        <v>23458</v>
      </c>
      <c r="C32" s="204">
        <v>28839</v>
      </c>
      <c r="D32" s="204">
        <v>44109</v>
      </c>
      <c r="E32" s="204">
        <v>40736</v>
      </c>
      <c r="F32" s="204">
        <v>59696</v>
      </c>
      <c r="G32" s="204">
        <v>66339</v>
      </c>
      <c r="H32" s="204">
        <v>69345</v>
      </c>
      <c r="I32" s="204">
        <v>71060</v>
      </c>
    </row>
    <row r="33" spans="1:9" ht="11.45" customHeight="1" x14ac:dyDescent="0.2">
      <c r="A33" s="29" t="s">
        <v>549</v>
      </c>
      <c r="B33" s="204">
        <v>15255</v>
      </c>
      <c r="C33" s="204">
        <v>18326</v>
      </c>
      <c r="D33" s="204">
        <v>24849</v>
      </c>
      <c r="E33" s="204">
        <v>23765</v>
      </c>
      <c r="F33" s="204">
        <v>29548</v>
      </c>
      <c r="G33" s="204">
        <v>30963</v>
      </c>
      <c r="H33" s="204">
        <v>31410</v>
      </c>
      <c r="I33" s="204">
        <v>30825</v>
      </c>
    </row>
    <row r="34" spans="1:9" ht="11.45" customHeight="1" x14ac:dyDescent="0.2">
      <c r="A34" s="29" t="s">
        <v>548</v>
      </c>
      <c r="B34" s="204">
        <v>12966</v>
      </c>
      <c r="C34" s="204">
        <v>15227</v>
      </c>
      <c r="D34" s="204">
        <v>19423</v>
      </c>
      <c r="E34" s="204">
        <v>17411</v>
      </c>
      <c r="F34" s="204">
        <v>20503</v>
      </c>
      <c r="G34" s="204">
        <v>21936</v>
      </c>
      <c r="H34" s="204">
        <v>22570</v>
      </c>
      <c r="I34" s="204">
        <v>22250</v>
      </c>
    </row>
    <row r="35" spans="1:9" ht="11.45" customHeight="1" x14ac:dyDescent="0.2">
      <c r="A35" s="29" t="s">
        <v>547</v>
      </c>
      <c r="B35" s="204">
        <v>12583</v>
      </c>
      <c r="C35" s="204">
        <v>15087</v>
      </c>
      <c r="D35" s="204">
        <v>20103</v>
      </c>
      <c r="E35" s="204">
        <v>19274</v>
      </c>
      <c r="F35" s="204">
        <v>23451</v>
      </c>
      <c r="G35" s="204">
        <v>24811</v>
      </c>
      <c r="H35" s="204">
        <v>25530</v>
      </c>
      <c r="I35" s="204">
        <v>25100</v>
      </c>
    </row>
    <row r="36" spans="1:9" ht="11.45" customHeight="1" x14ac:dyDescent="0.2">
      <c r="A36" s="29" t="s">
        <v>546</v>
      </c>
      <c r="B36" s="204">
        <v>4977</v>
      </c>
      <c r="C36" s="204">
        <v>6126</v>
      </c>
      <c r="D36" s="204">
        <v>8175</v>
      </c>
      <c r="E36" s="204">
        <v>7295</v>
      </c>
      <c r="F36" s="204">
        <v>8855</v>
      </c>
      <c r="G36" s="204">
        <v>9281</v>
      </c>
      <c r="H36" s="204">
        <v>9435</v>
      </c>
      <c r="I36" s="204">
        <v>8925</v>
      </c>
    </row>
    <row r="37" spans="1:9" ht="11.45" customHeight="1" x14ac:dyDescent="0.2">
      <c r="A37" s="29" t="s">
        <v>545</v>
      </c>
      <c r="B37" s="204">
        <v>18524</v>
      </c>
      <c r="C37" s="204">
        <v>23206</v>
      </c>
      <c r="D37" s="204">
        <v>33879</v>
      </c>
      <c r="E37" s="204">
        <v>33524</v>
      </c>
      <c r="F37" s="204">
        <v>38775</v>
      </c>
      <c r="G37" s="204">
        <v>40640</v>
      </c>
      <c r="H37" s="204">
        <v>41995</v>
      </c>
      <c r="I37" s="204">
        <v>38350</v>
      </c>
    </row>
    <row r="38" spans="1:9" ht="18" customHeight="1" x14ac:dyDescent="0.2">
      <c r="A38" s="28" t="s">
        <v>544</v>
      </c>
      <c r="B38" s="204"/>
      <c r="C38" s="204"/>
      <c r="D38" s="204"/>
      <c r="E38" s="204"/>
      <c r="F38" s="204"/>
      <c r="G38" s="204"/>
      <c r="H38" s="204"/>
      <c r="I38" s="204"/>
    </row>
    <row r="39" spans="1:9" ht="11.45" customHeight="1" x14ac:dyDescent="0.2">
      <c r="A39" s="29" t="s">
        <v>543</v>
      </c>
      <c r="B39" s="204">
        <v>8979</v>
      </c>
      <c r="C39" s="204">
        <v>9904</v>
      </c>
      <c r="D39" s="204">
        <v>11982</v>
      </c>
      <c r="E39" s="204">
        <v>11187</v>
      </c>
      <c r="F39" s="204">
        <v>10113</v>
      </c>
      <c r="G39" s="204">
        <v>9542</v>
      </c>
      <c r="H39" s="204">
        <v>9295</v>
      </c>
      <c r="I39" s="204">
        <v>8875</v>
      </c>
    </row>
    <row r="40" spans="1:9" ht="23.1" customHeight="1" x14ac:dyDescent="0.2">
      <c r="A40" s="29" t="s">
        <v>542</v>
      </c>
      <c r="B40" s="204">
        <v>1928</v>
      </c>
      <c r="C40" s="204">
        <v>2114</v>
      </c>
      <c r="D40" s="204">
        <v>2712</v>
      </c>
      <c r="E40" s="204">
        <v>2225</v>
      </c>
      <c r="F40" s="204">
        <v>1962</v>
      </c>
      <c r="G40" s="204">
        <v>1846</v>
      </c>
      <c r="H40" s="204">
        <v>1790</v>
      </c>
      <c r="I40" s="204">
        <v>1685</v>
      </c>
    </row>
    <row r="41" spans="1:9" ht="11.45" customHeight="1" x14ac:dyDescent="0.2">
      <c r="A41" s="29" t="s">
        <v>541</v>
      </c>
      <c r="B41" s="204">
        <v>1001</v>
      </c>
      <c r="C41" s="204">
        <v>1144</v>
      </c>
      <c r="D41" s="204">
        <v>1579</v>
      </c>
      <c r="E41" s="204">
        <v>1307</v>
      </c>
      <c r="F41" s="204">
        <v>1164</v>
      </c>
      <c r="G41" s="204">
        <v>1086</v>
      </c>
      <c r="H41" s="204">
        <v>1060</v>
      </c>
      <c r="I41" s="204">
        <v>1000</v>
      </c>
    </row>
    <row r="42" spans="1:9" ht="11.45" customHeight="1" x14ac:dyDescent="0.2">
      <c r="A42" s="29" t="s">
        <v>540</v>
      </c>
      <c r="B42" s="204">
        <v>374</v>
      </c>
      <c r="C42" s="204">
        <v>403</v>
      </c>
      <c r="D42" s="204">
        <v>492</v>
      </c>
      <c r="E42" s="204">
        <v>363</v>
      </c>
      <c r="F42" s="204">
        <v>282</v>
      </c>
      <c r="G42" s="204">
        <v>270</v>
      </c>
      <c r="H42" s="204">
        <v>255</v>
      </c>
      <c r="I42" s="204">
        <v>245</v>
      </c>
    </row>
    <row r="43" spans="1:9" ht="11.45" customHeight="1" x14ac:dyDescent="0.2">
      <c r="A43" s="29" t="s">
        <v>539</v>
      </c>
      <c r="B43" s="204">
        <v>839</v>
      </c>
      <c r="C43" s="204">
        <v>934</v>
      </c>
      <c r="D43" s="204">
        <v>1102</v>
      </c>
      <c r="E43" s="204">
        <v>891</v>
      </c>
      <c r="F43" s="204">
        <v>192</v>
      </c>
      <c r="G43" s="204">
        <v>263</v>
      </c>
      <c r="H43" s="204">
        <v>265</v>
      </c>
      <c r="I43" s="204">
        <v>275</v>
      </c>
    </row>
    <row r="44" spans="1:9" ht="23.1" customHeight="1" x14ac:dyDescent="0.2">
      <c r="A44" s="29" t="s">
        <v>538</v>
      </c>
      <c r="B44" s="204">
        <v>3157</v>
      </c>
      <c r="C44" s="204">
        <v>3181</v>
      </c>
      <c r="D44" s="204">
        <v>2378</v>
      </c>
      <c r="E44" s="204">
        <v>1288</v>
      </c>
      <c r="F44" s="204">
        <v>383</v>
      </c>
      <c r="G44" s="204">
        <v>257</v>
      </c>
      <c r="H44" s="204">
        <v>205</v>
      </c>
      <c r="I44" s="204">
        <v>175</v>
      </c>
    </row>
    <row r="45" spans="1:9" ht="23.1" customHeight="1" x14ac:dyDescent="0.2">
      <c r="A45" s="29" t="s">
        <v>537</v>
      </c>
      <c r="B45" s="204">
        <v>53948</v>
      </c>
      <c r="C45" s="204">
        <v>67495</v>
      </c>
      <c r="D45" s="204">
        <v>91586</v>
      </c>
      <c r="E45" s="204">
        <v>87879</v>
      </c>
      <c r="F45" s="204">
        <v>141064</v>
      </c>
      <c r="G45" s="204">
        <v>156355</v>
      </c>
      <c r="H45" s="204">
        <v>165275</v>
      </c>
      <c r="I45" s="204">
        <v>165000</v>
      </c>
    </row>
    <row r="46" spans="1:9" ht="23.1" customHeight="1" x14ac:dyDescent="0.2">
      <c r="A46" s="29" t="s">
        <v>536</v>
      </c>
      <c r="B46" s="204">
        <v>17537</v>
      </c>
      <c r="C46" s="204">
        <v>21636</v>
      </c>
      <c r="D46" s="204">
        <v>38707</v>
      </c>
      <c r="E46" s="204">
        <v>36865</v>
      </c>
      <c r="F46" s="204">
        <v>25668</v>
      </c>
      <c r="G46" s="204">
        <v>24351</v>
      </c>
      <c r="H46" s="204">
        <v>22135</v>
      </c>
      <c r="I46" s="204">
        <v>19255</v>
      </c>
    </row>
  </sheetData>
  <hyperlinks>
    <hyperlink ref="A1" location="Inhalt!A27"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drawing r:id="rId2"/>
  <legacyDrawing r:id="rId3"/>
  <tableParts count="1">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60" zoomScaleNormal="160" workbookViewId="0"/>
  </sheetViews>
  <sheetFormatPr baseColWidth="10" defaultRowHeight="11.45" customHeight="1" x14ac:dyDescent="0.2"/>
  <cols>
    <col min="1" max="1" width="23.28515625" style="41" customWidth="1"/>
    <col min="2" max="2" width="7.7109375" style="207" customWidth="1"/>
    <col min="3" max="4" width="7.28515625" style="35" customWidth="1"/>
    <col min="5" max="5" width="7.7109375" style="35" customWidth="1"/>
    <col min="6" max="10" width="7.7109375" style="27" customWidth="1"/>
    <col min="11" max="11" width="2.7109375" style="27" customWidth="1"/>
    <col min="12" max="16384" width="11.42578125" style="27"/>
  </cols>
  <sheetData>
    <row r="1" spans="1:10" ht="12" customHeight="1" x14ac:dyDescent="0.2">
      <c r="A1" s="71" t="s">
        <v>154</v>
      </c>
    </row>
    <row r="2" spans="1:10" ht="30" customHeight="1" x14ac:dyDescent="0.2">
      <c r="A2" s="98" t="s">
        <v>641</v>
      </c>
    </row>
    <row r="3" spans="1:10" ht="12" customHeight="1" x14ac:dyDescent="0.2">
      <c r="A3" s="213" t="s">
        <v>643</v>
      </c>
    </row>
    <row r="4" spans="1:10" ht="18.600000000000001" customHeight="1" x14ac:dyDescent="0.2">
      <c r="A4" s="99" t="s">
        <v>640</v>
      </c>
    </row>
    <row r="5" spans="1:10" ht="36" customHeight="1" x14ac:dyDescent="0.2">
      <c r="A5" s="175" t="s">
        <v>21</v>
      </c>
      <c r="B5" s="120" t="s">
        <v>429</v>
      </c>
      <c r="C5" s="120" t="s">
        <v>430</v>
      </c>
      <c r="D5" s="120" t="s">
        <v>431</v>
      </c>
      <c r="E5" s="120" t="s">
        <v>432</v>
      </c>
      <c r="F5" s="120" t="s">
        <v>433</v>
      </c>
      <c r="G5" s="120" t="s">
        <v>434</v>
      </c>
      <c r="H5" s="120" t="s">
        <v>435</v>
      </c>
      <c r="I5" s="120" t="s">
        <v>436</v>
      </c>
      <c r="J5" s="122" t="s">
        <v>437</v>
      </c>
    </row>
    <row r="6" spans="1:10" s="44" customFormat="1" ht="20.100000000000001" customHeight="1" x14ac:dyDescent="0.2">
      <c r="A6" s="210" t="s">
        <v>75</v>
      </c>
      <c r="B6" s="212">
        <v>196510</v>
      </c>
      <c r="C6" s="212">
        <v>20895</v>
      </c>
      <c r="D6" s="212">
        <v>13260</v>
      </c>
      <c r="E6" s="212">
        <v>39130</v>
      </c>
      <c r="F6" s="212">
        <v>21125</v>
      </c>
      <c r="G6" s="212">
        <v>26470</v>
      </c>
      <c r="H6" s="212">
        <v>18490</v>
      </c>
      <c r="I6" s="212">
        <v>30360</v>
      </c>
      <c r="J6" s="212">
        <v>26785</v>
      </c>
    </row>
    <row r="7" spans="1:10" ht="11.45" customHeight="1" x14ac:dyDescent="0.2">
      <c r="A7" s="211" t="s">
        <v>575</v>
      </c>
      <c r="B7" s="208">
        <v>97300</v>
      </c>
      <c r="C7" s="208">
        <v>9885</v>
      </c>
      <c r="D7" s="208">
        <v>6240</v>
      </c>
      <c r="E7" s="208">
        <v>18950</v>
      </c>
      <c r="F7" s="208">
        <v>10790</v>
      </c>
      <c r="G7" s="208">
        <v>13220</v>
      </c>
      <c r="H7" s="208">
        <v>9330</v>
      </c>
      <c r="I7" s="208">
        <v>15145</v>
      </c>
      <c r="J7" s="208">
        <v>13740</v>
      </c>
    </row>
    <row r="8" spans="1:10" ht="11.45" customHeight="1" x14ac:dyDescent="0.2">
      <c r="A8" s="211" t="s">
        <v>574</v>
      </c>
      <c r="B8" s="208">
        <v>99210</v>
      </c>
      <c r="C8" s="208">
        <v>11005</v>
      </c>
      <c r="D8" s="208">
        <v>7025</v>
      </c>
      <c r="E8" s="208">
        <v>20180</v>
      </c>
      <c r="F8" s="208">
        <v>10335</v>
      </c>
      <c r="G8" s="208">
        <v>13250</v>
      </c>
      <c r="H8" s="208">
        <v>9160</v>
      </c>
      <c r="I8" s="208">
        <v>15210</v>
      </c>
      <c r="J8" s="208">
        <v>13045</v>
      </c>
    </row>
    <row r="9" spans="1:10" ht="20.100000000000001" customHeight="1" x14ac:dyDescent="0.2">
      <c r="A9" s="210" t="s">
        <v>561</v>
      </c>
      <c r="B9" s="208"/>
      <c r="C9" s="208"/>
      <c r="D9" s="208"/>
      <c r="E9" s="208"/>
      <c r="F9" s="208"/>
      <c r="G9" s="208"/>
      <c r="H9" s="208"/>
      <c r="I9" s="208"/>
      <c r="J9" s="208"/>
    </row>
    <row r="10" spans="1:10" ht="23.1" customHeight="1" x14ac:dyDescent="0.2">
      <c r="A10" s="211" t="s">
        <v>587</v>
      </c>
      <c r="B10" s="208">
        <v>1295</v>
      </c>
      <c r="C10" s="208">
        <v>150</v>
      </c>
      <c r="D10" s="208">
        <v>60</v>
      </c>
      <c r="E10" s="208">
        <v>240</v>
      </c>
      <c r="F10" s="208">
        <v>185</v>
      </c>
      <c r="G10" s="208">
        <v>170</v>
      </c>
      <c r="H10" s="208">
        <v>135</v>
      </c>
      <c r="I10" s="208">
        <v>180</v>
      </c>
      <c r="J10" s="208">
        <v>170</v>
      </c>
    </row>
    <row r="11" spans="1:10" ht="23.1" customHeight="1" x14ac:dyDescent="0.2">
      <c r="A11" s="211" t="s">
        <v>586</v>
      </c>
      <c r="B11" s="208">
        <v>23465</v>
      </c>
      <c r="C11" s="208">
        <v>2280</v>
      </c>
      <c r="D11" s="208">
        <v>1465</v>
      </c>
      <c r="E11" s="208">
        <v>4390</v>
      </c>
      <c r="F11" s="208">
        <v>2355</v>
      </c>
      <c r="G11" s="208">
        <v>3545</v>
      </c>
      <c r="H11" s="208">
        <v>2210</v>
      </c>
      <c r="I11" s="208">
        <v>4235</v>
      </c>
      <c r="J11" s="208">
        <v>2990</v>
      </c>
    </row>
    <row r="12" spans="1:10" ht="34.5" customHeight="1" x14ac:dyDescent="0.2">
      <c r="A12" s="211" t="s">
        <v>585</v>
      </c>
      <c r="B12" s="208">
        <v>20170</v>
      </c>
      <c r="C12" s="208">
        <v>1570</v>
      </c>
      <c r="D12" s="208">
        <v>1560</v>
      </c>
      <c r="E12" s="208">
        <v>4545</v>
      </c>
      <c r="F12" s="208">
        <v>1455</v>
      </c>
      <c r="G12" s="208">
        <v>2665</v>
      </c>
      <c r="H12" s="208">
        <v>1900</v>
      </c>
      <c r="I12" s="208">
        <v>3465</v>
      </c>
      <c r="J12" s="208">
        <v>3005</v>
      </c>
    </row>
    <row r="13" spans="1:10" ht="11.45" customHeight="1" x14ac:dyDescent="0.2">
      <c r="A13" s="211" t="s">
        <v>584</v>
      </c>
      <c r="B13" s="208">
        <v>8840</v>
      </c>
      <c r="C13" s="208">
        <v>1125</v>
      </c>
      <c r="D13" s="208">
        <v>635</v>
      </c>
      <c r="E13" s="208">
        <v>1610</v>
      </c>
      <c r="F13" s="208">
        <v>1055</v>
      </c>
      <c r="G13" s="208">
        <v>1155</v>
      </c>
      <c r="H13" s="208">
        <v>850</v>
      </c>
      <c r="I13" s="208">
        <v>1230</v>
      </c>
      <c r="J13" s="208">
        <v>1185</v>
      </c>
    </row>
    <row r="14" spans="1:10" ht="34.5" customHeight="1" x14ac:dyDescent="0.2">
      <c r="A14" s="211" t="s">
        <v>583</v>
      </c>
      <c r="B14" s="208">
        <v>8445</v>
      </c>
      <c r="C14" s="208">
        <v>1075</v>
      </c>
      <c r="D14" s="208">
        <v>655</v>
      </c>
      <c r="E14" s="208">
        <v>1665</v>
      </c>
      <c r="F14" s="208">
        <v>975</v>
      </c>
      <c r="G14" s="208">
        <v>1050</v>
      </c>
      <c r="H14" s="208">
        <v>810</v>
      </c>
      <c r="I14" s="208">
        <v>1025</v>
      </c>
      <c r="J14" s="208">
        <v>1185</v>
      </c>
    </row>
    <row r="15" spans="1:10" ht="23.1" customHeight="1" x14ac:dyDescent="0.2">
      <c r="A15" s="211" t="s">
        <v>582</v>
      </c>
      <c r="B15" s="208">
        <v>6090</v>
      </c>
      <c r="C15" s="208">
        <v>755</v>
      </c>
      <c r="D15" s="208">
        <v>445</v>
      </c>
      <c r="E15" s="208">
        <v>1000</v>
      </c>
      <c r="F15" s="208">
        <v>850</v>
      </c>
      <c r="G15" s="208">
        <v>810</v>
      </c>
      <c r="H15" s="208">
        <v>625</v>
      </c>
      <c r="I15" s="208">
        <v>785</v>
      </c>
      <c r="J15" s="208">
        <v>805</v>
      </c>
    </row>
    <row r="16" spans="1:10" ht="34.5" customHeight="1" x14ac:dyDescent="0.2">
      <c r="A16" s="211" t="s">
        <v>581</v>
      </c>
      <c r="B16" s="208">
        <v>49120</v>
      </c>
      <c r="C16" s="208">
        <v>5270</v>
      </c>
      <c r="D16" s="208">
        <v>3495</v>
      </c>
      <c r="E16" s="208">
        <v>9660</v>
      </c>
      <c r="F16" s="208">
        <v>5630</v>
      </c>
      <c r="G16" s="208">
        <v>6180</v>
      </c>
      <c r="H16" s="208">
        <v>4875</v>
      </c>
      <c r="I16" s="208">
        <v>7105</v>
      </c>
      <c r="J16" s="208">
        <v>6905</v>
      </c>
    </row>
    <row r="17" spans="1:10" ht="45.95" customHeight="1" x14ac:dyDescent="0.2">
      <c r="A17" s="211" t="s">
        <v>580</v>
      </c>
      <c r="B17" s="208">
        <v>53985</v>
      </c>
      <c r="C17" s="208">
        <v>6005</v>
      </c>
      <c r="D17" s="208">
        <v>3455</v>
      </c>
      <c r="E17" s="208">
        <v>10645</v>
      </c>
      <c r="F17" s="208">
        <v>5905</v>
      </c>
      <c r="G17" s="208">
        <v>7435</v>
      </c>
      <c r="H17" s="208">
        <v>4835</v>
      </c>
      <c r="I17" s="208">
        <v>8255</v>
      </c>
      <c r="J17" s="208">
        <v>7450</v>
      </c>
    </row>
    <row r="18" spans="1:10" ht="23.1" customHeight="1" x14ac:dyDescent="0.2">
      <c r="A18" s="211" t="s">
        <v>579</v>
      </c>
      <c r="B18" s="208">
        <v>25100</v>
      </c>
      <c r="C18" s="208">
        <v>2660</v>
      </c>
      <c r="D18" s="208">
        <v>1490</v>
      </c>
      <c r="E18" s="208">
        <v>5370</v>
      </c>
      <c r="F18" s="208">
        <v>2710</v>
      </c>
      <c r="G18" s="208">
        <v>3450</v>
      </c>
      <c r="H18" s="208">
        <v>2250</v>
      </c>
      <c r="I18" s="208">
        <v>4075</v>
      </c>
      <c r="J18" s="208">
        <v>3095</v>
      </c>
    </row>
    <row r="19" spans="1:10" ht="22.5" customHeight="1" x14ac:dyDescent="0.2">
      <c r="A19" s="210" t="s">
        <v>551</v>
      </c>
      <c r="B19" s="208"/>
      <c r="C19" s="208"/>
      <c r="D19" s="208"/>
      <c r="E19" s="208"/>
      <c r="F19" s="208"/>
      <c r="G19" s="208"/>
      <c r="H19" s="208"/>
      <c r="I19" s="208"/>
      <c r="J19" s="208"/>
    </row>
    <row r="20" spans="1:10" ht="11.45" customHeight="1" x14ac:dyDescent="0.2">
      <c r="A20" s="209" t="s">
        <v>550</v>
      </c>
      <c r="B20" s="208">
        <v>71060</v>
      </c>
      <c r="C20" s="208">
        <v>7285</v>
      </c>
      <c r="D20" s="208">
        <v>4575</v>
      </c>
      <c r="E20" s="208">
        <v>13745</v>
      </c>
      <c r="F20" s="208">
        <v>7605</v>
      </c>
      <c r="G20" s="208">
        <v>10030</v>
      </c>
      <c r="H20" s="208">
        <v>6895</v>
      </c>
      <c r="I20" s="208">
        <v>10850</v>
      </c>
      <c r="J20" s="208">
        <v>10085</v>
      </c>
    </row>
    <row r="21" spans="1:10" ht="11.45" customHeight="1" x14ac:dyDescent="0.2">
      <c r="A21" s="209" t="s">
        <v>549</v>
      </c>
      <c r="B21" s="208">
        <v>30825</v>
      </c>
      <c r="C21" s="208">
        <v>3200</v>
      </c>
      <c r="D21" s="208">
        <v>2020</v>
      </c>
      <c r="E21" s="208">
        <v>6440</v>
      </c>
      <c r="F21" s="208">
        <v>3165</v>
      </c>
      <c r="G21" s="208">
        <v>4155</v>
      </c>
      <c r="H21" s="208">
        <v>2845</v>
      </c>
      <c r="I21" s="208">
        <v>4910</v>
      </c>
      <c r="J21" s="208">
        <v>4090</v>
      </c>
    </row>
    <row r="22" spans="1:10" ht="11.45" customHeight="1" x14ac:dyDescent="0.2">
      <c r="A22" s="209" t="s">
        <v>548</v>
      </c>
      <c r="B22" s="208">
        <v>22250</v>
      </c>
      <c r="C22" s="208">
        <v>2510</v>
      </c>
      <c r="D22" s="208">
        <v>1535</v>
      </c>
      <c r="E22" s="208">
        <v>4685</v>
      </c>
      <c r="F22" s="208">
        <v>2325</v>
      </c>
      <c r="G22" s="208">
        <v>3025</v>
      </c>
      <c r="H22" s="208">
        <v>1975</v>
      </c>
      <c r="I22" s="208">
        <v>3510</v>
      </c>
      <c r="J22" s="208">
        <v>2685</v>
      </c>
    </row>
    <row r="23" spans="1:10" ht="11.45" customHeight="1" x14ac:dyDescent="0.2">
      <c r="A23" s="209" t="s">
        <v>547</v>
      </c>
      <c r="B23" s="208">
        <v>25100</v>
      </c>
      <c r="C23" s="208">
        <v>2815</v>
      </c>
      <c r="D23" s="208">
        <v>1735</v>
      </c>
      <c r="E23" s="208">
        <v>5060</v>
      </c>
      <c r="F23" s="208">
        <v>2995</v>
      </c>
      <c r="G23" s="208">
        <v>3240</v>
      </c>
      <c r="H23" s="208">
        <v>2230</v>
      </c>
      <c r="I23" s="208">
        <v>3790</v>
      </c>
      <c r="J23" s="208">
        <v>3235</v>
      </c>
    </row>
    <row r="24" spans="1:10" ht="11.45" customHeight="1" x14ac:dyDescent="0.2">
      <c r="A24" s="209" t="s">
        <v>546</v>
      </c>
      <c r="B24" s="208">
        <v>8925</v>
      </c>
      <c r="C24" s="208">
        <v>950</v>
      </c>
      <c r="D24" s="208">
        <v>645</v>
      </c>
      <c r="E24" s="208">
        <v>1870</v>
      </c>
      <c r="F24" s="208">
        <v>925</v>
      </c>
      <c r="G24" s="208">
        <v>1190</v>
      </c>
      <c r="H24" s="208">
        <v>780</v>
      </c>
      <c r="I24" s="208">
        <v>1395</v>
      </c>
      <c r="J24" s="208">
        <v>1175</v>
      </c>
    </row>
    <row r="25" spans="1:10" ht="11.45" customHeight="1" x14ac:dyDescent="0.2">
      <c r="A25" s="209" t="s">
        <v>545</v>
      </c>
      <c r="B25" s="208">
        <v>38350</v>
      </c>
      <c r="C25" s="208">
        <v>4135</v>
      </c>
      <c r="D25" s="208">
        <v>2750</v>
      </c>
      <c r="E25" s="208">
        <v>7335</v>
      </c>
      <c r="F25" s="208">
        <v>4120</v>
      </c>
      <c r="G25" s="208">
        <v>4835</v>
      </c>
      <c r="H25" s="208">
        <v>3770</v>
      </c>
      <c r="I25" s="208">
        <v>5900</v>
      </c>
      <c r="J25" s="208">
        <v>5510</v>
      </c>
    </row>
  </sheetData>
  <hyperlinks>
    <hyperlink ref="A1" location="Inhalt!A28"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zoomScale="160" zoomScaleNormal="160" workbookViewId="0"/>
  </sheetViews>
  <sheetFormatPr baseColWidth="10" defaultRowHeight="11.45" customHeight="1" x14ac:dyDescent="0.2"/>
  <cols>
    <col min="1" max="1" width="21.28515625" style="41" customWidth="1"/>
    <col min="2" max="4" width="7.7109375" style="35" customWidth="1"/>
    <col min="5" max="5" width="8.28515625" style="27" customWidth="1"/>
    <col min="6" max="8" width="7.7109375" style="27" customWidth="1"/>
    <col min="9" max="9" width="8.28515625" style="27" customWidth="1"/>
    <col min="10" max="10" width="7.7109375" style="27" customWidth="1"/>
    <col min="11" max="11" width="2.7109375" style="27" customWidth="1"/>
    <col min="12" max="16384" width="11.42578125" style="27"/>
  </cols>
  <sheetData>
    <row r="1" spans="1:12" ht="12" customHeight="1" x14ac:dyDescent="0.2">
      <c r="A1" s="71" t="s">
        <v>154</v>
      </c>
    </row>
    <row r="2" spans="1:12" ht="30" customHeight="1" x14ac:dyDescent="0.2">
      <c r="A2" s="98" t="s">
        <v>644</v>
      </c>
    </row>
    <row r="3" spans="1:12" ht="12" customHeight="1" x14ac:dyDescent="0.2">
      <c r="A3" s="99" t="s">
        <v>645</v>
      </c>
    </row>
    <row r="4" spans="1:12" ht="18.600000000000001" customHeight="1" x14ac:dyDescent="0.2">
      <c r="A4" s="289" t="s">
        <v>680</v>
      </c>
    </row>
    <row r="5" spans="1:12" ht="12" customHeight="1" x14ac:dyDescent="0.2">
      <c r="A5" s="123" t="s">
        <v>21</v>
      </c>
      <c r="B5" s="223" t="s">
        <v>618</v>
      </c>
      <c r="C5" s="120" t="s">
        <v>276</v>
      </c>
      <c r="D5" s="120" t="s">
        <v>617</v>
      </c>
      <c r="E5" s="120" t="s">
        <v>616</v>
      </c>
      <c r="F5" s="120" t="s">
        <v>284</v>
      </c>
      <c r="G5" s="120" t="s">
        <v>615</v>
      </c>
      <c r="H5" s="120" t="s">
        <v>285</v>
      </c>
      <c r="I5" s="122" t="s">
        <v>614</v>
      </c>
      <c r="J5" s="122" t="s">
        <v>411</v>
      </c>
      <c r="L5" s="115"/>
    </row>
    <row r="6" spans="1:12" s="44" customFormat="1" ht="20.100000000000001" customHeight="1" x14ac:dyDescent="0.2">
      <c r="A6" s="216" t="s">
        <v>75</v>
      </c>
      <c r="B6" s="222">
        <v>45531</v>
      </c>
      <c r="C6" s="222">
        <v>51168</v>
      </c>
      <c r="D6" s="222">
        <v>67559</v>
      </c>
      <c r="E6" s="222">
        <v>72445</v>
      </c>
      <c r="F6" s="222">
        <v>79145</v>
      </c>
      <c r="G6" s="222">
        <v>91029</v>
      </c>
      <c r="H6" s="222">
        <v>102996</v>
      </c>
      <c r="I6" s="222">
        <v>122866</v>
      </c>
      <c r="J6" s="310">
        <v>139872</v>
      </c>
    </row>
    <row r="7" spans="1:12" s="221" customFormat="1" ht="11.45" customHeight="1" x14ac:dyDescent="0.2">
      <c r="A7" s="179" t="s">
        <v>575</v>
      </c>
      <c r="B7" s="219">
        <v>15153</v>
      </c>
      <c r="C7" s="219">
        <v>17504</v>
      </c>
      <c r="D7" s="219">
        <v>23588</v>
      </c>
      <c r="E7" s="219">
        <v>25660</v>
      </c>
      <c r="F7" s="219">
        <v>28773</v>
      </c>
      <c r="G7" s="219">
        <v>33752</v>
      </c>
      <c r="H7" s="219">
        <v>39132</v>
      </c>
      <c r="I7" s="219">
        <v>47970</v>
      </c>
      <c r="J7" s="309">
        <v>55959</v>
      </c>
      <c r="K7" s="97"/>
    </row>
    <row r="8" spans="1:12" s="221" customFormat="1" ht="11.45" customHeight="1" x14ac:dyDescent="0.2">
      <c r="A8" s="179" t="s">
        <v>574</v>
      </c>
      <c r="B8" s="219">
        <v>30378</v>
      </c>
      <c r="C8" s="219">
        <v>33664</v>
      </c>
      <c r="D8" s="219">
        <v>43971</v>
      </c>
      <c r="E8" s="219">
        <v>46785</v>
      </c>
      <c r="F8" s="219">
        <v>50372</v>
      </c>
      <c r="G8" s="219">
        <v>57277</v>
      </c>
      <c r="H8" s="219">
        <v>63845</v>
      </c>
      <c r="I8" s="219">
        <v>74896</v>
      </c>
      <c r="J8" s="309">
        <v>83913</v>
      </c>
      <c r="K8" s="97"/>
    </row>
    <row r="9" spans="1:12" s="221" customFormat="1" ht="35.1" customHeight="1" x14ac:dyDescent="0.2">
      <c r="A9" s="29" t="s">
        <v>613</v>
      </c>
      <c r="B9" s="219" t="s">
        <v>363</v>
      </c>
      <c r="C9" s="219" t="s">
        <v>363</v>
      </c>
      <c r="D9" s="219" t="s">
        <v>363</v>
      </c>
      <c r="E9" s="219">
        <v>23699</v>
      </c>
      <c r="F9" s="219">
        <v>29882</v>
      </c>
      <c r="G9" s="219" t="s">
        <v>363</v>
      </c>
      <c r="H9" s="219" t="s">
        <v>363</v>
      </c>
      <c r="I9" s="219" t="s">
        <v>363</v>
      </c>
      <c r="J9" s="309" t="s">
        <v>363</v>
      </c>
    </row>
    <row r="10" spans="1:12" ht="17.100000000000001" customHeight="1" x14ac:dyDescent="0.2">
      <c r="A10" s="28" t="s">
        <v>591</v>
      </c>
      <c r="B10" s="219"/>
      <c r="C10" s="219"/>
      <c r="D10" s="219"/>
      <c r="E10" s="219"/>
      <c r="F10" s="219"/>
      <c r="G10" s="219"/>
      <c r="H10" s="219"/>
      <c r="I10" s="219"/>
      <c r="J10" s="309"/>
    </row>
    <row r="11" spans="1:12" ht="11.45" customHeight="1" x14ac:dyDescent="0.2">
      <c r="A11" s="29" t="s">
        <v>590</v>
      </c>
      <c r="B11" s="219">
        <v>8965</v>
      </c>
      <c r="C11" s="219">
        <v>12380</v>
      </c>
      <c r="D11" s="219">
        <v>17186</v>
      </c>
      <c r="E11" s="219">
        <v>19060</v>
      </c>
      <c r="F11" s="219">
        <v>21596</v>
      </c>
      <c r="G11" s="219">
        <v>26337</v>
      </c>
      <c r="H11" s="219">
        <v>30853</v>
      </c>
      <c r="I11" s="219">
        <v>33484</v>
      </c>
      <c r="J11" s="309">
        <v>35282</v>
      </c>
    </row>
    <row r="12" spans="1:12" ht="11.45" customHeight="1" x14ac:dyDescent="0.2">
      <c r="A12" s="29" t="s">
        <v>589</v>
      </c>
      <c r="B12" s="219">
        <v>12792</v>
      </c>
      <c r="C12" s="219">
        <v>15389</v>
      </c>
      <c r="D12" s="219">
        <v>18099</v>
      </c>
      <c r="E12" s="219">
        <v>18597</v>
      </c>
      <c r="F12" s="219">
        <v>18965</v>
      </c>
      <c r="G12" s="219">
        <v>19160</v>
      </c>
      <c r="H12" s="219">
        <v>19273</v>
      </c>
      <c r="I12" s="219">
        <v>18756</v>
      </c>
      <c r="J12" s="309">
        <v>19015</v>
      </c>
    </row>
    <row r="13" spans="1:12" ht="11.45" customHeight="1" x14ac:dyDescent="0.2">
      <c r="A13" s="29" t="s">
        <v>612</v>
      </c>
      <c r="B13" s="219">
        <v>12693</v>
      </c>
      <c r="C13" s="219">
        <v>14805</v>
      </c>
      <c r="D13" s="219">
        <v>17939</v>
      </c>
      <c r="E13" s="219">
        <v>18453</v>
      </c>
      <c r="F13" s="219">
        <v>18784</v>
      </c>
      <c r="G13" s="219">
        <v>18977</v>
      </c>
      <c r="H13" s="219">
        <v>19111</v>
      </c>
      <c r="I13" s="219">
        <v>18555</v>
      </c>
      <c r="J13" s="309">
        <v>18832</v>
      </c>
    </row>
    <row r="14" spans="1:12" ht="11.45" customHeight="1" x14ac:dyDescent="0.2">
      <c r="A14" s="29" t="s">
        <v>611</v>
      </c>
      <c r="B14" s="219">
        <v>56</v>
      </c>
      <c r="C14" s="219">
        <v>84</v>
      </c>
      <c r="D14" s="219">
        <v>160</v>
      </c>
      <c r="E14" s="219">
        <v>144</v>
      </c>
      <c r="F14" s="219">
        <v>181</v>
      </c>
      <c r="G14" s="219">
        <v>183</v>
      </c>
      <c r="H14" s="219">
        <v>162</v>
      </c>
      <c r="I14" s="219">
        <v>201</v>
      </c>
      <c r="J14" s="309">
        <v>183</v>
      </c>
    </row>
    <row r="15" spans="1:12" ht="11.45" customHeight="1" x14ac:dyDescent="0.2">
      <c r="A15" s="29" t="s">
        <v>681</v>
      </c>
      <c r="B15" s="219">
        <v>23774</v>
      </c>
      <c r="C15" s="219">
        <v>23399</v>
      </c>
      <c r="D15" s="219">
        <v>32274</v>
      </c>
      <c r="E15" s="219">
        <v>34788</v>
      </c>
      <c r="F15" s="219">
        <v>38584</v>
      </c>
      <c r="G15" s="219">
        <v>45467</v>
      </c>
      <c r="H15" s="219">
        <v>47476</v>
      </c>
      <c r="I15" s="219">
        <v>55764</v>
      </c>
      <c r="J15" s="309">
        <v>67242</v>
      </c>
    </row>
    <row r="16" spans="1:12" ht="45" customHeight="1" x14ac:dyDescent="0.2">
      <c r="A16" s="29" t="s">
        <v>682</v>
      </c>
      <c r="B16" s="219" t="s">
        <v>363</v>
      </c>
      <c r="C16" s="219" t="s">
        <v>363</v>
      </c>
      <c r="D16" s="219" t="s">
        <v>363</v>
      </c>
      <c r="E16" s="219" t="s">
        <v>363</v>
      </c>
      <c r="F16" s="219" t="s">
        <v>363</v>
      </c>
      <c r="G16" s="219" t="s">
        <v>363</v>
      </c>
      <c r="H16" s="219">
        <v>5290</v>
      </c>
      <c r="I16" s="219">
        <v>14790</v>
      </c>
      <c r="J16" s="309">
        <v>18280</v>
      </c>
    </row>
    <row r="17" spans="1:10" ht="23.1" customHeight="1" x14ac:dyDescent="0.2">
      <c r="A17" s="29" t="s">
        <v>683</v>
      </c>
      <c r="B17" s="219" t="s">
        <v>363</v>
      </c>
      <c r="C17" s="219" t="s">
        <v>363</v>
      </c>
      <c r="D17" s="219" t="s">
        <v>363</v>
      </c>
      <c r="E17" s="219" t="s">
        <v>363</v>
      </c>
      <c r="F17" s="219" t="s">
        <v>363</v>
      </c>
      <c r="G17" s="219">
        <v>65</v>
      </c>
      <c r="H17" s="219">
        <v>104</v>
      </c>
      <c r="I17" s="219">
        <v>72</v>
      </c>
      <c r="J17" s="309">
        <v>53</v>
      </c>
    </row>
    <row r="18" spans="1:10" ht="24.95" customHeight="1" x14ac:dyDescent="0.2">
      <c r="A18" s="29" t="s">
        <v>717</v>
      </c>
      <c r="B18" s="219" t="s">
        <v>363</v>
      </c>
      <c r="C18" s="219" t="s">
        <v>363</v>
      </c>
      <c r="D18" s="219">
        <v>2031</v>
      </c>
      <c r="E18" s="219">
        <v>2355</v>
      </c>
      <c r="F18" s="219">
        <v>2818</v>
      </c>
      <c r="G18" s="219">
        <v>4719</v>
      </c>
      <c r="H18" s="219">
        <v>6158</v>
      </c>
      <c r="I18" s="219">
        <v>6272</v>
      </c>
      <c r="J18" s="309">
        <v>6750</v>
      </c>
    </row>
    <row r="19" spans="1:10" s="220" customFormat="1" ht="17.100000000000001" customHeight="1" x14ac:dyDescent="0.2">
      <c r="A19" s="28" t="s">
        <v>610</v>
      </c>
      <c r="B19" s="219"/>
      <c r="C19" s="219"/>
      <c r="D19" s="219"/>
      <c r="E19" s="219"/>
      <c r="F19" s="219"/>
      <c r="G19" s="219"/>
      <c r="H19" s="219"/>
      <c r="I19" s="219"/>
      <c r="J19" s="309"/>
    </row>
    <row r="20" spans="1:10" ht="11.45" customHeight="1" x14ac:dyDescent="0.2">
      <c r="A20" s="29" t="s">
        <v>609</v>
      </c>
      <c r="B20" s="219">
        <v>1893</v>
      </c>
      <c r="C20" s="219">
        <v>975</v>
      </c>
      <c r="D20" s="219">
        <v>1245</v>
      </c>
      <c r="E20" s="219">
        <v>1354</v>
      </c>
      <c r="F20" s="219">
        <v>1613</v>
      </c>
      <c r="G20" s="219">
        <v>2426</v>
      </c>
      <c r="H20" s="219">
        <v>3443</v>
      </c>
      <c r="I20" s="219">
        <v>4481</v>
      </c>
      <c r="J20" s="309">
        <v>5480</v>
      </c>
    </row>
    <row r="21" spans="1:10" ht="11.45" customHeight="1" x14ac:dyDescent="0.2">
      <c r="A21" s="29" t="s">
        <v>608</v>
      </c>
      <c r="B21" s="219">
        <v>7782</v>
      </c>
      <c r="C21" s="219">
        <v>7858</v>
      </c>
      <c r="D21" s="219">
        <v>8909</v>
      </c>
      <c r="E21" s="219">
        <v>8973</v>
      </c>
      <c r="F21" s="219">
        <v>9218</v>
      </c>
      <c r="G21" s="219">
        <v>10548</v>
      </c>
      <c r="H21" s="219">
        <v>11962</v>
      </c>
      <c r="I21" s="219">
        <v>13668</v>
      </c>
      <c r="J21" s="309">
        <v>15204</v>
      </c>
    </row>
    <row r="22" spans="1:10" ht="11.45" customHeight="1" x14ac:dyDescent="0.2">
      <c r="A22" s="29" t="s">
        <v>607</v>
      </c>
      <c r="B22" s="219">
        <v>6209</v>
      </c>
      <c r="C22" s="219">
        <v>6131</v>
      </c>
      <c r="D22" s="219">
        <v>5522</v>
      </c>
      <c r="E22" s="219">
        <v>6016</v>
      </c>
      <c r="F22" s="219">
        <v>7278</v>
      </c>
      <c r="G22" s="219">
        <v>9399</v>
      </c>
      <c r="H22" s="219">
        <v>11543</v>
      </c>
      <c r="I22" s="219">
        <v>14964</v>
      </c>
      <c r="J22" s="309">
        <v>17316</v>
      </c>
    </row>
    <row r="23" spans="1:10" ht="11.45" customHeight="1" x14ac:dyDescent="0.2">
      <c r="A23" s="29" t="s">
        <v>606</v>
      </c>
      <c r="B23" s="219">
        <v>10658</v>
      </c>
      <c r="C23" s="219">
        <v>13304</v>
      </c>
      <c r="D23" s="219">
        <v>18407</v>
      </c>
      <c r="E23" s="219">
        <v>19323</v>
      </c>
      <c r="F23" s="219">
        <v>19070</v>
      </c>
      <c r="G23" s="219">
        <v>19372</v>
      </c>
      <c r="H23" s="219">
        <v>19516</v>
      </c>
      <c r="I23" s="219">
        <v>21389</v>
      </c>
      <c r="J23" s="309">
        <v>24980</v>
      </c>
    </row>
    <row r="24" spans="1:10" ht="11.45" customHeight="1" x14ac:dyDescent="0.2">
      <c r="A24" s="29" t="s">
        <v>605</v>
      </c>
      <c r="B24" s="219">
        <v>13962</v>
      </c>
      <c r="C24" s="219">
        <v>16346</v>
      </c>
      <c r="D24" s="219">
        <v>26073</v>
      </c>
      <c r="E24" s="219">
        <v>28515</v>
      </c>
      <c r="F24" s="219">
        <v>32284</v>
      </c>
      <c r="G24" s="219">
        <v>37859</v>
      </c>
      <c r="H24" s="219">
        <v>43302</v>
      </c>
      <c r="I24" s="219">
        <v>52677</v>
      </c>
      <c r="J24" s="309">
        <v>59410</v>
      </c>
    </row>
    <row r="25" spans="1:10" ht="11.45" customHeight="1" x14ac:dyDescent="0.2">
      <c r="A25" s="29" t="s">
        <v>604</v>
      </c>
      <c r="B25" s="219">
        <v>5027</v>
      </c>
      <c r="C25" s="219">
        <v>6554</v>
      </c>
      <c r="D25" s="219">
        <v>7403</v>
      </c>
      <c r="E25" s="219">
        <v>8264</v>
      </c>
      <c r="F25" s="219">
        <v>9682</v>
      </c>
      <c r="G25" s="219">
        <v>11425</v>
      </c>
      <c r="H25" s="219">
        <v>13230</v>
      </c>
      <c r="I25" s="219">
        <v>15687</v>
      </c>
      <c r="J25" s="309">
        <v>17482</v>
      </c>
    </row>
    <row r="26" spans="1:10" ht="17.100000000000001" customHeight="1" x14ac:dyDescent="0.2">
      <c r="A26" s="28" t="s">
        <v>603</v>
      </c>
      <c r="B26" s="219"/>
      <c r="C26" s="219"/>
      <c r="D26" s="219"/>
      <c r="E26" s="219"/>
      <c r="F26" s="219"/>
      <c r="G26" s="219"/>
      <c r="H26" s="219"/>
      <c r="I26" s="219"/>
      <c r="J26" s="309"/>
    </row>
    <row r="27" spans="1:10" ht="11.45" customHeight="1" x14ac:dyDescent="0.2">
      <c r="A27" s="29" t="s">
        <v>602</v>
      </c>
      <c r="B27" s="219">
        <v>22270</v>
      </c>
      <c r="C27" s="219">
        <v>26857</v>
      </c>
      <c r="D27" s="219">
        <v>39656</v>
      </c>
      <c r="E27" s="219">
        <v>42942</v>
      </c>
      <c r="F27" s="219">
        <v>48493</v>
      </c>
      <c r="G27" s="219" t="s">
        <v>363</v>
      </c>
      <c r="H27" s="219" t="s">
        <v>363</v>
      </c>
      <c r="I27" s="219" t="s">
        <v>363</v>
      </c>
      <c r="J27" s="309" t="s">
        <v>363</v>
      </c>
    </row>
    <row r="28" spans="1:10" ht="11.45" customHeight="1" x14ac:dyDescent="0.2">
      <c r="A28" s="29" t="s">
        <v>601</v>
      </c>
      <c r="B28" s="219">
        <v>17901</v>
      </c>
      <c r="C28" s="219">
        <v>18734</v>
      </c>
      <c r="D28" s="219">
        <v>21473</v>
      </c>
      <c r="E28" s="219">
        <v>22574</v>
      </c>
      <c r="F28" s="219">
        <v>23524</v>
      </c>
      <c r="G28" s="219" t="s">
        <v>363</v>
      </c>
      <c r="H28" s="219" t="s">
        <v>363</v>
      </c>
      <c r="I28" s="219" t="s">
        <v>363</v>
      </c>
      <c r="J28" s="309" t="s">
        <v>363</v>
      </c>
    </row>
    <row r="29" spans="1:10" ht="11.45" customHeight="1" x14ac:dyDescent="0.2">
      <c r="A29" s="29" t="s">
        <v>600</v>
      </c>
      <c r="B29" s="219">
        <v>5104</v>
      </c>
      <c r="C29" s="219">
        <v>5452</v>
      </c>
      <c r="D29" s="219">
        <v>6390</v>
      </c>
      <c r="E29" s="219">
        <v>6891</v>
      </c>
      <c r="F29" s="219">
        <v>7117</v>
      </c>
      <c r="G29" s="219" t="s">
        <v>363</v>
      </c>
      <c r="H29" s="219" t="s">
        <v>363</v>
      </c>
      <c r="I29" s="219" t="s">
        <v>363</v>
      </c>
      <c r="J29" s="309" t="s">
        <v>363</v>
      </c>
    </row>
    <row r="30" spans="1:10" ht="17.100000000000001" customHeight="1" x14ac:dyDescent="0.2">
      <c r="A30" s="28" t="s">
        <v>599</v>
      </c>
      <c r="B30" s="219"/>
      <c r="C30" s="219"/>
      <c r="D30" s="219"/>
      <c r="E30" s="219"/>
      <c r="F30" s="219"/>
      <c r="G30" s="219"/>
      <c r="H30" s="219"/>
      <c r="I30" s="219"/>
      <c r="J30" s="309"/>
    </row>
    <row r="31" spans="1:10" ht="11.45" customHeight="1" x14ac:dyDescent="0.2">
      <c r="A31" s="159" t="s">
        <v>598</v>
      </c>
      <c r="B31" s="219" t="s">
        <v>363</v>
      </c>
      <c r="C31" s="219" t="s">
        <v>363</v>
      </c>
      <c r="D31" s="219" t="s">
        <v>363</v>
      </c>
      <c r="E31" s="219" t="s">
        <v>363</v>
      </c>
      <c r="F31" s="219" t="s">
        <v>363</v>
      </c>
      <c r="G31" s="219">
        <v>1204</v>
      </c>
      <c r="H31" s="219">
        <v>8311</v>
      </c>
      <c r="I31" s="219">
        <v>18529</v>
      </c>
      <c r="J31" s="309">
        <v>22099</v>
      </c>
    </row>
    <row r="32" spans="1:10" ht="11.45" customHeight="1" x14ac:dyDescent="0.2">
      <c r="A32" s="159" t="s">
        <v>597</v>
      </c>
      <c r="B32" s="219" t="s">
        <v>363</v>
      </c>
      <c r="C32" s="219" t="s">
        <v>363</v>
      </c>
      <c r="D32" s="219" t="s">
        <v>363</v>
      </c>
      <c r="E32" s="219" t="s">
        <v>363</v>
      </c>
      <c r="F32" s="219" t="s">
        <v>363</v>
      </c>
      <c r="G32" s="219">
        <v>46495</v>
      </c>
      <c r="H32" s="219">
        <v>49193</v>
      </c>
      <c r="I32" s="219">
        <v>53521</v>
      </c>
      <c r="J32" s="309">
        <v>60904</v>
      </c>
    </row>
    <row r="33" spans="1:12" ht="11.45" customHeight="1" x14ac:dyDescent="0.2">
      <c r="A33" s="159" t="s">
        <v>596</v>
      </c>
      <c r="B33" s="219" t="s">
        <v>363</v>
      </c>
      <c r="C33" s="219" t="s">
        <v>363</v>
      </c>
      <c r="D33" s="219" t="s">
        <v>363</v>
      </c>
      <c r="E33" s="219" t="s">
        <v>363</v>
      </c>
      <c r="F33" s="219" t="s">
        <v>363</v>
      </c>
      <c r="G33" s="219">
        <v>25696</v>
      </c>
      <c r="H33" s="219">
        <v>27873</v>
      </c>
      <c r="I33" s="219">
        <v>31911</v>
      </c>
      <c r="J33" s="309">
        <v>37667</v>
      </c>
    </row>
    <row r="34" spans="1:12" ht="11.45" customHeight="1" x14ac:dyDescent="0.2">
      <c r="A34" s="159" t="s">
        <v>595</v>
      </c>
      <c r="B34" s="219" t="s">
        <v>363</v>
      </c>
      <c r="C34" s="219" t="s">
        <v>363</v>
      </c>
      <c r="D34" s="219" t="s">
        <v>363</v>
      </c>
      <c r="E34" s="219" t="s">
        <v>363</v>
      </c>
      <c r="F34" s="219" t="s">
        <v>363</v>
      </c>
      <c r="G34" s="219">
        <v>12654</v>
      </c>
      <c r="H34" s="219">
        <v>12294</v>
      </c>
      <c r="I34" s="219">
        <v>13215</v>
      </c>
      <c r="J34" s="309">
        <v>13824</v>
      </c>
    </row>
    <row r="35" spans="1:12" ht="11.45" customHeight="1" x14ac:dyDescent="0.2">
      <c r="A35" s="159" t="s">
        <v>594</v>
      </c>
      <c r="B35" s="219" t="s">
        <v>363</v>
      </c>
      <c r="C35" s="219" t="s">
        <v>363</v>
      </c>
      <c r="D35" s="219" t="s">
        <v>363</v>
      </c>
      <c r="E35" s="219" t="s">
        <v>363</v>
      </c>
      <c r="F35" s="219" t="s">
        <v>363</v>
      </c>
      <c r="G35" s="219">
        <v>4961</v>
      </c>
      <c r="H35" s="219">
        <v>5306</v>
      </c>
      <c r="I35" s="219">
        <v>5668</v>
      </c>
      <c r="J35" s="309">
        <v>5370</v>
      </c>
    </row>
    <row r="36" spans="1:12" ht="35.1" customHeight="1" x14ac:dyDescent="0.2">
      <c r="A36" s="29" t="s">
        <v>593</v>
      </c>
      <c r="B36" s="219">
        <v>256</v>
      </c>
      <c r="C36" s="219">
        <v>125</v>
      </c>
      <c r="D36" s="219">
        <v>40</v>
      </c>
      <c r="E36" s="219">
        <v>38</v>
      </c>
      <c r="F36" s="219">
        <v>11</v>
      </c>
      <c r="G36" s="219">
        <v>19</v>
      </c>
      <c r="H36" s="219">
        <v>19</v>
      </c>
      <c r="I36" s="219">
        <v>22</v>
      </c>
      <c r="J36" s="309">
        <v>8</v>
      </c>
    </row>
    <row r="37" spans="1:12" ht="8.1" customHeight="1" x14ac:dyDescent="0.2">
      <c r="A37" s="33"/>
      <c r="B37" s="218"/>
      <c r="C37" s="218"/>
      <c r="D37" s="218"/>
      <c r="E37" s="218"/>
      <c r="F37" s="218"/>
      <c r="G37" s="218"/>
      <c r="H37" s="218"/>
      <c r="I37" s="218"/>
      <c r="J37" s="218"/>
    </row>
    <row r="38" spans="1:12" ht="11.45" customHeight="1" x14ac:dyDescent="0.2">
      <c r="A38" s="33"/>
      <c r="B38" s="218"/>
      <c r="C38" s="218"/>
      <c r="D38" s="218"/>
      <c r="E38" s="218"/>
      <c r="F38" s="218"/>
      <c r="G38" s="218"/>
      <c r="H38" s="218"/>
      <c r="I38" s="218"/>
      <c r="J38" s="218"/>
    </row>
    <row r="39" spans="1:12" ht="30" customHeight="1" x14ac:dyDescent="0.2">
      <c r="A39" s="213" t="s">
        <v>646</v>
      </c>
      <c r="B39" s="217"/>
      <c r="C39" s="217"/>
      <c r="D39" s="217"/>
      <c r="E39" s="217"/>
      <c r="F39" s="217"/>
      <c r="G39" s="217"/>
      <c r="H39" s="217"/>
      <c r="I39" s="217"/>
      <c r="J39" s="34"/>
    </row>
    <row r="40" spans="1:12" ht="36" customHeight="1" x14ac:dyDescent="0.2">
      <c r="A40" s="175" t="s">
        <v>21</v>
      </c>
      <c r="B40" s="120" t="s">
        <v>429</v>
      </c>
      <c r="C40" s="120" t="s">
        <v>430</v>
      </c>
      <c r="D40" s="120" t="s">
        <v>431</v>
      </c>
      <c r="E40" s="120" t="s">
        <v>432</v>
      </c>
      <c r="F40" s="120" t="s">
        <v>433</v>
      </c>
      <c r="G40" s="120" t="s">
        <v>434</v>
      </c>
      <c r="H40" s="120" t="s">
        <v>435</v>
      </c>
      <c r="I40" s="120" t="s">
        <v>436</v>
      </c>
      <c r="J40" s="122" t="s">
        <v>437</v>
      </c>
    </row>
    <row r="41" spans="1:12" ht="20.100000000000001" customHeight="1" x14ac:dyDescent="0.2">
      <c r="A41" s="216" t="s">
        <v>75</v>
      </c>
      <c r="B41" s="222">
        <v>139872</v>
      </c>
      <c r="C41" s="222">
        <v>14574</v>
      </c>
      <c r="D41" s="222">
        <v>8148</v>
      </c>
      <c r="E41" s="222">
        <v>24723</v>
      </c>
      <c r="F41" s="222">
        <v>18408</v>
      </c>
      <c r="G41" s="222">
        <v>21387</v>
      </c>
      <c r="H41" s="222">
        <v>12492</v>
      </c>
      <c r="I41" s="222">
        <v>22683</v>
      </c>
      <c r="J41" s="222">
        <v>17457</v>
      </c>
      <c r="L41" s="115"/>
    </row>
    <row r="42" spans="1:12" ht="11.45" customHeight="1" x14ac:dyDescent="0.2">
      <c r="A42" s="179" t="s">
        <v>575</v>
      </c>
      <c r="B42" s="219">
        <v>55959</v>
      </c>
      <c r="C42" s="219">
        <v>5949</v>
      </c>
      <c r="D42" s="219">
        <v>3168</v>
      </c>
      <c r="E42" s="219">
        <v>9768</v>
      </c>
      <c r="F42" s="219">
        <v>7476</v>
      </c>
      <c r="G42" s="219">
        <v>8454</v>
      </c>
      <c r="H42" s="219">
        <v>5178</v>
      </c>
      <c r="I42" s="219">
        <v>8934</v>
      </c>
      <c r="J42" s="219">
        <v>7029</v>
      </c>
      <c r="L42" s="97"/>
    </row>
    <row r="43" spans="1:12" ht="11.45" customHeight="1" x14ac:dyDescent="0.2">
      <c r="A43" s="179" t="s">
        <v>574</v>
      </c>
      <c r="B43" s="219">
        <v>83913</v>
      </c>
      <c r="C43" s="219">
        <v>8625</v>
      </c>
      <c r="D43" s="219">
        <v>4980</v>
      </c>
      <c r="E43" s="219">
        <v>14958</v>
      </c>
      <c r="F43" s="219">
        <v>10932</v>
      </c>
      <c r="G43" s="219">
        <v>12933</v>
      </c>
      <c r="H43" s="219">
        <v>7314</v>
      </c>
      <c r="I43" s="219">
        <v>13749</v>
      </c>
      <c r="J43" s="219">
        <v>10425</v>
      </c>
      <c r="L43" s="97"/>
    </row>
    <row r="44" spans="1:12" ht="24.95" customHeight="1" x14ac:dyDescent="0.2">
      <c r="A44" s="29" t="s">
        <v>592</v>
      </c>
      <c r="B44" s="219">
        <v>86</v>
      </c>
      <c r="C44" s="219">
        <v>69</v>
      </c>
      <c r="D44" s="219">
        <v>83</v>
      </c>
      <c r="E44" s="219">
        <v>95</v>
      </c>
      <c r="F44" s="219">
        <v>83</v>
      </c>
      <c r="G44" s="219">
        <v>94</v>
      </c>
      <c r="H44" s="219">
        <v>78</v>
      </c>
      <c r="I44" s="219">
        <v>96</v>
      </c>
      <c r="J44" s="219">
        <v>82</v>
      </c>
    </row>
    <row r="45" spans="1:12" ht="17.100000000000001" customHeight="1" x14ac:dyDescent="0.2">
      <c r="A45" s="28" t="s">
        <v>591</v>
      </c>
      <c r="B45" s="219"/>
      <c r="C45" s="219"/>
      <c r="D45" s="219"/>
      <c r="E45" s="219"/>
      <c r="F45" s="219"/>
      <c r="G45" s="219"/>
      <c r="H45" s="219"/>
      <c r="I45" s="219"/>
      <c r="J45" s="219"/>
    </row>
    <row r="46" spans="1:12" ht="11.45" customHeight="1" x14ac:dyDescent="0.2">
      <c r="A46" s="29" t="s">
        <v>590</v>
      </c>
      <c r="B46" s="219">
        <v>35282</v>
      </c>
      <c r="C46" s="219">
        <v>3126</v>
      </c>
      <c r="D46" s="219">
        <v>1698</v>
      </c>
      <c r="E46" s="219">
        <v>6648</v>
      </c>
      <c r="F46" s="219">
        <v>5001</v>
      </c>
      <c r="G46" s="219">
        <v>5151</v>
      </c>
      <c r="H46" s="219">
        <v>2625</v>
      </c>
      <c r="I46" s="219">
        <v>6927</v>
      </c>
      <c r="J46" s="219">
        <v>4104</v>
      </c>
    </row>
    <row r="47" spans="1:12" ht="11.45" customHeight="1" x14ac:dyDescent="0.2">
      <c r="A47" s="29" t="s">
        <v>589</v>
      </c>
      <c r="B47" s="219">
        <v>19015</v>
      </c>
      <c r="C47" s="219">
        <v>2418</v>
      </c>
      <c r="D47" s="219">
        <v>1707</v>
      </c>
      <c r="E47" s="219">
        <v>3231</v>
      </c>
      <c r="F47" s="219">
        <v>2463</v>
      </c>
      <c r="G47" s="219">
        <v>2484</v>
      </c>
      <c r="H47" s="219">
        <v>1791</v>
      </c>
      <c r="I47" s="219">
        <v>2694</v>
      </c>
      <c r="J47" s="219">
        <v>2226</v>
      </c>
    </row>
    <row r="48" spans="1:12" ht="11.45" customHeight="1" x14ac:dyDescent="0.2">
      <c r="A48" s="29" t="s">
        <v>588</v>
      </c>
      <c r="B48" s="219">
        <v>18832</v>
      </c>
      <c r="C48" s="219">
        <v>2412</v>
      </c>
      <c r="D48" s="219">
        <v>1662</v>
      </c>
      <c r="E48" s="219">
        <v>3216</v>
      </c>
      <c r="F48" s="219">
        <v>2448</v>
      </c>
      <c r="G48" s="219">
        <v>2451</v>
      </c>
      <c r="H48" s="219">
        <v>1779</v>
      </c>
      <c r="I48" s="219">
        <v>2667</v>
      </c>
      <c r="J48" s="219">
        <v>2199</v>
      </c>
    </row>
    <row r="49" spans="1:10" ht="11.45" customHeight="1" x14ac:dyDescent="0.2">
      <c r="A49" s="29" t="s">
        <v>681</v>
      </c>
      <c r="B49" s="219">
        <v>67242</v>
      </c>
      <c r="C49" s="219">
        <v>7122</v>
      </c>
      <c r="D49" s="219">
        <v>3660</v>
      </c>
      <c r="E49" s="219">
        <v>11580</v>
      </c>
      <c r="F49" s="219">
        <v>8595</v>
      </c>
      <c r="G49" s="219">
        <v>10962</v>
      </c>
      <c r="H49" s="219">
        <v>6405</v>
      </c>
      <c r="I49" s="219">
        <v>10203</v>
      </c>
      <c r="J49" s="219">
        <v>8712</v>
      </c>
    </row>
    <row r="50" spans="1:10" ht="11.45" customHeight="1" x14ac:dyDescent="0.2">
      <c r="B50" s="215"/>
      <c r="C50" s="215"/>
      <c r="D50" s="215"/>
      <c r="E50" s="215"/>
      <c r="F50" s="215"/>
      <c r="G50" s="215"/>
      <c r="H50" s="215"/>
      <c r="I50" s="215"/>
      <c r="J50" s="215"/>
    </row>
    <row r="52" spans="1:10" ht="11.45" customHeight="1" x14ac:dyDescent="0.2">
      <c r="B52" s="214"/>
      <c r="C52" s="214"/>
      <c r="D52" s="214"/>
      <c r="E52" s="214"/>
      <c r="F52" s="214"/>
      <c r="G52" s="214"/>
      <c r="H52" s="214"/>
      <c r="I52" s="214"/>
      <c r="J52" s="214"/>
    </row>
    <row r="53" spans="1:10" ht="11.45" customHeight="1" x14ac:dyDescent="0.2">
      <c r="B53" s="214"/>
      <c r="C53" s="214"/>
      <c r="D53" s="214"/>
      <c r="E53" s="214"/>
      <c r="F53" s="214"/>
      <c r="G53" s="214"/>
      <c r="H53" s="214"/>
      <c r="I53" s="214"/>
      <c r="J53" s="214"/>
    </row>
    <row r="54" spans="1:10" ht="11.45" customHeight="1" x14ac:dyDescent="0.2">
      <c r="B54" s="214"/>
      <c r="C54" s="214"/>
      <c r="D54" s="214"/>
      <c r="E54" s="214"/>
      <c r="F54" s="214"/>
      <c r="G54" s="214"/>
      <c r="H54" s="214"/>
      <c r="I54" s="214"/>
      <c r="J54" s="214"/>
    </row>
    <row r="55" spans="1:10" ht="11.45" customHeight="1" x14ac:dyDescent="0.2">
      <c r="B55" s="214"/>
      <c r="C55" s="214"/>
      <c r="D55" s="214"/>
      <c r="E55" s="214"/>
      <c r="F55" s="214"/>
      <c r="G55" s="214"/>
      <c r="H55" s="214"/>
      <c r="I55" s="214"/>
      <c r="J55" s="214"/>
    </row>
  </sheetData>
  <hyperlinks>
    <hyperlink ref="A1" location="Inhalt!A30"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legacyDrawing r:id="rId2"/>
  <tableParts count="2">
    <tablePart r:id="rId3"/>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B17"/>
  <sheetViews>
    <sheetView zoomScale="160" zoomScaleNormal="160" workbookViewId="0"/>
  </sheetViews>
  <sheetFormatPr baseColWidth="10" defaultRowHeight="12" x14ac:dyDescent="0.2"/>
  <cols>
    <col min="1" max="1" width="5.7109375" style="61" customWidth="1"/>
    <col min="2" max="2" width="85.7109375" style="59" customWidth="1"/>
    <col min="3" max="16384" width="11.42578125" style="60"/>
  </cols>
  <sheetData>
    <row r="1" spans="1:2" ht="12" customHeight="1" x14ac:dyDescent="0.2">
      <c r="A1" s="71" t="s">
        <v>154</v>
      </c>
    </row>
    <row r="2" spans="1:2" s="58" customFormat="1" ht="30" customHeight="1" thickBot="1" x14ac:dyDescent="0.25">
      <c r="A2" s="80" t="s">
        <v>387</v>
      </c>
      <c r="B2" s="87"/>
    </row>
    <row r="3" spans="1:2" ht="30" customHeight="1" x14ac:dyDescent="0.2">
      <c r="A3" s="85" t="s">
        <v>171</v>
      </c>
      <c r="B3" s="86" t="s">
        <v>388</v>
      </c>
    </row>
    <row r="4" spans="1:2" ht="18" customHeight="1" x14ac:dyDescent="0.2">
      <c r="A4" s="83" t="s">
        <v>164</v>
      </c>
      <c r="B4" s="86" t="s">
        <v>389</v>
      </c>
    </row>
    <row r="5" spans="1:2" ht="42" customHeight="1" x14ac:dyDescent="0.2">
      <c r="A5" s="83" t="s">
        <v>165</v>
      </c>
      <c r="B5" s="86" t="s">
        <v>666</v>
      </c>
    </row>
    <row r="6" spans="1:2" ht="18" customHeight="1" x14ac:dyDescent="0.2">
      <c r="A6" s="83" t="s">
        <v>166</v>
      </c>
      <c r="B6" s="287" t="s">
        <v>390</v>
      </c>
    </row>
    <row r="7" spans="1:2" ht="30" customHeight="1" x14ac:dyDescent="0.2">
      <c r="A7" s="83" t="s">
        <v>167</v>
      </c>
      <c r="B7" s="287" t="s">
        <v>684</v>
      </c>
    </row>
    <row r="8" spans="1:2" ht="30" customHeight="1" x14ac:dyDescent="0.2">
      <c r="A8" s="83" t="s">
        <v>168</v>
      </c>
      <c r="B8" s="287" t="s">
        <v>391</v>
      </c>
    </row>
    <row r="9" spans="1:2" ht="18" customHeight="1" x14ac:dyDescent="0.2">
      <c r="A9" s="83" t="s">
        <v>169</v>
      </c>
      <c r="B9" s="287" t="s">
        <v>392</v>
      </c>
    </row>
    <row r="10" spans="1:2" ht="18" customHeight="1" x14ac:dyDescent="0.2">
      <c r="A10" s="84" t="s">
        <v>170</v>
      </c>
      <c r="B10" s="287" t="s">
        <v>393</v>
      </c>
    </row>
    <row r="11" spans="1:2" ht="18" customHeight="1" x14ac:dyDescent="0.2">
      <c r="A11" s="83" t="s">
        <v>635</v>
      </c>
      <c r="B11" s="288" t="s">
        <v>394</v>
      </c>
    </row>
    <row r="12" spans="1:2" ht="18" customHeight="1" x14ac:dyDescent="0.2">
      <c r="A12" s="83" t="s">
        <v>636</v>
      </c>
      <c r="B12" s="287" t="s">
        <v>634</v>
      </c>
    </row>
    <row r="13" spans="1:2" ht="66" customHeight="1" x14ac:dyDescent="0.2">
      <c r="A13" s="83" t="s">
        <v>637</v>
      </c>
      <c r="B13" s="287" t="s">
        <v>685</v>
      </c>
    </row>
    <row r="14" spans="1:2" s="280" customFormat="1" ht="30" customHeight="1" x14ac:dyDescent="0.2">
      <c r="A14" s="286" t="s">
        <v>638</v>
      </c>
      <c r="B14" s="287" t="s">
        <v>699</v>
      </c>
    </row>
    <row r="15" spans="1:2" ht="30" customHeight="1" x14ac:dyDescent="0.2">
      <c r="A15" s="286" t="s">
        <v>639</v>
      </c>
      <c r="B15" s="287" t="s">
        <v>686</v>
      </c>
    </row>
    <row r="16" spans="1:2" ht="30" customHeight="1" x14ac:dyDescent="0.2">
      <c r="A16" s="286" t="s">
        <v>653</v>
      </c>
      <c r="B16" s="287" t="s">
        <v>687</v>
      </c>
    </row>
    <row r="17" spans="1:2" ht="66" customHeight="1" x14ac:dyDescent="0.2">
      <c r="A17" s="83" t="s">
        <v>665</v>
      </c>
      <c r="B17" s="287" t="s">
        <v>688</v>
      </c>
    </row>
  </sheetData>
  <hyperlinks>
    <hyperlink ref="A1" location="Inhalt!A46"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A13"/>
  <sheetViews>
    <sheetView zoomScale="160" zoomScaleNormal="160" workbookViewId="0"/>
  </sheetViews>
  <sheetFormatPr baseColWidth="10" defaultRowHeight="11.45" customHeight="1" x14ac:dyDescent="0.2"/>
  <cols>
    <col min="1" max="1" width="95.7109375" style="6" customWidth="1"/>
    <col min="2" max="16384" width="11.42578125" style="6"/>
  </cols>
  <sheetData>
    <row r="1" spans="1:1" ht="12" customHeight="1" x14ac:dyDescent="0.2">
      <c r="A1" s="71" t="s">
        <v>154</v>
      </c>
    </row>
    <row r="2" spans="1:1" s="21" customFormat="1" ht="30" customHeight="1" thickBot="1" x14ac:dyDescent="0.3">
      <c r="A2" s="164" t="s">
        <v>135</v>
      </c>
    </row>
    <row r="3" spans="1:1" ht="48" customHeight="1" x14ac:dyDescent="0.2">
      <c r="A3" s="165" t="s">
        <v>413</v>
      </c>
    </row>
    <row r="4" spans="1:1" ht="60" customHeight="1" x14ac:dyDescent="0.2">
      <c r="A4" s="165" t="s">
        <v>423</v>
      </c>
    </row>
    <row r="5" spans="1:1" ht="108" customHeight="1" x14ac:dyDescent="0.2">
      <c r="A5" s="165" t="s">
        <v>424</v>
      </c>
    </row>
    <row r="6" spans="1:1" ht="96" customHeight="1" x14ac:dyDescent="0.2">
      <c r="A6" s="163" t="s">
        <v>425</v>
      </c>
    </row>
    <row r="7" spans="1:1" ht="72" customHeight="1" x14ac:dyDescent="0.2">
      <c r="A7" s="165" t="s">
        <v>426</v>
      </c>
    </row>
    <row r="8" spans="1:1" ht="60" customHeight="1" x14ac:dyDescent="0.2">
      <c r="A8" s="165" t="s">
        <v>427</v>
      </c>
    </row>
    <row r="9" spans="1:1" ht="72" customHeight="1" x14ac:dyDescent="0.2">
      <c r="A9" s="255" t="s">
        <v>707</v>
      </c>
    </row>
    <row r="10" spans="1:1" ht="60" customHeight="1" x14ac:dyDescent="0.2">
      <c r="A10" s="255" t="s">
        <v>632</v>
      </c>
    </row>
    <row r="11" spans="1:1" ht="120" customHeight="1" x14ac:dyDescent="0.2">
      <c r="A11" s="255" t="s">
        <v>708</v>
      </c>
    </row>
    <row r="12" spans="1:1" ht="30" customHeight="1" thickBot="1" x14ac:dyDescent="0.25">
      <c r="A12" s="164" t="s">
        <v>135</v>
      </c>
    </row>
    <row r="13" spans="1:1" ht="140.1" customHeight="1" x14ac:dyDescent="0.2">
      <c r="A13" s="328" t="s">
        <v>633</v>
      </c>
    </row>
  </sheetData>
  <hyperlinks>
    <hyperlink ref="A1" location="Inhalt!A47"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49"/>
  <sheetViews>
    <sheetView zoomScale="160" zoomScaleNormal="160" workbookViewId="0"/>
  </sheetViews>
  <sheetFormatPr baseColWidth="10" defaultColWidth="10.7109375" defaultRowHeight="12" customHeight="1" x14ac:dyDescent="0.2"/>
  <cols>
    <col min="1" max="1" width="8.7109375" style="14" customWidth="1"/>
    <col min="2" max="2" width="77.7109375" style="9" customWidth="1"/>
    <col min="3" max="3" width="4.7109375" style="9" customWidth="1"/>
    <col min="4" max="4" width="2.7109375" style="9" customWidth="1"/>
    <col min="5" max="10" width="8.7109375" style="9" customWidth="1"/>
    <col min="11" max="16384" width="10.7109375" style="9"/>
  </cols>
  <sheetData>
    <row r="1" spans="1:10" ht="12" customHeight="1" x14ac:dyDescent="0.2">
      <c r="A1" s="70" t="s">
        <v>151</v>
      </c>
    </row>
    <row r="2" spans="1:10" s="8" customFormat="1" ht="30" customHeight="1" thickBot="1" x14ac:dyDescent="0.3">
      <c r="A2" s="80" t="s">
        <v>364</v>
      </c>
      <c r="B2" s="74"/>
      <c r="C2" s="79" t="s">
        <v>0</v>
      </c>
      <c r="D2" s="7"/>
      <c r="E2" s="7"/>
      <c r="F2" s="7"/>
      <c r="G2" s="7"/>
      <c r="H2" s="7"/>
      <c r="I2" s="7"/>
      <c r="J2" s="7"/>
    </row>
    <row r="3" spans="1:10" ht="20.100000000000001" customHeight="1" x14ac:dyDescent="0.2">
      <c r="A3" s="76" t="s">
        <v>1</v>
      </c>
      <c r="B3" s="77" t="s">
        <v>365</v>
      </c>
      <c r="C3" s="78">
        <f>D3+150</f>
        <v>153</v>
      </c>
      <c r="D3" s="10">
        <v>3</v>
      </c>
      <c r="E3" s="327"/>
      <c r="F3" s="327"/>
      <c r="G3" s="327"/>
      <c r="H3" s="327"/>
      <c r="I3" s="327"/>
      <c r="J3" s="12"/>
    </row>
    <row r="4" spans="1:10" ht="12" customHeight="1" x14ac:dyDescent="0.2">
      <c r="A4" s="60"/>
      <c r="B4" s="72" t="s">
        <v>366</v>
      </c>
      <c r="C4" s="78">
        <f t="shared" ref="C4:C49" si="0">D4+150</f>
        <v>154</v>
      </c>
      <c r="D4" s="10">
        <v>4</v>
      </c>
    </row>
    <row r="5" spans="1:10" ht="20.100000000000001" customHeight="1" x14ac:dyDescent="0.2">
      <c r="A5" s="149" t="s">
        <v>377</v>
      </c>
      <c r="B5" s="150"/>
      <c r="C5" s="78"/>
      <c r="D5" s="10"/>
    </row>
    <row r="6" spans="1:10" ht="12" customHeight="1" x14ac:dyDescent="0.2">
      <c r="A6" s="151" t="s">
        <v>2</v>
      </c>
      <c r="B6" s="256" t="s">
        <v>367</v>
      </c>
      <c r="C6" s="78"/>
      <c r="D6" s="10">
        <v>5</v>
      </c>
    </row>
    <row r="7" spans="1:10" ht="12" customHeight="1" x14ac:dyDescent="0.2">
      <c r="A7" s="152" t="s">
        <v>3</v>
      </c>
      <c r="B7" s="72" t="s">
        <v>368</v>
      </c>
      <c r="C7" s="78">
        <f t="shared" si="0"/>
        <v>155</v>
      </c>
      <c r="D7" s="10">
        <v>5</v>
      </c>
    </row>
    <row r="8" spans="1:10" ht="24" customHeight="1" x14ac:dyDescent="0.2">
      <c r="A8" s="153" t="s">
        <v>354</v>
      </c>
      <c r="B8" s="257" t="s">
        <v>663</v>
      </c>
      <c r="C8" s="78">
        <f t="shared" si="0"/>
        <v>155</v>
      </c>
      <c r="D8" s="10">
        <v>5</v>
      </c>
    </row>
    <row r="9" spans="1:10" ht="24" customHeight="1" x14ac:dyDescent="0.2">
      <c r="A9" s="153" t="s">
        <v>355</v>
      </c>
      <c r="B9" s="257" t="s">
        <v>664</v>
      </c>
      <c r="C9" s="78">
        <f t="shared" si="0"/>
        <v>155</v>
      </c>
      <c r="D9" s="10">
        <v>5</v>
      </c>
    </row>
    <row r="10" spans="1:10" ht="12" customHeight="1" x14ac:dyDescent="0.2">
      <c r="A10" s="151" t="s">
        <v>4</v>
      </c>
      <c r="B10" s="256" t="s">
        <v>369</v>
      </c>
      <c r="C10" s="78"/>
      <c r="D10" s="10">
        <v>6</v>
      </c>
    </row>
    <row r="11" spans="1:10" ht="12" customHeight="1" x14ac:dyDescent="0.2">
      <c r="A11" s="152" t="s">
        <v>5</v>
      </c>
      <c r="B11" s="285" t="s">
        <v>370</v>
      </c>
      <c r="C11" s="78">
        <f t="shared" si="0"/>
        <v>156</v>
      </c>
      <c r="D11" s="10">
        <v>6</v>
      </c>
    </row>
    <row r="12" spans="1:10" ht="24" customHeight="1" x14ac:dyDescent="0.2">
      <c r="A12" s="153" t="s">
        <v>356</v>
      </c>
      <c r="B12" s="257" t="s">
        <v>690</v>
      </c>
      <c r="C12" s="78">
        <f t="shared" si="0"/>
        <v>157</v>
      </c>
      <c r="D12" s="10">
        <v>7</v>
      </c>
    </row>
    <row r="13" spans="1:10" ht="12" customHeight="1" x14ac:dyDescent="0.2">
      <c r="A13" s="152" t="s">
        <v>6</v>
      </c>
      <c r="B13" s="285" t="s">
        <v>691</v>
      </c>
      <c r="C13" s="78">
        <f t="shared" si="0"/>
        <v>158</v>
      </c>
      <c r="D13" s="10">
        <v>8</v>
      </c>
    </row>
    <row r="14" spans="1:10" ht="12" customHeight="1" x14ac:dyDescent="0.2">
      <c r="A14" s="152" t="s">
        <v>7</v>
      </c>
      <c r="B14" s="72" t="s">
        <v>649</v>
      </c>
      <c r="C14" s="78">
        <f t="shared" si="0"/>
        <v>159</v>
      </c>
      <c r="D14" s="10">
        <v>9</v>
      </c>
    </row>
    <row r="15" spans="1:10" ht="12" customHeight="1" x14ac:dyDescent="0.2">
      <c r="A15" s="151" t="s">
        <v>8</v>
      </c>
      <c r="B15" s="256" t="s">
        <v>371</v>
      </c>
      <c r="C15" s="78"/>
      <c r="D15" s="10">
        <v>10</v>
      </c>
    </row>
    <row r="16" spans="1:10" ht="12" customHeight="1" x14ac:dyDescent="0.2">
      <c r="A16" s="152" t="s">
        <v>9</v>
      </c>
      <c r="B16" s="285" t="s">
        <v>372</v>
      </c>
      <c r="C16" s="78">
        <f t="shared" si="0"/>
        <v>160</v>
      </c>
      <c r="D16" s="10">
        <v>10</v>
      </c>
    </row>
    <row r="17" spans="1:4" ht="12" customHeight="1" x14ac:dyDescent="0.2">
      <c r="A17" s="152" t="s">
        <v>10</v>
      </c>
      <c r="B17" s="229" t="s">
        <v>652</v>
      </c>
      <c r="C17" s="78">
        <f t="shared" si="0"/>
        <v>160</v>
      </c>
      <c r="D17" s="10">
        <v>10</v>
      </c>
    </row>
    <row r="18" spans="1:4" ht="12" customHeight="1" x14ac:dyDescent="0.2">
      <c r="A18" s="151" t="s">
        <v>11</v>
      </c>
      <c r="B18" s="256" t="s">
        <v>373</v>
      </c>
      <c r="C18" s="78"/>
      <c r="D18" s="10">
        <v>11</v>
      </c>
    </row>
    <row r="19" spans="1:4" ht="24" customHeight="1" x14ac:dyDescent="0.2">
      <c r="A19" s="153" t="s">
        <v>357</v>
      </c>
      <c r="B19" s="257" t="s">
        <v>692</v>
      </c>
      <c r="C19" s="78">
        <f t="shared" si="0"/>
        <v>161</v>
      </c>
      <c r="D19" s="10">
        <v>11</v>
      </c>
    </row>
    <row r="20" spans="1:4" ht="12" customHeight="1" x14ac:dyDescent="0.2">
      <c r="A20" s="152" t="s">
        <v>12</v>
      </c>
      <c r="B20" s="285" t="s">
        <v>693</v>
      </c>
      <c r="C20" s="78">
        <f t="shared" si="0"/>
        <v>161</v>
      </c>
      <c r="D20" s="10">
        <v>11</v>
      </c>
    </row>
    <row r="21" spans="1:4" ht="12" customHeight="1" x14ac:dyDescent="0.2">
      <c r="A21" s="151" t="s">
        <v>13</v>
      </c>
      <c r="B21" s="256" t="s">
        <v>374</v>
      </c>
      <c r="C21" s="78"/>
      <c r="D21" s="10">
        <v>12</v>
      </c>
    </row>
    <row r="22" spans="1:4" ht="12" customHeight="1" x14ac:dyDescent="0.2">
      <c r="A22" s="152" t="s">
        <v>14</v>
      </c>
      <c r="B22" s="285" t="s">
        <v>694</v>
      </c>
      <c r="C22" s="78">
        <f t="shared" si="0"/>
        <v>162</v>
      </c>
      <c r="D22" s="10">
        <v>12</v>
      </c>
    </row>
    <row r="23" spans="1:4" ht="12" customHeight="1" x14ac:dyDescent="0.2">
      <c r="A23" s="153" t="s">
        <v>15</v>
      </c>
      <c r="B23" s="285" t="s">
        <v>695</v>
      </c>
      <c r="C23" s="78">
        <f t="shared" si="0"/>
        <v>163</v>
      </c>
      <c r="D23" s="10">
        <v>13</v>
      </c>
    </row>
    <row r="24" spans="1:4" s="11" customFormat="1" ht="12" customHeight="1" x14ac:dyDescent="0.2">
      <c r="A24" s="151" t="s">
        <v>16</v>
      </c>
      <c r="B24" s="256" t="s">
        <v>375</v>
      </c>
      <c r="C24" s="78"/>
      <c r="D24" s="10">
        <v>14</v>
      </c>
    </row>
    <row r="25" spans="1:4" ht="12" customHeight="1" x14ac:dyDescent="0.2">
      <c r="A25" s="297" t="s">
        <v>17</v>
      </c>
      <c r="B25" s="285" t="s">
        <v>696</v>
      </c>
      <c r="C25" s="78">
        <f t="shared" si="0"/>
        <v>164</v>
      </c>
      <c r="D25" s="10">
        <v>14</v>
      </c>
    </row>
    <row r="26" spans="1:4" s="12" customFormat="1" ht="12" customHeight="1" x14ac:dyDescent="0.2">
      <c r="A26" s="263" t="s">
        <v>624</v>
      </c>
      <c r="B26" s="262" t="s">
        <v>619</v>
      </c>
      <c r="C26" s="78"/>
      <c r="D26" s="224"/>
    </row>
    <row r="27" spans="1:4" s="12" customFormat="1" ht="24" customHeight="1" x14ac:dyDescent="0.2">
      <c r="A27" s="261" t="s">
        <v>625</v>
      </c>
      <c r="B27" s="260" t="s">
        <v>620</v>
      </c>
      <c r="C27" s="78">
        <f t="shared" si="0"/>
        <v>165</v>
      </c>
      <c r="D27" s="224">
        <v>15</v>
      </c>
    </row>
    <row r="28" spans="1:4" s="12" customFormat="1" ht="24" customHeight="1" x14ac:dyDescent="0.2">
      <c r="A28" s="261" t="s">
        <v>626</v>
      </c>
      <c r="B28" s="260" t="s">
        <v>621</v>
      </c>
      <c r="C28" s="78">
        <f t="shared" si="0"/>
        <v>166</v>
      </c>
      <c r="D28" s="224">
        <v>16</v>
      </c>
    </row>
    <row r="29" spans="1:4" s="12" customFormat="1" ht="12" customHeight="1" x14ac:dyDescent="0.2">
      <c r="A29" s="263" t="s">
        <v>155</v>
      </c>
      <c r="B29" s="262" t="s">
        <v>622</v>
      </c>
      <c r="C29" s="78"/>
      <c r="D29" s="224"/>
    </row>
    <row r="30" spans="1:4" s="12" customFormat="1" ht="24" customHeight="1" x14ac:dyDescent="0.2">
      <c r="A30" s="261" t="s">
        <v>627</v>
      </c>
      <c r="B30" s="260" t="s">
        <v>623</v>
      </c>
      <c r="C30" s="78">
        <f t="shared" si="0"/>
        <v>167</v>
      </c>
      <c r="D30" s="224">
        <v>17</v>
      </c>
    </row>
    <row r="31" spans="1:4" s="12" customFormat="1" ht="12" customHeight="1" x14ac:dyDescent="0.2">
      <c r="A31" s="259" t="s">
        <v>628</v>
      </c>
      <c r="B31" s="258" t="s">
        <v>697</v>
      </c>
      <c r="C31" s="78">
        <f t="shared" si="0"/>
        <v>167</v>
      </c>
      <c r="D31" s="224">
        <v>17</v>
      </c>
    </row>
    <row r="32" spans="1:4" s="12" customFormat="1" ht="20.100000000000001" customHeight="1" x14ac:dyDescent="0.2">
      <c r="A32" s="154" t="s">
        <v>376</v>
      </c>
      <c r="B32" s="200"/>
      <c r="C32" s="78"/>
      <c r="D32" s="10"/>
    </row>
    <row r="33" spans="1:4" s="12" customFormat="1" ht="12" customHeight="1" x14ac:dyDescent="0.2">
      <c r="A33" s="155" t="s">
        <v>2</v>
      </c>
      <c r="B33" s="285" t="s">
        <v>700</v>
      </c>
      <c r="C33" s="78">
        <f t="shared" si="0"/>
        <v>151</v>
      </c>
      <c r="D33" s="10">
        <v>1</v>
      </c>
    </row>
    <row r="34" spans="1:4" s="12" customFormat="1" ht="12" customHeight="1" x14ac:dyDescent="0.2">
      <c r="A34" s="152" t="s">
        <v>4</v>
      </c>
      <c r="B34" s="285" t="s">
        <v>378</v>
      </c>
      <c r="C34" s="78">
        <f t="shared" si="0"/>
        <v>153</v>
      </c>
      <c r="D34" s="10">
        <v>3</v>
      </c>
    </row>
    <row r="35" spans="1:4" s="12" customFormat="1" ht="12" customHeight="1" x14ac:dyDescent="0.2">
      <c r="A35" s="152" t="s">
        <v>8</v>
      </c>
      <c r="B35" s="285" t="s">
        <v>701</v>
      </c>
      <c r="C35" s="78">
        <f t="shared" si="0"/>
        <v>153</v>
      </c>
      <c r="D35" s="10">
        <v>3</v>
      </c>
    </row>
    <row r="36" spans="1:4" s="12" customFormat="1" ht="12" customHeight="1" x14ac:dyDescent="0.2">
      <c r="A36" s="152" t="s">
        <v>11</v>
      </c>
      <c r="B36" s="285" t="s">
        <v>379</v>
      </c>
      <c r="C36" s="78">
        <f t="shared" si="0"/>
        <v>156</v>
      </c>
      <c r="D36" s="10">
        <v>6</v>
      </c>
    </row>
    <row r="37" spans="1:4" s="12" customFormat="1" ht="12" customHeight="1" x14ac:dyDescent="0.2">
      <c r="A37" s="152" t="s">
        <v>13</v>
      </c>
      <c r="B37" s="285" t="s">
        <v>380</v>
      </c>
      <c r="C37" s="78">
        <f t="shared" si="0"/>
        <v>156</v>
      </c>
      <c r="D37" s="10">
        <v>6</v>
      </c>
    </row>
    <row r="38" spans="1:4" s="12" customFormat="1" ht="24" customHeight="1" x14ac:dyDescent="0.2">
      <c r="A38" s="153" t="s">
        <v>358</v>
      </c>
      <c r="B38" s="257" t="s">
        <v>702</v>
      </c>
      <c r="C38" s="78">
        <f t="shared" si="0"/>
        <v>156</v>
      </c>
      <c r="D38" s="10">
        <v>6</v>
      </c>
    </row>
    <row r="39" spans="1:4" s="12" customFormat="1" ht="24" customHeight="1" x14ac:dyDescent="0.2">
      <c r="A39" s="153" t="s">
        <v>359</v>
      </c>
      <c r="B39" s="257" t="s">
        <v>703</v>
      </c>
      <c r="C39" s="78">
        <f t="shared" si="0"/>
        <v>158</v>
      </c>
      <c r="D39" s="10">
        <v>8</v>
      </c>
    </row>
    <row r="40" spans="1:4" s="12" customFormat="1" ht="12" customHeight="1" x14ac:dyDescent="0.2">
      <c r="A40" s="155" t="s">
        <v>155</v>
      </c>
      <c r="B40" s="285" t="s">
        <v>650</v>
      </c>
      <c r="C40" s="78">
        <f t="shared" si="0"/>
        <v>159</v>
      </c>
      <c r="D40" s="10">
        <v>9</v>
      </c>
    </row>
    <row r="41" spans="1:4" s="12" customFormat="1" ht="12" customHeight="1" x14ac:dyDescent="0.2">
      <c r="A41" s="155" t="s">
        <v>156</v>
      </c>
      <c r="B41" s="285" t="s">
        <v>704</v>
      </c>
      <c r="C41" s="78">
        <f t="shared" si="0"/>
        <v>160</v>
      </c>
      <c r="D41" s="10">
        <v>10</v>
      </c>
    </row>
    <row r="42" spans="1:4" s="12" customFormat="1" ht="12" customHeight="1" x14ac:dyDescent="0.2">
      <c r="A42" s="155" t="s">
        <v>157</v>
      </c>
      <c r="B42" s="285" t="s">
        <v>381</v>
      </c>
      <c r="C42" s="78">
        <f t="shared" si="0"/>
        <v>160</v>
      </c>
      <c r="D42" s="10">
        <v>10</v>
      </c>
    </row>
    <row r="43" spans="1:4" s="12" customFormat="1" ht="12" customHeight="1" x14ac:dyDescent="0.2">
      <c r="A43" s="155" t="s">
        <v>158</v>
      </c>
      <c r="B43" s="285" t="s">
        <v>651</v>
      </c>
      <c r="C43" s="78">
        <f t="shared" si="0"/>
        <v>160</v>
      </c>
      <c r="D43" s="10">
        <v>10</v>
      </c>
    </row>
    <row r="44" spans="1:4" s="12" customFormat="1" ht="12" customHeight="1" x14ac:dyDescent="0.2">
      <c r="A44" s="155" t="s">
        <v>159</v>
      </c>
      <c r="B44" s="285" t="s">
        <v>706</v>
      </c>
      <c r="C44" s="78">
        <f t="shared" si="0"/>
        <v>161</v>
      </c>
      <c r="D44" s="10">
        <v>11</v>
      </c>
    </row>
    <row r="45" spans="1:4" ht="20.100000000000001" customHeight="1" x14ac:dyDescent="0.2">
      <c r="A45" s="156" t="s">
        <v>382</v>
      </c>
      <c r="B45" s="157"/>
      <c r="C45" s="78"/>
      <c r="D45" s="10"/>
    </row>
    <row r="46" spans="1:4" ht="12" customHeight="1" x14ac:dyDescent="0.2">
      <c r="A46" s="72" t="s">
        <v>383</v>
      </c>
      <c r="B46" s="158"/>
      <c r="C46" s="78">
        <f t="shared" si="0"/>
        <v>168</v>
      </c>
      <c r="D46" s="10">
        <v>18</v>
      </c>
    </row>
    <row r="47" spans="1:4" ht="12" customHeight="1" x14ac:dyDescent="0.2">
      <c r="A47" s="72" t="s">
        <v>384</v>
      </c>
      <c r="B47" s="158"/>
      <c r="C47" s="78">
        <f t="shared" si="0"/>
        <v>169</v>
      </c>
      <c r="D47" s="10">
        <v>19</v>
      </c>
    </row>
    <row r="48" spans="1:4" ht="12" customHeight="1" x14ac:dyDescent="0.2">
      <c r="A48" s="72" t="s">
        <v>385</v>
      </c>
      <c r="B48" s="158"/>
      <c r="C48" s="78">
        <f t="shared" si="0"/>
        <v>171</v>
      </c>
      <c r="D48" s="10">
        <v>21</v>
      </c>
    </row>
    <row r="49" spans="1:4" ht="12" customHeight="1" x14ac:dyDescent="0.2">
      <c r="A49" s="75" t="s">
        <v>386</v>
      </c>
      <c r="B49" s="60"/>
      <c r="C49" s="78">
        <f t="shared" si="0"/>
        <v>173</v>
      </c>
      <c r="D49" s="10">
        <v>23</v>
      </c>
    </row>
  </sheetData>
  <hyperlinks>
    <hyperlink ref="B3" location="'Überblick in Grafiken'!A1" display="Überblick in Grafiken"/>
    <hyperlink ref="B4" location="'Überblick in Worten'!A1" display="Überblick in Worten"/>
    <hyperlink ref="A46" location="Fußnotenerläuterungen!A1" tooltip="Fußnotenerläuterungen" display="  Fußnotenerläuterungen"/>
    <hyperlink ref="A47" location="Methodik!A1" display="  Methodik"/>
    <hyperlink ref="A48" location="Glossar!A1" display="  Glossar"/>
    <hyperlink ref="A49" location="'Mehr zum Thema'!A1" display="  Mehr zum Thema"/>
    <hyperlink ref="A7:B7" location="_Tabelle_5.1.1" display="  5.1.1"/>
    <hyperlink ref="A8:B8" location="_Tabelle_5.1.2" display="_Tabelle_5.1.2"/>
    <hyperlink ref="A9:B9" location="_Tabelle_5.1.3" display="_Tabelle_5.1.3"/>
    <hyperlink ref="A11:B11" location="_Tabelle_5.2.1" display="  5.2.1"/>
    <hyperlink ref="A12:B12" location="_Tabelle_5.2.2" display="_Tabelle_5.2.2"/>
    <hyperlink ref="A13:B13" location="_Tabelle_5.2.3" display="  5.2.3"/>
    <hyperlink ref="A14:B14" location="_Tabelle_5.2.4" display="  5.2.4"/>
    <hyperlink ref="A16:B16" location="_Tabelle_5.3.1" display="  5.3.1"/>
    <hyperlink ref="A17:B17" location="_Tabelle_5.3.2" display="  5.3.2"/>
    <hyperlink ref="A19:B19" location="_Tabelle_5.4.1" display="_Tabelle_5.4.1"/>
    <hyperlink ref="A20:B20" location="_Tabelle_5.4.2" display="  5.4.2"/>
    <hyperlink ref="A22:B22" location="_Tabelle_5.5.1" display="  5.5.1"/>
    <hyperlink ref="A23:B23" location="_Tabelle_5.5.2" display="  5.5.2"/>
    <hyperlink ref="A25:B25" location="_Tabelle_5.6.1" display="  5.6.1"/>
    <hyperlink ref="A33:B33" location="_GrafikDaten_5.1" display="  5.1"/>
    <hyperlink ref="A34:B34" location="_GrafikDaten_5.2" display="  5.2"/>
    <hyperlink ref="A35:B35" location="_GrafikDaten_5.3" display="  5.3"/>
    <hyperlink ref="A36:B36" location="_GrafikDaten_5.4" display="  5.4"/>
    <hyperlink ref="A37:B37" location="_GrafikDaten_5.5" display="  5.5"/>
    <hyperlink ref="A38:B38" location="_GrafikDaten_5.6" display="_GrafikDaten_5.6"/>
    <hyperlink ref="A39:B39" location="_GrafikDaten_5.7" display="_GrafikDaten_5.7"/>
    <hyperlink ref="A40:B40" location="_GrafikDaten_5.8" display="  5.8"/>
    <hyperlink ref="A41:B41" location="_GrafikDaten_5.9" display="  5.9"/>
    <hyperlink ref="A42:B42" location="_GrafikDaten_5.10" display="  5.10"/>
    <hyperlink ref="A43:B43" location="_GrafikDaten_5.11" display="  5.11"/>
    <hyperlink ref="A44:B44" location="_GrafikDaten_5.12" display="  5.12"/>
    <hyperlink ref="A27:B27" location="_Tabelle_6.9.1" display="_Tabelle_6.9.1"/>
    <hyperlink ref="A28:B28" location="_Tabelle_6.9.2" display="_Tabelle_6.9.2"/>
    <hyperlink ref="A30:B30" location="_Tabelle_6.10.1" display="_Tabelle_6.10.1"/>
    <hyperlink ref="A31:B31" location="_Tabelle_6.10.2" display="  6.10.2"/>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ignoredErrors>
    <ignoredError sqref="A7:A25 A31"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A19"/>
  <sheetViews>
    <sheetView zoomScale="160" zoomScaleNormal="160" workbookViewId="0"/>
  </sheetViews>
  <sheetFormatPr baseColWidth="10" defaultRowHeight="11.45" customHeight="1" x14ac:dyDescent="0.2"/>
  <cols>
    <col min="1" max="1" width="95.7109375" style="6" customWidth="1"/>
    <col min="2" max="16384" width="11.42578125" style="6"/>
  </cols>
  <sheetData>
    <row r="1" spans="1:1" ht="12" customHeight="1" x14ac:dyDescent="0.2">
      <c r="A1" s="71" t="s">
        <v>154</v>
      </c>
    </row>
    <row r="2" spans="1:1" s="21" customFormat="1" ht="30" customHeight="1" thickBot="1" x14ac:dyDescent="0.3">
      <c r="A2" s="164" t="s">
        <v>136</v>
      </c>
    </row>
    <row r="3" spans="1:1" ht="72" customHeight="1" x14ac:dyDescent="0.2">
      <c r="A3" s="165" t="s">
        <v>416</v>
      </c>
    </row>
    <row r="4" spans="1:1" ht="36" customHeight="1" x14ac:dyDescent="0.2">
      <c r="A4" s="163" t="s">
        <v>417</v>
      </c>
    </row>
    <row r="5" spans="1:1" ht="48" customHeight="1" x14ac:dyDescent="0.2">
      <c r="A5" s="163" t="s">
        <v>418</v>
      </c>
    </row>
    <row r="6" spans="1:1" ht="86.1" customHeight="1" x14ac:dyDescent="0.2">
      <c r="A6" s="163" t="s">
        <v>419</v>
      </c>
    </row>
    <row r="7" spans="1:1" ht="24" customHeight="1" x14ac:dyDescent="0.2">
      <c r="A7" s="163" t="s">
        <v>420</v>
      </c>
    </row>
    <row r="8" spans="1:1" ht="48" customHeight="1" x14ac:dyDescent="0.2">
      <c r="A8" s="163" t="s">
        <v>428</v>
      </c>
    </row>
    <row r="9" spans="1:1" ht="48" customHeight="1" x14ac:dyDescent="0.2">
      <c r="A9" s="163" t="s">
        <v>421</v>
      </c>
    </row>
    <row r="10" spans="1:1" ht="60" customHeight="1" x14ac:dyDescent="0.2">
      <c r="A10" s="165" t="s">
        <v>422</v>
      </c>
    </row>
    <row r="11" spans="1:1" ht="24" customHeight="1" x14ac:dyDescent="0.2">
      <c r="A11" s="163" t="s">
        <v>414</v>
      </c>
    </row>
    <row r="12" spans="1:1" ht="36" customHeight="1" x14ac:dyDescent="0.2">
      <c r="A12" s="163" t="s">
        <v>415</v>
      </c>
    </row>
    <row r="13" spans="1:1" ht="108" customHeight="1" x14ac:dyDescent="0.2">
      <c r="A13" s="329" t="s">
        <v>709</v>
      </c>
    </row>
    <row r="14" spans="1:1" ht="96" customHeight="1" x14ac:dyDescent="0.2">
      <c r="A14" s="255" t="s">
        <v>710</v>
      </c>
    </row>
    <row r="15" spans="1:1" s="21" customFormat="1" ht="30" customHeight="1" thickBot="1" x14ac:dyDescent="0.3">
      <c r="A15" s="330" t="s">
        <v>136</v>
      </c>
    </row>
    <row r="16" spans="1:1" ht="72" customHeight="1" x14ac:dyDescent="0.2">
      <c r="A16" s="255" t="s">
        <v>711</v>
      </c>
    </row>
    <row r="17" spans="1:1" ht="60" customHeight="1" x14ac:dyDescent="0.2">
      <c r="A17" s="255" t="s">
        <v>712</v>
      </c>
    </row>
    <row r="18" spans="1:1" ht="48" customHeight="1" x14ac:dyDescent="0.2">
      <c r="A18" s="255" t="s">
        <v>716</v>
      </c>
    </row>
    <row r="19" spans="1:1" ht="108" customHeight="1" x14ac:dyDescent="0.2">
      <c r="A19" s="255" t="s">
        <v>713</v>
      </c>
    </row>
  </sheetData>
  <hyperlinks>
    <hyperlink ref="A1" location="Inhalt!A48"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rowBreaks count="1" manualBreakCount="1">
    <brk id="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B25"/>
  <sheetViews>
    <sheetView zoomScale="160" zoomScaleNormal="160" workbookViewId="0"/>
  </sheetViews>
  <sheetFormatPr baseColWidth="10" defaultRowHeight="11.45" customHeight="1" x14ac:dyDescent="0.2"/>
  <cols>
    <col min="1" max="1" width="7.7109375" style="63" customWidth="1"/>
    <col min="2" max="2" width="84.42578125" style="63" customWidth="1"/>
    <col min="3" max="16384" width="11.42578125" style="63"/>
  </cols>
  <sheetData>
    <row r="1" spans="1:2" ht="12" customHeight="1" x14ac:dyDescent="0.2">
      <c r="A1" s="71" t="s">
        <v>154</v>
      </c>
    </row>
    <row r="2" spans="1:2" s="62" customFormat="1" ht="30" customHeight="1" thickBot="1" x14ac:dyDescent="0.3">
      <c r="A2" s="80" t="s">
        <v>137</v>
      </c>
      <c r="B2" s="74"/>
    </row>
    <row r="3" spans="1:2" ht="24" customHeight="1" x14ac:dyDescent="0.2">
      <c r="A3" s="91" t="s">
        <v>395</v>
      </c>
      <c r="B3" s="88"/>
    </row>
    <row r="4" spans="1:2" s="65" customFormat="1" ht="12" customHeight="1" x14ac:dyDescent="0.2">
      <c r="A4" s="92" t="s">
        <v>718</v>
      </c>
      <c r="B4" s="64"/>
    </row>
    <row r="5" spans="1:2" ht="36" customHeight="1" x14ac:dyDescent="0.2">
      <c r="A5" s="89" t="s">
        <v>138</v>
      </c>
      <c r="B5" s="89"/>
    </row>
    <row r="6" spans="1:2" ht="12" customHeight="1" x14ac:dyDescent="0.2">
      <c r="A6" s="13" t="s">
        <v>139</v>
      </c>
      <c r="B6" s="13" t="s">
        <v>140</v>
      </c>
    </row>
    <row r="7" spans="1:2" ht="12" customHeight="1" x14ac:dyDescent="0.2">
      <c r="A7" s="13" t="s">
        <v>141</v>
      </c>
      <c r="B7" s="13" t="s">
        <v>142</v>
      </c>
    </row>
    <row r="8" spans="1:2" s="13" customFormat="1" ht="12" customHeight="1" x14ac:dyDescent="0.2">
      <c r="A8" s="9" t="s">
        <v>629</v>
      </c>
      <c r="B8" s="9" t="s">
        <v>619</v>
      </c>
    </row>
    <row r="9" spans="1:2" s="13" customFormat="1" ht="12" customHeight="1" x14ac:dyDescent="0.2">
      <c r="A9" s="9" t="s">
        <v>630</v>
      </c>
      <c r="B9" s="9" t="s">
        <v>631</v>
      </c>
    </row>
    <row r="10" spans="1:2" ht="36" customHeight="1" x14ac:dyDescent="0.2">
      <c r="A10" s="89" t="s">
        <v>143</v>
      </c>
      <c r="B10" s="89"/>
    </row>
    <row r="11" spans="1:2" ht="12" customHeight="1" x14ac:dyDescent="0.2">
      <c r="A11" s="66" t="s">
        <v>144</v>
      </c>
      <c r="B11" s="67"/>
    </row>
    <row r="12" spans="1:2" ht="36" customHeight="1" x14ac:dyDescent="0.2">
      <c r="A12" s="89" t="s">
        <v>145</v>
      </c>
      <c r="B12" s="89"/>
    </row>
    <row r="13" spans="1:2" ht="12" customHeight="1" x14ac:dyDescent="0.2">
      <c r="A13" s="75" t="s">
        <v>146</v>
      </c>
      <c r="B13" s="75"/>
    </row>
    <row r="14" spans="1:2" ht="36" customHeight="1" x14ac:dyDescent="0.2">
      <c r="A14" s="94" t="s">
        <v>147</v>
      </c>
      <c r="B14" s="90"/>
    </row>
    <row r="15" spans="1:2" ht="12" customHeight="1" x14ac:dyDescent="0.2">
      <c r="A15" s="148" t="s">
        <v>173</v>
      </c>
      <c r="B15" s="90"/>
    </row>
    <row r="16" spans="1:2" ht="12" customHeight="1" x14ac:dyDescent="0.2">
      <c r="A16" s="148" t="s">
        <v>172</v>
      </c>
      <c r="B16" s="90"/>
    </row>
    <row r="17" spans="1:2" ht="12" customHeight="1" x14ac:dyDescent="0.2">
      <c r="A17" s="148" t="s">
        <v>486</v>
      </c>
      <c r="B17" s="166"/>
    </row>
    <row r="18" spans="1:2" ht="12" customHeight="1" x14ac:dyDescent="0.2">
      <c r="A18" s="148" t="s">
        <v>482</v>
      </c>
      <c r="B18" s="166"/>
    </row>
    <row r="19" spans="1:2" ht="12" customHeight="1" x14ac:dyDescent="0.2">
      <c r="A19" s="148" t="s">
        <v>535</v>
      </c>
      <c r="B19" s="166"/>
    </row>
    <row r="20" spans="1:2" ht="12" customHeight="1" x14ac:dyDescent="0.2">
      <c r="A20" s="148" t="s">
        <v>483</v>
      </c>
      <c r="B20" s="166"/>
    </row>
    <row r="21" spans="1:2" ht="12" customHeight="1" x14ac:dyDescent="0.2">
      <c r="A21" s="148" t="s">
        <v>485</v>
      </c>
      <c r="B21" s="166"/>
    </row>
    <row r="22" spans="1:2" ht="12" customHeight="1" x14ac:dyDescent="0.2">
      <c r="A22" s="148" t="s">
        <v>484</v>
      </c>
      <c r="B22" s="166"/>
    </row>
    <row r="23" spans="1:2" ht="12.6" customHeight="1" x14ac:dyDescent="0.2">
      <c r="A23" s="9"/>
      <c r="B23" s="9"/>
    </row>
    <row r="24" spans="1:2" ht="12.6" customHeight="1" x14ac:dyDescent="0.2">
      <c r="A24" s="9"/>
      <c r="B24" s="9"/>
    </row>
    <row r="25" spans="1:2" ht="12.6" customHeight="1" x14ac:dyDescent="0.2"/>
  </sheetData>
  <hyperlinks>
    <hyperlink ref="A13" r:id="rId1" display="Reinhard Jonas, Telefon: 0385 588-56042, E-Mail: reinhard.jonas@statistik-mv.de"/>
    <hyperlink ref="B7" r:id="rId2" tooltip="Zahlen &amp; Fakten - Thema: Gesundheit"/>
    <hyperlink ref="A6" r:id="rId3" tooltip="Zahlen &amp; Fakten - Thema: Gesundheit"/>
    <hyperlink ref="A7" r:id="rId4" tooltip="Zahlen &amp; Fakten - Thema: Gesundheit"/>
    <hyperlink ref="B6" r:id="rId5" tooltip="Zahlen &amp; Fakten - Thema: Gesundheit"/>
    <hyperlink ref="A6:B7" r:id="rId6" tooltip="Zahlen &amp; Fakten - Thema: Gesundheit" display="&gt; A423"/>
    <hyperlink ref="A11:B11" r:id="rId7" tooltip="Qualitätsberichte Statistisches Bundesamt - Thema: Gesundheit" display="&gt; Gesundheit"/>
    <hyperlink ref="A13:B13" r:id="rId8" display="Marco Zimmermann, Telefon: 0385 588-56422, marco.zimmermann@statistik-mv.de"/>
    <hyperlink ref="A1" location="Inhalt!A49" display="Link zum Inhaltsverzeichnis"/>
    <hyperlink ref="A4" r:id="rId9" tooltip="Zahlen &amp; Fakten - Thema: Privathaushalte &amp; Familien" display="&gt; www.statistik-mv.de"/>
    <hyperlink ref="A9" r:id="rId10" display="&gt; K819 - Pflegeversicherung in Mecklenburg-Vorpommern"/>
    <hyperlink ref="B9" r:id="rId11" display="&gt; K819 - Pflegeversicherung in Mecklenburg-Vorpommern"/>
    <hyperlink ref="A8" r:id="rId12" display="&gt; K313 - Schwerbehinderte Menschen in Mecklenburg-Vorpommern"/>
    <hyperlink ref="B8" r:id="rId13" display="&gt; K313 - Schwerbehinderte Menschen in Mecklenburg-Vorpommern"/>
    <hyperlink ref="A8:B8" r:id="rId14" tooltip="Zahlen &amp; Fakten - Thema: Öffentliche Sozialleistungen" display="&gt; F2B3"/>
    <hyperlink ref="A8:B9" r:id="rId15" tooltip="Zahlen &amp; Fakten - Thema: Öffentliche Sozialleistungen" display="&gt; F2B3"/>
  </hyperlinks>
  <pageMargins left="0.59055118110236227" right="0.59055118110236227" top="0.59055118110236227" bottom="0.59055118110236227" header="0.39370078740157483" footer="0.39370078740157483"/>
  <pageSetup paperSize="9" orientation="portrait" r:id="rId16"/>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drawing r:id="rId1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row r="1" spans="1:1" x14ac:dyDescent="0.2">
      <c r="A1" t="s">
        <v>148</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Q146"/>
  <sheetViews>
    <sheetView zoomScale="160" zoomScaleNormal="160" workbookViewId="0"/>
  </sheetViews>
  <sheetFormatPr baseColWidth="10" defaultRowHeight="11.45" customHeight="1" x14ac:dyDescent="0.2"/>
  <cols>
    <col min="1" max="1" width="91.7109375" style="19" customWidth="1"/>
    <col min="2" max="2" width="2.7109375" style="20" customWidth="1"/>
    <col min="3" max="3" width="32.28515625" style="105" customWidth="1"/>
    <col min="4" max="4" width="18.7109375" style="105" customWidth="1"/>
    <col min="5" max="5" width="17.5703125" style="105" customWidth="1"/>
    <col min="6" max="6" width="13.85546875" style="105" customWidth="1"/>
    <col min="7" max="7" width="15.85546875" style="105" customWidth="1"/>
    <col min="8" max="17" width="11.42578125" style="105"/>
    <col min="18" max="16384" width="11.42578125" style="20"/>
  </cols>
  <sheetData>
    <row r="1" spans="1:17" ht="12" customHeight="1" x14ac:dyDescent="0.2">
      <c r="A1" s="71" t="s">
        <v>154</v>
      </c>
    </row>
    <row r="2" spans="1:17" s="8" customFormat="1" ht="30" customHeight="1" thickBot="1" x14ac:dyDescent="0.3">
      <c r="A2" s="80" t="s">
        <v>152</v>
      </c>
      <c r="B2" s="7"/>
      <c r="C2" s="139"/>
      <c r="D2" s="139"/>
      <c r="E2" s="139"/>
      <c r="F2" s="139"/>
      <c r="G2" s="139"/>
      <c r="H2" s="139"/>
      <c r="I2" s="139"/>
      <c r="J2" s="139"/>
      <c r="K2" s="139"/>
      <c r="L2" s="139"/>
      <c r="M2" s="139"/>
      <c r="N2" s="139"/>
      <c r="O2" s="139"/>
      <c r="P2" s="139"/>
      <c r="Q2" s="139"/>
    </row>
    <row r="3" spans="1:17" s="9" customFormat="1" ht="20.100000000000001" customHeight="1" x14ac:dyDescent="0.2">
      <c r="A3" s="124" t="s">
        <v>160</v>
      </c>
      <c r="B3" s="81"/>
      <c r="C3" s="69" t="s">
        <v>161</v>
      </c>
      <c r="D3" s="105"/>
      <c r="E3" s="105"/>
      <c r="F3" s="105"/>
      <c r="G3" s="105"/>
      <c r="H3" s="105"/>
      <c r="I3" s="105"/>
      <c r="J3" s="105"/>
      <c r="K3" s="105"/>
      <c r="L3" s="105"/>
      <c r="M3" s="105"/>
      <c r="N3" s="105"/>
      <c r="O3" s="105"/>
      <c r="P3" s="105"/>
      <c r="Q3" s="105"/>
    </row>
    <row r="4" spans="1:17" s="9" customFormat="1" ht="11.45" customHeight="1" x14ac:dyDescent="0.2">
      <c r="A4" s="13"/>
      <c r="B4" s="15"/>
      <c r="C4" s="105" t="s">
        <v>215</v>
      </c>
      <c r="D4" s="105" t="s">
        <v>38</v>
      </c>
      <c r="E4" s="105" t="s">
        <v>216</v>
      </c>
      <c r="F4" s="105" t="s">
        <v>186</v>
      </c>
      <c r="G4" s="105" t="s">
        <v>217</v>
      </c>
      <c r="H4" s="105" t="s">
        <v>187</v>
      </c>
      <c r="I4" s="105"/>
      <c r="J4" s="105"/>
      <c r="K4" s="105"/>
      <c r="L4" s="105"/>
      <c r="M4" s="105"/>
      <c r="N4" s="105"/>
      <c r="O4" s="105"/>
      <c r="P4" s="105"/>
      <c r="Q4" s="105"/>
    </row>
    <row r="5" spans="1:17" s="9" customFormat="1" ht="11.45" customHeight="1" x14ac:dyDescent="0.2">
      <c r="A5" s="16"/>
      <c r="B5" s="17"/>
      <c r="C5" s="110">
        <v>1991</v>
      </c>
      <c r="D5" s="146">
        <v>100</v>
      </c>
      <c r="E5" s="146">
        <v>100</v>
      </c>
      <c r="F5" s="146">
        <v>100</v>
      </c>
      <c r="G5" s="146">
        <v>100</v>
      </c>
      <c r="H5" s="146">
        <v>100</v>
      </c>
      <c r="I5" s="105"/>
      <c r="J5" s="105"/>
      <c r="K5" s="105"/>
      <c r="L5" s="105"/>
      <c r="M5" s="105"/>
      <c r="N5" s="105"/>
      <c r="O5" s="105"/>
      <c r="P5" s="105"/>
      <c r="Q5" s="105"/>
    </row>
    <row r="6" spans="1:17" s="9" customFormat="1" ht="11.45" customHeight="1" x14ac:dyDescent="0.2">
      <c r="A6" s="13"/>
      <c r="C6" s="110">
        <v>1992</v>
      </c>
      <c r="D6" s="146">
        <v>93</v>
      </c>
      <c r="E6" s="146">
        <v>101</v>
      </c>
      <c r="F6" s="146">
        <v>101.9</v>
      </c>
      <c r="G6" s="146">
        <v>95</v>
      </c>
      <c r="H6" s="146">
        <v>94.7</v>
      </c>
      <c r="I6" s="105"/>
      <c r="J6" s="105"/>
      <c r="K6" s="105"/>
      <c r="L6" s="105"/>
      <c r="M6" s="105"/>
      <c r="N6" s="105"/>
      <c r="O6" s="105"/>
      <c r="P6" s="105"/>
      <c r="Q6" s="105"/>
    </row>
    <row r="7" spans="1:17" s="9" customFormat="1" ht="11.45" customHeight="1" x14ac:dyDescent="0.2">
      <c r="A7" s="13"/>
      <c r="C7" s="111">
        <v>1993</v>
      </c>
      <c r="D7" s="146">
        <v>84.8</v>
      </c>
      <c r="E7" s="146">
        <v>100.4</v>
      </c>
      <c r="F7" s="146">
        <v>101.7</v>
      </c>
      <c r="G7" s="146">
        <v>86.2</v>
      </c>
      <c r="H7" s="146">
        <v>86.5</v>
      </c>
      <c r="I7" s="105"/>
      <c r="J7" s="105"/>
      <c r="K7" s="105"/>
      <c r="L7" s="105"/>
      <c r="M7" s="105"/>
      <c r="N7" s="105"/>
      <c r="O7" s="105"/>
      <c r="P7" s="105"/>
      <c r="Q7" s="105"/>
    </row>
    <row r="8" spans="1:17" s="9" customFormat="1" ht="11.45" customHeight="1" x14ac:dyDescent="0.2">
      <c r="A8" s="13"/>
      <c r="C8" s="111">
        <v>1994</v>
      </c>
      <c r="D8" s="146">
        <v>80.7</v>
      </c>
      <c r="E8" s="146">
        <v>103.4</v>
      </c>
      <c r="F8" s="146">
        <v>103.5</v>
      </c>
      <c r="G8" s="146">
        <v>83.5</v>
      </c>
      <c r="H8" s="146">
        <v>82</v>
      </c>
      <c r="I8" s="105"/>
      <c r="J8" s="105"/>
      <c r="K8" s="105"/>
      <c r="L8" s="105"/>
      <c r="M8" s="105"/>
      <c r="N8" s="105"/>
      <c r="O8" s="105"/>
      <c r="P8" s="105"/>
      <c r="Q8" s="105"/>
    </row>
    <row r="9" spans="1:17" s="9" customFormat="1" ht="11.45" customHeight="1" x14ac:dyDescent="0.2">
      <c r="A9" s="13"/>
      <c r="C9" s="111">
        <v>1995</v>
      </c>
      <c r="D9" s="146">
        <v>78.2</v>
      </c>
      <c r="E9" s="146">
        <v>106.5</v>
      </c>
      <c r="F9" s="146">
        <v>104.8</v>
      </c>
      <c r="G9" s="146">
        <v>82</v>
      </c>
      <c r="H9" s="146">
        <v>78.2</v>
      </c>
      <c r="I9" s="105"/>
      <c r="J9" s="105"/>
      <c r="K9" s="105"/>
      <c r="L9" s="105"/>
      <c r="M9" s="105"/>
      <c r="N9" s="105"/>
      <c r="O9" s="105"/>
      <c r="P9" s="105"/>
      <c r="Q9" s="105"/>
    </row>
    <row r="10" spans="1:17" s="9" customFormat="1" ht="11.45" customHeight="1" x14ac:dyDescent="0.2">
      <c r="A10" s="13"/>
      <c r="C10" s="111">
        <v>1996</v>
      </c>
      <c r="D10" s="146">
        <v>78.599999999999994</v>
      </c>
      <c r="E10" s="146">
        <v>107.6</v>
      </c>
      <c r="F10" s="146">
        <v>100.1</v>
      </c>
      <c r="G10" s="146">
        <v>78.900000000000006</v>
      </c>
      <c r="H10" s="146">
        <v>74.400000000000006</v>
      </c>
      <c r="I10" s="105"/>
      <c r="J10" s="105"/>
      <c r="K10" s="105"/>
      <c r="L10" s="105"/>
      <c r="M10" s="105"/>
      <c r="N10" s="105"/>
      <c r="O10" s="105"/>
      <c r="P10" s="105"/>
      <c r="Q10" s="105"/>
    </row>
    <row r="11" spans="1:17" s="9" customFormat="1" ht="11.45" customHeight="1" x14ac:dyDescent="0.2">
      <c r="A11" s="13"/>
      <c r="C11" s="111">
        <v>1997</v>
      </c>
      <c r="D11" s="146">
        <v>74.5</v>
      </c>
      <c r="E11" s="146">
        <v>109.1</v>
      </c>
      <c r="F11" s="146">
        <v>102.9</v>
      </c>
      <c r="G11" s="146">
        <v>76.599999999999994</v>
      </c>
      <c r="H11" s="146">
        <v>70.7</v>
      </c>
      <c r="I11" s="105"/>
      <c r="J11" s="105"/>
      <c r="K11" s="105"/>
      <c r="L11" s="105"/>
      <c r="M11" s="105"/>
      <c r="N11" s="105"/>
      <c r="O11" s="105"/>
      <c r="P11" s="105"/>
      <c r="Q11" s="105"/>
    </row>
    <row r="12" spans="1:17" s="9" customFormat="1" ht="11.45" customHeight="1" x14ac:dyDescent="0.2">
      <c r="A12" s="13"/>
      <c r="C12" s="111">
        <v>1998</v>
      </c>
      <c r="D12" s="146">
        <v>73.099999999999994</v>
      </c>
      <c r="E12" s="146">
        <v>113.1</v>
      </c>
      <c r="F12" s="146">
        <v>105.6</v>
      </c>
      <c r="G12" s="146">
        <v>77.2</v>
      </c>
      <c r="H12" s="146">
        <v>68.400000000000006</v>
      </c>
      <c r="I12" s="105"/>
      <c r="J12" s="105"/>
      <c r="K12" s="105"/>
      <c r="L12" s="105"/>
      <c r="M12" s="105"/>
      <c r="N12" s="105"/>
      <c r="O12" s="105"/>
      <c r="P12" s="105"/>
      <c r="Q12" s="105"/>
    </row>
    <row r="13" spans="1:17" s="9" customFormat="1" ht="11.45" customHeight="1" x14ac:dyDescent="0.2">
      <c r="A13" s="13"/>
      <c r="C13" s="111">
        <v>1999</v>
      </c>
      <c r="D13" s="146">
        <v>71.900000000000006</v>
      </c>
      <c r="E13" s="146">
        <v>114.8</v>
      </c>
      <c r="F13" s="146">
        <v>105.4</v>
      </c>
      <c r="G13" s="146">
        <v>75.8</v>
      </c>
      <c r="H13" s="146">
        <v>66.2</v>
      </c>
      <c r="I13" s="105"/>
      <c r="J13" s="105"/>
      <c r="K13" s="105"/>
      <c r="L13" s="105"/>
      <c r="M13" s="105"/>
      <c r="N13" s="105"/>
      <c r="O13" s="105"/>
      <c r="P13" s="105"/>
      <c r="Q13" s="105"/>
    </row>
    <row r="14" spans="1:17" s="9" customFormat="1" ht="11.45" customHeight="1" x14ac:dyDescent="0.2">
      <c r="A14" s="13"/>
      <c r="C14" s="111">
        <v>2000</v>
      </c>
      <c r="D14" s="146">
        <v>69.5</v>
      </c>
      <c r="E14" s="146">
        <v>116</v>
      </c>
      <c r="F14" s="146">
        <v>107.9</v>
      </c>
      <c r="G14" s="146">
        <v>75.099999999999994</v>
      </c>
      <c r="H14" s="146">
        <v>64.7</v>
      </c>
      <c r="I14" s="105"/>
      <c r="J14" s="105"/>
      <c r="K14" s="105"/>
      <c r="L14" s="105"/>
      <c r="M14" s="105"/>
      <c r="N14" s="105"/>
      <c r="O14" s="105"/>
      <c r="P14" s="105"/>
      <c r="Q14" s="105"/>
    </row>
    <row r="15" spans="1:17" s="9" customFormat="1" ht="11.45" customHeight="1" x14ac:dyDescent="0.2">
      <c r="A15" s="13"/>
      <c r="C15" s="111">
        <v>2001</v>
      </c>
      <c r="D15" s="146">
        <v>69.5</v>
      </c>
      <c r="E15" s="146">
        <v>116.7</v>
      </c>
      <c r="F15" s="146">
        <v>106.5</v>
      </c>
      <c r="G15" s="146">
        <v>74</v>
      </c>
      <c r="H15" s="146">
        <v>63.9</v>
      </c>
      <c r="I15" s="105"/>
      <c r="J15" s="105"/>
      <c r="K15" s="105"/>
      <c r="L15" s="105"/>
      <c r="M15" s="105"/>
      <c r="N15" s="105"/>
      <c r="O15" s="105"/>
      <c r="P15" s="105"/>
      <c r="Q15" s="105"/>
    </row>
    <row r="16" spans="1:17" s="9" customFormat="1" ht="11.45" customHeight="1" x14ac:dyDescent="0.2">
      <c r="A16" s="13"/>
      <c r="C16" s="111">
        <v>2002</v>
      </c>
      <c r="D16" s="146">
        <v>67.8</v>
      </c>
      <c r="E16" s="146">
        <v>115.4</v>
      </c>
      <c r="F16" s="146">
        <v>106.3</v>
      </c>
      <c r="G16" s="146">
        <v>72.099999999999994</v>
      </c>
      <c r="H16" s="146">
        <v>60.9</v>
      </c>
      <c r="I16" s="105"/>
      <c r="J16" s="105"/>
      <c r="K16" s="105"/>
      <c r="L16" s="105"/>
      <c r="M16" s="105"/>
      <c r="N16" s="105"/>
      <c r="O16" s="105"/>
      <c r="P16" s="105"/>
      <c r="Q16" s="105"/>
    </row>
    <row r="17" spans="1:17" s="9" customFormat="1" ht="11.45" customHeight="1" x14ac:dyDescent="0.2">
      <c r="A17" s="13"/>
      <c r="C17" s="111">
        <v>2003</v>
      </c>
      <c r="D17" s="146">
        <v>67.3</v>
      </c>
      <c r="E17" s="146">
        <v>114.4</v>
      </c>
      <c r="F17" s="146">
        <v>104</v>
      </c>
      <c r="G17" s="146">
        <v>70</v>
      </c>
      <c r="H17" s="146">
        <v>60.2</v>
      </c>
      <c r="I17" s="105"/>
      <c r="J17" s="105"/>
      <c r="K17" s="105"/>
      <c r="L17" s="105"/>
      <c r="M17" s="105"/>
      <c r="N17" s="105"/>
      <c r="O17" s="105"/>
      <c r="P17" s="105"/>
      <c r="Q17" s="105"/>
    </row>
    <row r="18" spans="1:17" s="9" customFormat="1" ht="11.45" customHeight="1" x14ac:dyDescent="0.2">
      <c r="A18" s="13"/>
      <c r="C18" s="111">
        <v>2004</v>
      </c>
      <c r="D18" s="146">
        <v>64.900000000000006</v>
      </c>
      <c r="E18" s="146">
        <v>110.9</v>
      </c>
      <c r="F18" s="146">
        <v>104.1</v>
      </c>
      <c r="G18" s="146">
        <v>70.099999999999994</v>
      </c>
      <c r="H18" s="146">
        <v>60.9</v>
      </c>
      <c r="I18" s="105"/>
      <c r="J18" s="105"/>
      <c r="K18" s="105"/>
      <c r="L18" s="105"/>
      <c r="M18" s="105"/>
      <c r="N18" s="105"/>
      <c r="O18" s="105"/>
      <c r="P18" s="105"/>
      <c r="Q18" s="105"/>
    </row>
    <row r="19" spans="1:17" s="9" customFormat="1" ht="11.45" customHeight="1" x14ac:dyDescent="0.2">
      <c r="A19" s="13"/>
      <c r="C19" s="111">
        <v>2005</v>
      </c>
      <c r="D19" s="146">
        <v>63.9</v>
      </c>
      <c r="E19" s="146">
        <v>114</v>
      </c>
      <c r="F19" s="146">
        <v>106.2</v>
      </c>
      <c r="G19" s="146">
        <v>67.900000000000006</v>
      </c>
      <c r="H19" s="146">
        <v>59.4</v>
      </c>
      <c r="I19" s="105"/>
      <c r="J19" s="105"/>
      <c r="K19" s="105"/>
      <c r="L19" s="105"/>
      <c r="M19" s="105"/>
      <c r="N19" s="105"/>
      <c r="O19" s="105"/>
      <c r="P19" s="105"/>
      <c r="Q19" s="105"/>
    </row>
    <row r="20" spans="1:17" s="9" customFormat="1" ht="11.45" customHeight="1" x14ac:dyDescent="0.2">
      <c r="A20" s="13"/>
      <c r="C20" s="111">
        <v>2006</v>
      </c>
      <c r="D20" s="146">
        <v>63.8</v>
      </c>
      <c r="E20" s="146">
        <v>114.9</v>
      </c>
      <c r="F20" s="146">
        <v>105.5</v>
      </c>
      <c r="G20" s="146">
        <v>67.3</v>
      </c>
      <c r="H20" s="146">
        <v>58.6</v>
      </c>
      <c r="I20" s="105"/>
      <c r="J20" s="105"/>
      <c r="K20" s="105"/>
      <c r="L20" s="105"/>
      <c r="M20" s="105"/>
      <c r="N20" s="105"/>
      <c r="O20" s="105"/>
      <c r="P20" s="105"/>
      <c r="Q20" s="105"/>
    </row>
    <row r="21" spans="1:17" s="9" customFormat="1" ht="11.45" customHeight="1" x14ac:dyDescent="0.2">
      <c r="A21" s="13"/>
      <c r="C21" s="111">
        <v>2007</v>
      </c>
      <c r="D21" s="146">
        <v>64.3</v>
      </c>
      <c r="E21" s="146">
        <v>116.2</v>
      </c>
      <c r="F21" s="146">
        <v>104.7</v>
      </c>
      <c r="G21" s="146">
        <v>67.400000000000006</v>
      </c>
      <c r="H21" s="146">
        <v>57.9</v>
      </c>
      <c r="I21" s="105"/>
      <c r="J21" s="105"/>
      <c r="K21" s="105"/>
      <c r="L21" s="105"/>
      <c r="M21" s="105"/>
      <c r="N21" s="105"/>
      <c r="O21" s="105"/>
      <c r="P21" s="105"/>
      <c r="Q21" s="105"/>
    </row>
    <row r="22" spans="1:17" s="9" customFormat="1" ht="11.45" customHeight="1" x14ac:dyDescent="0.2">
      <c r="A22" s="13"/>
      <c r="C22" s="111">
        <v>2008</v>
      </c>
      <c r="D22" s="146">
        <v>65.7</v>
      </c>
      <c r="E22" s="146">
        <v>117.4</v>
      </c>
      <c r="F22" s="146">
        <v>103.1</v>
      </c>
      <c r="G22" s="146">
        <v>68</v>
      </c>
      <c r="H22" s="146">
        <v>57.9</v>
      </c>
      <c r="I22" s="105"/>
      <c r="J22" s="105"/>
      <c r="K22" s="105"/>
      <c r="L22" s="105"/>
      <c r="M22" s="105"/>
      <c r="N22" s="105"/>
      <c r="O22" s="105"/>
      <c r="P22" s="105"/>
      <c r="Q22" s="105"/>
    </row>
    <row r="23" spans="1:17" s="9" customFormat="1" ht="11.45" customHeight="1" x14ac:dyDescent="0.2">
      <c r="A23" s="13"/>
      <c r="C23" s="111">
        <v>2009</v>
      </c>
      <c r="D23" s="146">
        <v>65.599999999999994</v>
      </c>
      <c r="E23" s="146">
        <v>119.2</v>
      </c>
      <c r="F23" s="146">
        <v>104.6</v>
      </c>
      <c r="G23" s="146">
        <v>68.5</v>
      </c>
      <c r="H23" s="146">
        <v>57.1</v>
      </c>
      <c r="I23" s="105"/>
      <c r="J23" s="105"/>
      <c r="K23" s="105"/>
      <c r="L23" s="105"/>
      <c r="M23" s="105"/>
      <c r="N23" s="105"/>
      <c r="O23" s="105"/>
      <c r="P23" s="105"/>
      <c r="Q23" s="105"/>
    </row>
    <row r="24" spans="1:17" s="9" customFormat="1" ht="11.45" customHeight="1" x14ac:dyDescent="0.2">
      <c r="A24" s="13"/>
      <c r="C24" s="111">
        <v>2010</v>
      </c>
      <c r="D24" s="146">
        <v>65.3</v>
      </c>
      <c r="E24" s="146">
        <v>120.9</v>
      </c>
      <c r="F24" s="146">
        <v>104.1</v>
      </c>
      <c r="G24" s="146">
        <v>68</v>
      </c>
      <c r="H24" s="146">
        <v>56.4</v>
      </c>
      <c r="I24" s="105"/>
      <c r="J24" s="105"/>
      <c r="K24" s="105"/>
      <c r="L24" s="105"/>
      <c r="M24" s="105"/>
      <c r="N24" s="105"/>
      <c r="O24" s="105"/>
      <c r="P24" s="105"/>
      <c r="Q24" s="105"/>
    </row>
    <row r="25" spans="1:17" s="9" customFormat="1" ht="11.45" customHeight="1" x14ac:dyDescent="0.2">
      <c r="A25" s="13"/>
      <c r="C25" s="111">
        <v>2011</v>
      </c>
      <c r="D25" s="146">
        <v>64.8</v>
      </c>
      <c r="E25" s="146">
        <v>121.8</v>
      </c>
      <c r="F25" s="146">
        <v>103.3</v>
      </c>
      <c r="G25" s="146">
        <v>66.900000000000006</v>
      </c>
      <c r="H25" s="146">
        <v>54.9</v>
      </c>
      <c r="I25" s="105"/>
      <c r="J25" s="105"/>
      <c r="K25" s="105"/>
      <c r="L25" s="105"/>
      <c r="M25" s="105"/>
      <c r="N25" s="105"/>
      <c r="O25" s="105"/>
      <c r="P25" s="105"/>
      <c r="Q25" s="105"/>
    </row>
    <row r="26" spans="1:17" s="9" customFormat="1" ht="11.45" customHeight="1" x14ac:dyDescent="0.2">
      <c r="A26" s="13"/>
      <c r="C26" s="111">
        <v>2012</v>
      </c>
      <c r="D26" s="146">
        <v>64.900000000000006</v>
      </c>
      <c r="E26" s="146">
        <v>121.3</v>
      </c>
      <c r="F26" s="146">
        <v>101.8</v>
      </c>
      <c r="G26" s="146">
        <v>66.3</v>
      </c>
      <c r="H26" s="146">
        <v>54.1</v>
      </c>
      <c r="I26" s="105"/>
      <c r="J26" s="105"/>
      <c r="K26" s="105"/>
      <c r="L26" s="105"/>
      <c r="M26" s="105"/>
      <c r="N26" s="105"/>
      <c r="O26" s="105"/>
      <c r="P26" s="105"/>
      <c r="Q26" s="105"/>
    </row>
    <row r="27" spans="1:17" s="9" customFormat="1" ht="11.45" customHeight="1" x14ac:dyDescent="0.2">
      <c r="A27" s="13"/>
      <c r="B27" s="17"/>
      <c r="C27" s="111">
        <v>2013</v>
      </c>
      <c r="D27" s="146">
        <v>64.900000000000006</v>
      </c>
      <c r="E27" s="146">
        <v>120.1</v>
      </c>
      <c r="F27" s="146">
        <v>99.7</v>
      </c>
      <c r="G27" s="146">
        <v>64.7</v>
      </c>
      <c r="H27" s="146">
        <v>53.4</v>
      </c>
      <c r="I27" s="105"/>
      <c r="J27" s="105"/>
      <c r="K27" s="105"/>
      <c r="L27" s="105"/>
      <c r="M27" s="105"/>
      <c r="N27" s="105"/>
      <c r="O27" s="105"/>
      <c r="P27" s="105"/>
      <c r="Q27" s="105"/>
    </row>
    <row r="28" spans="1:17" s="9" customFormat="1" ht="11.45" customHeight="1" x14ac:dyDescent="0.2">
      <c r="A28" s="13"/>
      <c r="C28" s="111">
        <v>2014</v>
      </c>
      <c r="D28" s="146">
        <v>65.2</v>
      </c>
      <c r="E28" s="146">
        <v>122</v>
      </c>
      <c r="F28" s="146">
        <v>99.9</v>
      </c>
      <c r="G28" s="146">
        <v>65.099999999999994</v>
      </c>
      <c r="H28" s="146">
        <v>53.4</v>
      </c>
      <c r="I28" s="105"/>
      <c r="J28" s="105"/>
      <c r="K28" s="105"/>
      <c r="L28" s="105"/>
      <c r="M28" s="105"/>
      <c r="N28" s="105"/>
      <c r="O28" s="105"/>
      <c r="P28" s="105"/>
      <c r="Q28" s="105"/>
    </row>
    <row r="29" spans="1:17" s="9" customFormat="1" ht="11.45" customHeight="1" x14ac:dyDescent="0.2">
      <c r="A29" s="13"/>
      <c r="C29" s="111">
        <v>2015</v>
      </c>
      <c r="D29" s="146">
        <v>65.3</v>
      </c>
      <c r="E29" s="146">
        <v>122.3</v>
      </c>
      <c r="F29" s="146">
        <v>98.8</v>
      </c>
      <c r="G29" s="146">
        <v>64.5</v>
      </c>
      <c r="H29" s="146">
        <v>52.6</v>
      </c>
      <c r="I29" s="105"/>
      <c r="J29" s="105"/>
      <c r="K29" s="105"/>
      <c r="L29" s="105"/>
      <c r="M29" s="105"/>
      <c r="N29" s="105"/>
      <c r="O29" s="105"/>
      <c r="P29" s="105"/>
      <c r="Q29" s="105"/>
    </row>
    <row r="30" spans="1:17" s="9" customFormat="1" ht="11.45" customHeight="1" x14ac:dyDescent="0.2">
      <c r="A30" s="13"/>
      <c r="C30" s="111">
        <v>2016</v>
      </c>
      <c r="D30" s="146">
        <v>64.3</v>
      </c>
      <c r="E30" s="146">
        <v>123.6</v>
      </c>
      <c r="F30" s="146">
        <v>100.5</v>
      </c>
      <c r="G30" s="146">
        <v>64.8</v>
      </c>
      <c r="H30" s="146">
        <v>51.9</v>
      </c>
      <c r="I30" s="105"/>
      <c r="J30" s="105"/>
      <c r="K30" s="105"/>
      <c r="L30" s="105"/>
      <c r="M30" s="105"/>
      <c r="N30" s="105"/>
      <c r="O30" s="105"/>
      <c r="P30" s="105"/>
      <c r="Q30" s="105"/>
    </row>
    <row r="31" spans="1:17" s="9" customFormat="1" ht="11.45" customHeight="1" x14ac:dyDescent="0.2">
      <c r="A31" s="13"/>
      <c r="C31" s="111">
        <v>2017</v>
      </c>
      <c r="D31" s="146">
        <v>64.3</v>
      </c>
      <c r="E31" s="146">
        <v>123.6</v>
      </c>
      <c r="F31" s="146">
        <v>100.3</v>
      </c>
      <c r="G31" s="146">
        <v>64.400000000000006</v>
      </c>
      <c r="H31" s="146">
        <v>51.9</v>
      </c>
      <c r="I31" s="105"/>
      <c r="J31" s="105"/>
      <c r="K31" s="105"/>
      <c r="L31" s="105"/>
      <c r="M31" s="105"/>
      <c r="N31" s="105"/>
      <c r="O31" s="105"/>
      <c r="P31" s="105"/>
      <c r="Q31" s="105"/>
    </row>
    <row r="32" spans="1:17" s="9" customFormat="1" ht="11.45" customHeight="1" x14ac:dyDescent="0.2">
      <c r="A32" s="13"/>
      <c r="C32" s="111">
        <v>2018</v>
      </c>
      <c r="D32" s="146">
        <v>63.7</v>
      </c>
      <c r="E32" s="146">
        <v>122.5</v>
      </c>
      <c r="F32" s="146">
        <v>99.6</v>
      </c>
      <c r="G32" s="146">
        <v>63.4</v>
      </c>
      <c r="H32" s="146">
        <v>51.9</v>
      </c>
      <c r="I32" s="105"/>
      <c r="J32" s="105"/>
      <c r="K32" s="105"/>
      <c r="L32" s="105"/>
      <c r="M32" s="105"/>
      <c r="N32" s="105"/>
      <c r="O32" s="105"/>
      <c r="P32" s="105"/>
      <c r="Q32" s="105"/>
    </row>
    <row r="33" spans="1:17" s="9" customFormat="1" ht="11.45" customHeight="1" x14ac:dyDescent="0.2">
      <c r="A33" s="13"/>
      <c r="C33" s="111">
        <v>2019</v>
      </c>
      <c r="D33" s="146">
        <v>63.7</v>
      </c>
      <c r="E33" s="146">
        <v>123.5</v>
      </c>
      <c r="F33" s="146">
        <v>98.3</v>
      </c>
      <c r="G33" s="146">
        <v>62.6</v>
      </c>
      <c r="H33" s="146">
        <v>50.4</v>
      </c>
      <c r="I33" s="105"/>
      <c r="J33" s="105"/>
      <c r="K33" s="105"/>
      <c r="L33" s="105"/>
      <c r="M33" s="105"/>
      <c r="N33" s="105"/>
      <c r="O33" s="105"/>
      <c r="P33" s="105"/>
      <c r="Q33" s="105"/>
    </row>
    <row r="34" spans="1:17" s="9" customFormat="1" ht="11.45" customHeight="1" x14ac:dyDescent="0.2">
      <c r="A34" s="13"/>
      <c r="C34" s="111">
        <v>2020</v>
      </c>
      <c r="D34" s="146">
        <v>63.2</v>
      </c>
      <c r="E34" s="146">
        <v>109.1</v>
      </c>
      <c r="F34" s="146">
        <v>87</v>
      </c>
      <c r="G34" s="146">
        <v>55.5</v>
      </c>
      <c r="H34" s="146">
        <v>50.4</v>
      </c>
      <c r="I34" s="105"/>
      <c r="J34" s="105"/>
      <c r="K34" s="105"/>
      <c r="L34" s="105"/>
      <c r="M34" s="105"/>
      <c r="N34" s="105"/>
      <c r="O34" s="105"/>
      <c r="P34" s="105"/>
      <c r="Q34" s="105"/>
    </row>
    <row r="35" spans="1:17" s="9" customFormat="1" ht="11.45" customHeight="1" x14ac:dyDescent="0.2">
      <c r="A35" s="124" t="s">
        <v>162</v>
      </c>
      <c r="B35" s="81"/>
      <c r="C35" s="69">
        <v>2021</v>
      </c>
      <c r="D35" s="42">
        <v>62.8</v>
      </c>
      <c r="E35" s="42">
        <v>107</v>
      </c>
      <c r="F35" s="42">
        <v>87.3</v>
      </c>
      <c r="G35" s="42">
        <v>54.8</v>
      </c>
      <c r="H35" s="42">
        <v>51.1</v>
      </c>
      <c r="I35" s="105"/>
      <c r="J35" s="105"/>
      <c r="K35" s="105"/>
      <c r="L35" s="105"/>
      <c r="M35" s="105"/>
      <c r="N35" s="105"/>
      <c r="O35" s="105"/>
      <c r="P35" s="105"/>
      <c r="Q35" s="105"/>
    </row>
    <row r="36" spans="1:17" s="9" customFormat="1" ht="11.45" customHeight="1" x14ac:dyDescent="0.2">
      <c r="A36" s="13"/>
      <c r="C36" s="69">
        <v>2022</v>
      </c>
      <c r="D36" s="42">
        <v>63.5</v>
      </c>
      <c r="E36" s="42">
        <v>108.1</v>
      </c>
      <c r="F36" s="42">
        <v>86.9</v>
      </c>
      <c r="G36" s="42">
        <v>55.2</v>
      </c>
      <c r="H36" s="42">
        <v>51.1</v>
      </c>
      <c r="I36" s="105"/>
      <c r="J36" s="105"/>
      <c r="K36" s="105"/>
      <c r="L36" s="105"/>
      <c r="M36" s="105"/>
      <c r="N36" s="105"/>
      <c r="O36" s="105"/>
      <c r="P36" s="105"/>
      <c r="Q36" s="105"/>
    </row>
    <row r="37" spans="1:17" s="9" customFormat="1" ht="11.45" customHeight="1" x14ac:dyDescent="0.2">
      <c r="A37" s="18"/>
      <c r="C37" s="69">
        <v>2023</v>
      </c>
      <c r="D37" s="42">
        <v>63.7</v>
      </c>
      <c r="E37" s="42">
        <v>113.1</v>
      </c>
      <c r="F37" s="42">
        <v>89.7</v>
      </c>
      <c r="G37" s="42">
        <v>57.1</v>
      </c>
      <c r="H37" s="42">
        <v>50.4</v>
      </c>
      <c r="I37" s="105"/>
      <c r="J37" s="105"/>
      <c r="K37" s="105"/>
      <c r="L37" s="105"/>
      <c r="M37" s="105"/>
      <c r="N37" s="105"/>
      <c r="O37" s="105"/>
      <c r="P37" s="105"/>
      <c r="Q37" s="105"/>
    </row>
    <row r="38" spans="1:17" s="9" customFormat="1" ht="11.45" customHeight="1" x14ac:dyDescent="0.2">
      <c r="A38" s="13"/>
      <c r="C38" s="108"/>
      <c r="D38" s="105"/>
      <c r="E38" s="147"/>
      <c r="F38" s="105"/>
      <c r="G38" s="105"/>
      <c r="H38" s="105"/>
      <c r="I38" s="105"/>
      <c r="J38" s="105"/>
      <c r="K38" s="105"/>
      <c r="L38" s="105"/>
      <c r="M38" s="105"/>
      <c r="N38" s="105"/>
      <c r="O38" s="105"/>
      <c r="P38" s="105"/>
      <c r="Q38" s="105"/>
    </row>
    <row r="39" spans="1:17" s="9" customFormat="1" ht="11.45" customHeight="1" x14ac:dyDescent="0.2">
      <c r="A39" s="13"/>
      <c r="C39" s="108"/>
      <c r="D39" s="105"/>
      <c r="E39" s="147"/>
      <c r="F39" s="105"/>
      <c r="G39" s="105"/>
      <c r="H39" s="105"/>
      <c r="I39" s="105"/>
      <c r="J39" s="105"/>
      <c r="K39" s="105"/>
      <c r="L39" s="105"/>
      <c r="M39" s="105"/>
      <c r="N39" s="105"/>
      <c r="O39" s="105"/>
      <c r="P39" s="105"/>
      <c r="Q39" s="105"/>
    </row>
    <row r="40" spans="1:17" s="9" customFormat="1" ht="11.45" customHeight="1" x14ac:dyDescent="0.2">
      <c r="A40" s="13"/>
      <c r="C40" s="69" t="s">
        <v>512</v>
      </c>
      <c r="D40" s="281"/>
      <c r="E40" s="105"/>
      <c r="F40" s="105"/>
      <c r="G40" s="105"/>
      <c r="H40" s="105"/>
      <c r="I40" s="105"/>
      <c r="J40" s="105"/>
      <c r="K40" s="105"/>
      <c r="L40" s="105"/>
      <c r="M40" s="105"/>
      <c r="N40" s="105"/>
      <c r="O40" s="105"/>
      <c r="P40" s="105"/>
      <c r="Q40" s="105"/>
    </row>
    <row r="41" spans="1:17" s="9" customFormat="1" ht="11.45" customHeight="1" x14ac:dyDescent="0.2">
      <c r="A41" s="13"/>
      <c r="C41" s="281" t="s">
        <v>253</v>
      </c>
      <c r="D41" s="281" t="s">
        <v>255</v>
      </c>
      <c r="E41" s="105"/>
      <c r="F41" s="105"/>
      <c r="G41" s="105"/>
      <c r="H41" s="105"/>
      <c r="I41" s="105"/>
      <c r="J41" s="105"/>
      <c r="K41" s="105"/>
      <c r="L41" s="105"/>
      <c r="M41" s="105"/>
      <c r="N41" s="105"/>
      <c r="O41" s="105"/>
      <c r="P41" s="105"/>
      <c r="Q41" s="105"/>
    </row>
    <row r="42" spans="1:17" s="9" customFormat="1" ht="11.45" customHeight="1" x14ac:dyDescent="0.2">
      <c r="A42" s="13"/>
      <c r="C42" s="44" t="s">
        <v>254</v>
      </c>
      <c r="D42" s="44" t="s">
        <v>225</v>
      </c>
      <c r="E42" s="147"/>
      <c r="F42" s="146"/>
      <c r="G42" s="105"/>
      <c r="H42" s="105"/>
      <c r="I42" s="105"/>
      <c r="J42" s="105"/>
      <c r="K42" s="105"/>
      <c r="L42" s="105"/>
      <c r="M42" s="105"/>
      <c r="N42" s="105"/>
      <c r="O42" s="105"/>
      <c r="P42" s="105"/>
      <c r="Q42" s="105"/>
    </row>
    <row r="43" spans="1:17" s="9" customFormat="1" ht="11.45" customHeight="1" x14ac:dyDescent="0.2">
      <c r="A43" s="13"/>
      <c r="C43" s="319" t="s">
        <v>218</v>
      </c>
      <c r="D43" s="42">
        <v>2.2000000000000002</v>
      </c>
      <c r="E43" s="147"/>
      <c r="F43" s="146"/>
      <c r="G43" s="105"/>
      <c r="H43" s="105"/>
      <c r="I43" s="105"/>
      <c r="J43" s="105"/>
      <c r="K43" s="105"/>
      <c r="L43" s="105"/>
      <c r="M43" s="105"/>
      <c r="N43" s="105"/>
      <c r="O43" s="105"/>
      <c r="P43" s="105"/>
      <c r="Q43" s="105"/>
    </row>
    <row r="44" spans="1:17" s="9" customFormat="1" ht="11.45" customHeight="1" x14ac:dyDescent="0.2">
      <c r="A44" s="13"/>
      <c r="C44" s="319" t="s">
        <v>183</v>
      </c>
      <c r="D44" s="42">
        <v>2.2000000000000002</v>
      </c>
      <c r="E44" s="147"/>
      <c r="F44" s="146"/>
      <c r="G44" s="105"/>
      <c r="H44" s="105"/>
      <c r="I44" s="105"/>
      <c r="J44" s="105"/>
      <c r="K44" s="105"/>
      <c r="L44" s="105"/>
      <c r="M44" s="105"/>
      <c r="N44" s="105"/>
      <c r="O44" s="105"/>
      <c r="P44" s="105"/>
      <c r="Q44" s="105"/>
    </row>
    <row r="45" spans="1:17" s="9" customFormat="1" ht="11.45" customHeight="1" x14ac:dyDescent="0.2">
      <c r="A45" s="13"/>
      <c r="C45" s="320" t="s">
        <v>182</v>
      </c>
      <c r="D45" s="42">
        <v>2.5</v>
      </c>
      <c r="E45" s="147"/>
      <c r="F45" s="146"/>
      <c r="G45" s="105"/>
      <c r="H45" s="105"/>
      <c r="I45" s="105"/>
      <c r="J45" s="105"/>
      <c r="K45" s="105"/>
      <c r="L45" s="105"/>
      <c r="M45" s="105"/>
      <c r="N45" s="105"/>
      <c r="O45" s="105"/>
      <c r="P45" s="105"/>
      <c r="Q45" s="105"/>
    </row>
    <row r="46" spans="1:17" s="9" customFormat="1" ht="11.45" customHeight="1" x14ac:dyDescent="0.2">
      <c r="A46" s="13"/>
      <c r="B46" s="17"/>
      <c r="C46" s="319" t="s">
        <v>221</v>
      </c>
      <c r="D46" s="42">
        <v>3.2</v>
      </c>
      <c r="E46" s="105"/>
      <c r="F46" s="146"/>
      <c r="G46" s="105"/>
      <c r="H46" s="105"/>
      <c r="I46" s="105"/>
      <c r="J46" s="105"/>
      <c r="K46" s="105"/>
      <c r="L46" s="105"/>
      <c r="M46" s="105"/>
      <c r="N46" s="105"/>
      <c r="O46" s="105"/>
      <c r="P46" s="105"/>
      <c r="Q46" s="105"/>
    </row>
    <row r="47" spans="1:17" s="9" customFormat="1" ht="11.45" customHeight="1" x14ac:dyDescent="0.2">
      <c r="A47" s="13"/>
      <c r="C47" s="281" t="s">
        <v>220</v>
      </c>
      <c r="D47" s="42">
        <v>3.3</v>
      </c>
      <c r="E47" s="147"/>
      <c r="F47" s="146"/>
      <c r="G47" s="105"/>
      <c r="H47" s="105"/>
      <c r="I47" s="105"/>
      <c r="J47" s="105"/>
      <c r="K47" s="105"/>
      <c r="L47" s="105"/>
      <c r="M47" s="105"/>
      <c r="N47" s="105"/>
      <c r="O47" s="105"/>
      <c r="P47" s="105"/>
      <c r="Q47" s="105"/>
    </row>
    <row r="48" spans="1:17" s="9" customFormat="1" ht="11.45" customHeight="1" x14ac:dyDescent="0.2">
      <c r="A48" s="13"/>
      <c r="C48" s="281" t="s">
        <v>219</v>
      </c>
      <c r="D48" s="42">
        <v>3.3</v>
      </c>
      <c r="E48" s="105"/>
      <c r="F48" s="146"/>
      <c r="G48" s="105"/>
      <c r="H48" s="105"/>
      <c r="I48" s="105"/>
      <c r="J48" s="105"/>
      <c r="K48" s="105"/>
      <c r="L48" s="105"/>
      <c r="M48" s="105"/>
      <c r="N48" s="105"/>
      <c r="O48" s="105"/>
      <c r="P48" s="105"/>
      <c r="Q48" s="105"/>
    </row>
    <row r="49" spans="1:17" s="9" customFormat="1" ht="11.45" customHeight="1" x14ac:dyDescent="0.2">
      <c r="A49" s="13"/>
      <c r="C49" s="319" t="s">
        <v>360</v>
      </c>
      <c r="D49" s="42">
        <v>3.3</v>
      </c>
      <c r="E49" s="105"/>
      <c r="F49" s="146"/>
      <c r="G49" s="105"/>
      <c r="H49" s="105"/>
      <c r="I49" s="105"/>
      <c r="J49" s="105"/>
      <c r="K49" s="105"/>
      <c r="L49" s="105"/>
      <c r="M49" s="105"/>
      <c r="N49" s="105"/>
      <c r="O49" s="105"/>
      <c r="P49" s="105"/>
      <c r="Q49" s="105"/>
    </row>
    <row r="50" spans="1:17" s="9" customFormat="1" ht="11.45" customHeight="1" x14ac:dyDescent="0.2">
      <c r="A50" s="13"/>
      <c r="C50" s="319" t="s">
        <v>222</v>
      </c>
      <c r="D50" s="42">
        <v>5.9</v>
      </c>
      <c r="E50" s="147"/>
      <c r="F50" s="146"/>
      <c r="G50" s="105"/>
      <c r="H50" s="105"/>
      <c r="I50" s="105"/>
      <c r="J50" s="105"/>
      <c r="K50" s="105"/>
      <c r="L50" s="105"/>
      <c r="M50" s="105"/>
      <c r="N50" s="105"/>
      <c r="O50" s="105"/>
      <c r="P50" s="105"/>
      <c r="Q50" s="105"/>
    </row>
    <row r="51" spans="1:17" s="9" customFormat="1" ht="11.45" customHeight="1" x14ac:dyDescent="0.2">
      <c r="A51" s="13"/>
      <c r="C51" s="319" t="s">
        <v>184</v>
      </c>
      <c r="D51" s="42">
        <v>7</v>
      </c>
      <c r="E51" s="147"/>
      <c r="F51" s="146"/>
      <c r="G51" s="105"/>
      <c r="H51" s="105"/>
      <c r="I51" s="105"/>
      <c r="J51" s="105"/>
      <c r="K51" s="105"/>
      <c r="L51" s="105"/>
      <c r="M51" s="105"/>
      <c r="N51" s="105"/>
      <c r="O51" s="105"/>
      <c r="P51" s="105"/>
      <c r="Q51" s="105"/>
    </row>
    <row r="52" spans="1:17" s="9" customFormat="1" ht="11.45" customHeight="1" x14ac:dyDescent="0.2">
      <c r="A52" s="13"/>
      <c r="C52" s="319" t="s">
        <v>223</v>
      </c>
      <c r="D52" s="42">
        <v>9</v>
      </c>
      <c r="E52" s="105"/>
      <c r="F52" s="105"/>
      <c r="G52" s="105"/>
      <c r="H52" s="105"/>
      <c r="I52" s="105"/>
      <c r="J52" s="105"/>
      <c r="K52" s="105"/>
      <c r="L52" s="105"/>
      <c r="M52" s="105"/>
      <c r="N52" s="105"/>
      <c r="O52" s="105"/>
      <c r="P52" s="105"/>
      <c r="Q52" s="105"/>
    </row>
    <row r="53" spans="1:17" s="9" customFormat="1" ht="11.45" customHeight="1" x14ac:dyDescent="0.2">
      <c r="A53" s="13"/>
      <c r="C53" s="44" t="s">
        <v>224</v>
      </c>
      <c r="D53" s="44" t="s">
        <v>226</v>
      </c>
      <c r="E53" s="105"/>
      <c r="F53" s="105"/>
      <c r="G53" s="105"/>
      <c r="H53" s="105"/>
      <c r="I53" s="105"/>
      <c r="J53" s="105"/>
      <c r="K53" s="105"/>
      <c r="L53" s="105"/>
      <c r="M53" s="105"/>
      <c r="N53" s="105"/>
      <c r="O53" s="105"/>
      <c r="P53" s="105"/>
      <c r="Q53" s="105"/>
    </row>
    <row r="54" spans="1:17" s="9" customFormat="1" ht="11.45" customHeight="1" x14ac:dyDescent="0.2">
      <c r="A54" s="13"/>
      <c r="C54" s="281" t="s">
        <v>360</v>
      </c>
      <c r="D54" s="42">
        <v>2.2999999999999998</v>
      </c>
      <c r="E54" s="105"/>
      <c r="F54" s="105"/>
      <c r="G54" s="105"/>
      <c r="H54" s="105"/>
      <c r="I54" s="105"/>
      <c r="J54" s="105"/>
      <c r="K54" s="105"/>
      <c r="L54" s="105"/>
      <c r="M54" s="105"/>
      <c r="N54" s="105"/>
      <c r="O54" s="105"/>
      <c r="P54" s="105"/>
      <c r="Q54" s="105"/>
    </row>
    <row r="55" spans="1:17" s="9" customFormat="1" ht="11.45" customHeight="1" x14ac:dyDescent="0.2">
      <c r="A55" s="13"/>
      <c r="C55" s="281" t="s">
        <v>219</v>
      </c>
      <c r="D55" s="42">
        <v>2.5</v>
      </c>
      <c r="E55" s="105"/>
      <c r="F55" s="105"/>
      <c r="G55" s="105"/>
      <c r="H55" s="105"/>
      <c r="I55" s="105"/>
      <c r="J55" s="105"/>
      <c r="K55" s="105"/>
      <c r="L55" s="105"/>
      <c r="M55" s="105"/>
      <c r="N55" s="105"/>
      <c r="O55" s="105"/>
      <c r="P55" s="105"/>
      <c r="Q55" s="105"/>
    </row>
    <row r="56" spans="1:17" s="9" customFormat="1" ht="11.45" customHeight="1" x14ac:dyDescent="0.2">
      <c r="A56" s="13"/>
      <c r="C56" s="319" t="s">
        <v>361</v>
      </c>
      <c r="D56" s="42">
        <v>3.2</v>
      </c>
      <c r="E56" s="105"/>
      <c r="F56" s="105"/>
      <c r="G56" s="105"/>
      <c r="H56" s="105"/>
      <c r="I56" s="105"/>
      <c r="J56" s="105"/>
      <c r="K56" s="105"/>
      <c r="L56" s="105"/>
      <c r="M56" s="105"/>
      <c r="N56" s="105"/>
      <c r="O56" s="105"/>
      <c r="P56" s="105"/>
      <c r="Q56" s="105"/>
    </row>
    <row r="57" spans="1:17" s="9" customFormat="1" ht="11.45" customHeight="1" x14ac:dyDescent="0.2">
      <c r="A57" s="13"/>
      <c r="C57" s="281" t="s">
        <v>227</v>
      </c>
      <c r="D57" s="42">
        <v>3.3</v>
      </c>
      <c r="E57" s="105"/>
      <c r="F57" s="105"/>
      <c r="G57" s="105"/>
      <c r="H57" s="105"/>
      <c r="I57" s="105"/>
      <c r="J57" s="105"/>
      <c r="K57" s="105"/>
      <c r="L57" s="105"/>
      <c r="M57" s="105"/>
      <c r="N57" s="105"/>
      <c r="O57" s="105"/>
      <c r="P57" s="105"/>
      <c r="Q57" s="105"/>
    </row>
    <row r="58" spans="1:17" s="9" customFormat="1" ht="11.45" customHeight="1" x14ac:dyDescent="0.2">
      <c r="A58" s="13"/>
      <c r="C58" s="319" t="s">
        <v>222</v>
      </c>
      <c r="D58" s="42">
        <v>3.5</v>
      </c>
      <c r="E58" s="105"/>
      <c r="F58" s="105"/>
      <c r="G58" s="105"/>
      <c r="H58" s="105"/>
      <c r="I58" s="105"/>
      <c r="J58" s="105"/>
      <c r="K58" s="105"/>
      <c r="L58" s="105"/>
      <c r="M58" s="105"/>
      <c r="N58" s="105"/>
      <c r="O58" s="105"/>
      <c r="P58" s="105"/>
      <c r="Q58" s="105"/>
    </row>
    <row r="59" spans="1:17" s="9" customFormat="1" ht="11.45" customHeight="1" x14ac:dyDescent="0.2">
      <c r="A59" s="13"/>
      <c r="C59" s="319" t="s">
        <v>185</v>
      </c>
      <c r="D59" s="42">
        <v>3.9</v>
      </c>
      <c r="E59" s="105"/>
      <c r="F59" s="105"/>
      <c r="G59" s="105"/>
      <c r="H59" s="105"/>
      <c r="I59" s="105"/>
      <c r="J59" s="105"/>
      <c r="K59" s="105"/>
      <c r="L59" s="105"/>
      <c r="M59" s="105"/>
      <c r="N59" s="105"/>
      <c r="O59" s="105"/>
      <c r="P59" s="105"/>
      <c r="Q59" s="105"/>
    </row>
    <row r="60" spans="1:17" s="9" customFormat="1" ht="11.45" customHeight="1" x14ac:dyDescent="0.2">
      <c r="A60" s="13"/>
      <c r="C60" s="320" t="s">
        <v>182</v>
      </c>
      <c r="D60" s="42">
        <v>4.2</v>
      </c>
      <c r="E60" s="105"/>
      <c r="F60" s="105"/>
      <c r="G60" s="105"/>
      <c r="H60" s="105"/>
      <c r="I60" s="105"/>
      <c r="J60" s="105"/>
      <c r="K60" s="105"/>
      <c r="L60" s="105"/>
      <c r="M60" s="105"/>
      <c r="N60" s="105"/>
      <c r="O60" s="105"/>
      <c r="P60" s="105"/>
      <c r="Q60" s="105"/>
    </row>
    <row r="61" spans="1:17" s="9" customFormat="1" ht="11.45" customHeight="1" x14ac:dyDescent="0.2">
      <c r="A61" s="13"/>
      <c r="C61" s="319" t="s">
        <v>184</v>
      </c>
      <c r="D61" s="42">
        <v>4.5999999999999996</v>
      </c>
      <c r="E61" s="105"/>
      <c r="F61" s="105"/>
      <c r="G61" s="105"/>
      <c r="H61" s="105"/>
      <c r="I61" s="105"/>
      <c r="J61" s="105"/>
      <c r="K61" s="105"/>
      <c r="L61" s="105"/>
      <c r="M61" s="105"/>
      <c r="N61" s="105"/>
      <c r="O61" s="105"/>
      <c r="P61" s="105"/>
      <c r="Q61" s="105"/>
    </row>
    <row r="62" spans="1:17" s="9" customFormat="1" ht="11.45" customHeight="1" x14ac:dyDescent="0.2">
      <c r="A62" s="13"/>
      <c r="C62" s="319" t="s">
        <v>220</v>
      </c>
      <c r="D62" s="42">
        <v>7.1</v>
      </c>
      <c r="E62" s="105"/>
      <c r="F62" s="105"/>
      <c r="G62" s="105"/>
      <c r="H62" s="105"/>
      <c r="I62" s="105"/>
      <c r="J62" s="105"/>
      <c r="K62" s="105"/>
      <c r="L62" s="105"/>
      <c r="M62" s="105"/>
      <c r="N62" s="105"/>
      <c r="O62" s="105"/>
      <c r="P62" s="105"/>
      <c r="Q62" s="105"/>
    </row>
    <row r="63" spans="1:17" s="9" customFormat="1" ht="11.45" customHeight="1" x14ac:dyDescent="0.2">
      <c r="A63" s="13"/>
      <c r="C63" s="319" t="s">
        <v>223</v>
      </c>
      <c r="D63" s="42">
        <v>7.3</v>
      </c>
      <c r="E63" s="105"/>
      <c r="F63" s="105"/>
      <c r="G63" s="105"/>
      <c r="H63" s="105"/>
      <c r="I63" s="105"/>
      <c r="J63" s="105"/>
      <c r="K63" s="105"/>
      <c r="L63" s="105"/>
      <c r="M63" s="105"/>
      <c r="N63" s="105"/>
      <c r="O63" s="105"/>
      <c r="P63" s="105"/>
      <c r="Q63" s="105"/>
    </row>
    <row r="64" spans="1:17" s="9" customFormat="1" ht="11.45" customHeight="1" x14ac:dyDescent="0.2">
      <c r="A64" s="13"/>
      <c r="C64" s="105"/>
      <c r="D64" s="105"/>
      <c r="E64" s="105"/>
      <c r="F64" s="105"/>
      <c r="G64" s="105"/>
      <c r="H64" s="105"/>
      <c r="I64" s="105"/>
      <c r="J64" s="105"/>
      <c r="K64" s="105"/>
      <c r="L64" s="105"/>
      <c r="M64" s="105"/>
      <c r="N64" s="105"/>
      <c r="O64" s="105"/>
      <c r="P64" s="105"/>
      <c r="Q64" s="105"/>
    </row>
    <row r="65" spans="1:17" s="9" customFormat="1" ht="11.45" customHeight="1" x14ac:dyDescent="0.2">
      <c r="A65" s="13"/>
      <c r="C65" s="318"/>
      <c r="D65" s="105"/>
      <c r="E65" s="105"/>
      <c r="F65" s="105"/>
      <c r="G65" s="105"/>
      <c r="H65" s="105"/>
      <c r="I65" s="105"/>
      <c r="J65" s="105"/>
      <c r="K65" s="105"/>
      <c r="L65" s="105"/>
      <c r="M65" s="105"/>
      <c r="N65" s="105"/>
      <c r="O65" s="105"/>
      <c r="P65" s="105"/>
      <c r="Q65" s="105"/>
    </row>
    <row r="66" spans="1:17" s="9" customFormat="1" ht="11.45" customHeight="1" x14ac:dyDescent="0.2">
      <c r="A66" s="13"/>
      <c r="C66" s="105"/>
      <c r="D66" s="105"/>
      <c r="E66" s="105"/>
      <c r="F66" s="105"/>
      <c r="G66" s="105"/>
      <c r="H66" s="105"/>
      <c r="I66" s="105"/>
      <c r="J66" s="105"/>
      <c r="K66" s="105"/>
      <c r="L66" s="105"/>
      <c r="M66" s="105"/>
      <c r="N66" s="105"/>
      <c r="O66" s="105"/>
      <c r="P66" s="105"/>
      <c r="Q66" s="105"/>
    </row>
    <row r="67" spans="1:17" s="9" customFormat="1" ht="11.45" customHeight="1" x14ac:dyDescent="0.2">
      <c r="A67" s="13"/>
      <c r="C67" s="105"/>
      <c r="D67" s="105"/>
      <c r="E67" s="105"/>
      <c r="F67" s="105"/>
      <c r="G67" s="105"/>
      <c r="H67" s="105"/>
      <c r="I67" s="105"/>
      <c r="J67" s="105"/>
      <c r="K67" s="105"/>
      <c r="L67" s="105"/>
      <c r="M67" s="105"/>
      <c r="N67" s="105"/>
      <c r="O67" s="105"/>
      <c r="P67" s="105"/>
      <c r="Q67" s="105"/>
    </row>
    <row r="68" spans="1:17" s="9" customFormat="1" ht="11.45" customHeight="1" x14ac:dyDescent="0.2">
      <c r="A68" s="13"/>
      <c r="C68" s="105"/>
      <c r="D68" s="105"/>
      <c r="E68" s="105"/>
      <c r="F68" s="105"/>
      <c r="G68" s="105"/>
      <c r="H68" s="105"/>
      <c r="I68" s="105"/>
      <c r="J68" s="105"/>
      <c r="K68" s="105"/>
      <c r="L68" s="105"/>
      <c r="M68" s="105"/>
      <c r="N68" s="105"/>
      <c r="O68" s="105"/>
      <c r="P68" s="105"/>
      <c r="Q68" s="105"/>
    </row>
    <row r="69" spans="1:17" s="9" customFormat="1" ht="11.45" customHeight="1" x14ac:dyDescent="0.2">
      <c r="A69" s="13"/>
      <c r="C69" s="105"/>
      <c r="D69" s="105"/>
      <c r="E69" s="105"/>
      <c r="F69" s="105"/>
      <c r="G69" s="105"/>
      <c r="H69" s="105"/>
      <c r="I69" s="105"/>
      <c r="J69" s="105"/>
      <c r="K69" s="105"/>
      <c r="L69" s="105"/>
      <c r="M69" s="105"/>
      <c r="N69" s="105"/>
      <c r="O69" s="105"/>
      <c r="P69" s="105"/>
      <c r="Q69" s="105"/>
    </row>
    <row r="70" spans="1:17" s="9" customFormat="1" ht="11.45" customHeight="1" x14ac:dyDescent="0.2">
      <c r="A70" s="13"/>
      <c r="C70" s="105"/>
      <c r="D70" s="105"/>
      <c r="E70" s="105"/>
      <c r="F70" s="105"/>
      <c r="G70" s="105"/>
      <c r="H70" s="105"/>
      <c r="I70" s="105"/>
      <c r="J70" s="105"/>
      <c r="K70" s="105"/>
      <c r="L70" s="105"/>
      <c r="M70" s="105"/>
      <c r="N70" s="105"/>
      <c r="O70" s="105"/>
      <c r="P70" s="105"/>
      <c r="Q70" s="105"/>
    </row>
    <row r="71" spans="1:17" s="9" customFormat="1" ht="11.45" customHeight="1" x14ac:dyDescent="0.2">
      <c r="A71" s="13"/>
      <c r="C71" s="105"/>
      <c r="D71" s="105"/>
      <c r="E71" s="105"/>
      <c r="F71" s="105"/>
      <c r="G71" s="105"/>
      <c r="H71" s="105"/>
      <c r="I71" s="105"/>
      <c r="J71" s="105"/>
      <c r="K71" s="105"/>
      <c r="L71" s="105"/>
      <c r="M71" s="105"/>
      <c r="N71" s="105"/>
      <c r="O71" s="105"/>
      <c r="P71" s="105"/>
      <c r="Q71" s="105"/>
    </row>
    <row r="72" spans="1:17" s="9" customFormat="1" ht="11.45" customHeight="1" x14ac:dyDescent="0.2">
      <c r="A72" s="13"/>
      <c r="C72" s="105"/>
      <c r="D72" s="105"/>
      <c r="E72" s="105"/>
      <c r="F72" s="105"/>
      <c r="G72" s="105"/>
      <c r="H72" s="105"/>
      <c r="I72" s="105"/>
      <c r="J72" s="105"/>
      <c r="K72" s="105"/>
      <c r="L72" s="105"/>
      <c r="M72" s="105"/>
      <c r="N72" s="105"/>
      <c r="O72" s="105"/>
      <c r="P72" s="105"/>
      <c r="Q72" s="105"/>
    </row>
    <row r="73" spans="1:17" s="9" customFormat="1" ht="11.45" customHeight="1" x14ac:dyDescent="0.2">
      <c r="A73" s="13"/>
      <c r="C73" s="105"/>
      <c r="D73" s="105"/>
      <c r="E73" s="105"/>
      <c r="F73" s="105"/>
      <c r="G73" s="105"/>
      <c r="H73" s="105"/>
      <c r="I73" s="105"/>
      <c r="J73" s="105"/>
      <c r="K73" s="105"/>
      <c r="L73" s="105"/>
      <c r="M73" s="105"/>
      <c r="N73" s="105"/>
      <c r="O73" s="105"/>
      <c r="P73" s="105"/>
      <c r="Q73" s="105"/>
    </row>
    <row r="74" spans="1:17" s="9" customFormat="1" ht="11.45" customHeight="1" x14ac:dyDescent="0.2">
      <c r="A74" s="13"/>
      <c r="C74" s="105"/>
      <c r="D74" s="105"/>
      <c r="E74" s="105"/>
      <c r="F74" s="105"/>
      <c r="G74" s="105"/>
      <c r="H74" s="105"/>
      <c r="I74" s="105"/>
      <c r="J74" s="105"/>
      <c r="K74" s="105"/>
      <c r="L74" s="105"/>
      <c r="M74" s="105"/>
      <c r="N74" s="105"/>
      <c r="O74" s="105"/>
      <c r="P74" s="105"/>
      <c r="Q74" s="105"/>
    </row>
    <row r="75" spans="1:17" s="9" customFormat="1" ht="11.45" customHeight="1" x14ac:dyDescent="0.2">
      <c r="A75" s="13"/>
      <c r="C75" s="105"/>
      <c r="D75" s="105"/>
      <c r="E75" s="105"/>
      <c r="F75" s="105"/>
      <c r="G75" s="105"/>
      <c r="H75" s="105"/>
      <c r="I75" s="105"/>
      <c r="J75" s="105"/>
      <c r="K75" s="105"/>
      <c r="L75" s="105"/>
      <c r="M75" s="105"/>
      <c r="N75" s="105"/>
      <c r="O75" s="105"/>
      <c r="P75" s="105"/>
      <c r="Q75" s="105"/>
    </row>
    <row r="76" spans="1:17" s="9" customFormat="1" ht="11.45" customHeight="1" x14ac:dyDescent="0.2">
      <c r="A76" s="13"/>
      <c r="C76" s="105"/>
      <c r="D76" s="105"/>
      <c r="E76" s="105"/>
      <c r="F76" s="105"/>
      <c r="G76" s="105"/>
      <c r="H76" s="105"/>
      <c r="I76" s="105"/>
      <c r="J76" s="105"/>
      <c r="K76" s="105"/>
      <c r="L76" s="105"/>
      <c r="M76" s="105"/>
      <c r="N76" s="105"/>
      <c r="O76" s="105"/>
      <c r="P76" s="105"/>
      <c r="Q76" s="105"/>
    </row>
    <row r="77" spans="1:17" s="9" customFormat="1" ht="11.45" customHeight="1" x14ac:dyDescent="0.2">
      <c r="A77" s="13"/>
      <c r="C77" s="105"/>
      <c r="D77" s="105"/>
      <c r="E77" s="105"/>
      <c r="F77" s="105"/>
      <c r="G77" s="105"/>
      <c r="H77" s="105"/>
      <c r="I77" s="105"/>
      <c r="J77" s="105"/>
      <c r="K77" s="105"/>
      <c r="L77" s="105"/>
      <c r="M77" s="105"/>
      <c r="N77" s="105"/>
      <c r="O77" s="105"/>
      <c r="P77" s="105"/>
      <c r="Q77" s="105"/>
    </row>
    <row r="78" spans="1:17" s="9" customFormat="1" ht="11.45" customHeight="1" x14ac:dyDescent="0.2">
      <c r="A78" s="13"/>
      <c r="C78" s="105"/>
      <c r="D78" s="105"/>
      <c r="E78" s="105"/>
      <c r="F78" s="105"/>
      <c r="G78" s="105"/>
      <c r="H78" s="105"/>
      <c r="I78" s="105"/>
      <c r="J78" s="105"/>
      <c r="K78" s="105"/>
      <c r="L78" s="105"/>
      <c r="M78" s="105"/>
      <c r="N78" s="105"/>
      <c r="O78" s="105"/>
      <c r="P78" s="105"/>
      <c r="Q78" s="105"/>
    </row>
    <row r="79" spans="1:17" s="9" customFormat="1" ht="11.45" customHeight="1" x14ac:dyDescent="0.2">
      <c r="A79" s="13"/>
      <c r="C79" s="105"/>
      <c r="D79" s="105"/>
      <c r="E79" s="105"/>
      <c r="F79" s="105"/>
      <c r="G79" s="105"/>
      <c r="H79" s="105"/>
      <c r="I79" s="105"/>
      <c r="J79" s="105"/>
      <c r="K79" s="105"/>
      <c r="L79" s="105"/>
      <c r="M79" s="105"/>
      <c r="N79" s="105"/>
      <c r="O79" s="105"/>
      <c r="P79" s="105"/>
      <c r="Q79" s="105"/>
    </row>
    <row r="80" spans="1:17" s="9" customFormat="1" ht="11.45" customHeight="1" x14ac:dyDescent="0.2">
      <c r="A80" s="13"/>
      <c r="C80" s="105"/>
      <c r="D80" s="105"/>
      <c r="E80" s="105"/>
      <c r="F80" s="105"/>
      <c r="G80" s="105"/>
      <c r="H80" s="105"/>
      <c r="I80" s="105"/>
      <c r="J80" s="105"/>
      <c r="K80" s="105"/>
      <c r="L80" s="105"/>
      <c r="M80" s="105"/>
      <c r="N80" s="105"/>
      <c r="O80" s="105"/>
      <c r="P80" s="105"/>
      <c r="Q80" s="105"/>
    </row>
    <row r="81" spans="1:17" s="9" customFormat="1" ht="11.45" customHeight="1" x14ac:dyDescent="0.2">
      <c r="A81" s="13"/>
      <c r="C81" s="105"/>
      <c r="D81" s="105"/>
      <c r="E81" s="105"/>
      <c r="F81" s="105"/>
      <c r="G81" s="105"/>
      <c r="H81" s="105"/>
      <c r="I81" s="105"/>
      <c r="J81" s="105"/>
      <c r="K81" s="105"/>
      <c r="L81" s="105"/>
      <c r="M81" s="105"/>
      <c r="N81" s="105"/>
      <c r="O81" s="105"/>
      <c r="P81" s="105"/>
      <c r="Q81" s="105"/>
    </row>
    <row r="82" spans="1:17" s="9" customFormat="1" ht="11.45" customHeight="1" x14ac:dyDescent="0.2">
      <c r="A82" s="13"/>
      <c r="C82" s="105"/>
      <c r="D82" s="105"/>
      <c r="E82" s="105"/>
      <c r="F82" s="105"/>
      <c r="G82" s="105"/>
      <c r="H82" s="105"/>
      <c r="I82" s="105"/>
      <c r="J82" s="105"/>
      <c r="K82" s="105"/>
      <c r="L82" s="105"/>
      <c r="M82" s="105"/>
      <c r="N82" s="105"/>
      <c r="O82" s="105"/>
      <c r="P82" s="105"/>
      <c r="Q82" s="105"/>
    </row>
    <row r="83" spans="1:17" s="9" customFormat="1" ht="11.45" customHeight="1" x14ac:dyDescent="0.2">
      <c r="A83" s="13"/>
      <c r="C83" s="105"/>
      <c r="D83" s="105"/>
      <c r="E83" s="105"/>
      <c r="F83" s="105"/>
      <c r="G83" s="105"/>
      <c r="H83" s="105"/>
      <c r="I83" s="105"/>
      <c r="J83" s="105"/>
      <c r="K83" s="105"/>
      <c r="L83" s="105"/>
      <c r="M83" s="105"/>
      <c r="N83" s="105"/>
      <c r="O83" s="105"/>
      <c r="P83" s="105"/>
      <c r="Q83" s="105"/>
    </row>
    <row r="84" spans="1:17" s="9" customFormat="1" ht="11.45" customHeight="1" x14ac:dyDescent="0.2">
      <c r="A84" s="13"/>
      <c r="C84" s="105"/>
      <c r="D84" s="105"/>
      <c r="E84" s="105"/>
      <c r="F84" s="105"/>
      <c r="G84" s="105"/>
      <c r="H84" s="105"/>
      <c r="I84" s="105"/>
      <c r="J84" s="105"/>
      <c r="K84" s="105"/>
      <c r="L84" s="105"/>
      <c r="M84" s="105"/>
      <c r="N84" s="105"/>
      <c r="O84" s="105"/>
      <c r="P84" s="105"/>
      <c r="Q84" s="105"/>
    </row>
    <row r="85" spans="1:17" s="9" customFormat="1" ht="11.45" customHeight="1" x14ac:dyDescent="0.2">
      <c r="A85" s="13"/>
      <c r="C85" s="105"/>
      <c r="D85" s="105"/>
      <c r="E85" s="105"/>
      <c r="F85" s="105"/>
      <c r="G85" s="105"/>
      <c r="H85" s="105"/>
      <c r="I85" s="105"/>
      <c r="J85" s="105"/>
      <c r="K85" s="105"/>
      <c r="L85" s="105"/>
      <c r="M85" s="105"/>
      <c r="N85" s="105"/>
      <c r="O85" s="105"/>
      <c r="P85" s="105"/>
      <c r="Q85" s="105"/>
    </row>
    <row r="86" spans="1:17" s="9" customFormat="1" ht="11.45" customHeight="1" x14ac:dyDescent="0.2">
      <c r="A86" s="13"/>
      <c r="C86" s="105"/>
      <c r="D86" s="105"/>
      <c r="E86" s="105"/>
      <c r="F86" s="105"/>
      <c r="G86" s="105"/>
      <c r="H86" s="105"/>
      <c r="I86" s="105"/>
      <c r="J86" s="105"/>
      <c r="K86" s="105"/>
      <c r="L86" s="105"/>
      <c r="M86" s="105"/>
      <c r="N86" s="105"/>
      <c r="O86" s="105"/>
      <c r="P86" s="105"/>
      <c r="Q86" s="105"/>
    </row>
    <row r="87" spans="1:17" s="9" customFormat="1" ht="11.45" customHeight="1" x14ac:dyDescent="0.2">
      <c r="A87" s="13"/>
      <c r="C87" s="105"/>
      <c r="D87" s="105"/>
      <c r="E87" s="105"/>
      <c r="F87" s="105"/>
      <c r="G87" s="105"/>
      <c r="H87" s="105"/>
      <c r="I87" s="105"/>
      <c r="J87" s="105"/>
      <c r="K87" s="105"/>
      <c r="L87" s="105"/>
      <c r="M87" s="105"/>
      <c r="N87" s="105"/>
      <c r="O87" s="105"/>
      <c r="P87" s="105"/>
      <c r="Q87" s="105"/>
    </row>
    <row r="88" spans="1:17" s="9" customFormat="1" ht="11.45" customHeight="1" x14ac:dyDescent="0.2">
      <c r="A88" s="13"/>
      <c r="C88" s="105"/>
      <c r="D88" s="105"/>
      <c r="E88" s="105"/>
      <c r="F88" s="105"/>
      <c r="G88" s="105"/>
      <c r="H88" s="105"/>
      <c r="I88" s="105"/>
      <c r="J88" s="105"/>
      <c r="K88" s="105"/>
      <c r="L88" s="105"/>
      <c r="M88" s="105"/>
      <c r="N88" s="105"/>
      <c r="O88" s="105"/>
      <c r="P88" s="105"/>
      <c r="Q88" s="105"/>
    </row>
    <row r="89" spans="1:17" s="9" customFormat="1" ht="11.45" customHeight="1" x14ac:dyDescent="0.2">
      <c r="A89" s="13"/>
      <c r="C89" s="105"/>
      <c r="D89" s="105"/>
      <c r="E89" s="105"/>
      <c r="F89" s="105"/>
      <c r="G89" s="105"/>
      <c r="H89" s="105"/>
      <c r="I89" s="105"/>
      <c r="J89" s="105"/>
      <c r="K89" s="105"/>
      <c r="L89" s="105"/>
      <c r="M89" s="105"/>
      <c r="N89" s="105"/>
      <c r="O89" s="105"/>
      <c r="P89" s="105"/>
      <c r="Q89" s="105"/>
    </row>
    <row r="90" spans="1:17" s="9" customFormat="1" ht="11.45" customHeight="1" x14ac:dyDescent="0.2">
      <c r="A90" s="13"/>
      <c r="C90" s="105"/>
      <c r="D90" s="105"/>
      <c r="E90" s="105"/>
      <c r="F90" s="105"/>
      <c r="G90" s="105"/>
      <c r="H90" s="105"/>
      <c r="I90" s="105"/>
      <c r="J90" s="105"/>
      <c r="K90" s="105"/>
      <c r="L90" s="105"/>
      <c r="M90" s="105"/>
      <c r="N90" s="105"/>
      <c r="O90" s="105"/>
      <c r="P90" s="105"/>
      <c r="Q90" s="105"/>
    </row>
    <row r="91" spans="1:17" s="9" customFormat="1" ht="11.45" customHeight="1" x14ac:dyDescent="0.2">
      <c r="A91" s="13"/>
      <c r="C91" s="105"/>
      <c r="D91" s="105"/>
      <c r="E91" s="105"/>
      <c r="F91" s="105"/>
      <c r="G91" s="105"/>
      <c r="H91" s="105"/>
      <c r="I91" s="105"/>
      <c r="J91" s="105"/>
      <c r="K91" s="105"/>
      <c r="L91" s="105"/>
      <c r="M91" s="105"/>
      <c r="N91" s="105"/>
      <c r="O91" s="105"/>
      <c r="P91" s="105"/>
      <c r="Q91" s="105"/>
    </row>
    <row r="92" spans="1:17" s="9" customFormat="1" ht="11.45" customHeight="1" x14ac:dyDescent="0.2">
      <c r="A92" s="13"/>
      <c r="C92" s="105"/>
      <c r="D92" s="105"/>
      <c r="E92" s="105"/>
      <c r="F92" s="105"/>
      <c r="G92" s="105"/>
      <c r="H92" s="105"/>
      <c r="I92" s="105"/>
      <c r="J92" s="105"/>
      <c r="K92" s="105"/>
      <c r="L92" s="105"/>
      <c r="M92" s="105"/>
      <c r="N92" s="105"/>
      <c r="O92" s="105"/>
      <c r="P92" s="105"/>
      <c r="Q92" s="105"/>
    </row>
    <row r="93" spans="1:17" s="9" customFormat="1" ht="11.45" customHeight="1" x14ac:dyDescent="0.2">
      <c r="A93" s="13"/>
      <c r="C93" s="105"/>
      <c r="D93" s="105"/>
      <c r="E93" s="105"/>
      <c r="F93" s="105"/>
      <c r="G93" s="105"/>
      <c r="H93" s="105"/>
      <c r="I93" s="105"/>
      <c r="J93" s="105"/>
      <c r="K93" s="105"/>
      <c r="L93" s="105"/>
      <c r="M93" s="105"/>
      <c r="N93" s="105"/>
      <c r="O93" s="105"/>
      <c r="P93" s="105"/>
      <c r="Q93" s="105"/>
    </row>
    <row r="94" spans="1:17" s="9" customFormat="1" ht="11.45" customHeight="1" x14ac:dyDescent="0.2">
      <c r="A94" s="13"/>
      <c r="C94" s="105"/>
      <c r="D94" s="105"/>
      <c r="E94" s="105"/>
      <c r="F94" s="105"/>
      <c r="G94" s="105"/>
      <c r="H94" s="105"/>
      <c r="I94" s="105"/>
      <c r="J94" s="105"/>
      <c r="K94" s="105"/>
      <c r="L94" s="105"/>
      <c r="M94" s="105"/>
      <c r="N94" s="105"/>
      <c r="O94" s="105"/>
      <c r="P94" s="105"/>
      <c r="Q94" s="105"/>
    </row>
    <row r="95" spans="1:17" s="9" customFormat="1" ht="11.45" customHeight="1" x14ac:dyDescent="0.2">
      <c r="A95" s="13"/>
      <c r="C95" s="105"/>
      <c r="D95" s="105"/>
      <c r="E95" s="105"/>
      <c r="F95" s="105"/>
      <c r="G95" s="105"/>
      <c r="H95" s="105"/>
      <c r="I95" s="105"/>
      <c r="J95" s="105"/>
      <c r="K95" s="105"/>
      <c r="L95" s="105"/>
      <c r="M95" s="105"/>
      <c r="N95" s="105"/>
      <c r="O95" s="105"/>
      <c r="P95" s="105"/>
      <c r="Q95" s="105"/>
    </row>
    <row r="96" spans="1:17" s="9" customFormat="1" ht="11.45" customHeight="1" x14ac:dyDescent="0.2">
      <c r="A96" s="13"/>
      <c r="C96" s="105"/>
      <c r="D96" s="105"/>
      <c r="E96" s="105"/>
      <c r="F96" s="105"/>
      <c r="G96" s="105"/>
      <c r="H96" s="105"/>
      <c r="I96" s="105"/>
      <c r="J96" s="105"/>
      <c r="K96" s="105"/>
      <c r="L96" s="105"/>
      <c r="M96" s="105"/>
      <c r="N96" s="105"/>
      <c r="O96" s="105"/>
      <c r="P96" s="105"/>
      <c r="Q96" s="105"/>
    </row>
    <row r="97" spans="1:17" s="9" customFormat="1" ht="11.45" customHeight="1" x14ac:dyDescent="0.2">
      <c r="A97" s="13"/>
      <c r="C97" s="105"/>
      <c r="D97" s="105"/>
      <c r="E97" s="105"/>
      <c r="F97" s="105"/>
      <c r="G97" s="105"/>
      <c r="H97" s="105"/>
      <c r="I97" s="105"/>
      <c r="J97" s="105"/>
      <c r="K97" s="105"/>
      <c r="L97" s="105"/>
      <c r="M97" s="105"/>
      <c r="N97" s="105"/>
      <c r="O97" s="105"/>
      <c r="P97" s="105"/>
      <c r="Q97" s="105"/>
    </row>
    <row r="98" spans="1:17" s="9" customFormat="1" ht="11.45" customHeight="1" x14ac:dyDescent="0.2">
      <c r="A98" s="13"/>
      <c r="C98" s="105"/>
      <c r="D98" s="105"/>
      <c r="E98" s="105"/>
      <c r="F98" s="105"/>
      <c r="G98" s="105"/>
      <c r="H98" s="105"/>
      <c r="I98" s="105"/>
      <c r="J98" s="105"/>
      <c r="K98" s="105"/>
      <c r="L98" s="105"/>
      <c r="M98" s="105"/>
      <c r="N98" s="105"/>
      <c r="O98" s="105"/>
      <c r="P98" s="105"/>
      <c r="Q98" s="105"/>
    </row>
    <row r="99" spans="1:17" s="9" customFormat="1" ht="11.45" customHeight="1" x14ac:dyDescent="0.2">
      <c r="A99" s="13"/>
      <c r="C99" s="105"/>
      <c r="D99" s="105"/>
      <c r="E99" s="105"/>
      <c r="F99" s="105"/>
      <c r="G99" s="105"/>
      <c r="H99" s="105"/>
      <c r="I99" s="105"/>
      <c r="J99" s="105"/>
      <c r="K99" s="105"/>
      <c r="L99" s="105"/>
      <c r="M99" s="105"/>
      <c r="N99" s="105"/>
      <c r="O99" s="105"/>
      <c r="P99" s="105"/>
      <c r="Q99" s="105"/>
    </row>
    <row r="100" spans="1:17" s="9" customFormat="1" ht="11.45" customHeight="1" x14ac:dyDescent="0.2">
      <c r="A100" s="13"/>
      <c r="C100" s="105"/>
      <c r="D100" s="105"/>
      <c r="E100" s="105"/>
      <c r="F100" s="105"/>
      <c r="G100" s="105"/>
      <c r="H100" s="105"/>
      <c r="I100" s="105"/>
      <c r="J100" s="105"/>
      <c r="K100" s="105"/>
      <c r="L100" s="105"/>
      <c r="M100" s="105"/>
      <c r="N100" s="105"/>
      <c r="O100" s="105"/>
      <c r="P100" s="105"/>
      <c r="Q100" s="105"/>
    </row>
    <row r="101" spans="1:17" s="9" customFormat="1" ht="11.45" customHeight="1" x14ac:dyDescent="0.2">
      <c r="A101" s="13"/>
      <c r="C101" s="105"/>
      <c r="D101" s="105"/>
      <c r="E101" s="105"/>
      <c r="F101" s="105"/>
      <c r="G101" s="105"/>
      <c r="H101" s="105"/>
      <c r="I101" s="105"/>
      <c r="J101" s="105"/>
      <c r="K101" s="105"/>
      <c r="L101" s="105"/>
      <c r="M101" s="105"/>
      <c r="N101" s="105"/>
      <c r="O101" s="105"/>
      <c r="P101" s="105"/>
      <c r="Q101" s="105"/>
    </row>
    <row r="102" spans="1:17" s="9" customFormat="1" ht="11.45" customHeight="1" x14ac:dyDescent="0.2">
      <c r="A102" s="13"/>
      <c r="C102" s="105"/>
      <c r="D102" s="105"/>
      <c r="E102" s="105"/>
      <c r="F102" s="105"/>
      <c r="G102" s="105"/>
      <c r="H102" s="105"/>
      <c r="I102" s="105"/>
      <c r="J102" s="105"/>
      <c r="K102" s="105"/>
      <c r="L102" s="105"/>
      <c r="M102" s="105"/>
      <c r="N102" s="105"/>
      <c r="O102" s="105"/>
      <c r="P102" s="105"/>
      <c r="Q102" s="105"/>
    </row>
    <row r="103" spans="1:17" s="9" customFormat="1" ht="11.45" customHeight="1" x14ac:dyDescent="0.2">
      <c r="A103" s="13"/>
      <c r="C103" s="105"/>
      <c r="D103" s="105"/>
      <c r="E103" s="105"/>
      <c r="F103" s="105"/>
      <c r="G103" s="105"/>
      <c r="H103" s="105"/>
      <c r="I103" s="105"/>
      <c r="J103" s="105"/>
      <c r="K103" s="105"/>
      <c r="L103" s="105"/>
      <c r="M103" s="105"/>
      <c r="N103" s="105"/>
      <c r="O103" s="105"/>
      <c r="P103" s="105"/>
      <c r="Q103" s="105"/>
    </row>
    <row r="104" spans="1:17" s="9" customFormat="1" ht="11.45" customHeight="1" x14ac:dyDescent="0.2">
      <c r="A104" s="13"/>
      <c r="C104" s="105"/>
      <c r="D104" s="105"/>
      <c r="E104" s="105"/>
      <c r="F104" s="105"/>
      <c r="G104" s="105"/>
      <c r="H104" s="105"/>
      <c r="I104" s="105"/>
      <c r="J104" s="105"/>
      <c r="K104" s="105"/>
      <c r="L104" s="105"/>
      <c r="M104" s="105"/>
      <c r="N104" s="105"/>
      <c r="O104" s="105"/>
      <c r="P104" s="105"/>
      <c r="Q104" s="105"/>
    </row>
    <row r="105" spans="1:17" s="9" customFormat="1" ht="11.45" customHeight="1" x14ac:dyDescent="0.2">
      <c r="A105" s="13"/>
      <c r="C105" s="105"/>
      <c r="D105" s="105"/>
      <c r="E105" s="105"/>
      <c r="F105" s="105"/>
      <c r="G105" s="105"/>
      <c r="H105" s="105"/>
      <c r="I105" s="105"/>
      <c r="J105" s="105"/>
      <c r="K105" s="105"/>
      <c r="L105" s="105"/>
      <c r="M105" s="105"/>
      <c r="N105" s="105"/>
      <c r="O105" s="105"/>
      <c r="P105" s="105"/>
      <c r="Q105" s="105"/>
    </row>
    <row r="106" spans="1:17" s="9" customFormat="1" ht="11.45" customHeight="1" x14ac:dyDescent="0.2">
      <c r="A106" s="13"/>
      <c r="C106" s="105"/>
      <c r="D106" s="105"/>
      <c r="E106" s="105"/>
      <c r="F106" s="105"/>
      <c r="G106" s="105"/>
      <c r="H106" s="105"/>
      <c r="I106" s="105"/>
      <c r="J106" s="105"/>
      <c r="K106" s="105"/>
      <c r="L106" s="105"/>
      <c r="M106" s="105"/>
      <c r="N106" s="105"/>
      <c r="O106" s="105"/>
      <c r="P106" s="105"/>
      <c r="Q106" s="105"/>
    </row>
    <row r="107" spans="1:17" s="9" customFormat="1" ht="11.45" customHeight="1" x14ac:dyDescent="0.2">
      <c r="A107" s="13"/>
      <c r="C107" s="105"/>
      <c r="D107" s="105"/>
      <c r="E107" s="105"/>
      <c r="F107" s="105"/>
      <c r="G107" s="105"/>
      <c r="H107" s="105"/>
      <c r="I107" s="105"/>
      <c r="J107" s="105"/>
      <c r="K107" s="105"/>
      <c r="L107" s="105"/>
      <c r="M107" s="105"/>
      <c r="N107" s="105"/>
      <c r="O107" s="105"/>
      <c r="P107" s="105"/>
      <c r="Q107" s="105"/>
    </row>
    <row r="108" spans="1:17" s="9" customFormat="1" ht="11.45" customHeight="1" x14ac:dyDescent="0.2">
      <c r="A108" s="13"/>
      <c r="C108" s="105"/>
      <c r="D108" s="105"/>
      <c r="E108" s="105"/>
      <c r="F108" s="105"/>
      <c r="G108" s="105"/>
      <c r="H108" s="105"/>
      <c r="I108" s="105"/>
      <c r="J108" s="105"/>
      <c r="K108" s="105"/>
      <c r="L108" s="105"/>
      <c r="M108" s="105"/>
      <c r="N108" s="105"/>
      <c r="O108" s="105"/>
      <c r="P108" s="105"/>
      <c r="Q108" s="105"/>
    </row>
    <row r="109" spans="1:17" s="9" customFormat="1" ht="11.45" customHeight="1" x14ac:dyDescent="0.2">
      <c r="A109" s="13"/>
      <c r="C109" s="105"/>
      <c r="D109" s="105"/>
      <c r="E109" s="105"/>
      <c r="F109" s="105"/>
      <c r="G109" s="105"/>
      <c r="H109" s="105"/>
      <c r="I109" s="105"/>
      <c r="J109" s="105"/>
      <c r="K109" s="105"/>
      <c r="L109" s="105"/>
      <c r="M109" s="105"/>
      <c r="N109" s="105"/>
      <c r="O109" s="105"/>
      <c r="P109" s="105"/>
      <c r="Q109" s="105"/>
    </row>
    <row r="110" spans="1:17" s="9" customFormat="1" ht="11.45" customHeight="1" x14ac:dyDescent="0.2">
      <c r="A110" s="13"/>
      <c r="C110" s="105"/>
      <c r="D110" s="105"/>
      <c r="E110" s="105"/>
      <c r="F110" s="105"/>
      <c r="G110" s="105"/>
      <c r="H110" s="105"/>
      <c r="I110" s="105"/>
      <c r="J110" s="105"/>
      <c r="K110" s="105"/>
      <c r="L110" s="105"/>
      <c r="M110" s="105"/>
      <c r="N110" s="105"/>
      <c r="O110" s="105"/>
      <c r="P110" s="105"/>
      <c r="Q110" s="105"/>
    </row>
    <row r="111" spans="1:17" s="9" customFormat="1" ht="11.45" customHeight="1" x14ac:dyDescent="0.2">
      <c r="A111" s="13"/>
      <c r="C111" s="105"/>
      <c r="D111" s="105"/>
      <c r="E111" s="105"/>
      <c r="F111" s="105"/>
      <c r="G111" s="105"/>
      <c r="H111" s="105"/>
      <c r="I111" s="105"/>
      <c r="J111" s="105"/>
      <c r="K111" s="105"/>
      <c r="L111" s="105"/>
      <c r="M111" s="105"/>
      <c r="N111" s="105"/>
      <c r="O111" s="105"/>
      <c r="P111" s="105"/>
      <c r="Q111" s="105"/>
    </row>
    <row r="112" spans="1:17" s="9" customFormat="1" ht="11.45" customHeight="1" x14ac:dyDescent="0.2">
      <c r="A112" s="13"/>
      <c r="C112" s="105"/>
      <c r="D112" s="105"/>
      <c r="E112" s="105"/>
      <c r="F112" s="105"/>
      <c r="G112" s="105"/>
      <c r="H112" s="105"/>
      <c r="I112" s="105"/>
      <c r="J112" s="105"/>
      <c r="K112" s="105"/>
      <c r="L112" s="105"/>
      <c r="M112" s="105"/>
      <c r="N112" s="105"/>
      <c r="O112" s="105"/>
      <c r="P112" s="105"/>
      <c r="Q112" s="105"/>
    </row>
    <row r="113" spans="1:17" s="9" customFormat="1" ht="11.45" customHeight="1" x14ac:dyDescent="0.2">
      <c r="A113" s="13"/>
      <c r="C113" s="105"/>
      <c r="D113" s="105"/>
      <c r="E113" s="105"/>
      <c r="F113" s="105"/>
      <c r="G113" s="105"/>
      <c r="H113" s="105"/>
      <c r="I113" s="105"/>
      <c r="J113" s="105"/>
      <c r="K113" s="105"/>
      <c r="L113" s="105"/>
      <c r="M113" s="105"/>
      <c r="N113" s="105"/>
      <c r="O113" s="105"/>
      <c r="P113" s="105"/>
      <c r="Q113" s="105"/>
    </row>
    <row r="114" spans="1:17" s="9" customFormat="1" ht="11.45" customHeight="1" x14ac:dyDescent="0.2">
      <c r="A114" s="13"/>
      <c r="C114" s="105"/>
      <c r="D114" s="105"/>
      <c r="E114" s="105"/>
      <c r="F114" s="105"/>
      <c r="G114" s="105"/>
      <c r="H114" s="105"/>
      <c r="I114" s="105"/>
      <c r="J114" s="105"/>
      <c r="K114" s="105"/>
      <c r="L114" s="105"/>
      <c r="M114" s="105"/>
      <c r="N114" s="105"/>
      <c r="O114" s="105"/>
      <c r="P114" s="105"/>
      <c r="Q114" s="105"/>
    </row>
    <row r="115" spans="1:17" s="9" customFormat="1" ht="11.45" customHeight="1" x14ac:dyDescent="0.2">
      <c r="A115" s="13"/>
      <c r="C115" s="105"/>
      <c r="D115" s="105"/>
      <c r="E115" s="105"/>
      <c r="F115" s="105"/>
      <c r="G115" s="105"/>
      <c r="H115" s="105"/>
      <c r="I115" s="105"/>
      <c r="J115" s="105"/>
      <c r="K115" s="105"/>
      <c r="L115" s="105"/>
      <c r="M115" s="105"/>
      <c r="N115" s="105"/>
      <c r="O115" s="105"/>
      <c r="P115" s="105"/>
      <c r="Q115" s="105"/>
    </row>
    <row r="116" spans="1:17" s="9" customFormat="1" ht="11.45" customHeight="1" x14ac:dyDescent="0.2">
      <c r="A116" s="13"/>
      <c r="C116" s="105"/>
      <c r="D116" s="105"/>
      <c r="E116" s="105"/>
      <c r="F116" s="105"/>
      <c r="G116" s="105"/>
      <c r="H116" s="105"/>
      <c r="I116" s="105"/>
      <c r="J116" s="105"/>
      <c r="K116" s="105"/>
      <c r="L116" s="105"/>
      <c r="M116" s="105"/>
      <c r="N116" s="105"/>
      <c r="O116" s="105"/>
      <c r="P116" s="105"/>
      <c r="Q116" s="105"/>
    </row>
    <row r="117" spans="1:17" s="9" customFormat="1" ht="11.45" customHeight="1" x14ac:dyDescent="0.2">
      <c r="A117" s="13"/>
      <c r="C117" s="105"/>
      <c r="D117" s="105"/>
      <c r="E117" s="105"/>
      <c r="F117" s="105"/>
      <c r="G117" s="105"/>
      <c r="H117" s="105"/>
      <c r="I117" s="105"/>
      <c r="J117" s="105"/>
      <c r="K117" s="105"/>
      <c r="L117" s="105"/>
      <c r="M117" s="105"/>
      <c r="N117" s="105"/>
      <c r="O117" s="105"/>
      <c r="P117" s="105"/>
      <c r="Q117" s="105"/>
    </row>
    <row r="118" spans="1:17" s="9" customFormat="1" ht="11.45" customHeight="1" x14ac:dyDescent="0.2">
      <c r="A118" s="13"/>
      <c r="C118" s="105"/>
      <c r="D118" s="105"/>
      <c r="E118" s="105"/>
      <c r="F118" s="105"/>
      <c r="G118" s="105"/>
      <c r="H118" s="105"/>
      <c r="I118" s="105"/>
      <c r="J118" s="105"/>
      <c r="K118" s="105"/>
      <c r="L118" s="105"/>
      <c r="M118" s="105"/>
      <c r="N118" s="105"/>
      <c r="O118" s="105"/>
      <c r="P118" s="105"/>
      <c r="Q118" s="105"/>
    </row>
    <row r="119" spans="1:17" s="9" customFormat="1" ht="11.45" customHeight="1" x14ac:dyDescent="0.2">
      <c r="A119" s="13"/>
      <c r="C119" s="105"/>
      <c r="D119" s="105"/>
      <c r="E119" s="105"/>
      <c r="F119" s="105"/>
      <c r="G119" s="105"/>
      <c r="H119" s="105"/>
      <c r="I119" s="105"/>
      <c r="J119" s="105"/>
      <c r="K119" s="105"/>
      <c r="L119" s="105"/>
      <c r="M119" s="105"/>
      <c r="N119" s="105"/>
      <c r="O119" s="105"/>
      <c r="P119" s="105"/>
      <c r="Q119" s="105"/>
    </row>
    <row r="120" spans="1:17" s="9" customFormat="1" ht="11.45" customHeight="1" x14ac:dyDescent="0.2">
      <c r="A120" s="13"/>
      <c r="C120" s="105"/>
      <c r="D120" s="105"/>
      <c r="E120" s="105"/>
      <c r="F120" s="105"/>
      <c r="G120" s="105"/>
      <c r="H120" s="105"/>
      <c r="I120" s="105"/>
      <c r="J120" s="105"/>
      <c r="K120" s="105"/>
      <c r="L120" s="105"/>
      <c r="M120" s="105"/>
      <c r="N120" s="105"/>
      <c r="O120" s="105"/>
      <c r="P120" s="105"/>
      <c r="Q120" s="105"/>
    </row>
    <row r="121" spans="1:17" s="9" customFormat="1" ht="11.45" customHeight="1" x14ac:dyDescent="0.2">
      <c r="A121" s="13"/>
      <c r="C121" s="105"/>
      <c r="D121" s="105"/>
      <c r="E121" s="105"/>
      <c r="F121" s="105"/>
      <c r="G121" s="105"/>
      <c r="H121" s="105"/>
      <c r="I121" s="105"/>
      <c r="J121" s="105"/>
      <c r="K121" s="105"/>
      <c r="L121" s="105"/>
      <c r="M121" s="105"/>
      <c r="N121" s="105"/>
      <c r="O121" s="105"/>
      <c r="P121" s="105"/>
      <c r="Q121" s="105"/>
    </row>
    <row r="122" spans="1:17" s="9" customFormat="1" ht="11.45" customHeight="1" x14ac:dyDescent="0.2">
      <c r="A122" s="13"/>
      <c r="C122" s="105"/>
      <c r="D122" s="105"/>
      <c r="E122" s="105"/>
      <c r="F122" s="105"/>
      <c r="G122" s="105"/>
      <c r="H122" s="105"/>
      <c r="I122" s="105"/>
      <c r="J122" s="105"/>
      <c r="K122" s="105"/>
      <c r="L122" s="105"/>
      <c r="M122" s="105"/>
      <c r="N122" s="105"/>
      <c r="O122" s="105"/>
      <c r="P122" s="105"/>
      <c r="Q122" s="105"/>
    </row>
    <row r="123" spans="1:17" s="9" customFormat="1" ht="11.45" customHeight="1" x14ac:dyDescent="0.2">
      <c r="A123" s="13"/>
      <c r="C123" s="105"/>
      <c r="D123" s="105"/>
      <c r="E123" s="105"/>
      <c r="F123" s="105"/>
      <c r="G123" s="105"/>
      <c r="H123" s="105"/>
      <c r="I123" s="105"/>
      <c r="J123" s="105"/>
      <c r="K123" s="105"/>
      <c r="L123" s="105"/>
      <c r="M123" s="105"/>
      <c r="N123" s="105"/>
      <c r="O123" s="105"/>
      <c r="P123" s="105"/>
      <c r="Q123" s="105"/>
    </row>
    <row r="124" spans="1:17" s="9" customFormat="1" ht="11.45" customHeight="1" x14ac:dyDescent="0.2">
      <c r="A124" s="13"/>
      <c r="C124" s="105"/>
      <c r="D124" s="105"/>
      <c r="E124" s="105"/>
      <c r="F124" s="105"/>
      <c r="G124" s="105"/>
      <c r="H124" s="105"/>
      <c r="I124" s="105"/>
      <c r="J124" s="105"/>
      <c r="K124" s="105"/>
      <c r="L124" s="105"/>
      <c r="M124" s="105"/>
      <c r="N124" s="105"/>
      <c r="O124" s="105"/>
      <c r="P124" s="105"/>
      <c r="Q124" s="105"/>
    </row>
    <row r="125" spans="1:17" s="9" customFormat="1" ht="11.45" customHeight="1" x14ac:dyDescent="0.2">
      <c r="A125" s="13"/>
      <c r="C125" s="105"/>
      <c r="D125" s="105"/>
      <c r="E125" s="105"/>
      <c r="F125" s="105"/>
      <c r="G125" s="105"/>
      <c r="H125" s="105"/>
      <c r="I125" s="105"/>
      <c r="J125" s="105"/>
      <c r="K125" s="105"/>
      <c r="L125" s="105"/>
      <c r="M125" s="105"/>
      <c r="N125" s="105"/>
      <c r="O125" s="105"/>
      <c r="P125" s="105"/>
      <c r="Q125" s="105"/>
    </row>
    <row r="126" spans="1:17" s="9" customFormat="1" ht="11.45" customHeight="1" x14ac:dyDescent="0.2">
      <c r="A126" s="13"/>
      <c r="C126" s="105"/>
      <c r="D126" s="105"/>
      <c r="E126" s="105"/>
      <c r="F126" s="105"/>
      <c r="G126" s="105"/>
      <c r="H126" s="105"/>
      <c r="I126" s="105"/>
      <c r="J126" s="105"/>
      <c r="K126" s="105"/>
      <c r="L126" s="105"/>
      <c r="M126" s="105"/>
      <c r="N126" s="105"/>
      <c r="O126" s="105"/>
      <c r="P126" s="105"/>
      <c r="Q126" s="105"/>
    </row>
    <row r="127" spans="1:17" s="9" customFormat="1" ht="11.45" customHeight="1" x14ac:dyDescent="0.2">
      <c r="A127" s="13"/>
      <c r="C127" s="105"/>
      <c r="D127" s="105"/>
      <c r="E127" s="105"/>
      <c r="F127" s="105"/>
      <c r="G127" s="105"/>
      <c r="H127" s="105"/>
      <c r="I127" s="105"/>
      <c r="J127" s="105"/>
      <c r="K127" s="105"/>
      <c r="L127" s="105"/>
      <c r="M127" s="105"/>
      <c r="N127" s="105"/>
      <c r="O127" s="105"/>
      <c r="P127" s="105"/>
      <c r="Q127" s="105"/>
    </row>
    <row r="128" spans="1:17" s="9" customFormat="1" ht="11.45" customHeight="1" x14ac:dyDescent="0.2">
      <c r="A128" s="13"/>
      <c r="C128" s="105"/>
      <c r="D128" s="105"/>
      <c r="E128" s="105"/>
      <c r="F128" s="105"/>
      <c r="G128" s="105"/>
      <c r="H128" s="105"/>
      <c r="I128" s="105"/>
      <c r="J128" s="105"/>
      <c r="K128" s="105"/>
      <c r="L128" s="105"/>
      <c r="M128" s="105"/>
      <c r="N128" s="105"/>
      <c r="O128" s="105"/>
      <c r="P128" s="105"/>
      <c r="Q128" s="105"/>
    </row>
    <row r="129" spans="1:17" s="9" customFormat="1" ht="11.45" customHeight="1" x14ac:dyDescent="0.2">
      <c r="A129" s="13"/>
      <c r="C129" s="105"/>
      <c r="D129" s="105"/>
      <c r="E129" s="105"/>
      <c r="F129" s="105"/>
      <c r="G129" s="105"/>
      <c r="H129" s="105"/>
      <c r="I129" s="105"/>
      <c r="J129" s="105"/>
      <c r="K129" s="105"/>
      <c r="L129" s="105"/>
      <c r="M129" s="105"/>
      <c r="N129" s="105"/>
      <c r="O129" s="105"/>
      <c r="P129" s="105"/>
      <c r="Q129" s="105"/>
    </row>
    <row r="130" spans="1:17" s="9" customFormat="1" ht="11.45" customHeight="1" x14ac:dyDescent="0.2">
      <c r="A130" s="13"/>
      <c r="C130" s="105"/>
      <c r="D130" s="105"/>
      <c r="E130" s="105"/>
      <c r="F130" s="105"/>
      <c r="G130" s="105"/>
      <c r="H130" s="105"/>
      <c r="I130" s="105"/>
      <c r="J130" s="105"/>
      <c r="K130" s="105"/>
      <c r="L130" s="105"/>
      <c r="M130" s="105"/>
      <c r="N130" s="105"/>
      <c r="O130" s="105"/>
      <c r="P130" s="105"/>
      <c r="Q130" s="105"/>
    </row>
    <row r="131" spans="1:17" s="9" customFormat="1" ht="11.45" customHeight="1" x14ac:dyDescent="0.2">
      <c r="A131" s="13"/>
      <c r="C131" s="105"/>
      <c r="D131" s="105"/>
      <c r="E131" s="105"/>
      <c r="F131" s="105"/>
      <c r="G131" s="105"/>
      <c r="H131" s="105"/>
      <c r="I131" s="105"/>
      <c r="J131" s="105"/>
      <c r="K131" s="105"/>
      <c r="L131" s="105"/>
      <c r="M131" s="105"/>
      <c r="N131" s="105"/>
      <c r="O131" s="105"/>
      <c r="P131" s="105"/>
      <c r="Q131" s="105"/>
    </row>
    <row r="132" spans="1:17" s="9" customFormat="1" ht="11.45" customHeight="1" x14ac:dyDescent="0.2">
      <c r="A132" s="13"/>
      <c r="C132" s="105"/>
      <c r="D132" s="105"/>
      <c r="E132" s="105"/>
      <c r="F132" s="105"/>
      <c r="G132" s="105"/>
      <c r="H132" s="105"/>
      <c r="I132" s="105"/>
      <c r="J132" s="105"/>
      <c r="K132" s="105"/>
      <c r="L132" s="105"/>
      <c r="M132" s="105"/>
      <c r="N132" s="105"/>
      <c r="O132" s="105"/>
      <c r="P132" s="105"/>
      <c r="Q132" s="105"/>
    </row>
    <row r="133" spans="1:17" s="9" customFormat="1" ht="11.45" customHeight="1" x14ac:dyDescent="0.2">
      <c r="A133" s="13"/>
      <c r="C133" s="105"/>
      <c r="D133" s="105"/>
      <c r="E133" s="105"/>
      <c r="F133" s="105"/>
      <c r="G133" s="105"/>
      <c r="H133" s="105"/>
      <c r="I133" s="105"/>
      <c r="J133" s="105"/>
      <c r="K133" s="105"/>
      <c r="L133" s="105"/>
      <c r="M133" s="105"/>
      <c r="N133" s="105"/>
      <c r="O133" s="105"/>
      <c r="P133" s="105"/>
      <c r="Q133" s="105"/>
    </row>
    <row r="134" spans="1:17" s="9" customFormat="1" ht="11.45" customHeight="1" x14ac:dyDescent="0.2">
      <c r="A134" s="13"/>
      <c r="C134" s="105"/>
      <c r="D134" s="105"/>
      <c r="E134" s="105"/>
      <c r="F134" s="105"/>
      <c r="G134" s="105"/>
      <c r="H134" s="105"/>
      <c r="I134" s="105"/>
      <c r="J134" s="105"/>
      <c r="K134" s="105"/>
      <c r="L134" s="105"/>
      <c r="M134" s="105"/>
      <c r="N134" s="105"/>
      <c r="O134" s="105"/>
      <c r="P134" s="105"/>
      <c r="Q134" s="105"/>
    </row>
    <row r="135" spans="1:17" s="9" customFormat="1" ht="11.45" customHeight="1" x14ac:dyDescent="0.2">
      <c r="A135" s="13"/>
      <c r="C135" s="105"/>
      <c r="D135" s="105"/>
      <c r="E135" s="105"/>
      <c r="F135" s="105"/>
      <c r="G135" s="105"/>
      <c r="H135" s="105"/>
      <c r="I135" s="105"/>
      <c r="J135" s="105"/>
      <c r="K135" s="105"/>
      <c r="L135" s="105"/>
      <c r="M135" s="105"/>
      <c r="N135" s="105"/>
      <c r="O135" s="105"/>
      <c r="P135" s="105"/>
      <c r="Q135" s="105"/>
    </row>
    <row r="136" spans="1:17" s="9" customFormat="1" ht="11.45" customHeight="1" x14ac:dyDescent="0.2">
      <c r="A136" s="13"/>
      <c r="C136" s="105"/>
      <c r="D136" s="105"/>
      <c r="E136" s="105"/>
      <c r="F136" s="105"/>
      <c r="G136" s="105"/>
      <c r="H136" s="105"/>
      <c r="I136" s="105"/>
      <c r="J136" s="105"/>
      <c r="K136" s="105"/>
      <c r="L136" s="105"/>
      <c r="M136" s="105"/>
      <c r="N136" s="105"/>
      <c r="O136" s="105"/>
      <c r="P136" s="105"/>
      <c r="Q136" s="105"/>
    </row>
    <row r="137" spans="1:17" s="9" customFormat="1" ht="11.45" customHeight="1" x14ac:dyDescent="0.2">
      <c r="A137" s="13"/>
      <c r="C137" s="105"/>
      <c r="D137" s="105"/>
      <c r="E137" s="105"/>
      <c r="F137" s="105"/>
      <c r="G137" s="105"/>
      <c r="H137" s="105"/>
      <c r="I137" s="105"/>
      <c r="J137" s="105"/>
      <c r="K137" s="105"/>
      <c r="L137" s="105"/>
      <c r="M137" s="105"/>
      <c r="N137" s="105"/>
      <c r="O137" s="105"/>
      <c r="P137" s="105"/>
      <c r="Q137" s="105"/>
    </row>
    <row r="138" spans="1:17" s="9" customFormat="1" ht="11.45" customHeight="1" x14ac:dyDescent="0.2">
      <c r="A138" s="13"/>
      <c r="C138" s="105"/>
      <c r="D138" s="105"/>
      <c r="E138" s="105"/>
      <c r="F138" s="105"/>
      <c r="G138" s="105"/>
      <c r="H138" s="105"/>
      <c r="I138" s="105"/>
      <c r="J138" s="105"/>
      <c r="K138" s="105"/>
      <c r="L138" s="105"/>
      <c r="M138" s="105"/>
      <c r="N138" s="105"/>
      <c r="O138" s="105"/>
      <c r="P138" s="105"/>
      <c r="Q138" s="105"/>
    </row>
    <row r="139" spans="1:17" s="9" customFormat="1" ht="11.45" customHeight="1" x14ac:dyDescent="0.2">
      <c r="A139" s="13"/>
      <c r="C139" s="105"/>
      <c r="D139" s="105"/>
      <c r="E139" s="105"/>
      <c r="F139" s="105"/>
      <c r="G139" s="105"/>
      <c r="H139" s="105"/>
      <c r="I139" s="105"/>
      <c r="J139" s="105"/>
      <c r="K139" s="105"/>
      <c r="L139" s="105"/>
      <c r="M139" s="105"/>
      <c r="N139" s="105"/>
      <c r="O139" s="105"/>
      <c r="P139" s="105"/>
      <c r="Q139" s="105"/>
    </row>
    <row r="140" spans="1:17" s="9" customFormat="1" ht="11.45" customHeight="1" x14ac:dyDescent="0.2">
      <c r="A140" s="13"/>
      <c r="C140" s="105"/>
      <c r="D140" s="105"/>
      <c r="E140" s="105"/>
      <c r="F140" s="105"/>
      <c r="G140" s="105"/>
      <c r="H140" s="105"/>
      <c r="I140" s="105"/>
      <c r="J140" s="105"/>
      <c r="K140" s="105"/>
      <c r="L140" s="105"/>
      <c r="M140" s="105"/>
      <c r="N140" s="105"/>
      <c r="O140" s="105"/>
      <c r="P140" s="105"/>
      <c r="Q140" s="105"/>
    </row>
    <row r="141" spans="1:17" s="9" customFormat="1" ht="11.45" customHeight="1" x14ac:dyDescent="0.2">
      <c r="A141" s="13"/>
      <c r="C141" s="105"/>
      <c r="D141" s="105"/>
      <c r="E141" s="105"/>
      <c r="F141" s="105"/>
      <c r="G141" s="105"/>
      <c r="H141" s="105"/>
      <c r="I141" s="105"/>
      <c r="J141" s="105"/>
      <c r="K141" s="105"/>
      <c r="L141" s="105"/>
      <c r="M141" s="105"/>
      <c r="N141" s="105"/>
      <c r="O141" s="105"/>
      <c r="P141" s="105"/>
      <c r="Q141" s="105"/>
    </row>
    <row r="142" spans="1:17" s="9" customFormat="1" ht="11.45" customHeight="1" x14ac:dyDescent="0.2">
      <c r="A142" s="13"/>
      <c r="C142" s="105"/>
      <c r="D142" s="105"/>
      <c r="E142" s="105"/>
      <c r="F142" s="105"/>
      <c r="G142" s="105"/>
      <c r="H142" s="105"/>
      <c r="I142" s="105"/>
      <c r="J142" s="105"/>
      <c r="K142" s="105"/>
      <c r="L142" s="105"/>
      <c r="M142" s="105"/>
      <c r="N142" s="105"/>
      <c r="O142" s="105"/>
      <c r="P142" s="105"/>
      <c r="Q142" s="105"/>
    </row>
    <row r="143" spans="1:17" s="9" customFormat="1" ht="11.45" customHeight="1" x14ac:dyDescent="0.2">
      <c r="A143" s="13"/>
      <c r="C143" s="105"/>
      <c r="D143" s="105"/>
      <c r="E143" s="105"/>
      <c r="F143" s="105"/>
      <c r="G143" s="105"/>
      <c r="H143" s="105"/>
      <c r="I143" s="105"/>
      <c r="J143" s="105"/>
      <c r="K143" s="105"/>
      <c r="L143" s="105"/>
      <c r="M143" s="105"/>
      <c r="N143" s="105"/>
      <c r="O143" s="105"/>
      <c r="P143" s="105"/>
      <c r="Q143" s="105"/>
    </row>
    <row r="144" spans="1:17" s="9" customFormat="1" ht="11.45" customHeight="1" x14ac:dyDescent="0.2">
      <c r="A144" s="13"/>
      <c r="C144" s="105"/>
      <c r="D144" s="105"/>
      <c r="E144" s="105"/>
      <c r="F144" s="105"/>
      <c r="G144" s="105"/>
      <c r="H144" s="105"/>
      <c r="I144" s="105"/>
      <c r="J144" s="105"/>
      <c r="K144" s="105"/>
      <c r="L144" s="105"/>
      <c r="M144" s="105"/>
      <c r="N144" s="105"/>
      <c r="O144" s="105"/>
      <c r="P144" s="105"/>
      <c r="Q144" s="105"/>
    </row>
    <row r="145" spans="1:17" s="9" customFormat="1" ht="11.45" customHeight="1" x14ac:dyDescent="0.2">
      <c r="A145" s="13"/>
      <c r="C145" s="105"/>
      <c r="D145" s="105"/>
      <c r="E145" s="105"/>
      <c r="F145" s="105"/>
      <c r="G145" s="105"/>
      <c r="H145" s="105"/>
      <c r="I145" s="105"/>
      <c r="J145" s="105"/>
      <c r="K145" s="105"/>
      <c r="L145" s="105"/>
      <c r="M145" s="105"/>
      <c r="N145" s="105"/>
      <c r="O145" s="105"/>
      <c r="P145" s="105"/>
      <c r="Q145" s="105"/>
    </row>
    <row r="146" spans="1:17" s="9" customFormat="1" ht="11.45" customHeight="1" x14ac:dyDescent="0.2">
      <c r="A146" s="13"/>
      <c r="C146" s="105"/>
      <c r="D146" s="105"/>
      <c r="E146" s="105"/>
      <c r="F146" s="105"/>
      <c r="G146" s="105"/>
      <c r="H146" s="105"/>
      <c r="I146" s="105"/>
      <c r="J146" s="105"/>
      <c r="K146" s="105"/>
      <c r="L146" s="105"/>
      <c r="M146" s="105"/>
      <c r="N146" s="105"/>
      <c r="O146" s="105"/>
      <c r="P146" s="105"/>
      <c r="Q146" s="105"/>
    </row>
  </sheetData>
  <hyperlinks>
    <hyperlink ref="A1" location="Inhalt!B3" display="Link zum Inhaltsverzeichnis"/>
    <hyperlink ref="A3" location="_GrafikDaten_5.2" display="Grafik 5.2"/>
    <hyperlink ref="A35" location="_GrafikDaten_5.3" display="Grafik 5.3"/>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44"/>
  <sheetViews>
    <sheetView zoomScale="160" zoomScaleNormal="160" workbookViewId="0"/>
  </sheetViews>
  <sheetFormatPr baseColWidth="10" defaultRowHeight="11.45" customHeight="1" x14ac:dyDescent="0.2"/>
  <cols>
    <col min="1" max="1" width="5.7109375" style="25" customWidth="1"/>
    <col min="2" max="2" width="85.7109375" style="26" customWidth="1"/>
    <col min="3" max="16384" width="11.42578125" style="9"/>
  </cols>
  <sheetData>
    <row r="1" spans="1:2" ht="12" customHeight="1" x14ac:dyDescent="0.2">
      <c r="A1" s="71" t="s">
        <v>154</v>
      </c>
    </row>
    <row r="2" spans="1:2" s="21" customFormat="1" ht="30" customHeight="1" thickBot="1" x14ac:dyDescent="0.3">
      <c r="A2" s="93" t="s">
        <v>153</v>
      </c>
      <c r="B2" s="87"/>
    </row>
    <row r="3" spans="1:2" s="23" customFormat="1" ht="60" customHeight="1" x14ac:dyDescent="0.2">
      <c r="A3" s="95" t="s">
        <v>163</v>
      </c>
      <c r="B3" s="86" t="s">
        <v>654</v>
      </c>
    </row>
    <row r="4" spans="1:2" s="23" customFormat="1" ht="48" customHeight="1" x14ac:dyDescent="0.2">
      <c r="A4" s="96" t="s">
        <v>18</v>
      </c>
      <c r="B4" s="86" t="s">
        <v>655</v>
      </c>
    </row>
    <row r="5" spans="1:2" s="23" customFormat="1" ht="36" customHeight="1" x14ac:dyDescent="0.2">
      <c r="A5" s="96" t="s">
        <v>18</v>
      </c>
      <c r="B5" s="255" t="s">
        <v>656</v>
      </c>
    </row>
    <row r="6" spans="1:2" s="23" customFormat="1" ht="36" customHeight="1" x14ac:dyDescent="0.2">
      <c r="A6" s="96" t="s">
        <v>18</v>
      </c>
      <c r="B6" s="86" t="s">
        <v>660</v>
      </c>
    </row>
    <row r="7" spans="1:2" s="23" customFormat="1" ht="60" customHeight="1" x14ac:dyDescent="0.2">
      <c r="A7" s="96" t="s">
        <v>18</v>
      </c>
      <c r="B7" s="86" t="s">
        <v>714</v>
      </c>
    </row>
    <row r="8" spans="1:2" s="23" customFormat="1" ht="48" customHeight="1" x14ac:dyDescent="0.2">
      <c r="A8" s="96" t="s">
        <v>18</v>
      </c>
      <c r="B8" s="86" t="s">
        <v>659</v>
      </c>
    </row>
    <row r="9" spans="1:2" s="23" customFormat="1" ht="60" customHeight="1" x14ac:dyDescent="0.2">
      <c r="A9" s="96" t="s">
        <v>18</v>
      </c>
      <c r="B9" s="86" t="s">
        <v>715</v>
      </c>
    </row>
    <row r="10" spans="1:2" s="23" customFormat="1" ht="36" customHeight="1" x14ac:dyDescent="0.2">
      <c r="A10" s="96" t="s">
        <v>18</v>
      </c>
      <c r="B10" s="86" t="s">
        <v>657</v>
      </c>
    </row>
    <row r="11" spans="1:2" s="23" customFormat="1" ht="24" customHeight="1" x14ac:dyDescent="0.2">
      <c r="A11" s="96" t="s">
        <v>18</v>
      </c>
      <c r="B11" s="86" t="s">
        <v>658</v>
      </c>
    </row>
    <row r="12" spans="1:2" ht="36" customHeight="1" x14ac:dyDescent="0.2">
      <c r="A12" s="96" t="s">
        <v>18</v>
      </c>
      <c r="B12" s="86" t="s">
        <v>661</v>
      </c>
    </row>
    <row r="13" spans="1:2" s="23" customFormat="1" ht="36" customHeight="1" x14ac:dyDescent="0.2">
      <c r="A13" s="96" t="s">
        <v>18</v>
      </c>
      <c r="B13" s="86" t="s">
        <v>662</v>
      </c>
    </row>
    <row r="14" spans="1:2" ht="12" customHeight="1" x14ac:dyDescent="0.2">
      <c r="A14" s="22"/>
      <c r="B14" s="24"/>
    </row>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sheetData>
  <hyperlinks>
    <hyperlink ref="A1" location="Inhalt!B4" display="Link zum Inhaltsverzeichnis"/>
  </hyperlinks>
  <pageMargins left="0.59055118110236227" right="0.59055118110236227" top="0.59055118110236227" bottom="0.59055118110236227" header="0.39370078740157483" footer="0.39370078740157483"/>
  <pageSetup paperSize="9" firstPageNumber="63"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43"/>
  <sheetViews>
    <sheetView zoomScale="160" zoomScaleNormal="160" workbookViewId="0"/>
  </sheetViews>
  <sheetFormatPr baseColWidth="10" defaultRowHeight="11.45" customHeight="1" x14ac:dyDescent="0.2"/>
  <cols>
    <col min="1" max="1" width="24.7109375" style="27" customWidth="1"/>
    <col min="2" max="2" width="7.7109375" style="27" customWidth="1"/>
    <col min="3" max="4" width="7.28515625" style="27" customWidth="1"/>
    <col min="5" max="5" width="7.7109375" style="27" customWidth="1"/>
    <col min="6" max="6" width="7.28515625" style="27" customWidth="1"/>
    <col min="7" max="7" width="7.7109375" style="27" customWidth="1"/>
    <col min="8" max="8" width="7.28515625" style="27" customWidth="1"/>
    <col min="9" max="9" width="7.7109375" style="27" customWidth="1"/>
    <col min="10" max="10" width="7.28515625" style="27" customWidth="1"/>
    <col min="11" max="11" width="2.7109375" style="27" customWidth="1"/>
    <col min="12" max="16384" width="11.42578125" style="27"/>
  </cols>
  <sheetData>
    <row r="1" spans="1:12" ht="12" customHeight="1" x14ac:dyDescent="0.2">
      <c r="A1" s="71" t="s">
        <v>154</v>
      </c>
    </row>
    <row r="2" spans="1:12" ht="30" customHeight="1" x14ac:dyDescent="0.2">
      <c r="A2" s="98" t="s">
        <v>19</v>
      </c>
    </row>
    <row r="3" spans="1:12" ht="30" customHeight="1" x14ac:dyDescent="0.2">
      <c r="A3" s="99" t="s">
        <v>20</v>
      </c>
    </row>
    <row r="4" spans="1:12" ht="12" customHeight="1" x14ac:dyDescent="0.2">
      <c r="A4" s="123" t="s">
        <v>21</v>
      </c>
      <c r="B4" s="120" t="s">
        <v>273</v>
      </c>
      <c r="C4" s="120" t="s">
        <v>274</v>
      </c>
      <c r="D4" s="120" t="s">
        <v>275</v>
      </c>
      <c r="E4" s="120" t="s">
        <v>276</v>
      </c>
      <c r="F4" s="120" t="s">
        <v>277</v>
      </c>
      <c r="G4" s="120" t="s">
        <v>284</v>
      </c>
      <c r="H4" s="120" t="s">
        <v>278</v>
      </c>
      <c r="I4" s="120" t="s">
        <v>411</v>
      </c>
      <c r="J4" s="122" t="s">
        <v>513</v>
      </c>
      <c r="L4" s="125"/>
    </row>
    <row r="5" spans="1:12" ht="20.100000000000001" customHeight="1" x14ac:dyDescent="0.2">
      <c r="A5" s="28" t="s">
        <v>22</v>
      </c>
      <c r="B5" s="167">
        <v>5212</v>
      </c>
      <c r="C5" s="167">
        <v>5701</v>
      </c>
      <c r="D5" s="167">
        <v>6024</v>
      </c>
      <c r="E5" s="167">
        <v>6260</v>
      </c>
      <c r="F5" s="167">
        <v>6630</v>
      </c>
      <c r="G5" s="167">
        <v>7353</v>
      </c>
      <c r="H5" s="168">
        <v>7902</v>
      </c>
      <c r="I5" s="168">
        <v>8357</v>
      </c>
      <c r="J5" s="168">
        <v>8578</v>
      </c>
      <c r="L5" s="169"/>
    </row>
    <row r="6" spans="1:12" ht="23.1" customHeight="1" x14ac:dyDescent="0.2">
      <c r="A6" s="29" t="s">
        <v>404</v>
      </c>
      <c r="B6" s="170">
        <v>27</v>
      </c>
      <c r="C6" s="170">
        <v>31.2</v>
      </c>
      <c r="D6" s="170">
        <v>33.799999999999997</v>
      </c>
      <c r="E6" s="170">
        <v>36.700000000000003</v>
      </c>
      <c r="F6" s="170">
        <v>40.4</v>
      </c>
      <c r="G6" s="170">
        <v>45.6</v>
      </c>
      <c r="H6" s="170">
        <v>49.1</v>
      </c>
      <c r="I6" s="170">
        <v>51.3</v>
      </c>
      <c r="J6" s="170">
        <v>54.5</v>
      </c>
      <c r="L6" s="171"/>
    </row>
    <row r="7" spans="1:12" ht="23.1" customHeight="1" x14ac:dyDescent="0.2">
      <c r="A7" s="29" t="s">
        <v>396</v>
      </c>
      <c r="B7" s="172">
        <v>371</v>
      </c>
      <c r="C7" s="172">
        <v>321</v>
      </c>
      <c r="D7" s="172">
        <v>296</v>
      </c>
      <c r="E7" s="172">
        <v>273</v>
      </c>
      <c r="F7" s="172">
        <v>248</v>
      </c>
      <c r="G7" s="172">
        <v>219</v>
      </c>
      <c r="H7" s="173">
        <v>204</v>
      </c>
      <c r="I7" s="173">
        <v>195</v>
      </c>
      <c r="J7" s="173">
        <v>183</v>
      </c>
      <c r="L7" s="174"/>
    </row>
    <row r="8" spans="1:12" ht="15" customHeight="1" x14ac:dyDescent="0.2">
      <c r="A8" s="29" t="s">
        <v>23</v>
      </c>
      <c r="B8" s="172"/>
      <c r="C8" s="172"/>
      <c r="D8" s="172"/>
      <c r="E8" s="172"/>
      <c r="F8" s="172"/>
      <c r="G8" s="172"/>
      <c r="H8" s="173"/>
      <c r="I8" s="173"/>
      <c r="J8" s="173"/>
      <c r="L8" s="174"/>
    </row>
    <row r="9" spans="1:12" ht="23.1" customHeight="1" x14ac:dyDescent="0.2">
      <c r="A9" s="29" t="s">
        <v>272</v>
      </c>
      <c r="B9" s="172" t="s">
        <v>24</v>
      </c>
      <c r="C9" s="172">
        <v>2340</v>
      </c>
      <c r="D9" s="172">
        <v>2487</v>
      </c>
      <c r="E9" s="172">
        <v>2485</v>
      </c>
      <c r="F9" s="172">
        <v>2405</v>
      </c>
      <c r="G9" s="172">
        <v>2470</v>
      </c>
      <c r="H9" s="173">
        <v>2452</v>
      </c>
      <c r="I9" s="173">
        <v>2433</v>
      </c>
      <c r="J9" s="173">
        <v>2424</v>
      </c>
      <c r="L9" s="174"/>
    </row>
    <row r="10" spans="1:12" ht="11.45" customHeight="1" x14ac:dyDescent="0.2">
      <c r="A10" s="29" t="s">
        <v>269</v>
      </c>
      <c r="B10" s="172">
        <v>2239</v>
      </c>
      <c r="C10" s="172">
        <v>2254</v>
      </c>
      <c r="D10" s="172">
        <v>2463</v>
      </c>
      <c r="E10" s="172">
        <v>2960</v>
      </c>
      <c r="F10" s="172">
        <v>3240</v>
      </c>
      <c r="G10" s="172">
        <v>3668</v>
      </c>
      <c r="H10" s="173">
        <v>4209</v>
      </c>
      <c r="I10" s="173">
        <v>4191</v>
      </c>
      <c r="J10" s="173" t="s">
        <v>25</v>
      </c>
      <c r="L10" s="174"/>
    </row>
    <row r="11" spans="1:12" ht="20.100000000000001" customHeight="1" x14ac:dyDescent="0.2">
      <c r="A11" s="32" t="s">
        <v>268</v>
      </c>
      <c r="B11" s="167">
        <v>1535</v>
      </c>
      <c r="C11" s="167">
        <v>1509</v>
      </c>
      <c r="D11" s="167">
        <v>1524</v>
      </c>
      <c r="E11" s="167">
        <v>1517</v>
      </c>
      <c r="F11" s="167">
        <v>1478</v>
      </c>
      <c r="G11" s="167">
        <v>1466</v>
      </c>
      <c r="H11" s="168">
        <v>1357</v>
      </c>
      <c r="I11" s="168">
        <v>1311</v>
      </c>
      <c r="J11" s="168">
        <v>1287</v>
      </c>
      <c r="L11" s="169"/>
    </row>
    <row r="12" spans="1:12" ht="34.5" customHeight="1" x14ac:dyDescent="0.2">
      <c r="A12" s="29" t="s">
        <v>405</v>
      </c>
      <c r="B12" s="170">
        <v>7.9</v>
      </c>
      <c r="C12" s="170">
        <v>8.3000000000000007</v>
      </c>
      <c r="D12" s="170">
        <v>8.5</v>
      </c>
      <c r="E12" s="170">
        <v>8.9</v>
      </c>
      <c r="F12" s="170">
        <v>9</v>
      </c>
      <c r="G12" s="170">
        <v>9.1</v>
      </c>
      <c r="H12" s="170">
        <v>8.4</v>
      </c>
      <c r="I12" s="170">
        <v>8</v>
      </c>
      <c r="J12" s="170">
        <v>8.1999999999999993</v>
      </c>
      <c r="L12" s="171"/>
    </row>
    <row r="13" spans="1:12" ht="23.1" customHeight="1" x14ac:dyDescent="0.2">
      <c r="A13" s="29" t="s">
        <v>397</v>
      </c>
      <c r="B13" s="172">
        <v>1259</v>
      </c>
      <c r="C13" s="172">
        <v>1211</v>
      </c>
      <c r="D13" s="172">
        <v>1171</v>
      </c>
      <c r="E13" s="172">
        <v>1125</v>
      </c>
      <c r="F13" s="172">
        <v>1111</v>
      </c>
      <c r="G13" s="172">
        <v>1100</v>
      </c>
      <c r="H13" s="173">
        <v>1187</v>
      </c>
      <c r="I13" s="173">
        <v>1243</v>
      </c>
      <c r="J13" s="173">
        <v>1223</v>
      </c>
      <c r="L13" s="174"/>
    </row>
    <row r="14" spans="1:12" ht="15" customHeight="1" x14ac:dyDescent="0.2">
      <c r="A14" s="29" t="s">
        <v>23</v>
      </c>
      <c r="B14" s="172"/>
      <c r="C14" s="172"/>
      <c r="D14" s="172"/>
      <c r="E14" s="172"/>
      <c r="F14" s="172"/>
      <c r="G14" s="172"/>
      <c r="H14" s="173"/>
      <c r="I14" s="173"/>
      <c r="J14" s="173"/>
      <c r="L14" s="174"/>
    </row>
    <row r="15" spans="1:12" ht="23.1" customHeight="1" x14ac:dyDescent="0.2">
      <c r="A15" s="29" t="s">
        <v>26</v>
      </c>
      <c r="B15" s="172" t="s">
        <v>24</v>
      </c>
      <c r="C15" s="172">
        <v>1325</v>
      </c>
      <c r="D15" s="172">
        <v>1336</v>
      </c>
      <c r="E15" s="172">
        <v>1298</v>
      </c>
      <c r="F15" s="172">
        <v>1220</v>
      </c>
      <c r="G15" s="172">
        <v>1160</v>
      </c>
      <c r="H15" s="173">
        <v>996</v>
      </c>
      <c r="I15" s="173">
        <v>880</v>
      </c>
      <c r="J15" s="173">
        <v>777</v>
      </c>
      <c r="L15" s="174"/>
    </row>
    <row r="16" spans="1:12" ht="11.45" customHeight="1" x14ac:dyDescent="0.2">
      <c r="A16" s="29" t="s">
        <v>269</v>
      </c>
      <c r="B16" s="172">
        <v>133</v>
      </c>
      <c r="C16" s="172">
        <v>56</v>
      </c>
      <c r="D16" s="172">
        <v>61</v>
      </c>
      <c r="E16" s="172">
        <v>55</v>
      </c>
      <c r="F16" s="172">
        <v>60</v>
      </c>
      <c r="G16" s="172">
        <v>55</v>
      </c>
      <c r="H16" s="173">
        <v>47</v>
      </c>
      <c r="I16" s="173">
        <v>35</v>
      </c>
      <c r="J16" s="173" t="s">
        <v>25</v>
      </c>
      <c r="L16" s="174"/>
    </row>
    <row r="17" spans="1:12" ht="11.45" customHeight="1" x14ac:dyDescent="0.2">
      <c r="A17" s="33"/>
      <c r="B17" s="30"/>
      <c r="C17" s="30"/>
      <c r="D17" s="30"/>
      <c r="E17" s="30"/>
      <c r="F17" s="30"/>
      <c r="G17" s="30"/>
      <c r="H17" s="30"/>
      <c r="I17" s="31"/>
      <c r="J17" s="31"/>
    </row>
    <row r="18" spans="1:12" ht="11.45" customHeight="1" x14ac:dyDescent="0.2">
      <c r="A18" s="33"/>
      <c r="B18" s="30"/>
      <c r="C18" s="30"/>
      <c r="D18" s="30"/>
      <c r="E18" s="30"/>
      <c r="F18" s="30"/>
      <c r="G18" s="30"/>
      <c r="H18" s="30"/>
      <c r="I18" s="31"/>
      <c r="J18" s="31"/>
    </row>
    <row r="19" spans="1:12" ht="11.45" customHeight="1" x14ac:dyDescent="0.2">
      <c r="A19" s="213" t="s">
        <v>175</v>
      </c>
    </row>
    <row r="20" spans="1:12" ht="18.600000000000001" customHeight="1" x14ac:dyDescent="0.2">
      <c r="A20" s="213" t="s">
        <v>514</v>
      </c>
    </row>
    <row r="21" spans="1:12" ht="36" customHeight="1" x14ac:dyDescent="0.2">
      <c r="A21" s="175" t="s">
        <v>21</v>
      </c>
      <c r="B21" s="120" t="s">
        <v>429</v>
      </c>
      <c r="C21" s="120" t="s">
        <v>430</v>
      </c>
      <c r="D21" s="120" t="s">
        <v>431</v>
      </c>
      <c r="E21" s="120" t="s">
        <v>432</v>
      </c>
      <c r="F21" s="120" t="s">
        <v>433</v>
      </c>
      <c r="G21" s="120" t="s">
        <v>434</v>
      </c>
      <c r="H21" s="120" t="s">
        <v>435</v>
      </c>
      <c r="I21" s="120" t="s">
        <v>436</v>
      </c>
      <c r="J21" s="122" t="s">
        <v>437</v>
      </c>
    </row>
    <row r="22" spans="1:12" ht="20.100000000000001" customHeight="1" x14ac:dyDescent="0.2">
      <c r="A22" s="36" t="s">
        <v>22</v>
      </c>
      <c r="B22" s="176">
        <v>8578</v>
      </c>
      <c r="C22" s="176">
        <v>1822</v>
      </c>
      <c r="D22" s="176">
        <v>951</v>
      </c>
      <c r="E22" s="176">
        <v>1218</v>
      </c>
      <c r="F22" s="176">
        <v>825</v>
      </c>
      <c r="G22" s="176">
        <v>953</v>
      </c>
      <c r="H22" s="176">
        <v>530</v>
      </c>
      <c r="I22" s="176">
        <v>1590</v>
      </c>
      <c r="J22" s="176">
        <v>689</v>
      </c>
      <c r="L22" s="115"/>
    </row>
    <row r="23" spans="1:12" ht="23.1" customHeight="1" x14ac:dyDescent="0.2">
      <c r="A23" s="36" t="s">
        <v>398</v>
      </c>
      <c r="B23" s="176">
        <v>183</v>
      </c>
      <c r="C23" s="176">
        <v>113</v>
      </c>
      <c r="D23" s="176">
        <v>103</v>
      </c>
      <c r="E23" s="176">
        <v>202</v>
      </c>
      <c r="F23" s="176">
        <v>265</v>
      </c>
      <c r="G23" s="176">
        <v>226</v>
      </c>
      <c r="H23" s="176">
        <v>296</v>
      </c>
      <c r="I23" s="176">
        <v>141</v>
      </c>
      <c r="J23" s="176">
        <v>302</v>
      </c>
      <c r="L23" s="115"/>
    </row>
    <row r="24" spans="1:12" ht="15" customHeight="1" x14ac:dyDescent="0.2">
      <c r="A24" s="36" t="s">
        <v>27</v>
      </c>
      <c r="B24" s="176">
        <v>1287</v>
      </c>
      <c r="C24" s="176">
        <v>278</v>
      </c>
      <c r="D24" s="176">
        <v>111</v>
      </c>
      <c r="E24" s="176">
        <v>176</v>
      </c>
      <c r="F24" s="176">
        <v>141</v>
      </c>
      <c r="G24" s="176">
        <v>153</v>
      </c>
      <c r="H24" s="176">
        <v>92</v>
      </c>
      <c r="I24" s="176">
        <v>216</v>
      </c>
      <c r="J24" s="176">
        <v>120</v>
      </c>
      <c r="L24" s="97"/>
    </row>
    <row r="25" spans="1:12" ht="23.1" customHeight="1" x14ac:dyDescent="0.2">
      <c r="A25" s="36" t="s">
        <v>399</v>
      </c>
      <c r="B25" s="176">
        <v>1223</v>
      </c>
      <c r="C25" s="176">
        <v>739</v>
      </c>
      <c r="D25" s="176">
        <v>886</v>
      </c>
      <c r="E25" s="176">
        <v>1400</v>
      </c>
      <c r="F25" s="176">
        <v>1551</v>
      </c>
      <c r="G25" s="176">
        <v>1407</v>
      </c>
      <c r="H25" s="176">
        <v>1703</v>
      </c>
      <c r="I25" s="176">
        <v>1041</v>
      </c>
      <c r="J25" s="176">
        <v>1734</v>
      </c>
    </row>
    <row r="26" spans="1:12" ht="15" customHeight="1" x14ac:dyDescent="0.2">
      <c r="A26" s="36" t="s">
        <v>667</v>
      </c>
      <c r="B26" s="176">
        <v>1136</v>
      </c>
      <c r="C26" s="176">
        <v>183</v>
      </c>
      <c r="D26" s="176">
        <v>93</v>
      </c>
      <c r="E26" s="176">
        <v>148</v>
      </c>
      <c r="F26" s="176">
        <v>124</v>
      </c>
      <c r="G26" s="176">
        <v>147</v>
      </c>
      <c r="H26" s="176">
        <v>74</v>
      </c>
      <c r="I26" s="176">
        <v>258</v>
      </c>
      <c r="J26" s="176">
        <v>93</v>
      </c>
    </row>
    <row r="27" spans="1:12" ht="23.1" customHeight="1" x14ac:dyDescent="0.2">
      <c r="A27" s="36" t="s">
        <v>400</v>
      </c>
      <c r="B27" s="176">
        <v>1385</v>
      </c>
      <c r="C27" s="176">
        <v>1122</v>
      </c>
      <c r="D27" s="176">
        <v>1057</v>
      </c>
      <c r="E27" s="176">
        <v>1664</v>
      </c>
      <c r="F27" s="176">
        <v>1764</v>
      </c>
      <c r="G27" s="176">
        <v>1464</v>
      </c>
      <c r="H27" s="176">
        <v>2117</v>
      </c>
      <c r="I27" s="176">
        <v>872</v>
      </c>
      <c r="J27" s="176">
        <v>2238</v>
      </c>
    </row>
    <row r="28" spans="1:12" ht="11.45" customHeight="1" x14ac:dyDescent="0.2">
      <c r="A28" s="100"/>
      <c r="B28" s="37"/>
      <c r="C28" s="37"/>
      <c r="D28" s="37"/>
      <c r="E28" s="37"/>
      <c r="F28" s="37"/>
      <c r="G28" s="37"/>
      <c r="H28" s="37"/>
      <c r="I28" s="37"/>
      <c r="J28" s="37"/>
    </row>
    <row r="29" spans="1:12" ht="11.45" customHeight="1" x14ac:dyDescent="0.2">
      <c r="A29" s="100"/>
      <c r="B29" s="37"/>
      <c r="C29" s="37"/>
      <c r="D29" s="37"/>
      <c r="E29" s="37"/>
      <c r="F29" s="37"/>
      <c r="G29" s="37"/>
      <c r="H29" s="37"/>
      <c r="I29" s="37"/>
      <c r="J29" s="37"/>
    </row>
    <row r="30" spans="1:12" ht="11.45" customHeight="1" x14ac:dyDescent="0.2">
      <c r="A30" s="213" t="s">
        <v>174</v>
      </c>
    </row>
    <row r="31" spans="1:12" ht="18.600000000000001" customHeight="1" x14ac:dyDescent="0.2">
      <c r="A31" s="213" t="s">
        <v>514</v>
      </c>
    </row>
    <row r="32" spans="1:12" ht="36" customHeight="1" x14ac:dyDescent="0.2">
      <c r="A32" s="175" t="s">
        <v>21</v>
      </c>
      <c r="B32" s="120" t="s">
        <v>429</v>
      </c>
      <c r="C32" s="120" t="s">
        <v>430</v>
      </c>
      <c r="D32" s="120" t="s">
        <v>431</v>
      </c>
      <c r="E32" s="120" t="s">
        <v>432</v>
      </c>
      <c r="F32" s="120" t="s">
        <v>433</v>
      </c>
      <c r="G32" s="120" t="s">
        <v>434</v>
      </c>
      <c r="H32" s="120" t="s">
        <v>435</v>
      </c>
      <c r="I32" s="120" t="s">
        <v>436</v>
      </c>
      <c r="J32" s="122" t="s">
        <v>437</v>
      </c>
    </row>
    <row r="33" spans="1:12" ht="20.100000000000001" customHeight="1" x14ac:dyDescent="0.2">
      <c r="A33" s="36" t="s">
        <v>270</v>
      </c>
      <c r="B33" s="176">
        <v>2424</v>
      </c>
      <c r="C33" s="176">
        <v>431</v>
      </c>
      <c r="D33" s="176">
        <v>208</v>
      </c>
      <c r="E33" s="176">
        <v>389</v>
      </c>
      <c r="F33" s="176">
        <v>284</v>
      </c>
      <c r="G33" s="176">
        <v>349</v>
      </c>
      <c r="H33" s="176">
        <v>182</v>
      </c>
      <c r="I33" s="176">
        <v>350</v>
      </c>
      <c r="J33" s="176">
        <v>231</v>
      </c>
      <c r="L33" s="115"/>
    </row>
    <row r="34" spans="1:12" ht="11.45" customHeight="1" x14ac:dyDescent="0.2">
      <c r="A34" s="36" t="s">
        <v>28</v>
      </c>
      <c r="B34" s="176"/>
      <c r="C34" s="176"/>
      <c r="D34" s="176"/>
      <c r="E34" s="176"/>
      <c r="F34" s="176"/>
      <c r="G34" s="176"/>
      <c r="H34" s="176"/>
      <c r="I34" s="176"/>
      <c r="J34" s="176"/>
      <c r="L34" s="115"/>
    </row>
    <row r="35" spans="1:12" ht="11.45" customHeight="1" x14ac:dyDescent="0.2">
      <c r="A35" s="36" t="s">
        <v>29</v>
      </c>
      <c r="B35" s="176">
        <v>646</v>
      </c>
      <c r="C35" s="176">
        <v>71</v>
      </c>
      <c r="D35" s="176">
        <v>40</v>
      </c>
      <c r="E35" s="176">
        <v>112</v>
      </c>
      <c r="F35" s="176">
        <v>82</v>
      </c>
      <c r="G35" s="176">
        <v>101</v>
      </c>
      <c r="H35" s="176">
        <v>63</v>
      </c>
      <c r="I35" s="176">
        <v>103</v>
      </c>
      <c r="J35" s="176">
        <v>74</v>
      </c>
      <c r="L35" s="97"/>
    </row>
    <row r="36" spans="1:12" ht="11.45" customHeight="1" x14ac:dyDescent="0.2">
      <c r="A36" s="36" t="s">
        <v>30</v>
      </c>
      <c r="B36" s="176">
        <v>75</v>
      </c>
      <c r="C36" s="176">
        <v>13</v>
      </c>
      <c r="D36" s="176">
        <v>11</v>
      </c>
      <c r="E36" s="176">
        <v>14</v>
      </c>
      <c r="F36" s="176">
        <v>7</v>
      </c>
      <c r="G36" s="176">
        <v>12</v>
      </c>
      <c r="H36" s="176">
        <v>8</v>
      </c>
      <c r="I36" s="176">
        <v>6</v>
      </c>
      <c r="J36" s="176">
        <v>4</v>
      </c>
      <c r="L36" s="191"/>
    </row>
    <row r="37" spans="1:12" ht="11.45" customHeight="1" x14ac:dyDescent="0.2">
      <c r="A37" s="36" t="s">
        <v>271</v>
      </c>
      <c r="B37" s="176">
        <v>150</v>
      </c>
      <c r="C37" s="176">
        <v>30</v>
      </c>
      <c r="D37" s="176">
        <v>12</v>
      </c>
      <c r="E37" s="176">
        <v>24</v>
      </c>
      <c r="F37" s="176">
        <v>14</v>
      </c>
      <c r="G37" s="176">
        <v>25</v>
      </c>
      <c r="H37" s="176">
        <v>14</v>
      </c>
      <c r="I37" s="176">
        <v>19</v>
      </c>
      <c r="J37" s="176">
        <v>12</v>
      </c>
      <c r="L37" s="191"/>
    </row>
    <row r="38" spans="1:12" ht="11.45" customHeight="1" x14ac:dyDescent="0.2">
      <c r="A38" s="36" t="s">
        <v>31</v>
      </c>
      <c r="B38" s="176">
        <v>402</v>
      </c>
      <c r="C38" s="176">
        <v>67</v>
      </c>
      <c r="D38" s="176">
        <v>34</v>
      </c>
      <c r="E38" s="176">
        <v>65</v>
      </c>
      <c r="F38" s="176">
        <v>59</v>
      </c>
      <c r="G38" s="176">
        <v>51</v>
      </c>
      <c r="H38" s="176">
        <v>29</v>
      </c>
      <c r="I38" s="176">
        <v>58</v>
      </c>
      <c r="J38" s="176">
        <v>39</v>
      </c>
      <c r="L38" s="191"/>
    </row>
    <row r="39" spans="1:12" ht="24" customHeight="1" x14ac:dyDescent="0.2">
      <c r="A39" s="36" t="s">
        <v>32</v>
      </c>
      <c r="B39" s="176">
        <v>777</v>
      </c>
      <c r="C39" s="176">
        <v>133</v>
      </c>
      <c r="D39" s="176">
        <v>53</v>
      </c>
      <c r="E39" s="176">
        <v>124</v>
      </c>
      <c r="F39" s="176">
        <v>94</v>
      </c>
      <c r="G39" s="176">
        <v>109</v>
      </c>
      <c r="H39" s="176">
        <v>61</v>
      </c>
      <c r="I39" s="176">
        <v>116</v>
      </c>
      <c r="J39" s="176">
        <v>87</v>
      </c>
      <c r="L39" s="191"/>
    </row>
    <row r="40" spans="1:12" ht="24" customHeight="1" x14ac:dyDescent="0.2">
      <c r="A40" s="36" t="s">
        <v>33</v>
      </c>
      <c r="B40" s="176">
        <v>944</v>
      </c>
      <c r="C40" s="176">
        <v>149</v>
      </c>
      <c r="D40" s="176">
        <v>64</v>
      </c>
      <c r="E40" s="176">
        <v>143</v>
      </c>
      <c r="F40" s="176">
        <v>116</v>
      </c>
      <c r="G40" s="176">
        <v>141</v>
      </c>
      <c r="H40" s="176">
        <v>74</v>
      </c>
      <c r="I40" s="176">
        <v>164</v>
      </c>
      <c r="J40" s="176">
        <v>93</v>
      </c>
      <c r="L40" s="191"/>
    </row>
    <row r="41" spans="1:12" ht="11.45" customHeight="1" x14ac:dyDescent="0.2">
      <c r="L41" s="191"/>
    </row>
    <row r="42" spans="1:12" ht="11.45" customHeight="1" x14ac:dyDescent="0.2">
      <c r="L42" s="191"/>
    </row>
    <row r="43" spans="1:12" ht="11.45" customHeight="1" x14ac:dyDescent="0.2">
      <c r="L43" s="191"/>
    </row>
  </sheetData>
  <hyperlinks>
    <hyperlink ref="A1" location="Inhalt!A7"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legacyDrawing r:id="rId2"/>
  <tableParts count="3">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R71"/>
  <sheetViews>
    <sheetView zoomScale="160" zoomScaleNormal="160" workbookViewId="0"/>
  </sheetViews>
  <sheetFormatPr baseColWidth="10" defaultRowHeight="11.45" customHeight="1" x14ac:dyDescent="0.2"/>
  <cols>
    <col min="1" max="1" width="23.7109375" style="27" customWidth="1"/>
    <col min="2" max="4" width="7.28515625" style="27" customWidth="1"/>
    <col min="5" max="10" width="7.7109375" style="27" customWidth="1"/>
    <col min="11" max="11" width="2.7109375" style="27" customWidth="1"/>
    <col min="12" max="12" width="22.42578125" style="27" customWidth="1"/>
    <col min="13" max="13" width="17.7109375" style="27" customWidth="1"/>
    <col min="14" max="14" width="35.42578125" style="27" customWidth="1"/>
    <col min="15" max="15" width="2.7109375" style="27" customWidth="1"/>
    <col min="16" max="16" width="14.42578125" style="27" customWidth="1"/>
    <col min="17" max="17" width="20.140625" style="27" customWidth="1"/>
    <col min="18" max="18" width="27.5703125" style="27" customWidth="1"/>
    <col min="19" max="16384" width="11.42578125" style="27"/>
  </cols>
  <sheetData>
    <row r="1" spans="1:16" ht="12" customHeight="1" x14ac:dyDescent="0.2">
      <c r="A1" s="71" t="s">
        <v>154</v>
      </c>
    </row>
    <row r="2" spans="1:16" ht="30" customHeight="1" x14ac:dyDescent="0.2">
      <c r="A2" s="98" t="s">
        <v>34</v>
      </c>
    </row>
    <row r="3" spans="1:16" ht="30" customHeight="1" x14ac:dyDescent="0.2">
      <c r="A3" s="99" t="s">
        <v>35</v>
      </c>
    </row>
    <row r="4" spans="1:16" ht="12" customHeight="1" x14ac:dyDescent="0.2">
      <c r="A4" s="293" t="s">
        <v>21</v>
      </c>
      <c r="B4" s="290" t="s">
        <v>283</v>
      </c>
      <c r="C4" s="290" t="s">
        <v>274</v>
      </c>
      <c r="D4" s="290" t="s">
        <v>275</v>
      </c>
      <c r="E4" s="290" t="s">
        <v>276</v>
      </c>
      <c r="F4" s="290" t="s">
        <v>277</v>
      </c>
      <c r="G4" s="290" t="s">
        <v>284</v>
      </c>
      <c r="H4" s="290" t="s">
        <v>285</v>
      </c>
      <c r="I4" s="290" t="s">
        <v>279</v>
      </c>
      <c r="J4" s="292" t="s">
        <v>411</v>
      </c>
    </row>
    <row r="5" spans="1:16" ht="20.100000000000001" customHeight="1" x14ac:dyDescent="0.2">
      <c r="A5" s="133" t="s">
        <v>22</v>
      </c>
      <c r="B5" s="129"/>
      <c r="C5" s="130"/>
      <c r="D5" s="130"/>
      <c r="E5" s="130"/>
      <c r="F5" s="130"/>
      <c r="G5" s="130"/>
      <c r="H5" s="130"/>
      <c r="I5" s="161"/>
      <c r="J5" s="161"/>
    </row>
    <row r="6" spans="1:16" ht="11.45" customHeight="1" x14ac:dyDescent="0.2">
      <c r="A6" s="29" t="s">
        <v>280</v>
      </c>
      <c r="B6" s="38">
        <v>2424</v>
      </c>
      <c r="C6" s="38">
        <v>2254</v>
      </c>
      <c r="D6" s="38">
        <v>2463</v>
      </c>
      <c r="E6" s="38">
        <v>2960</v>
      </c>
      <c r="F6" s="38">
        <v>3240</v>
      </c>
      <c r="G6" s="38">
        <v>3668</v>
      </c>
      <c r="H6" s="39">
        <v>4135</v>
      </c>
      <c r="I6" s="39">
        <v>4191</v>
      </c>
      <c r="J6" s="284">
        <v>4345</v>
      </c>
      <c r="K6" s="97"/>
      <c r="L6" s="284"/>
    </row>
    <row r="7" spans="1:16" ht="11.45" customHeight="1" x14ac:dyDescent="0.2">
      <c r="A7" s="29" t="s">
        <v>281</v>
      </c>
      <c r="B7" s="38">
        <v>1007</v>
      </c>
      <c r="C7" s="38">
        <v>902</v>
      </c>
      <c r="D7" s="38">
        <v>952</v>
      </c>
      <c r="E7" s="38">
        <v>1209</v>
      </c>
      <c r="F7" s="38">
        <v>1437</v>
      </c>
      <c r="G7" s="38">
        <v>1716</v>
      </c>
      <c r="H7" s="39">
        <v>1879</v>
      </c>
      <c r="I7" s="39">
        <v>1904</v>
      </c>
      <c r="J7" s="284">
        <v>1990</v>
      </c>
      <c r="K7" s="97"/>
      <c r="L7" s="284"/>
    </row>
    <row r="8" spans="1:16" ht="24.95" customHeight="1" x14ac:dyDescent="0.2">
      <c r="A8" s="29" t="s">
        <v>282</v>
      </c>
      <c r="B8" s="38">
        <v>52</v>
      </c>
      <c r="C8" s="38">
        <v>204</v>
      </c>
      <c r="D8" s="38">
        <v>368</v>
      </c>
      <c r="E8" s="38">
        <v>416</v>
      </c>
      <c r="F8" s="38">
        <v>397</v>
      </c>
      <c r="G8" s="38">
        <v>471</v>
      </c>
      <c r="H8" s="39">
        <v>510</v>
      </c>
      <c r="I8" s="39">
        <v>488</v>
      </c>
      <c r="J8" s="284">
        <v>523</v>
      </c>
      <c r="L8" s="284"/>
    </row>
    <row r="9" spans="1:16" ht="11.45" customHeight="1" x14ac:dyDescent="0.2">
      <c r="A9" s="29" t="s">
        <v>281</v>
      </c>
      <c r="B9" s="38">
        <v>27</v>
      </c>
      <c r="C9" s="38">
        <v>107</v>
      </c>
      <c r="D9" s="38">
        <v>166</v>
      </c>
      <c r="E9" s="38">
        <v>209</v>
      </c>
      <c r="F9" s="38">
        <v>204</v>
      </c>
      <c r="G9" s="38">
        <v>242</v>
      </c>
      <c r="H9" s="39">
        <v>263</v>
      </c>
      <c r="I9" s="39">
        <v>254</v>
      </c>
      <c r="J9" s="284">
        <v>274</v>
      </c>
      <c r="L9" s="284"/>
    </row>
    <row r="10" spans="1:16" ht="20.100000000000001" customHeight="1" x14ac:dyDescent="0.2">
      <c r="A10" s="28" t="s">
        <v>36</v>
      </c>
      <c r="B10" s="131"/>
      <c r="C10" s="132"/>
      <c r="D10" s="132"/>
      <c r="E10" s="132"/>
      <c r="F10" s="132"/>
      <c r="G10" s="132"/>
      <c r="H10" s="132"/>
      <c r="I10" s="132"/>
      <c r="J10" s="294"/>
      <c r="L10" s="294"/>
    </row>
    <row r="11" spans="1:16" ht="11.45" customHeight="1" x14ac:dyDescent="0.2">
      <c r="A11" s="29" t="s">
        <v>280</v>
      </c>
      <c r="B11" s="40">
        <v>20787</v>
      </c>
      <c r="C11" s="40">
        <v>17238</v>
      </c>
      <c r="D11" s="40">
        <v>16355</v>
      </c>
      <c r="E11" s="40">
        <v>16407</v>
      </c>
      <c r="F11" s="40">
        <v>16762</v>
      </c>
      <c r="G11" s="34">
        <v>18215</v>
      </c>
      <c r="H11" s="39">
        <v>19348</v>
      </c>
      <c r="I11" s="39">
        <v>20599</v>
      </c>
      <c r="J11" s="284">
        <v>21003</v>
      </c>
      <c r="L11" s="284"/>
    </row>
    <row r="12" spans="1:16" ht="11.45" customHeight="1" x14ac:dyDescent="0.2">
      <c r="A12" s="29" t="s">
        <v>281</v>
      </c>
      <c r="B12" s="40">
        <v>18016</v>
      </c>
      <c r="C12" s="40">
        <v>15148</v>
      </c>
      <c r="D12" s="40">
        <v>14252</v>
      </c>
      <c r="E12" s="40">
        <v>13991</v>
      </c>
      <c r="F12" s="40">
        <v>14189</v>
      </c>
      <c r="G12" s="34">
        <v>15104</v>
      </c>
      <c r="H12" s="39">
        <v>15791</v>
      </c>
      <c r="I12" s="39">
        <v>16557</v>
      </c>
      <c r="J12" s="284">
        <v>16818</v>
      </c>
      <c r="L12" s="279"/>
    </row>
    <row r="13" spans="1:16" ht="24.95" customHeight="1" x14ac:dyDescent="0.2">
      <c r="A13" s="29" t="s">
        <v>282</v>
      </c>
      <c r="B13" s="40">
        <v>1233</v>
      </c>
      <c r="C13" s="40">
        <v>2609</v>
      </c>
      <c r="D13" s="40">
        <v>4330</v>
      </c>
      <c r="E13" s="40">
        <v>4644</v>
      </c>
      <c r="F13" s="40">
        <v>4626</v>
      </c>
      <c r="G13" s="34">
        <v>4919</v>
      </c>
      <c r="H13" s="39">
        <v>4919</v>
      </c>
      <c r="I13" s="39">
        <v>4611</v>
      </c>
      <c r="J13" s="284">
        <v>4647</v>
      </c>
      <c r="L13" s="284"/>
    </row>
    <row r="14" spans="1:16" ht="11.45" customHeight="1" x14ac:dyDescent="0.2">
      <c r="A14" s="29" t="s">
        <v>281</v>
      </c>
      <c r="B14" s="40">
        <v>1047</v>
      </c>
      <c r="C14" s="40">
        <v>2183</v>
      </c>
      <c r="D14" s="40">
        <v>3686</v>
      </c>
      <c r="E14" s="40">
        <v>3858</v>
      </c>
      <c r="F14" s="40">
        <v>3816</v>
      </c>
      <c r="G14" s="34">
        <v>4013</v>
      </c>
      <c r="H14" s="39">
        <v>3969</v>
      </c>
      <c r="I14" s="39">
        <v>3671</v>
      </c>
      <c r="J14" s="284">
        <v>3696</v>
      </c>
      <c r="L14" s="284"/>
    </row>
    <row r="15" spans="1:16" ht="11.45" customHeight="1" x14ac:dyDescent="0.2">
      <c r="A15" s="33"/>
      <c r="B15" s="40"/>
      <c r="C15" s="40"/>
      <c r="D15" s="40"/>
      <c r="E15" s="40"/>
      <c r="F15" s="40"/>
      <c r="G15" s="40"/>
      <c r="H15" s="40"/>
      <c r="I15" s="39"/>
    </row>
    <row r="16" spans="1:16" ht="20.100000000000001" customHeight="1" x14ac:dyDescent="0.2">
      <c r="A16" s="124" t="s">
        <v>228</v>
      </c>
      <c r="B16" s="81" t="s">
        <v>148</v>
      </c>
      <c r="C16" s="27" t="s">
        <v>148</v>
      </c>
      <c r="D16" s="27" t="s">
        <v>148</v>
      </c>
      <c r="E16" s="124" t="s">
        <v>233</v>
      </c>
      <c r="L16" s="82" t="s">
        <v>260</v>
      </c>
      <c r="P16" s="82" t="s">
        <v>261</v>
      </c>
    </row>
    <row r="17" spans="1:18" ht="11.45" customHeight="1" x14ac:dyDescent="0.2">
      <c r="A17" s="33"/>
      <c r="B17" s="40"/>
      <c r="C17" s="40"/>
      <c r="D17" s="40"/>
      <c r="E17" s="40"/>
      <c r="F17" s="40"/>
      <c r="G17" s="40"/>
      <c r="H17" s="40"/>
      <c r="I17" s="34"/>
      <c r="L17" s="114" t="s">
        <v>215</v>
      </c>
      <c r="M17" s="114" t="s">
        <v>229</v>
      </c>
      <c r="N17" s="114" t="s">
        <v>230</v>
      </c>
      <c r="O17" s="115"/>
      <c r="P17" s="114" t="s">
        <v>215</v>
      </c>
      <c r="Q17" s="114" t="s">
        <v>231</v>
      </c>
      <c r="R17" s="114" t="s">
        <v>232</v>
      </c>
    </row>
    <row r="18" spans="1:18" ht="11.45" customHeight="1" x14ac:dyDescent="0.2">
      <c r="A18" s="33"/>
      <c r="B18" s="40"/>
      <c r="C18" s="40"/>
      <c r="D18" s="40"/>
      <c r="E18" s="40"/>
      <c r="F18" s="40"/>
      <c r="G18" s="40"/>
      <c r="H18" s="40"/>
      <c r="I18" s="34"/>
      <c r="L18" s="111">
        <v>1991</v>
      </c>
      <c r="M18" s="116">
        <v>2424</v>
      </c>
      <c r="N18" s="116">
        <v>52</v>
      </c>
      <c r="O18" s="109"/>
      <c r="P18" s="111">
        <v>1991</v>
      </c>
      <c r="Q18" s="109">
        <v>20787</v>
      </c>
      <c r="R18" s="109">
        <v>1233</v>
      </c>
    </row>
    <row r="19" spans="1:18" ht="11.45" customHeight="1" x14ac:dyDescent="0.2">
      <c r="A19" s="33"/>
      <c r="B19" s="40"/>
      <c r="C19" s="40"/>
      <c r="D19" s="40"/>
      <c r="E19" s="40"/>
      <c r="F19" s="40"/>
      <c r="G19" s="40"/>
      <c r="H19" s="40"/>
      <c r="I19" s="34"/>
      <c r="L19" s="111">
        <v>1992</v>
      </c>
      <c r="M19" s="116">
        <v>2251</v>
      </c>
      <c r="N19" s="116">
        <v>68</v>
      </c>
      <c r="O19" s="109"/>
      <c r="P19" s="111">
        <v>1992</v>
      </c>
      <c r="Q19" s="109">
        <v>19808</v>
      </c>
      <c r="R19" s="109">
        <v>1350</v>
      </c>
    </row>
    <row r="20" spans="1:18" ht="11.45" customHeight="1" x14ac:dyDescent="0.2">
      <c r="A20" s="33"/>
      <c r="B20" s="40"/>
      <c r="C20" s="40"/>
      <c r="D20" s="40"/>
      <c r="E20" s="40"/>
      <c r="F20" s="40"/>
      <c r="G20" s="40"/>
      <c r="H20" s="40"/>
      <c r="I20" s="34"/>
      <c r="L20" s="111">
        <v>1993</v>
      </c>
      <c r="M20" s="116">
        <v>2198</v>
      </c>
      <c r="N20" s="116">
        <v>97</v>
      </c>
      <c r="O20" s="109"/>
      <c r="P20" s="111">
        <v>1993</v>
      </c>
      <c r="Q20" s="109">
        <v>18091</v>
      </c>
      <c r="R20" s="109">
        <v>1530</v>
      </c>
    </row>
    <row r="21" spans="1:18" ht="11.45" customHeight="1" x14ac:dyDescent="0.2">
      <c r="A21" s="33"/>
      <c r="B21" s="40"/>
      <c r="C21" s="40"/>
      <c r="D21" s="40"/>
      <c r="E21" s="40"/>
      <c r="F21" s="40"/>
      <c r="G21" s="40"/>
      <c r="H21" s="40"/>
      <c r="I21" s="34"/>
      <c r="L21" s="111">
        <v>1994</v>
      </c>
      <c r="M21" s="116">
        <v>2220</v>
      </c>
      <c r="N21" s="116">
        <v>146</v>
      </c>
      <c r="O21" s="109"/>
      <c r="P21" s="111">
        <v>1994</v>
      </c>
      <c r="Q21" s="109">
        <v>17393</v>
      </c>
      <c r="R21" s="109">
        <v>2138</v>
      </c>
    </row>
    <row r="22" spans="1:18" ht="11.45" customHeight="1" x14ac:dyDescent="0.2">
      <c r="A22" s="33"/>
      <c r="B22" s="40"/>
      <c r="C22" s="40"/>
      <c r="D22" s="40"/>
      <c r="E22" s="40"/>
      <c r="F22" s="40"/>
      <c r="G22" s="40"/>
      <c r="H22" s="40"/>
      <c r="I22" s="34"/>
      <c r="L22" s="111">
        <v>1995</v>
      </c>
      <c r="M22" s="116">
        <v>2254</v>
      </c>
      <c r="N22" s="116">
        <v>204</v>
      </c>
      <c r="O22" s="109"/>
      <c r="P22" s="111">
        <v>1995</v>
      </c>
      <c r="Q22" s="109">
        <v>17238</v>
      </c>
      <c r="R22" s="109">
        <v>2609</v>
      </c>
    </row>
    <row r="23" spans="1:18" ht="11.45" customHeight="1" x14ac:dyDescent="0.2">
      <c r="A23" s="33"/>
      <c r="B23" s="40"/>
      <c r="C23" s="40"/>
      <c r="D23" s="40"/>
      <c r="E23" s="40"/>
      <c r="F23" s="40"/>
      <c r="G23" s="40"/>
      <c r="H23" s="40"/>
      <c r="I23" s="34"/>
      <c r="L23" s="111">
        <v>1996</v>
      </c>
      <c r="M23" s="116">
        <v>2284</v>
      </c>
      <c r="N23" s="116">
        <v>232</v>
      </c>
      <c r="O23" s="109"/>
      <c r="P23" s="111">
        <v>1996</v>
      </c>
      <c r="Q23" s="109">
        <v>16943</v>
      </c>
      <c r="R23" s="109">
        <v>2894</v>
      </c>
    </row>
    <row r="24" spans="1:18" ht="11.45" customHeight="1" x14ac:dyDescent="0.2">
      <c r="A24" s="33"/>
      <c r="B24" s="40"/>
      <c r="C24" s="40"/>
      <c r="D24" s="40"/>
      <c r="E24" s="40"/>
      <c r="F24" s="40"/>
      <c r="G24" s="40"/>
      <c r="H24" s="40"/>
      <c r="I24" s="34"/>
      <c r="L24" s="111">
        <v>1997</v>
      </c>
      <c r="M24" s="116">
        <v>2327</v>
      </c>
      <c r="N24" s="116">
        <v>244</v>
      </c>
      <c r="O24" s="109"/>
      <c r="P24" s="111">
        <v>1997</v>
      </c>
      <c r="Q24" s="109">
        <v>16586</v>
      </c>
      <c r="R24" s="109">
        <v>3002</v>
      </c>
    </row>
    <row r="25" spans="1:18" ht="11.45" customHeight="1" x14ac:dyDescent="0.2">
      <c r="A25" s="33"/>
      <c r="B25" s="40"/>
      <c r="C25" s="40"/>
      <c r="D25" s="40"/>
      <c r="E25" s="40"/>
      <c r="F25" s="40"/>
      <c r="G25" s="40"/>
      <c r="H25" s="40"/>
      <c r="I25" s="34"/>
      <c r="L25" s="111">
        <v>1998</v>
      </c>
      <c r="M25" s="116">
        <v>2411</v>
      </c>
      <c r="N25" s="116">
        <v>308</v>
      </c>
      <c r="O25" s="109"/>
      <c r="P25" s="111">
        <v>1998</v>
      </c>
      <c r="Q25" s="109">
        <v>16748</v>
      </c>
      <c r="R25" s="109">
        <v>3696</v>
      </c>
    </row>
    <row r="26" spans="1:18" ht="11.45" customHeight="1" x14ac:dyDescent="0.2">
      <c r="A26" s="33"/>
      <c r="B26" s="40"/>
      <c r="C26" s="40"/>
      <c r="D26" s="40"/>
      <c r="E26" s="40"/>
      <c r="F26" s="40"/>
      <c r="G26" s="40"/>
      <c r="H26" s="40"/>
      <c r="I26" s="34"/>
      <c r="L26" s="111">
        <v>1999</v>
      </c>
      <c r="M26" s="116">
        <v>2436</v>
      </c>
      <c r="N26" s="116">
        <v>359</v>
      </c>
      <c r="O26" s="109"/>
      <c r="P26" s="111">
        <v>1999</v>
      </c>
      <c r="Q26" s="109">
        <v>16497</v>
      </c>
      <c r="R26" s="109">
        <v>3968</v>
      </c>
    </row>
    <row r="27" spans="1:18" ht="11.45" customHeight="1" x14ac:dyDescent="0.2">
      <c r="A27" s="33"/>
      <c r="B27" s="40"/>
      <c r="C27" s="40"/>
      <c r="D27" s="40"/>
      <c r="E27" s="40"/>
      <c r="F27" s="40"/>
      <c r="G27" s="40"/>
      <c r="H27" s="40"/>
      <c r="I27" s="34"/>
      <c r="L27" s="111">
        <v>2000</v>
      </c>
      <c r="M27" s="116">
        <v>2463</v>
      </c>
      <c r="N27" s="117">
        <v>368</v>
      </c>
      <c r="O27" s="109"/>
      <c r="P27" s="111">
        <v>2000</v>
      </c>
      <c r="Q27" s="109">
        <v>16355</v>
      </c>
      <c r="R27" s="109">
        <v>4330</v>
      </c>
    </row>
    <row r="28" spans="1:18" ht="11.45" customHeight="1" x14ac:dyDescent="0.2">
      <c r="A28" s="33"/>
      <c r="B28" s="40"/>
      <c r="C28" s="40"/>
      <c r="D28" s="40"/>
      <c r="E28" s="40"/>
      <c r="F28" s="40"/>
      <c r="G28" s="40"/>
      <c r="H28" s="40"/>
      <c r="I28" s="34"/>
      <c r="L28" s="111">
        <v>2001</v>
      </c>
      <c r="M28" s="116">
        <v>2459</v>
      </c>
      <c r="N28" s="116">
        <v>378</v>
      </c>
      <c r="O28" s="109"/>
      <c r="P28" s="111">
        <v>2001</v>
      </c>
      <c r="Q28" s="109">
        <v>16479</v>
      </c>
      <c r="R28" s="109">
        <v>4538</v>
      </c>
    </row>
    <row r="29" spans="1:18" ht="11.45" customHeight="1" x14ac:dyDescent="0.2">
      <c r="A29" s="33"/>
      <c r="B29" s="40"/>
      <c r="C29" s="40"/>
      <c r="D29" s="40"/>
      <c r="E29" s="40"/>
      <c r="F29" s="40"/>
      <c r="G29" s="40"/>
      <c r="H29" s="40"/>
      <c r="I29" s="34"/>
      <c r="L29" s="111">
        <v>2002</v>
      </c>
      <c r="M29" s="116">
        <v>2535</v>
      </c>
      <c r="N29" s="116">
        <v>397</v>
      </c>
      <c r="O29" s="109"/>
      <c r="P29" s="111">
        <v>2002</v>
      </c>
      <c r="Q29" s="109">
        <v>16767</v>
      </c>
      <c r="R29" s="109">
        <v>4664</v>
      </c>
    </row>
    <row r="30" spans="1:18" ht="11.45" customHeight="1" x14ac:dyDescent="0.2">
      <c r="L30" s="111">
        <v>2003</v>
      </c>
      <c r="M30" s="116">
        <v>2584</v>
      </c>
      <c r="N30" s="116">
        <v>397</v>
      </c>
      <c r="O30" s="109"/>
      <c r="P30" s="111">
        <v>2003</v>
      </c>
      <c r="Q30" s="109">
        <v>16684</v>
      </c>
      <c r="R30" s="109">
        <v>4701</v>
      </c>
    </row>
    <row r="31" spans="1:18" ht="11.45" customHeight="1" x14ac:dyDescent="0.2">
      <c r="L31" s="111">
        <v>2004</v>
      </c>
      <c r="M31" s="116">
        <v>2902</v>
      </c>
      <c r="N31" s="116">
        <v>416</v>
      </c>
      <c r="O31" s="109"/>
      <c r="P31" s="111">
        <v>2004</v>
      </c>
      <c r="Q31" s="109">
        <v>16492</v>
      </c>
      <c r="R31" s="109">
        <v>4785</v>
      </c>
    </row>
    <row r="32" spans="1:18" ht="11.45" customHeight="1" x14ac:dyDescent="0.2">
      <c r="L32" s="111">
        <v>2005</v>
      </c>
      <c r="M32" s="116">
        <v>2960</v>
      </c>
      <c r="N32" s="116">
        <v>416</v>
      </c>
      <c r="O32" s="109"/>
      <c r="P32" s="111">
        <v>2005</v>
      </c>
      <c r="Q32" s="109">
        <v>16407</v>
      </c>
      <c r="R32" s="109">
        <v>4644</v>
      </c>
    </row>
    <row r="33" spans="1:18" ht="11.45" customHeight="1" x14ac:dyDescent="0.2">
      <c r="L33" s="111">
        <v>2006</v>
      </c>
      <c r="M33" s="116">
        <v>2921</v>
      </c>
      <c r="N33" s="116">
        <v>427</v>
      </c>
      <c r="O33" s="109"/>
      <c r="P33" s="111">
        <v>2006</v>
      </c>
      <c r="Q33" s="109">
        <v>16166</v>
      </c>
      <c r="R33" s="109">
        <v>4640</v>
      </c>
    </row>
    <row r="34" spans="1:18" ht="11.45" customHeight="1" x14ac:dyDescent="0.2">
      <c r="L34" s="111">
        <v>2007</v>
      </c>
      <c r="M34" s="116">
        <v>2962</v>
      </c>
      <c r="N34" s="116">
        <v>422</v>
      </c>
      <c r="O34" s="109"/>
      <c r="P34" s="111">
        <v>2007</v>
      </c>
      <c r="Q34" s="109">
        <v>16105</v>
      </c>
      <c r="R34" s="109">
        <v>4890</v>
      </c>
    </row>
    <row r="35" spans="1:18" ht="11.45" customHeight="1" x14ac:dyDescent="0.2">
      <c r="L35" s="111">
        <v>2008</v>
      </c>
      <c r="M35" s="116">
        <v>3020</v>
      </c>
      <c r="N35" s="116">
        <v>417</v>
      </c>
      <c r="O35" s="109"/>
      <c r="P35" s="111">
        <v>2008</v>
      </c>
      <c r="Q35" s="109">
        <v>16651</v>
      </c>
      <c r="R35" s="109">
        <v>4649</v>
      </c>
    </row>
    <row r="36" spans="1:18" ht="11.45" customHeight="1" x14ac:dyDescent="0.2">
      <c r="L36" s="111">
        <v>2009</v>
      </c>
      <c r="M36" s="116">
        <v>3089</v>
      </c>
      <c r="N36" s="116">
        <v>403</v>
      </c>
      <c r="O36" s="109"/>
      <c r="P36" s="111">
        <v>2009</v>
      </c>
      <c r="Q36" s="109">
        <v>16731</v>
      </c>
      <c r="R36" s="109">
        <v>4595</v>
      </c>
    </row>
    <row r="37" spans="1:18" ht="11.45" customHeight="1" x14ac:dyDescent="0.2">
      <c r="L37" s="111">
        <v>2010</v>
      </c>
      <c r="M37" s="116">
        <v>3240</v>
      </c>
      <c r="N37" s="116">
        <v>397</v>
      </c>
      <c r="O37" s="109"/>
      <c r="P37" s="111">
        <v>2010</v>
      </c>
      <c r="Q37" s="109">
        <v>16762</v>
      </c>
      <c r="R37" s="109">
        <v>4626</v>
      </c>
    </row>
    <row r="38" spans="1:18" ht="11.45" customHeight="1" x14ac:dyDescent="0.2">
      <c r="L38" s="111">
        <v>2011</v>
      </c>
      <c r="M38" s="116">
        <v>3300</v>
      </c>
      <c r="N38" s="116">
        <v>409</v>
      </c>
      <c r="O38" s="109"/>
      <c r="P38" s="111">
        <v>2011</v>
      </c>
      <c r="Q38" s="109">
        <v>16899</v>
      </c>
      <c r="R38" s="109">
        <v>4635</v>
      </c>
    </row>
    <row r="39" spans="1:18" ht="11.45" customHeight="1" x14ac:dyDescent="0.2">
      <c r="L39" s="111">
        <v>2012</v>
      </c>
      <c r="M39" s="116">
        <v>3416</v>
      </c>
      <c r="N39" s="116">
        <v>422</v>
      </c>
      <c r="O39" s="109"/>
      <c r="P39" s="111">
        <v>2012</v>
      </c>
      <c r="Q39" s="109">
        <v>17321</v>
      </c>
      <c r="R39" s="109">
        <v>4618</v>
      </c>
    </row>
    <row r="40" spans="1:18" ht="11.45" customHeight="1" x14ac:dyDescent="0.2">
      <c r="L40" s="111">
        <v>2013</v>
      </c>
      <c r="M40" s="116">
        <v>3515</v>
      </c>
      <c r="N40" s="116">
        <v>437</v>
      </c>
      <c r="O40" s="109"/>
      <c r="P40" s="111">
        <v>2013</v>
      </c>
      <c r="Q40" s="109">
        <v>17783</v>
      </c>
      <c r="R40" s="109">
        <v>4769</v>
      </c>
    </row>
    <row r="41" spans="1:18" ht="11.45" customHeight="1" x14ac:dyDescent="0.2">
      <c r="A41" s="124" t="s">
        <v>245</v>
      </c>
      <c r="B41" s="81"/>
      <c r="L41" s="112">
        <v>2014</v>
      </c>
      <c r="M41" s="116">
        <v>3612</v>
      </c>
      <c r="N41" s="116">
        <v>458</v>
      </c>
      <c r="O41" s="109"/>
      <c r="P41" s="112">
        <v>2014</v>
      </c>
      <c r="Q41" s="109">
        <v>18185</v>
      </c>
      <c r="R41" s="109">
        <v>4799</v>
      </c>
    </row>
    <row r="42" spans="1:18" ht="11.45" customHeight="1" x14ac:dyDescent="0.2">
      <c r="L42" s="111">
        <v>2015</v>
      </c>
      <c r="M42" s="116">
        <v>3668</v>
      </c>
      <c r="N42" s="116">
        <v>471</v>
      </c>
      <c r="O42" s="109"/>
      <c r="P42" s="111">
        <v>2015</v>
      </c>
      <c r="Q42" s="109">
        <v>18215</v>
      </c>
      <c r="R42" s="109">
        <v>4919</v>
      </c>
    </row>
    <row r="43" spans="1:18" ht="11.45" customHeight="1" x14ac:dyDescent="0.2">
      <c r="L43" s="111">
        <v>2016</v>
      </c>
      <c r="M43" s="116">
        <v>3783</v>
      </c>
      <c r="N43" s="116">
        <v>484</v>
      </c>
      <c r="O43" s="109"/>
      <c r="P43" s="111">
        <v>2016</v>
      </c>
      <c r="Q43" s="109">
        <v>18285</v>
      </c>
      <c r="R43" s="109">
        <v>5033</v>
      </c>
    </row>
    <row r="44" spans="1:18" ht="11.45" customHeight="1" x14ac:dyDescent="0.2">
      <c r="L44" s="111">
        <v>2017</v>
      </c>
      <c r="M44" s="116">
        <v>3859</v>
      </c>
      <c r="N44" s="116">
        <v>480</v>
      </c>
      <c r="O44" s="109"/>
      <c r="P44" s="111">
        <v>2017</v>
      </c>
      <c r="Q44" s="109">
        <v>18388</v>
      </c>
      <c r="R44" s="109">
        <v>5013</v>
      </c>
    </row>
    <row r="45" spans="1:18" ht="11.45" customHeight="1" x14ac:dyDescent="0.2">
      <c r="L45" s="111">
        <v>2018</v>
      </c>
      <c r="M45" s="116">
        <v>4029</v>
      </c>
      <c r="N45" s="116">
        <v>477</v>
      </c>
      <c r="O45" s="109"/>
      <c r="P45" s="111">
        <v>2018</v>
      </c>
      <c r="Q45" s="109">
        <v>19009</v>
      </c>
      <c r="R45" s="109">
        <v>4827</v>
      </c>
    </row>
    <row r="46" spans="1:18" ht="11.45" customHeight="1" x14ac:dyDescent="0.2">
      <c r="L46" s="111">
        <v>2019</v>
      </c>
      <c r="M46" s="116">
        <v>4135</v>
      </c>
      <c r="N46" s="116">
        <v>510</v>
      </c>
      <c r="O46" s="109"/>
      <c r="P46" s="111">
        <v>2019</v>
      </c>
      <c r="Q46" s="109">
        <v>19348</v>
      </c>
      <c r="R46" s="109">
        <v>4919</v>
      </c>
    </row>
    <row r="47" spans="1:18" ht="11.45" customHeight="1" x14ac:dyDescent="0.2">
      <c r="L47" s="111">
        <v>2020</v>
      </c>
      <c r="M47" s="116">
        <v>4209</v>
      </c>
      <c r="N47" s="116">
        <v>490</v>
      </c>
      <c r="O47" s="109"/>
      <c r="P47" s="111">
        <v>2020</v>
      </c>
      <c r="Q47" s="109">
        <v>20245</v>
      </c>
      <c r="R47" s="109">
        <v>4796</v>
      </c>
    </row>
    <row r="48" spans="1:18" ht="11.45" customHeight="1" x14ac:dyDescent="0.2">
      <c r="L48" s="111">
        <v>2021</v>
      </c>
      <c r="M48" s="116">
        <v>4153</v>
      </c>
      <c r="N48" s="116">
        <v>505</v>
      </c>
      <c r="O48" s="109"/>
      <c r="P48" s="111">
        <v>2021</v>
      </c>
      <c r="Q48" s="109">
        <v>20416</v>
      </c>
      <c r="R48" s="109">
        <v>4727</v>
      </c>
    </row>
    <row r="49" spans="12:18" ht="11.45" customHeight="1" x14ac:dyDescent="0.2">
      <c r="L49" s="111">
        <v>2022</v>
      </c>
      <c r="M49" s="116">
        <v>4191</v>
      </c>
      <c r="N49" s="116">
        <v>488</v>
      </c>
      <c r="O49" s="109"/>
      <c r="P49" s="111">
        <v>2022</v>
      </c>
      <c r="Q49" s="109">
        <v>20599</v>
      </c>
      <c r="R49" s="109">
        <v>4611</v>
      </c>
    </row>
    <row r="50" spans="12:18" ht="11.45" customHeight="1" x14ac:dyDescent="0.2">
      <c r="L50" s="111">
        <v>2023</v>
      </c>
      <c r="M50" s="116">
        <f>J6</f>
        <v>4345</v>
      </c>
      <c r="N50" s="116">
        <f>J8</f>
        <v>523</v>
      </c>
      <c r="O50" s="281"/>
      <c r="P50" s="111">
        <v>2023</v>
      </c>
      <c r="Q50" s="109">
        <f>J11</f>
        <v>21003</v>
      </c>
      <c r="R50" s="109">
        <f>J13</f>
        <v>4647</v>
      </c>
    </row>
    <row r="51" spans="12:18" ht="11.45" customHeight="1" x14ac:dyDescent="0.2">
      <c r="P51" s="111"/>
      <c r="Q51" s="109"/>
      <c r="R51" s="109"/>
    </row>
    <row r="52" spans="12:18" ht="11.45" customHeight="1" x14ac:dyDescent="0.2">
      <c r="L52" s="115"/>
      <c r="P52" s="111"/>
      <c r="Q52" s="109"/>
      <c r="R52" s="109"/>
    </row>
    <row r="54" spans="12:18" ht="11.45" customHeight="1" x14ac:dyDescent="0.2">
      <c r="L54" s="189" t="s">
        <v>515</v>
      </c>
      <c r="M54" s="281"/>
    </row>
    <row r="55" spans="12:18" ht="11.45" customHeight="1" x14ac:dyDescent="0.2">
      <c r="L55" s="114" t="s">
        <v>256</v>
      </c>
      <c r="M55" s="114" t="s">
        <v>257</v>
      </c>
      <c r="O55" s="113"/>
    </row>
    <row r="56" spans="12:18" ht="11.45" customHeight="1" x14ac:dyDescent="0.2">
      <c r="L56" s="44" t="s">
        <v>258</v>
      </c>
      <c r="M56" s="44" t="s">
        <v>234</v>
      </c>
      <c r="O56" s="113"/>
    </row>
    <row r="57" spans="12:18" ht="11.45" customHeight="1" x14ac:dyDescent="0.2">
      <c r="L57" s="110" t="s">
        <v>179</v>
      </c>
      <c r="M57" s="321">
        <f>'5.2.2'!I22</f>
        <v>69.900000000000006</v>
      </c>
      <c r="O57" s="113"/>
      <c r="P57" s="187" t="s">
        <v>410</v>
      </c>
      <c r="Q57" s="187"/>
    </row>
    <row r="58" spans="12:18" ht="11.45" customHeight="1" x14ac:dyDescent="0.2">
      <c r="L58" s="110" t="s">
        <v>236</v>
      </c>
      <c r="M58" s="321">
        <f>'5.2.2'!I23</f>
        <v>63</v>
      </c>
      <c r="O58" s="113"/>
      <c r="P58" s="188">
        <f>'5.2.2'!I22</f>
        <v>69.900000000000006</v>
      </c>
      <c r="Q58" s="188"/>
    </row>
    <row r="59" spans="12:18" ht="11.45" customHeight="1" x14ac:dyDescent="0.2">
      <c r="L59" s="281" t="s">
        <v>237</v>
      </c>
      <c r="M59" s="321">
        <f>'5.2.2'!I24</f>
        <v>63.1</v>
      </c>
      <c r="O59" s="113"/>
      <c r="P59" s="188">
        <f>'5.2.2'!I23</f>
        <v>63</v>
      </c>
      <c r="Q59" s="188"/>
    </row>
    <row r="60" spans="12:18" ht="11.45" customHeight="1" x14ac:dyDescent="0.2">
      <c r="L60" s="281" t="s">
        <v>238</v>
      </c>
      <c r="M60" s="321">
        <f>'5.2.2'!I25</f>
        <v>67.7</v>
      </c>
      <c r="O60" s="113"/>
      <c r="P60" s="188">
        <f>'5.2.2'!I24</f>
        <v>63.1</v>
      </c>
      <c r="Q60" s="188"/>
    </row>
    <row r="61" spans="12:18" ht="11.45" customHeight="1" x14ac:dyDescent="0.2">
      <c r="L61" s="281" t="s">
        <v>243</v>
      </c>
      <c r="M61" s="321">
        <f>'5.2.2'!I26</f>
        <v>68.599999999999994</v>
      </c>
      <c r="P61" s="188">
        <f>'5.2.2'!I25</f>
        <v>67.7</v>
      </c>
      <c r="Q61" s="188"/>
    </row>
    <row r="62" spans="12:18" ht="11.45" customHeight="1" x14ac:dyDescent="0.2">
      <c r="L62" s="281" t="s">
        <v>244</v>
      </c>
      <c r="M62" s="321">
        <f>'5.2.2'!I27</f>
        <v>82.6</v>
      </c>
      <c r="P62" s="188">
        <f>'5.2.2'!I26</f>
        <v>68.599999999999994</v>
      </c>
      <c r="Q62" s="188"/>
    </row>
    <row r="63" spans="12:18" ht="11.45" customHeight="1" x14ac:dyDescent="0.2">
      <c r="L63" s="44" t="s">
        <v>259</v>
      </c>
      <c r="M63" s="44" t="s">
        <v>235</v>
      </c>
      <c r="P63" s="188">
        <f>'5.2.2'!I27</f>
        <v>82.6</v>
      </c>
      <c r="Q63" s="188"/>
    </row>
    <row r="64" spans="12:18" ht="11.45" customHeight="1" x14ac:dyDescent="0.2">
      <c r="L64" s="281" t="s">
        <v>180</v>
      </c>
      <c r="M64" s="321">
        <f>'5.2.2'!I47</f>
        <v>65.2</v>
      </c>
      <c r="P64" s="188"/>
      <c r="Q64" s="188"/>
    </row>
    <row r="65" spans="12:17" ht="11.45" customHeight="1" x14ac:dyDescent="0.2">
      <c r="L65" s="281" t="s">
        <v>239</v>
      </c>
      <c r="M65" s="321">
        <f>'5.2.2'!I48</f>
        <v>82.3</v>
      </c>
      <c r="P65" s="188">
        <f>'5.2.2'!I47</f>
        <v>65.2</v>
      </c>
      <c r="Q65" s="188"/>
    </row>
    <row r="66" spans="12:17" ht="11.45" customHeight="1" x14ac:dyDescent="0.2">
      <c r="L66" s="281" t="s">
        <v>240</v>
      </c>
      <c r="M66" s="321">
        <f>'5.2.2'!I49</f>
        <v>65.5</v>
      </c>
      <c r="P66" s="188">
        <f>'5.2.2'!I48</f>
        <v>82.3</v>
      </c>
      <c r="Q66" s="188"/>
    </row>
    <row r="67" spans="12:17" ht="11.45" customHeight="1" x14ac:dyDescent="0.2">
      <c r="L67" s="281" t="s">
        <v>241</v>
      </c>
      <c r="M67" s="321">
        <f>'5.2.2'!I50</f>
        <v>74.2</v>
      </c>
      <c r="P67" s="188">
        <f>'5.2.2'!I49</f>
        <v>65.5</v>
      </c>
      <c r="Q67" s="188"/>
    </row>
    <row r="68" spans="12:17" ht="11.45" customHeight="1" x14ac:dyDescent="0.2">
      <c r="L68" s="281" t="s">
        <v>242</v>
      </c>
      <c r="M68" s="321">
        <f>'5.2.2'!I51</f>
        <v>83</v>
      </c>
      <c r="P68" s="188">
        <f>'5.2.2'!I50</f>
        <v>74.2</v>
      </c>
      <c r="Q68" s="188"/>
    </row>
    <row r="69" spans="12:17" ht="11.45" customHeight="1" x14ac:dyDescent="0.2">
      <c r="L69" s="281" t="s">
        <v>181</v>
      </c>
      <c r="M69" s="321">
        <f>'5.2.2'!I52</f>
        <v>72.2</v>
      </c>
      <c r="P69" s="188">
        <f>'5.2.2'!I51</f>
        <v>83</v>
      </c>
      <c r="Q69" s="188"/>
    </row>
    <row r="70" spans="12:17" ht="11.45" customHeight="1" x14ac:dyDescent="0.2">
      <c r="P70" s="188">
        <f>'5.2.2'!I52</f>
        <v>72.2</v>
      </c>
      <c r="Q70" s="188"/>
    </row>
    <row r="71" spans="12:17" ht="11.45" customHeight="1" x14ac:dyDescent="0.2">
      <c r="L71" s="115"/>
      <c r="M71" s="115"/>
    </row>
  </sheetData>
  <conditionalFormatting sqref="Q58:Q70">
    <cfRule type="cellIs" dxfId="228" priority="1" operator="notEqual">
      <formula>0</formula>
    </cfRule>
  </conditionalFormatting>
  <hyperlinks>
    <hyperlink ref="A1" location="Inhalt!A11" display="Link zum Inhaltsverzeichnis"/>
    <hyperlink ref="A16" location="_GrafikDaten_5.4" display="Grafik 5.4"/>
    <hyperlink ref="E16" location="_GrafikDaten_5.5" display="Grafik 5.5"/>
    <hyperlink ref="A41" location="_GrafikDaten_5.6" display="Grafik 5.6"/>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S55"/>
  <sheetViews>
    <sheetView zoomScale="160" zoomScaleNormal="160" workbookViewId="0"/>
  </sheetViews>
  <sheetFormatPr baseColWidth="10" defaultRowHeight="11.45" customHeight="1" x14ac:dyDescent="0.2"/>
  <cols>
    <col min="1" max="1" width="18.7109375" style="143" customWidth="1"/>
    <col min="2" max="3" width="8.28515625" style="139" customWidth="1"/>
    <col min="4" max="4" width="10.28515625" style="139" customWidth="1"/>
    <col min="5" max="5" width="11.28515625" style="139" customWidth="1"/>
    <col min="6" max="6" width="10.28515625" style="139" customWidth="1"/>
    <col min="7" max="9" width="8.28515625" style="139" customWidth="1"/>
    <col min="10" max="10" width="2.7109375" style="105" customWidth="1"/>
    <col min="11" max="16384" width="11.42578125" style="105"/>
  </cols>
  <sheetData>
    <row r="1" spans="1:19" ht="12" customHeight="1" x14ac:dyDescent="0.2">
      <c r="A1" s="138" t="s">
        <v>154</v>
      </c>
    </row>
    <row r="2" spans="1:19" ht="30" customHeight="1" x14ac:dyDescent="0.2">
      <c r="A2" s="140" t="s">
        <v>34</v>
      </c>
    </row>
    <row r="3" spans="1:19" ht="12" customHeight="1" x14ac:dyDescent="0.2">
      <c r="A3" s="308" t="s">
        <v>176</v>
      </c>
    </row>
    <row r="4" spans="1:19" ht="18.600000000000001" customHeight="1" x14ac:dyDescent="0.2">
      <c r="A4" s="308" t="s">
        <v>516</v>
      </c>
    </row>
    <row r="5" spans="1:19" s="139" customFormat="1" ht="60" customHeight="1" x14ac:dyDescent="0.2">
      <c r="A5" s="123" t="s">
        <v>21</v>
      </c>
      <c r="B5" s="120" t="s">
        <v>438</v>
      </c>
      <c r="C5" s="120" t="s">
        <v>439</v>
      </c>
      <c r="D5" s="120" t="s">
        <v>668</v>
      </c>
      <c r="E5" s="120" t="s">
        <v>669</v>
      </c>
      <c r="F5" s="120" t="s">
        <v>670</v>
      </c>
      <c r="G5" s="120" t="s">
        <v>671</v>
      </c>
      <c r="H5" s="120" t="s">
        <v>440</v>
      </c>
      <c r="I5" s="122" t="s">
        <v>441</v>
      </c>
    </row>
    <row r="6" spans="1:19" s="139" customFormat="1" ht="20.100000000000001" customHeight="1" x14ac:dyDescent="0.2">
      <c r="A6" s="133" t="s">
        <v>37</v>
      </c>
      <c r="B6" s="176"/>
      <c r="C6" s="176"/>
      <c r="D6" s="176"/>
      <c r="E6" s="176"/>
      <c r="F6" s="176"/>
      <c r="G6" s="176"/>
      <c r="H6" s="178"/>
      <c r="I6" s="178"/>
      <c r="L6" s="177"/>
    </row>
    <row r="7" spans="1:19" s="139" customFormat="1" ht="11.45" customHeight="1" x14ac:dyDescent="0.2">
      <c r="A7" s="159" t="s">
        <v>286</v>
      </c>
      <c r="B7" s="299">
        <v>47</v>
      </c>
      <c r="C7" s="299">
        <v>16008</v>
      </c>
      <c r="D7" s="299">
        <v>346265</v>
      </c>
      <c r="E7" s="299">
        <v>336660</v>
      </c>
      <c r="F7" s="299">
        <v>341217</v>
      </c>
      <c r="G7" s="299">
        <v>4463</v>
      </c>
      <c r="H7" s="302">
        <v>13.3</v>
      </c>
      <c r="I7" s="302">
        <v>76.400000000000006</v>
      </c>
      <c r="K7" s="115"/>
      <c r="L7" s="322"/>
      <c r="M7" s="162"/>
      <c r="N7" s="162"/>
    </row>
    <row r="8" spans="1:19" s="139" customFormat="1" ht="11.45" customHeight="1" x14ac:dyDescent="0.2">
      <c r="A8" s="159" t="s">
        <v>287</v>
      </c>
      <c r="B8" s="299">
        <v>37</v>
      </c>
      <c r="C8" s="299">
        <v>12526</v>
      </c>
      <c r="D8" s="299">
        <v>365792</v>
      </c>
      <c r="E8" s="299">
        <v>350509</v>
      </c>
      <c r="F8" s="299">
        <v>366056</v>
      </c>
      <c r="G8" s="299">
        <v>3651</v>
      </c>
      <c r="H8" s="302">
        <v>10.4</v>
      </c>
      <c r="I8" s="302">
        <v>79.900000000000006</v>
      </c>
      <c r="K8" s="115"/>
      <c r="L8" s="299"/>
      <c r="M8" s="299"/>
      <c r="N8" s="299"/>
      <c r="O8" s="299"/>
      <c r="P8" s="299"/>
      <c r="Q8" s="299"/>
      <c r="R8" s="302"/>
      <c r="S8" s="302"/>
    </row>
    <row r="9" spans="1:19" s="139" customFormat="1" ht="11.45" customHeight="1" x14ac:dyDescent="0.2">
      <c r="A9" s="159" t="s">
        <v>288</v>
      </c>
      <c r="B9" s="299">
        <v>35</v>
      </c>
      <c r="C9" s="299">
        <v>11120</v>
      </c>
      <c r="D9" s="299">
        <v>398998</v>
      </c>
      <c r="E9" s="299">
        <v>388269</v>
      </c>
      <c r="F9" s="299">
        <v>398560</v>
      </c>
      <c r="G9" s="299">
        <v>3348</v>
      </c>
      <c r="H9" s="302">
        <v>8.6</v>
      </c>
      <c r="I9" s="302">
        <v>82.3</v>
      </c>
      <c r="L9" s="299"/>
      <c r="M9" s="299"/>
      <c r="N9" s="299"/>
      <c r="O9" s="299"/>
      <c r="P9" s="299"/>
      <c r="Q9" s="299"/>
      <c r="R9" s="302"/>
      <c r="S9" s="302"/>
    </row>
    <row r="10" spans="1:19" s="139" customFormat="1" ht="11.45" customHeight="1" x14ac:dyDescent="0.2">
      <c r="A10" s="159" t="s">
        <v>289</v>
      </c>
      <c r="B10" s="299">
        <v>34</v>
      </c>
      <c r="C10" s="299">
        <v>10232</v>
      </c>
      <c r="D10" s="299">
        <v>383672</v>
      </c>
      <c r="E10" s="299">
        <v>383653</v>
      </c>
      <c r="F10" s="299">
        <v>375308</v>
      </c>
      <c r="G10" s="299">
        <v>3029</v>
      </c>
      <c r="H10" s="302">
        <v>7.9</v>
      </c>
      <c r="I10" s="302">
        <v>81.099999999999994</v>
      </c>
      <c r="L10" s="299"/>
      <c r="M10" s="299"/>
      <c r="N10" s="299"/>
      <c r="O10" s="299"/>
      <c r="P10" s="299"/>
      <c r="Q10" s="299"/>
      <c r="R10" s="302"/>
      <c r="S10" s="302"/>
    </row>
    <row r="11" spans="1:19" s="139" customFormat="1" ht="11.45" customHeight="1" x14ac:dyDescent="0.2">
      <c r="A11" s="159" t="s">
        <v>290</v>
      </c>
      <c r="B11" s="299">
        <v>39</v>
      </c>
      <c r="C11" s="299">
        <v>10454</v>
      </c>
      <c r="D11" s="299">
        <v>407329</v>
      </c>
      <c r="E11" s="299">
        <v>407018</v>
      </c>
      <c r="F11" s="299">
        <v>406707</v>
      </c>
      <c r="G11" s="299">
        <v>3034</v>
      </c>
      <c r="H11" s="302">
        <v>7.5</v>
      </c>
      <c r="I11" s="302">
        <v>79.5</v>
      </c>
      <c r="L11" s="299"/>
      <c r="M11" s="299"/>
      <c r="N11" s="299"/>
      <c r="O11" s="299"/>
      <c r="P11" s="299"/>
      <c r="Q11" s="299"/>
      <c r="R11" s="302"/>
      <c r="S11" s="302"/>
    </row>
    <row r="12" spans="1:19" s="139" customFormat="1" ht="11.45" customHeight="1" x14ac:dyDescent="0.2">
      <c r="A12" s="159" t="s">
        <v>291</v>
      </c>
      <c r="B12" s="299">
        <v>37</v>
      </c>
      <c r="C12" s="299">
        <v>10458</v>
      </c>
      <c r="D12" s="299">
        <v>411135</v>
      </c>
      <c r="E12" s="299">
        <v>411767</v>
      </c>
      <c r="F12" s="299">
        <v>412399</v>
      </c>
      <c r="G12" s="299">
        <v>2880</v>
      </c>
      <c r="H12" s="302">
        <v>7</v>
      </c>
      <c r="I12" s="302">
        <v>75.5</v>
      </c>
      <c r="L12" s="299"/>
      <c r="M12" s="299"/>
      <c r="N12" s="299"/>
      <c r="O12" s="299"/>
      <c r="P12" s="299"/>
      <c r="Q12" s="299"/>
      <c r="R12" s="302"/>
      <c r="S12" s="302"/>
    </row>
    <row r="13" spans="1:19" s="141" customFormat="1" ht="11.45" customHeight="1" x14ac:dyDescent="0.2">
      <c r="A13" s="159" t="s">
        <v>292</v>
      </c>
      <c r="B13" s="299">
        <v>37</v>
      </c>
      <c r="C13" s="299">
        <v>10291</v>
      </c>
      <c r="D13" s="299">
        <v>415798</v>
      </c>
      <c r="E13" s="299">
        <v>416280</v>
      </c>
      <c r="F13" s="299">
        <v>416762</v>
      </c>
      <c r="G13" s="299">
        <v>2893</v>
      </c>
      <c r="H13" s="302">
        <v>6.9</v>
      </c>
      <c r="I13" s="302">
        <v>76.8</v>
      </c>
      <c r="L13" s="299"/>
      <c r="M13" s="299"/>
      <c r="N13" s="299"/>
      <c r="O13" s="299"/>
      <c r="P13" s="299"/>
      <c r="Q13" s="299"/>
      <c r="R13" s="302"/>
      <c r="S13" s="302"/>
    </row>
    <row r="14" spans="1:19" s="141" customFormat="1" ht="11.45" customHeight="1" x14ac:dyDescent="0.2">
      <c r="A14" s="159" t="s">
        <v>293</v>
      </c>
      <c r="B14" s="299">
        <v>37</v>
      </c>
      <c r="C14" s="299">
        <v>10286</v>
      </c>
      <c r="D14" s="299">
        <v>415788</v>
      </c>
      <c r="E14" s="299">
        <v>416277</v>
      </c>
      <c r="F14" s="299">
        <v>416765</v>
      </c>
      <c r="G14" s="299">
        <v>2875</v>
      </c>
      <c r="H14" s="302">
        <v>6.9</v>
      </c>
      <c r="I14" s="302">
        <v>76.599999999999994</v>
      </c>
      <c r="L14" s="299"/>
      <c r="M14" s="299"/>
      <c r="N14" s="299"/>
      <c r="O14" s="299"/>
      <c r="P14" s="299"/>
      <c r="Q14" s="299"/>
      <c r="R14" s="302"/>
      <c r="S14" s="302"/>
    </row>
    <row r="15" spans="1:19" s="139" customFormat="1" ht="11.45" customHeight="1" x14ac:dyDescent="0.2">
      <c r="A15" s="159" t="s">
        <v>294</v>
      </c>
      <c r="B15" s="299">
        <v>37</v>
      </c>
      <c r="C15" s="299">
        <v>10195</v>
      </c>
      <c r="D15" s="299">
        <v>412336</v>
      </c>
      <c r="E15" s="299">
        <v>412301</v>
      </c>
      <c r="F15" s="299">
        <v>412265</v>
      </c>
      <c r="G15" s="299">
        <v>2830</v>
      </c>
      <c r="H15" s="302">
        <v>6.9</v>
      </c>
      <c r="I15" s="302">
        <v>76.099999999999994</v>
      </c>
      <c r="L15" s="299"/>
      <c r="M15" s="299"/>
      <c r="N15" s="299"/>
      <c r="O15" s="299"/>
      <c r="P15" s="299"/>
      <c r="Q15" s="299"/>
      <c r="R15" s="302"/>
      <c r="S15" s="302"/>
    </row>
    <row r="16" spans="1:19" s="139" customFormat="1" ht="11.45" customHeight="1" x14ac:dyDescent="0.2">
      <c r="A16" s="159" t="s">
        <v>295</v>
      </c>
      <c r="B16" s="299">
        <v>37</v>
      </c>
      <c r="C16" s="299">
        <v>10190</v>
      </c>
      <c r="D16" s="299">
        <v>418383</v>
      </c>
      <c r="E16" s="299">
        <v>415930</v>
      </c>
      <c r="F16" s="299">
        <v>413476</v>
      </c>
      <c r="G16" s="299">
        <v>2793</v>
      </c>
      <c r="H16" s="302">
        <v>6.7</v>
      </c>
      <c r="I16" s="302">
        <v>75.099999999999994</v>
      </c>
      <c r="L16" s="299"/>
      <c r="M16" s="299"/>
      <c r="N16" s="299"/>
      <c r="O16" s="299"/>
      <c r="P16" s="299"/>
      <c r="Q16" s="299"/>
      <c r="R16" s="302"/>
      <c r="S16" s="302"/>
    </row>
    <row r="17" spans="1:19" s="139" customFormat="1" ht="11.45" customHeight="1" x14ac:dyDescent="0.2">
      <c r="A17" s="159" t="s">
        <v>296</v>
      </c>
      <c r="B17" s="299">
        <v>38</v>
      </c>
      <c r="C17" s="299">
        <v>10116</v>
      </c>
      <c r="D17" s="299">
        <v>367095</v>
      </c>
      <c r="E17" s="299">
        <v>367418</v>
      </c>
      <c r="F17" s="299">
        <v>367741</v>
      </c>
      <c r="G17" s="299">
        <v>2476</v>
      </c>
      <c r="H17" s="302">
        <v>6.7</v>
      </c>
      <c r="I17" s="302">
        <v>66.5</v>
      </c>
      <c r="L17" s="299"/>
      <c r="M17" s="299"/>
      <c r="N17" s="299"/>
      <c r="O17" s="299"/>
      <c r="P17" s="299"/>
      <c r="Q17" s="299"/>
      <c r="R17" s="302"/>
      <c r="S17" s="302"/>
    </row>
    <row r="18" spans="1:19" s="139" customFormat="1" ht="11.45" customHeight="1" x14ac:dyDescent="0.2">
      <c r="A18" s="159" t="s">
        <v>297</v>
      </c>
      <c r="B18" s="299">
        <v>38</v>
      </c>
      <c r="C18" s="299">
        <v>10060</v>
      </c>
      <c r="D18" s="299">
        <v>359747</v>
      </c>
      <c r="E18" s="299">
        <v>360274</v>
      </c>
      <c r="F18" s="299">
        <v>360800</v>
      </c>
      <c r="G18" s="299">
        <v>2448</v>
      </c>
      <c r="H18" s="302">
        <v>6.8</v>
      </c>
      <c r="I18" s="302">
        <v>66.7</v>
      </c>
      <c r="L18" s="299"/>
      <c r="M18" s="299"/>
      <c r="N18" s="299"/>
      <c r="O18" s="299"/>
      <c r="P18" s="299"/>
      <c r="Q18" s="299"/>
      <c r="R18" s="302"/>
      <c r="S18" s="302"/>
    </row>
    <row r="19" spans="1:19" s="295" customFormat="1" ht="11.45" customHeight="1" x14ac:dyDescent="0.2">
      <c r="A19" s="298" t="s">
        <v>412</v>
      </c>
      <c r="B19" s="299">
        <v>38</v>
      </c>
      <c r="C19" s="299">
        <v>10173</v>
      </c>
      <c r="D19" s="299">
        <v>363517</v>
      </c>
      <c r="E19" s="299">
        <v>363763</v>
      </c>
      <c r="F19" s="299">
        <v>364008</v>
      </c>
      <c r="G19" s="299">
        <v>2464</v>
      </c>
      <c r="H19" s="302">
        <v>6.8</v>
      </c>
      <c r="I19" s="302">
        <v>66.400000000000006</v>
      </c>
      <c r="L19" s="299"/>
      <c r="M19" s="299"/>
      <c r="N19" s="299"/>
      <c r="O19" s="299"/>
      <c r="P19" s="299"/>
      <c r="Q19" s="299"/>
      <c r="R19" s="302"/>
      <c r="S19" s="302"/>
    </row>
    <row r="20" spans="1:19" s="141" customFormat="1" ht="20.100000000000001" customHeight="1" x14ac:dyDescent="0.2">
      <c r="A20" s="300" t="s">
        <v>689</v>
      </c>
      <c r="B20" s="301">
        <v>38</v>
      </c>
      <c r="C20" s="301">
        <v>10194</v>
      </c>
      <c r="D20" s="301">
        <v>380403</v>
      </c>
      <c r="E20" s="301">
        <v>380823</v>
      </c>
      <c r="F20" s="301">
        <v>381242</v>
      </c>
      <c r="G20" s="301">
        <v>2550</v>
      </c>
      <c r="H20" s="303">
        <v>6.7</v>
      </c>
      <c r="I20" s="303">
        <v>68.5</v>
      </c>
      <c r="L20" s="299"/>
      <c r="M20" s="299"/>
      <c r="N20" s="299"/>
      <c r="O20" s="299"/>
      <c r="P20" s="299"/>
      <c r="Q20" s="299"/>
      <c r="R20" s="302"/>
      <c r="S20" s="302"/>
    </row>
    <row r="21" spans="1:19" s="139" customFormat="1" ht="15" customHeight="1" x14ac:dyDescent="0.2">
      <c r="A21" s="29" t="s">
        <v>298</v>
      </c>
      <c r="B21" s="299"/>
      <c r="C21" s="299"/>
      <c r="D21" s="299"/>
      <c r="E21" s="299"/>
      <c r="F21" s="299"/>
      <c r="G21" s="299"/>
      <c r="H21" s="302"/>
      <c r="I21" s="302"/>
      <c r="L21" s="301"/>
      <c r="M21" s="301"/>
      <c r="N21" s="301"/>
      <c r="O21" s="301"/>
      <c r="P21" s="301"/>
      <c r="Q21" s="301"/>
      <c r="R21" s="303"/>
      <c r="S21" s="303"/>
    </row>
    <row r="22" spans="1:19" s="139" customFormat="1" ht="11.45" customHeight="1" x14ac:dyDescent="0.2">
      <c r="A22" s="29" t="s">
        <v>299</v>
      </c>
      <c r="B22" s="299">
        <v>12</v>
      </c>
      <c r="C22" s="299">
        <v>529</v>
      </c>
      <c r="D22" s="299">
        <v>21381</v>
      </c>
      <c r="E22" s="299">
        <v>21373</v>
      </c>
      <c r="F22" s="299">
        <v>21365</v>
      </c>
      <c r="G22" s="299">
        <v>135</v>
      </c>
      <c r="H22" s="302">
        <v>6.3</v>
      </c>
      <c r="I22" s="302">
        <v>69.900000000000006</v>
      </c>
      <c r="K22" s="142"/>
      <c r="L22" s="299"/>
      <c r="M22" s="299"/>
      <c r="N22" s="299"/>
      <c r="O22" s="299"/>
      <c r="P22" s="299"/>
      <c r="Q22" s="299"/>
      <c r="R22" s="302"/>
      <c r="S22" s="302"/>
    </row>
    <row r="23" spans="1:19" s="139" customFormat="1" ht="11.45" customHeight="1" x14ac:dyDescent="0.2">
      <c r="A23" s="29" t="s">
        <v>300</v>
      </c>
      <c r="B23" s="299">
        <v>9</v>
      </c>
      <c r="C23" s="299">
        <v>1359</v>
      </c>
      <c r="D23" s="299">
        <v>48539</v>
      </c>
      <c r="E23" s="299">
        <v>48535</v>
      </c>
      <c r="F23" s="299">
        <v>48531</v>
      </c>
      <c r="G23" s="299">
        <v>312</v>
      </c>
      <c r="H23" s="302">
        <v>6.4</v>
      </c>
      <c r="I23" s="302">
        <v>63</v>
      </c>
      <c r="L23" s="299"/>
      <c r="M23" s="299"/>
      <c r="N23" s="299"/>
      <c r="O23" s="299"/>
      <c r="P23" s="299"/>
      <c r="Q23" s="299"/>
      <c r="R23" s="302"/>
      <c r="S23" s="302"/>
    </row>
    <row r="24" spans="1:19" s="139" customFormat="1" ht="11.45" customHeight="1" x14ac:dyDescent="0.2">
      <c r="A24" s="29" t="s">
        <v>301</v>
      </c>
      <c r="B24" s="299">
        <v>5</v>
      </c>
      <c r="C24" s="299">
        <v>1074</v>
      </c>
      <c r="D24" s="299">
        <v>33736</v>
      </c>
      <c r="E24" s="299">
        <v>33751</v>
      </c>
      <c r="F24" s="299">
        <v>33765</v>
      </c>
      <c r="G24" s="299">
        <v>247</v>
      </c>
      <c r="H24" s="302">
        <v>7.3</v>
      </c>
      <c r="I24" s="302">
        <v>63.1</v>
      </c>
      <c r="L24" s="299"/>
      <c r="M24" s="299"/>
      <c r="N24" s="299"/>
      <c r="O24" s="299"/>
      <c r="P24" s="299"/>
      <c r="Q24" s="299"/>
      <c r="R24" s="302"/>
      <c r="S24" s="302"/>
    </row>
    <row r="25" spans="1:19" s="139" customFormat="1" ht="11.45" customHeight="1" x14ac:dyDescent="0.2">
      <c r="A25" s="29" t="s">
        <v>302</v>
      </c>
      <c r="B25" s="299">
        <v>7</v>
      </c>
      <c r="C25" s="299">
        <v>2754</v>
      </c>
      <c r="D25" s="299">
        <v>95082</v>
      </c>
      <c r="E25" s="299">
        <v>95389</v>
      </c>
      <c r="F25" s="299">
        <v>95696</v>
      </c>
      <c r="G25" s="299">
        <v>680</v>
      </c>
      <c r="H25" s="302">
        <v>7.1</v>
      </c>
      <c r="I25" s="302">
        <v>67.7</v>
      </c>
      <c r="L25" s="299"/>
      <c r="M25" s="299"/>
      <c r="N25" s="299"/>
      <c r="O25" s="299"/>
      <c r="P25" s="299"/>
      <c r="Q25" s="299"/>
      <c r="R25" s="302"/>
      <c r="S25" s="302"/>
    </row>
    <row r="26" spans="1:19" s="139" customFormat="1" ht="11.45" customHeight="1" x14ac:dyDescent="0.2">
      <c r="A26" s="29" t="s">
        <v>406</v>
      </c>
      <c r="B26" s="299">
        <v>4</v>
      </c>
      <c r="C26" s="299">
        <v>3436</v>
      </c>
      <c r="D26" s="299">
        <v>142209</v>
      </c>
      <c r="E26" s="299">
        <v>142343</v>
      </c>
      <c r="F26" s="299">
        <v>142477</v>
      </c>
      <c r="G26" s="299">
        <v>861</v>
      </c>
      <c r="H26" s="302">
        <v>6</v>
      </c>
      <c r="I26" s="302">
        <v>68.599999999999994</v>
      </c>
      <c r="L26" s="299"/>
      <c r="M26" s="299"/>
      <c r="N26" s="299"/>
      <c r="O26" s="299"/>
      <c r="P26" s="299"/>
      <c r="Q26" s="299"/>
      <c r="R26" s="302"/>
      <c r="S26" s="302"/>
    </row>
    <row r="27" spans="1:19" s="139" customFormat="1" ht="11.45" customHeight="1" x14ac:dyDescent="0.2">
      <c r="A27" s="29" t="s">
        <v>407</v>
      </c>
      <c r="B27" s="299">
        <v>1</v>
      </c>
      <c r="C27" s="299">
        <v>1042</v>
      </c>
      <c r="D27" s="299">
        <v>39456</v>
      </c>
      <c r="E27" s="299">
        <v>39432</v>
      </c>
      <c r="F27" s="299">
        <v>39408</v>
      </c>
      <c r="G27" s="299">
        <v>314</v>
      </c>
      <c r="H27" s="302">
        <v>8</v>
      </c>
      <c r="I27" s="302">
        <v>82.6</v>
      </c>
      <c r="L27" s="299"/>
      <c r="M27" s="299"/>
      <c r="N27" s="299"/>
      <c r="O27" s="299"/>
      <c r="P27" s="299"/>
      <c r="Q27" s="299"/>
      <c r="R27" s="302"/>
      <c r="S27" s="302"/>
    </row>
    <row r="28" spans="1:19" s="139" customFormat="1" ht="20.100000000000001" customHeight="1" x14ac:dyDescent="0.2">
      <c r="A28" s="29" t="s">
        <v>303</v>
      </c>
      <c r="B28" s="299">
        <v>8</v>
      </c>
      <c r="C28" s="299">
        <v>3337</v>
      </c>
      <c r="D28" s="299">
        <v>131407</v>
      </c>
      <c r="E28" s="299">
        <v>131708</v>
      </c>
      <c r="F28" s="299">
        <v>132009</v>
      </c>
      <c r="G28" s="299">
        <v>876</v>
      </c>
      <c r="H28" s="302">
        <v>6.7</v>
      </c>
      <c r="I28" s="302">
        <v>72</v>
      </c>
      <c r="L28" s="299"/>
      <c r="M28" s="299"/>
      <c r="N28" s="299"/>
      <c r="O28" s="299"/>
      <c r="P28" s="299"/>
      <c r="Q28" s="299"/>
      <c r="R28" s="302"/>
      <c r="S28" s="302"/>
    </row>
    <row r="29" spans="1:19" s="139" customFormat="1" ht="11.45" customHeight="1" x14ac:dyDescent="0.2">
      <c r="A29" s="29" t="s">
        <v>304</v>
      </c>
      <c r="B29" s="299">
        <v>8</v>
      </c>
      <c r="C29" s="299">
        <v>1824</v>
      </c>
      <c r="D29" s="299">
        <v>64880</v>
      </c>
      <c r="E29" s="299">
        <v>65031</v>
      </c>
      <c r="F29" s="299">
        <v>65182</v>
      </c>
      <c r="G29" s="299">
        <v>449</v>
      </c>
      <c r="H29" s="302">
        <v>6.9</v>
      </c>
      <c r="I29" s="302">
        <v>67.5</v>
      </c>
      <c r="L29" s="299"/>
      <c r="M29" s="299"/>
      <c r="N29" s="299"/>
      <c r="O29" s="299"/>
      <c r="P29" s="299"/>
      <c r="Q29" s="299"/>
      <c r="R29" s="302"/>
      <c r="S29" s="302"/>
    </row>
    <row r="30" spans="1:19" s="139" customFormat="1" ht="11.45" customHeight="1" x14ac:dyDescent="0.2">
      <c r="A30" s="29" t="s">
        <v>305</v>
      </c>
      <c r="B30" s="299">
        <v>22</v>
      </c>
      <c r="C30" s="299">
        <v>5033</v>
      </c>
      <c r="D30" s="299">
        <v>184116</v>
      </c>
      <c r="E30" s="299">
        <v>184084</v>
      </c>
      <c r="F30" s="299">
        <v>184051</v>
      </c>
      <c r="G30" s="299">
        <v>1224</v>
      </c>
      <c r="H30" s="302">
        <v>6.7</v>
      </c>
      <c r="I30" s="302">
        <v>66.599999999999994</v>
      </c>
      <c r="L30" s="299"/>
      <c r="M30" s="299"/>
      <c r="N30" s="299"/>
      <c r="O30" s="299"/>
      <c r="P30" s="299"/>
      <c r="Q30" s="299"/>
      <c r="R30" s="302"/>
      <c r="S30" s="302"/>
    </row>
    <row r="31" spans="1:19" s="139" customFormat="1" ht="30" customHeight="1" x14ac:dyDescent="0.2">
      <c r="A31" s="28" t="s">
        <v>401</v>
      </c>
      <c r="B31" s="299"/>
      <c r="C31" s="299"/>
      <c r="D31" s="299"/>
      <c r="E31" s="299"/>
      <c r="F31" s="299"/>
      <c r="G31" s="299"/>
      <c r="H31" s="302"/>
      <c r="I31" s="302"/>
      <c r="L31" s="299"/>
      <c r="M31" s="299"/>
      <c r="N31" s="299"/>
      <c r="O31" s="299"/>
      <c r="P31" s="299"/>
      <c r="Q31" s="299"/>
      <c r="R31" s="302"/>
      <c r="S31" s="302"/>
    </row>
    <row r="32" spans="1:19" s="139" customFormat="1" ht="11.45" customHeight="1" x14ac:dyDescent="0.2">
      <c r="A32" s="159" t="s">
        <v>286</v>
      </c>
      <c r="B32" s="299">
        <v>23</v>
      </c>
      <c r="C32" s="299">
        <v>2422</v>
      </c>
      <c r="D32" s="299">
        <v>14532</v>
      </c>
      <c r="E32" s="299">
        <v>14320</v>
      </c>
      <c r="F32" s="299">
        <v>14108</v>
      </c>
      <c r="G32" s="299">
        <v>505</v>
      </c>
      <c r="H32" s="302">
        <v>35.299999999999997</v>
      </c>
      <c r="I32" s="302">
        <v>57.1</v>
      </c>
      <c r="L32" s="299"/>
      <c r="M32" s="299"/>
      <c r="N32" s="299"/>
      <c r="O32" s="299"/>
      <c r="P32" s="299"/>
      <c r="Q32" s="299"/>
      <c r="R32" s="302"/>
      <c r="S32" s="302"/>
    </row>
    <row r="33" spans="1:19" s="139" customFormat="1" ht="11.45" customHeight="1" x14ac:dyDescent="0.2">
      <c r="A33" s="159" t="s">
        <v>287</v>
      </c>
      <c r="B33" s="299">
        <v>35</v>
      </c>
      <c r="C33" s="299">
        <v>5619</v>
      </c>
      <c r="D33" s="299">
        <v>60345</v>
      </c>
      <c r="E33" s="299">
        <v>60091</v>
      </c>
      <c r="F33" s="299">
        <v>59837</v>
      </c>
      <c r="G33" s="299">
        <v>1760</v>
      </c>
      <c r="H33" s="302">
        <v>29.3</v>
      </c>
      <c r="I33" s="302">
        <v>85.8</v>
      </c>
      <c r="L33" s="299"/>
      <c r="M33" s="299"/>
      <c r="N33" s="299"/>
      <c r="O33" s="299"/>
      <c r="P33" s="299"/>
      <c r="Q33" s="299"/>
      <c r="R33" s="302"/>
      <c r="S33" s="302"/>
    </row>
    <row r="34" spans="1:19" s="139" customFormat="1" ht="11.45" customHeight="1" x14ac:dyDescent="0.2">
      <c r="A34" s="159" t="s">
        <v>288</v>
      </c>
      <c r="B34" s="299">
        <v>62</v>
      </c>
      <c r="C34" s="299">
        <v>10842</v>
      </c>
      <c r="D34" s="299">
        <v>108692</v>
      </c>
      <c r="E34" s="299">
        <v>108452</v>
      </c>
      <c r="F34" s="299">
        <v>108211</v>
      </c>
      <c r="G34" s="299">
        <v>2722</v>
      </c>
      <c r="H34" s="302">
        <v>25.1</v>
      </c>
      <c r="I34" s="302">
        <v>68.599999999999994</v>
      </c>
      <c r="L34" s="299"/>
      <c r="M34" s="299"/>
      <c r="N34" s="299"/>
      <c r="O34" s="299"/>
      <c r="P34" s="299"/>
      <c r="Q34" s="299"/>
      <c r="R34" s="302"/>
      <c r="S34" s="302"/>
    </row>
    <row r="35" spans="1:19" s="139" customFormat="1" ht="11.45" customHeight="1" x14ac:dyDescent="0.2">
      <c r="A35" s="159" t="s">
        <v>289</v>
      </c>
      <c r="B35" s="299">
        <v>64</v>
      </c>
      <c r="C35" s="299">
        <v>10732</v>
      </c>
      <c r="D35" s="299">
        <v>116048</v>
      </c>
      <c r="E35" s="299">
        <v>115919</v>
      </c>
      <c r="F35" s="299">
        <v>115511</v>
      </c>
      <c r="G35" s="299">
        <v>2843</v>
      </c>
      <c r="H35" s="302">
        <v>24.5</v>
      </c>
      <c r="I35" s="302">
        <v>72.599999999999994</v>
      </c>
      <c r="L35" s="299"/>
      <c r="M35" s="299"/>
      <c r="N35" s="299"/>
      <c r="O35" s="299"/>
      <c r="P35" s="299"/>
      <c r="Q35" s="299"/>
      <c r="R35" s="302"/>
      <c r="S35" s="302"/>
    </row>
    <row r="36" spans="1:19" s="139" customFormat="1" ht="11.45" customHeight="1" x14ac:dyDescent="0.2">
      <c r="A36" s="159" t="s">
        <v>290</v>
      </c>
      <c r="B36" s="299">
        <v>62</v>
      </c>
      <c r="C36" s="299">
        <v>10430</v>
      </c>
      <c r="D36" s="299">
        <v>124891</v>
      </c>
      <c r="E36" s="299">
        <v>125450</v>
      </c>
      <c r="F36" s="299">
        <v>126009</v>
      </c>
      <c r="G36" s="299">
        <v>2961</v>
      </c>
      <c r="H36" s="302">
        <v>23.6</v>
      </c>
      <c r="I36" s="302">
        <v>77.8</v>
      </c>
      <c r="L36" s="299"/>
      <c r="M36" s="299"/>
      <c r="N36" s="299"/>
      <c r="O36" s="299"/>
      <c r="P36" s="299"/>
      <c r="Q36" s="299"/>
      <c r="R36" s="302"/>
      <c r="S36" s="302"/>
    </row>
    <row r="37" spans="1:19" s="139" customFormat="1" ht="11.45" customHeight="1" x14ac:dyDescent="0.2">
      <c r="A37" s="159" t="s">
        <v>291</v>
      </c>
      <c r="B37" s="299">
        <v>60</v>
      </c>
      <c r="C37" s="299">
        <v>10442</v>
      </c>
      <c r="D37" s="299">
        <v>129564</v>
      </c>
      <c r="E37" s="299">
        <v>129870</v>
      </c>
      <c r="F37" s="299">
        <v>130175</v>
      </c>
      <c r="G37" s="299">
        <v>3095</v>
      </c>
      <c r="H37" s="302">
        <v>23.8</v>
      </c>
      <c r="I37" s="302">
        <v>81.2</v>
      </c>
      <c r="L37" s="299"/>
      <c r="M37" s="299"/>
      <c r="N37" s="299"/>
      <c r="O37" s="299"/>
      <c r="P37" s="299"/>
      <c r="Q37" s="299"/>
      <c r="R37" s="302"/>
      <c r="S37" s="302"/>
    </row>
    <row r="38" spans="1:19" s="141" customFormat="1" ht="11.45" customHeight="1" x14ac:dyDescent="0.2">
      <c r="A38" s="159" t="s">
        <v>292</v>
      </c>
      <c r="B38" s="299">
        <v>60</v>
      </c>
      <c r="C38" s="299">
        <v>10383</v>
      </c>
      <c r="D38" s="299">
        <v>129567</v>
      </c>
      <c r="E38" s="299">
        <v>129390</v>
      </c>
      <c r="F38" s="299">
        <v>129212</v>
      </c>
      <c r="G38" s="299">
        <v>3073</v>
      </c>
      <c r="H38" s="302">
        <v>23.7</v>
      </c>
      <c r="I38" s="302">
        <v>80.900000000000006</v>
      </c>
      <c r="L38" s="299"/>
      <c r="M38" s="299"/>
      <c r="N38" s="299"/>
      <c r="O38" s="299"/>
      <c r="P38" s="299"/>
      <c r="Q38" s="299"/>
      <c r="R38" s="302"/>
      <c r="S38" s="302"/>
    </row>
    <row r="39" spans="1:19" s="139" customFormat="1" ht="11.45" customHeight="1" x14ac:dyDescent="0.2">
      <c r="A39" s="159" t="s">
        <v>293</v>
      </c>
      <c r="B39" s="299">
        <v>60</v>
      </c>
      <c r="C39" s="299">
        <v>10419</v>
      </c>
      <c r="D39" s="299">
        <v>128868</v>
      </c>
      <c r="E39" s="299">
        <v>129008</v>
      </c>
      <c r="F39" s="299">
        <v>129147</v>
      </c>
      <c r="G39" s="299">
        <v>3071</v>
      </c>
      <c r="H39" s="302">
        <v>23.8</v>
      </c>
      <c r="I39" s="302">
        <v>80.8</v>
      </c>
      <c r="L39" s="299"/>
      <c r="M39" s="299"/>
      <c r="N39" s="299"/>
      <c r="O39" s="299"/>
      <c r="P39" s="299"/>
      <c r="Q39" s="299"/>
      <c r="R39" s="302"/>
      <c r="S39" s="302"/>
    </row>
    <row r="40" spans="1:19" s="141" customFormat="1" ht="11.45" customHeight="1" x14ac:dyDescent="0.2">
      <c r="A40" s="159" t="s">
        <v>294</v>
      </c>
      <c r="B40" s="299">
        <v>59</v>
      </c>
      <c r="C40" s="299">
        <v>10380</v>
      </c>
      <c r="D40" s="299">
        <v>128095</v>
      </c>
      <c r="E40" s="299">
        <v>128124</v>
      </c>
      <c r="F40" s="299">
        <v>128153</v>
      </c>
      <c r="G40" s="299">
        <v>3038</v>
      </c>
      <c r="H40" s="302">
        <v>23.7</v>
      </c>
      <c r="I40" s="302">
        <v>80.2</v>
      </c>
      <c r="L40" s="299"/>
      <c r="M40" s="299"/>
      <c r="N40" s="299"/>
      <c r="O40" s="299"/>
      <c r="P40" s="299"/>
      <c r="Q40" s="299"/>
      <c r="R40" s="302"/>
      <c r="S40" s="302"/>
    </row>
    <row r="41" spans="1:19" s="141" customFormat="1" ht="11.45" customHeight="1" x14ac:dyDescent="0.2">
      <c r="A41" s="159" t="s">
        <v>295</v>
      </c>
      <c r="B41" s="299">
        <v>59</v>
      </c>
      <c r="C41" s="299">
        <v>10375</v>
      </c>
      <c r="D41" s="299">
        <v>125626</v>
      </c>
      <c r="E41" s="299">
        <v>125635</v>
      </c>
      <c r="F41" s="299">
        <v>125644</v>
      </c>
      <c r="G41" s="299">
        <v>3009</v>
      </c>
      <c r="H41" s="302">
        <v>24</v>
      </c>
      <c r="I41" s="302">
        <v>79.5</v>
      </c>
      <c r="L41" s="299"/>
      <c r="M41" s="299"/>
      <c r="N41" s="299"/>
      <c r="O41" s="299"/>
      <c r="P41" s="299"/>
      <c r="Q41" s="299"/>
      <c r="R41" s="302"/>
      <c r="S41" s="302"/>
    </row>
    <row r="42" spans="1:19" s="141" customFormat="1" ht="11.45" customHeight="1" x14ac:dyDescent="0.2">
      <c r="A42" s="159" t="s">
        <v>296</v>
      </c>
      <c r="B42" s="299">
        <v>59</v>
      </c>
      <c r="C42" s="299">
        <v>10544</v>
      </c>
      <c r="D42" s="299">
        <v>101975</v>
      </c>
      <c r="E42" s="299">
        <v>102031</v>
      </c>
      <c r="F42" s="299">
        <v>102086</v>
      </c>
      <c r="G42" s="299">
        <v>2462</v>
      </c>
      <c r="H42" s="302">
        <v>24.1</v>
      </c>
      <c r="I42" s="302">
        <v>63.8</v>
      </c>
      <c r="L42" s="299"/>
      <c r="M42" s="299"/>
      <c r="N42" s="299"/>
      <c r="O42" s="299"/>
      <c r="P42" s="299"/>
      <c r="Q42" s="299"/>
      <c r="R42" s="302"/>
      <c r="S42" s="302"/>
    </row>
    <row r="43" spans="1:19" s="141" customFormat="1" ht="11.45" customHeight="1" x14ac:dyDescent="0.2">
      <c r="A43" s="159" t="s">
        <v>297</v>
      </c>
      <c r="B43" s="299">
        <v>60</v>
      </c>
      <c r="C43" s="299">
        <v>10569</v>
      </c>
      <c r="D43" s="299">
        <v>112584</v>
      </c>
      <c r="E43" s="299">
        <v>112226</v>
      </c>
      <c r="F43" s="299">
        <v>111868</v>
      </c>
      <c r="G43" s="299">
        <v>2703</v>
      </c>
      <c r="H43" s="302">
        <v>24.1</v>
      </c>
      <c r="I43" s="302">
        <v>70.099999999999994</v>
      </c>
      <c r="L43" s="299"/>
      <c r="M43" s="299"/>
      <c r="N43" s="299"/>
      <c r="O43" s="299"/>
      <c r="P43" s="299"/>
      <c r="Q43" s="299"/>
      <c r="R43" s="302"/>
      <c r="S43" s="302"/>
    </row>
    <row r="44" spans="1:19" s="296" customFormat="1" ht="11.45" customHeight="1" x14ac:dyDescent="0.2">
      <c r="A44" s="298" t="s">
        <v>412</v>
      </c>
      <c r="B44" s="299">
        <v>60</v>
      </c>
      <c r="C44" s="299">
        <v>10598</v>
      </c>
      <c r="D44" s="299">
        <v>114708</v>
      </c>
      <c r="E44" s="299">
        <v>114611</v>
      </c>
      <c r="F44" s="299">
        <v>114513</v>
      </c>
      <c r="G44" s="299">
        <v>2708</v>
      </c>
      <c r="H44" s="302">
        <v>23.6</v>
      </c>
      <c r="I44" s="302">
        <v>70</v>
      </c>
      <c r="L44" s="299"/>
      <c r="M44" s="299"/>
      <c r="N44" s="299"/>
      <c r="O44" s="299"/>
      <c r="P44" s="299"/>
      <c r="Q44" s="299"/>
      <c r="R44" s="302"/>
      <c r="S44" s="302"/>
    </row>
    <row r="45" spans="1:19" s="141" customFormat="1" ht="20.100000000000001" customHeight="1" x14ac:dyDescent="0.2">
      <c r="A45" s="300" t="s">
        <v>689</v>
      </c>
      <c r="B45" s="301">
        <v>60</v>
      </c>
      <c r="C45" s="301">
        <v>10605</v>
      </c>
      <c r="D45" s="301">
        <v>121656</v>
      </c>
      <c r="E45" s="301">
        <v>121483</v>
      </c>
      <c r="F45" s="301">
        <v>121309</v>
      </c>
      <c r="G45" s="301">
        <v>2917</v>
      </c>
      <c r="H45" s="303">
        <v>24</v>
      </c>
      <c r="I45" s="303">
        <v>75.400000000000006</v>
      </c>
      <c r="L45" s="299"/>
      <c r="M45" s="299"/>
      <c r="N45" s="299"/>
      <c r="O45" s="299"/>
      <c r="P45" s="299"/>
      <c r="Q45" s="299"/>
      <c r="R45" s="302"/>
      <c r="S45" s="302"/>
    </row>
    <row r="46" spans="1:19" s="139" customFormat="1" ht="15" customHeight="1" x14ac:dyDescent="0.2">
      <c r="A46" s="29" t="s">
        <v>298</v>
      </c>
      <c r="B46" s="299"/>
      <c r="C46" s="299"/>
      <c r="D46" s="299"/>
      <c r="E46" s="299"/>
      <c r="F46" s="299"/>
      <c r="G46" s="299"/>
      <c r="H46" s="302"/>
      <c r="I46" s="302"/>
      <c r="L46" s="301"/>
      <c r="M46" s="301"/>
      <c r="N46" s="301"/>
      <c r="O46" s="301"/>
      <c r="P46" s="301"/>
      <c r="Q46" s="301"/>
      <c r="R46" s="303"/>
      <c r="S46" s="303"/>
    </row>
    <row r="47" spans="1:19" s="139" customFormat="1" ht="11.45" customHeight="1" x14ac:dyDescent="0.2">
      <c r="A47" s="29" t="s">
        <v>505</v>
      </c>
      <c r="B47" s="299">
        <v>5</v>
      </c>
      <c r="C47" s="299">
        <v>135</v>
      </c>
      <c r="D47" s="299">
        <v>690</v>
      </c>
      <c r="E47" s="299">
        <v>691</v>
      </c>
      <c r="F47" s="299">
        <v>691</v>
      </c>
      <c r="G47" s="299">
        <v>32</v>
      </c>
      <c r="H47" s="302">
        <v>46.5</v>
      </c>
      <c r="I47" s="302">
        <v>65.2</v>
      </c>
      <c r="L47" s="299"/>
      <c r="M47" s="299"/>
      <c r="N47" s="299"/>
      <c r="O47" s="299"/>
      <c r="P47" s="299"/>
      <c r="Q47" s="299"/>
      <c r="R47" s="302"/>
      <c r="S47" s="302"/>
    </row>
    <row r="48" spans="1:19" s="139" customFormat="1" ht="11.45" customHeight="1" x14ac:dyDescent="0.2">
      <c r="A48" s="29" t="s">
        <v>506</v>
      </c>
      <c r="B48" s="299">
        <v>13</v>
      </c>
      <c r="C48" s="299">
        <v>1023</v>
      </c>
      <c r="D48" s="299">
        <v>10477</v>
      </c>
      <c r="E48" s="299">
        <v>10478</v>
      </c>
      <c r="F48" s="299">
        <v>10478</v>
      </c>
      <c r="G48" s="299">
        <v>307</v>
      </c>
      <c r="H48" s="302">
        <v>29.3</v>
      </c>
      <c r="I48" s="302">
        <v>82.3</v>
      </c>
      <c r="L48" s="299"/>
      <c r="M48" s="299"/>
      <c r="N48" s="299"/>
      <c r="O48" s="299"/>
      <c r="P48" s="299"/>
      <c r="Q48" s="299"/>
      <c r="R48" s="302"/>
      <c r="S48" s="302"/>
    </row>
    <row r="49" spans="1:19" s="139" customFormat="1" ht="11.45" customHeight="1" x14ac:dyDescent="0.2">
      <c r="A49" s="29" t="s">
        <v>507</v>
      </c>
      <c r="B49" s="299">
        <v>8</v>
      </c>
      <c r="C49" s="299">
        <v>991</v>
      </c>
      <c r="D49" s="299">
        <v>10792</v>
      </c>
      <c r="E49" s="299">
        <v>10806</v>
      </c>
      <c r="F49" s="299">
        <v>10819</v>
      </c>
      <c r="G49" s="299">
        <v>237</v>
      </c>
      <c r="H49" s="302">
        <v>21.9</v>
      </c>
      <c r="I49" s="302">
        <v>65.5</v>
      </c>
      <c r="L49" s="299"/>
      <c r="M49" s="299"/>
      <c r="N49" s="299"/>
      <c r="O49" s="299"/>
      <c r="P49" s="299"/>
      <c r="Q49" s="299"/>
      <c r="R49" s="302"/>
      <c r="S49" s="302"/>
    </row>
    <row r="50" spans="1:19" s="139" customFormat="1" ht="11.45" customHeight="1" x14ac:dyDescent="0.2">
      <c r="A50" s="29" t="s">
        <v>508</v>
      </c>
      <c r="B50" s="299">
        <v>7</v>
      </c>
      <c r="C50" s="299">
        <v>1188</v>
      </c>
      <c r="D50" s="299">
        <v>12898</v>
      </c>
      <c r="E50" s="299">
        <v>12922</v>
      </c>
      <c r="F50" s="299">
        <v>12946</v>
      </c>
      <c r="G50" s="299">
        <v>322</v>
      </c>
      <c r="H50" s="302">
        <v>24.9</v>
      </c>
      <c r="I50" s="302">
        <v>74.2</v>
      </c>
      <c r="L50" s="299"/>
      <c r="M50" s="299"/>
      <c r="N50" s="299"/>
      <c r="O50" s="299"/>
      <c r="P50" s="299"/>
      <c r="Q50" s="299"/>
      <c r="R50" s="302"/>
      <c r="S50" s="302"/>
    </row>
    <row r="51" spans="1:19" s="139" customFormat="1" ht="11.45" customHeight="1" x14ac:dyDescent="0.2">
      <c r="A51" s="29" t="s">
        <v>509</v>
      </c>
      <c r="B51" s="299">
        <v>12</v>
      </c>
      <c r="C51" s="299">
        <v>2648</v>
      </c>
      <c r="D51" s="299">
        <v>33201</v>
      </c>
      <c r="E51" s="299">
        <v>33147</v>
      </c>
      <c r="F51" s="299">
        <v>33092</v>
      </c>
      <c r="G51" s="299">
        <v>802</v>
      </c>
      <c r="H51" s="302">
        <v>24.2</v>
      </c>
      <c r="I51" s="302">
        <v>83</v>
      </c>
      <c r="L51" s="299"/>
      <c r="M51" s="299"/>
      <c r="N51" s="299"/>
      <c r="O51" s="299"/>
      <c r="P51" s="299"/>
      <c r="Q51" s="299"/>
      <c r="R51" s="302"/>
      <c r="S51" s="302"/>
    </row>
    <row r="52" spans="1:19" s="139" customFormat="1" ht="11.45" customHeight="1" x14ac:dyDescent="0.2">
      <c r="A52" s="29" t="s">
        <v>510</v>
      </c>
      <c r="B52" s="299">
        <v>15</v>
      </c>
      <c r="C52" s="299">
        <v>4620</v>
      </c>
      <c r="D52" s="299">
        <v>53598</v>
      </c>
      <c r="E52" s="299">
        <v>53441</v>
      </c>
      <c r="F52" s="299">
        <v>53283</v>
      </c>
      <c r="G52" s="299">
        <v>1218</v>
      </c>
      <c r="H52" s="302">
        <v>22.8</v>
      </c>
      <c r="I52" s="302">
        <v>72.2</v>
      </c>
      <c r="L52" s="299"/>
      <c r="M52" s="299"/>
      <c r="N52" s="299"/>
      <c r="O52" s="299"/>
      <c r="P52" s="299"/>
      <c r="Q52" s="299"/>
      <c r="R52" s="302"/>
      <c r="S52" s="302"/>
    </row>
    <row r="53" spans="1:19" s="139" customFormat="1" ht="23.1" customHeight="1" x14ac:dyDescent="0.2">
      <c r="A53" s="29" t="s">
        <v>303</v>
      </c>
      <c r="B53" s="299">
        <v>2</v>
      </c>
      <c r="C53" s="299">
        <v>385</v>
      </c>
      <c r="D53" s="299">
        <v>4660</v>
      </c>
      <c r="E53" s="299">
        <v>4672</v>
      </c>
      <c r="F53" s="299">
        <v>4684</v>
      </c>
      <c r="G53" s="299">
        <v>118</v>
      </c>
      <c r="H53" s="302">
        <v>25.3</v>
      </c>
      <c r="I53" s="302">
        <v>84.3</v>
      </c>
      <c r="L53" s="299"/>
      <c r="M53" s="299"/>
      <c r="N53" s="299"/>
      <c r="O53" s="299"/>
      <c r="P53" s="299"/>
      <c r="Q53" s="299"/>
      <c r="R53" s="302"/>
      <c r="S53" s="302"/>
    </row>
    <row r="54" spans="1:19" s="139" customFormat="1" ht="11.45" customHeight="1" x14ac:dyDescent="0.2">
      <c r="A54" s="29" t="s">
        <v>304</v>
      </c>
      <c r="B54" s="299">
        <v>19</v>
      </c>
      <c r="C54" s="299">
        <v>1726</v>
      </c>
      <c r="D54" s="299">
        <v>17297</v>
      </c>
      <c r="E54" s="299">
        <v>17279</v>
      </c>
      <c r="F54" s="299">
        <v>17260</v>
      </c>
      <c r="G54" s="299">
        <v>439</v>
      </c>
      <c r="H54" s="302">
        <v>25.4</v>
      </c>
      <c r="I54" s="302">
        <v>69.599999999999994</v>
      </c>
      <c r="L54" s="299"/>
      <c r="M54" s="299"/>
      <c r="N54" s="299"/>
      <c r="O54" s="299"/>
      <c r="P54" s="299"/>
      <c r="Q54" s="299"/>
      <c r="R54" s="302"/>
      <c r="S54" s="302"/>
    </row>
    <row r="55" spans="1:19" s="139" customFormat="1" ht="11.45" customHeight="1" x14ac:dyDescent="0.2">
      <c r="A55" s="29" t="s">
        <v>305</v>
      </c>
      <c r="B55" s="299">
        <v>39</v>
      </c>
      <c r="C55" s="299">
        <v>8494</v>
      </c>
      <c r="D55" s="299">
        <v>99699</v>
      </c>
      <c r="E55" s="299">
        <v>99532</v>
      </c>
      <c r="F55" s="299">
        <v>99365</v>
      </c>
      <c r="G55" s="299">
        <v>2360</v>
      </c>
      <c r="H55" s="302">
        <v>23.7</v>
      </c>
      <c r="I55" s="302">
        <v>76.099999999999994</v>
      </c>
      <c r="L55" s="299"/>
      <c r="M55" s="299"/>
      <c r="N55" s="299"/>
      <c r="O55" s="299"/>
      <c r="P55" s="299"/>
      <c r="Q55" s="299"/>
      <c r="R55" s="302"/>
      <c r="S55" s="302"/>
    </row>
  </sheetData>
  <hyperlinks>
    <hyperlink ref="A1" location="Inhalt!A12"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ignoredErrors>
    <ignoredError sqref="A7:A17 A32:A42" numberStoredAsText="1"/>
  </ignoredErrors>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T34"/>
  <sheetViews>
    <sheetView zoomScale="160" zoomScaleNormal="160" workbookViewId="0"/>
  </sheetViews>
  <sheetFormatPr baseColWidth="10" defaultRowHeight="11.45" customHeight="1" x14ac:dyDescent="0.2"/>
  <cols>
    <col min="1" max="1" width="21.7109375" style="143" customWidth="1"/>
    <col min="2" max="2" width="8.28515625" style="139" customWidth="1"/>
    <col min="3" max="9" width="7.7109375" style="139" customWidth="1"/>
    <col min="10" max="10" width="7.7109375" style="105" customWidth="1"/>
    <col min="11" max="11" width="2.7109375" style="105" customWidth="1"/>
    <col min="12" max="12" width="20.140625" style="105" customWidth="1"/>
    <col min="13" max="13" width="29.85546875" style="105" customWidth="1"/>
    <col min="14" max="16384" width="11.42578125" style="105"/>
  </cols>
  <sheetData>
    <row r="1" spans="1:20" ht="12" customHeight="1" x14ac:dyDescent="0.2">
      <c r="A1" s="138" t="s">
        <v>154</v>
      </c>
    </row>
    <row r="2" spans="1:20" ht="30" customHeight="1" x14ac:dyDescent="0.2">
      <c r="A2" s="140" t="s">
        <v>34</v>
      </c>
    </row>
    <row r="3" spans="1:20" ht="30" customHeight="1" x14ac:dyDescent="0.2">
      <c r="A3" s="308" t="s">
        <v>517</v>
      </c>
    </row>
    <row r="4" spans="1:20" ht="36" customHeight="1" x14ac:dyDescent="0.2">
      <c r="A4" s="175" t="s">
        <v>21</v>
      </c>
      <c r="B4" s="120" t="s">
        <v>429</v>
      </c>
      <c r="C4" s="120" t="s">
        <v>430</v>
      </c>
      <c r="D4" s="120" t="s">
        <v>431</v>
      </c>
      <c r="E4" s="120" t="s">
        <v>432</v>
      </c>
      <c r="F4" s="120" t="s">
        <v>433</v>
      </c>
      <c r="G4" s="120" t="s">
        <v>434</v>
      </c>
      <c r="H4" s="120" t="s">
        <v>435</v>
      </c>
      <c r="I4" s="120" t="s">
        <v>436</v>
      </c>
      <c r="J4" s="122" t="s">
        <v>437</v>
      </c>
      <c r="M4" s="176"/>
      <c r="N4" s="176"/>
      <c r="O4" s="176"/>
      <c r="P4" s="176"/>
    </row>
    <row r="5" spans="1:20" ht="20.100000000000001" customHeight="1" x14ac:dyDescent="0.2">
      <c r="A5" s="28" t="s">
        <v>37</v>
      </c>
      <c r="B5" s="301">
        <v>38</v>
      </c>
      <c r="C5" s="301">
        <v>4</v>
      </c>
      <c r="D5" s="301">
        <v>3</v>
      </c>
      <c r="E5" s="301">
        <v>5</v>
      </c>
      <c r="F5" s="301">
        <v>5</v>
      </c>
      <c r="G5" s="301">
        <v>5</v>
      </c>
      <c r="H5" s="301">
        <v>2</v>
      </c>
      <c r="I5" s="301">
        <v>8</v>
      </c>
      <c r="J5" s="301">
        <v>6</v>
      </c>
      <c r="L5" s="115"/>
      <c r="M5" s="323"/>
      <c r="N5" s="176"/>
      <c r="O5" s="176"/>
      <c r="P5" s="176"/>
    </row>
    <row r="6" spans="1:20" ht="20.100000000000001" customHeight="1" x14ac:dyDescent="0.2">
      <c r="A6" s="29" t="s">
        <v>311</v>
      </c>
      <c r="B6" s="299">
        <v>10194</v>
      </c>
      <c r="C6" s="299">
        <v>1533</v>
      </c>
      <c r="D6" s="299">
        <v>1300</v>
      </c>
      <c r="E6" s="299">
        <v>1666</v>
      </c>
      <c r="F6" s="299">
        <v>739</v>
      </c>
      <c r="G6" s="299">
        <v>1145</v>
      </c>
      <c r="H6" s="299">
        <v>588</v>
      </c>
      <c r="I6" s="299">
        <v>2262</v>
      </c>
      <c r="J6" s="299">
        <v>961</v>
      </c>
      <c r="L6" s="301"/>
      <c r="M6" s="301"/>
      <c r="N6" s="301"/>
      <c r="O6" s="301"/>
      <c r="P6" s="301"/>
      <c r="Q6" s="301"/>
      <c r="R6" s="301"/>
      <c r="S6" s="301"/>
      <c r="T6" s="301"/>
    </row>
    <row r="7" spans="1:20" ht="23.1" customHeight="1" x14ac:dyDescent="0.2">
      <c r="A7" s="29" t="s">
        <v>306</v>
      </c>
      <c r="B7" s="299"/>
      <c r="C7" s="299"/>
      <c r="D7" s="299"/>
      <c r="E7" s="299"/>
      <c r="F7" s="299"/>
      <c r="G7" s="299"/>
      <c r="H7" s="299"/>
      <c r="I7" s="299"/>
      <c r="J7" s="299"/>
      <c r="L7" s="299"/>
      <c r="M7" s="299"/>
      <c r="N7" s="299"/>
      <c r="O7" s="299"/>
      <c r="P7" s="299"/>
      <c r="Q7" s="299"/>
      <c r="R7" s="299"/>
      <c r="S7" s="299"/>
      <c r="T7" s="299"/>
    </row>
    <row r="8" spans="1:20" ht="23.1" customHeight="1" x14ac:dyDescent="0.2">
      <c r="A8" s="29" t="s">
        <v>307</v>
      </c>
      <c r="B8" s="299">
        <v>1592</v>
      </c>
      <c r="C8" s="299">
        <v>321</v>
      </c>
      <c r="D8" s="299">
        <v>153</v>
      </c>
      <c r="E8" s="299">
        <v>251</v>
      </c>
      <c r="F8" s="299">
        <v>102</v>
      </c>
      <c r="G8" s="299">
        <v>158</v>
      </c>
      <c r="H8" s="299">
        <v>84</v>
      </c>
      <c r="I8" s="299">
        <v>362</v>
      </c>
      <c r="J8" s="299">
        <v>161</v>
      </c>
      <c r="L8" s="299"/>
      <c r="M8" s="299"/>
      <c r="N8" s="299"/>
      <c r="O8" s="299"/>
      <c r="P8" s="299"/>
      <c r="Q8" s="299"/>
      <c r="R8" s="299"/>
      <c r="S8" s="299"/>
      <c r="T8" s="299"/>
    </row>
    <row r="9" spans="1:20" ht="23.1" customHeight="1" x14ac:dyDescent="0.2">
      <c r="A9" s="29" t="s">
        <v>308</v>
      </c>
      <c r="B9" s="299">
        <v>500</v>
      </c>
      <c r="C9" s="299">
        <v>108</v>
      </c>
      <c r="D9" s="299">
        <v>51</v>
      </c>
      <c r="E9" s="299">
        <v>113</v>
      </c>
      <c r="F9" s="299">
        <v>17</v>
      </c>
      <c r="G9" s="299">
        <v>44</v>
      </c>
      <c r="H9" s="299">
        <v>37</v>
      </c>
      <c r="I9" s="299">
        <v>90</v>
      </c>
      <c r="J9" s="299">
        <v>40</v>
      </c>
      <c r="L9" s="299"/>
      <c r="M9" s="299"/>
      <c r="N9" s="299"/>
      <c r="O9" s="299"/>
      <c r="P9" s="299"/>
      <c r="Q9" s="299"/>
      <c r="R9" s="299"/>
      <c r="S9" s="299"/>
      <c r="T9" s="299"/>
    </row>
    <row r="10" spans="1:20" ht="11.45" customHeight="1" x14ac:dyDescent="0.2">
      <c r="A10" s="29" t="s">
        <v>309</v>
      </c>
      <c r="B10" s="299">
        <v>3523</v>
      </c>
      <c r="C10" s="299">
        <v>503</v>
      </c>
      <c r="D10" s="299">
        <v>318</v>
      </c>
      <c r="E10" s="299">
        <v>617</v>
      </c>
      <c r="F10" s="299">
        <v>301</v>
      </c>
      <c r="G10" s="299">
        <v>459</v>
      </c>
      <c r="H10" s="299">
        <v>213</v>
      </c>
      <c r="I10" s="299">
        <v>750</v>
      </c>
      <c r="J10" s="299">
        <v>362</v>
      </c>
      <c r="L10" s="299"/>
      <c r="M10" s="299"/>
      <c r="N10" s="299"/>
      <c r="O10" s="299"/>
      <c r="P10" s="299"/>
      <c r="Q10" s="299"/>
      <c r="R10" s="299"/>
      <c r="S10" s="299"/>
      <c r="T10" s="299"/>
    </row>
    <row r="11" spans="1:20" ht="11.45" customHeight="1" x14ac:dyDescent="0.2">
      <c r="A11" s="29" t="s">
        <v>310</v>
      </c>
      <c r="B11" s="299">
        <v>423</v>
      </c>
      <c r="C11" s="299">
        <v>54</v>
      </c>
      <c r="D11" s="299">
        <v>63</v>
      </c>
      <c r="E11" s="299">
        <v>81</v>
      </c>
      <c r="F11" s="299">
        <v>22</v>
      </c>
      <c r="G11" s="299">
        <v>41</v>
      </c>
      <c r="H11" s="299">
        <v>25</v>
      </c>
      <c r="I11" s="299">
        <v>116</v>
      </c>
      <c r="J11" s="299">
        <v>21</v>
      </c>
      <c r="L11" s="299"/>
      <c r="M11" s="299"/>
      <c r="N11" s="299"/>
      <c r="O11" s="299"/>
      <c r="P11" s="299"/>
      <c r="Q11" s="299"/>
      <c r="R11" s="299"/>
      <c r="S11" s="299"/>
      <c r="T11" s="299"/>
    </row>
    <row r="12" spans="1:20" ht="24.95" customHeight="1" x14ac:dyDescent="0.2">
      <c r="A12" s="29" t="s">
        <v>408</v>
      </c>
      <c r="B12" s="304">
        <v>62.6</v>
      </c>
      <c r="C12" s="304">
        <v>72.900000000000006</v>
      </c>
      <c r="D12" s="304">
        <v>131.80000000000001</v>
      </c>
      <c r="E12" s="304">
        <v>64.2</v>
      </c>
      <c r="F12" s="304">
        <v>33.4</v>
      </c>
      <c r="G12" s="304">
        <v>50.3</v>
      </c>
      <c r="H12" s="304">
        <v>36.700000000000003</v>
      </c>
      <c r="I12" s="304">
        <v>95.3</v>
      </c>
      <c r="J12" s="304">
        <v>44.9</v>
      </c>
      <c r="L12" s="299"/>
      <c r="M12" s="299"/>
      <c r="N12" s="299"/>
      <c r="O12" s="299"/>
      <c r="P12" s="299"/>
      <c r="Q12" s="299"/>
      <c r="R12" s="299"/>
      <c r="S12" s="299"/>
      <c r="T12" s="299"/>
    </row>
    <row r="13" spans="1:20" ht="30" customHeight="1" x14ac:dyDescent="0.2">
      <c r="A13" s="28" t="s">
        <v>39</v>
      </c>
      <c r="B13" s="301">
        <v>60</v>
      </c>
      <c r="C13" s="301">
        <v>1</v>
      </c>
      <c r="D13" s="301">
        <v>2</v>
      </c>
      <c r="E13" s="301">
        <v>5</v>
      </c>
      <c r="F13" s="301">
        <v>17</v>
      </c>
      <c r="G13" s="301">
        <v>12</v>
      </c>
      <c r="H13" s="301">
        <v>6</v>
      </c>
      <c r="I13" s="301">
        <v>14</v>
      </c>
      <c r="J13" s="301">
        <v>3</v>
      </c>
      <c r="K13" s="144"/>
      <c r="L13" s="304"/>
      <c r="M13" s="304"/>
      <c r="N13" s="304"/>
      <c r="O13" s="304"/>
      <c r="P13" s="304"/>
      <c r="Q13" s="304"/>
      <c r="R13" s="304"/>
      <c r="S13" s="304"/>
      <c r="T13" s="304"/>
    </row>
    <row r="14" spans="1:20" ht="20.100000000000001" customHeight="1" x14ac:dyDescent="0.2">
      <c r="A14" s="29" t="s">
        <v>311</v>
      </c>
      <c r="B14" s="299">
        <v>10605</v>
      </c>
      <c r="C14" s="299">
        <v>96</v>
      </c>
      <c r="D14" s="299">
        <v>77</v>
      </c>
      <c r="E14" s="299">
        <v>964</v>
      </c>
      <c r="F14" s="299">
        <v>2588</v>
      </c>
      <c r="G14" s="299">
        <v>2720</v>
      </c>
      <c r="H14" s="299">
        <v>1549</v>
      </c>
      <c r="I14" s="299">
        <v>2082</v>
      </c>
      <c r="J14" s="299">
        <v>529</v>
      </c>
      <c r="K14" s="144"/>
      <c r="L14" s="301"/>
      <c r="M14" s="301"/>
      <c r="N14" s="301"/>
      <c r="O14" s="301"/>
      <c r="P14" s="301"/>
      <c r="Q14" s="301"/>
      <c r="R14" s="301"/>
      <c r="S14" s="301"/>
      <c r="T14" s="301"/>
    </row>
    <row r="15" spans="1:20" ht="23.1" customHeight="1" x14ac:dyDescent="0.2">
      <c r="A15" s="29" t="s">
        <v>306</v>
      </c>
      <c r="B15" s="299"/>
      <c r="C15" s="299"/>
      <c r="D15" s="299"/>
      <c r="E15" s="299"/>
      <c r="F15" s="299"/>
      <c r="G15" s="299"/>
      <c r="H15" s="299"/>
      <c r="I15" s="299"/>
      <c r="J15" s="299"/>
      <c r="L15" s="299"/>
      <c r="M15" s="299"/>
      <c r="N15" s="299"/>
      <c r="O15" s="299"/>
      <c r="P15" s="299"/>
      <c r="Q15" s="299"/>
      <c r="R15" s="299"/>
      <c r="S15" s="299"/>
      <c r="T15" s="299"/>
    </row>
    <row r="16" spans="1:20" ht="11.45" customHeight="1" x14ac:dyDescent="0.2">
      <c r="A16" s="29" t="s">
        <v>309</v>
      </c>
      <c r="B16" s="299">
        <v>1772</v>
      </c>
      <c r="C16" s="299" t="s">
        <v>362</v>
      </c>
      <c r="D16" s="299" t="s">
        <v>362</v>
      </c>
      <c r="E16" s="299">
        <v>140</v>
      </c>
      <c r="F16" s="299">
        <v>308</v>
      </c>
      <c r="G16" s="299">
        <v>300</v>
      </c>
      <c r="H16" s="299">
        <v>375</v>
      </c>
      <c r="I16" s="299">
        <v>409</v>
      </c>
      <c r="J16" s="299">
        <v>240</v>
      </c>
      <c r="K16" s="144"/>
      <c r="L16" s="299"/>
      <c r="M16" s="299"/>
      <c r="N16" s="299"/>
      <c r="O16" s="299"/>
      <c r="P16" s="299"/>
      <c r="Q16" s="299"/>
      <c r="R16" s="299"/>
      <c r="S16" s="299"/>
      <c r="T16" s="299"/>
    </row>
    <row r="17" spans="1:20" ht="11.45" customHeight="1" x14ac:dyDescent="0.2">
      <c r="A17" s="29" t="s">
        <v>310</v>
      </c>
      <c r="B17" s="299">
        <v>379</v>
      </c>
      <c r="C17" s="299" t="s">
        <v>362</v>
      </c>
      <c r="D17" s="299" t="s">
        <v>362</v>
      </c>
      <c r="E17" s="299">
        <v>14</v>
      </c>
      <c r="F17" s="299">
        <v>220</v>
      </c>
      <c r="G17" s="299">
        <v>75</v>
      </c>
      <c r="H17" s="299" t="s">
        <v>362</v>
      </c>
      <c r="I17" s="299">
        <v>70</v>
      </c>
      <c r="J17" s="299" t="s">
        <v>362</v>
      </c>
      <c r="K17" s="144"/>
      <c r="L17" s="299"/>
      <c r="M17" s="299"/>
      <c r="N17" s="299"/>
      <c r="O17" s="299"/>
      <c r="P17" s="299"/>
      <c r="Q17" s="299"/>
      <c r="R17" s="299"/>
      <c r="S17" s="299"/>
      <c r="T17" s="299"/>
    </row>
    <row r="18" spans="1:20" ht="11.45" customHeight="1" x14ac:dyDescent="0.2">
      <c r="A18" s="29" t="s">
        <v>312</v>
      </c>
      <c r="B18" s="299">
        <v>1718</v>
      </c>
      <c r="C18" s="299" t="s">
        <v>362</v>
      </c>
      <c r="D18" s="299" t="s">
        <v>362</v>
      </c>
      <c r="E18" s="299">
        <v>240</v>
      </c>
      <c r="F18" s="299">
        <v>495</v>
      </c>
      <c r="G18" s="299">
        <v>314</v>
      </c>
      <c r="H18" s="299">
        <v>208</v>
      </c>
      <c r="I18" s="299">
        <v>381</v>
      </c>
      <c r="J18" s="299">
        <v>80</v>
      </c>
      <c r="K18" s="144"/>
      <c r="L18" s="299"/>
      <c r="M18" s="299"/>
      <c r="N18" s="299"/>
      <c r="O18" s="299"/>
      <c r="P18" s="299"/>
      <c r="Q18" s="299"/>
      <c r="R18" s="299"/>
      <c r="S18" s="299"/>
      <c r="T18" s="299"/>
    </row>
    <row r="19" spans="1:20" ht="11.45" customHeight="1" x14ac:dyDescent="0.2">
      <c r="A19" s="179" t="s">
        <v>481</v>
      </c>
      <c r="B19" s="299">
        <v>458</v>
      </c>
      <c r="C19" s="299">
        <v>96</v>
      </c>
      <c r="D19" s="299">
        <v>77</v>
      </c>
      <c r="E19" s="299" t="s">
        <v>362</v>
      </c>
      <c r="F19" s="299">
        <v>36</v>
      </c>
      <c r="G19" s="299" t="s">
        <v>362</v>
      </c>
      <c r="H19" s="299">
        <v>209</v>
      </c>
      <c r="I19" s="299">
        <v>40</v>
      </c>
      <c r="J19" s="299" t="s">
        <v>362</v>
      </c>
      <c r="K19" s="144"/>
      <c r="L19" s="299"/>
      <c r="M19" s="299"/>
      <c r="N19" s="299"/>
      <c r="O19" s="299"/>
      <c r="P19" s="299"/>
      <c r="Q19" s="299"/>
      <c r="R19" s="299"/>
      <c r="S19" s="299"/>
      <c r="T19" s="299"/>
    </row>
    <row r="20" spans="1:20" ht="24.95" customHeight="1" x14ac:dyDescent="0.2">
      <c r="A20" s="29" t="s">
        <v>408</v>
      </c>
      <c r="B20" s="304">
        <v>65.099999999999994</v>
      </c>
      <c r="C20" s="304">
        <v>4.5999999999999996</v>
      </c>
      <c r="D20" s="304">
        <v>7.8</v>
      </c>
      <c r="E20" s="304">
        <v>37.200000000000003</v>
      </c>
      <c r="F20" s="304">
        <v>117</v>
      </c>
      <c r="G20" s="304">
        <v>119.4</v>
      </c>
      <c r="H20" s="304">
        <v>96.7</v>
      </c>
      <c r="I20" s="304">
        <v>87.7</v>
      </c>
      <c r="J20" s="304">
        <v>24.7</v>
      </c>
      <c r="L20" s="299"/>
      <c r="M20" s="299"/>
      <c r="N20" s="299"/>
      <c r="O20" s="299"/>
      <c r="P20" s="299"/>
      <c r="Q20" s="299"/>
      <c r="R20" s="299"/>
      <c r="S20" s="299"/>
      <c r="T20" s="299"/>
    </row>
    <row r="21" spans="1:20" ht="11.45" customHeight="1" x14ac:dyDescent="0.2">
      <c r="L21" s="278"/>
      <c r="M21" s="278"/>
      <c r="N21" s="278"/>
      <c r="O21" s="278"/>
      <c r="P21" s="278"/>
      <c r="Q21" s="278"/>
      <c r="R21" s="278"/>
      <c r="S21" s="278"/>
      <c r="T21" s="278"/>
    </row>
    <row r="22" spans="1:20" ht="11.45" customHeight="1" x14ac:dyDescent="0.2">
      <c r="A22" s="145" t="s">
        <v>262</v>
      </c>
      <c r="B22" s="81"/>
      <c r="L22" s="189" t="s">
        <v>518</v>
      </c>
      <c r="M22" s="281"/>
    </row>
    <row r="23" spans="1:20" ht="11.45" customHeight="1" x14ac:dyDescent="0.2">
      <c r="L23" s="114" t="s">
        <v>213</v>
      </c>
      <c r="M23" s="114" t="s">
        <v>246</v>
      </c>
      <c r="O23" s="185" t="s">
        <v>410</v>
      </c>
      <c r="P23" s="185"/>
    </row>
    <row r="24" spans="1:20" ht="11.45" customHeight="1" x14ac:dyDescent="0.2">
      <c r="L24" s="110" t="s">
        <v>189</v>
      </c>
      <c r="M24" s="42">
        <f>C20</f>
        <v>4.5999999999999996</v>
      </c>
      <c r="O24" s="186">
        <f>C20</f>
        <v>4.5999999999999996</v>
      </c>
      <c r="P24" s="186">
        <f>GrafikDaten_5.7[[#This Row],[Betten in Reha-Einrichtungen je 10.000 EW]]-O24</f>
        <v>0</v>
      </c>
    </row>
    <row r="25" spans="1:20" ht="11.45" customHeight="1" x14ac:dyDescent="0.2">
      <c r="L25" s="110" t="s">
        <v>190</v>
      </c>
      <c r="M25" s="42">
        <f>D20</f>
        <v>7.8</v>
      </c>
      <c r="O25" s="186">
        <f>D20</f>
        <v>7.8</v>
      </c>
      <c r="P25" s="186">
        <f>GrafikDaten_5.7[[#This Row],[Betten in Reha-Einrichtungen je 10.000 EW]]-O25</f>
        <v>0</v>
      </c>
    </row>
    <row r="26" spans="1:20" ht="11.45" customHeight="1" x14ac:dyDescent="0.2">
      <c r="L26" s="281" t="s">
        <v>191</v>
      </c>
      <c r="M26" s="42">
        <f>E20</f>
        <v>37.200000000000003</v>
      </c>
      <c r="O26" s="186">
        <f>E20</f>
        <v>37.200000000000003</v>
      </c>
      <c r="P26" s="186">
        <f>GrafikDaten_5.7[[#This Row],[Betten in Reha-Einrichtungen je 10.000 EW]]-O26</f>
        <v>0</v>
      </c>
    </row>
    <row r="27" spans="1:20" ht="11.45" customHeight="1" x14ac:dyDescent="0.2">
      <c r="L27" s="281" t="s">
        <v>177</v>
      </c>
      <c r="M27" s="42">
        <f>F20</f>
        <v>117</v>
      </c>
      <c r="O27" s="186">
        <f>F20</f>
        <v>117</v>
      </c>
      <c r="P27" s="186">
        <f>GrafikDaten_5.7[[#This Row],[Betten in Reha-Einrichtungen je 10.000 EW]]-O27</f>
        <v>0</v>
      </c>
    </row>
    <row r="28" spans="1:20" ht="11.45" customHeight="1" x14ac:dyDescent="0.2">
      <c r="L28" s="281" t="s">
        <v>192</v>
      </c>
      <c r="M28" s="42">
        <f>G20</f>
        <v>119.4</v>
      </c>
      <c r="O28" s="186">
        <f>G20</f>
        <v>119.4</v>
      </c>
      <c r="P28" s="186">
        <f>GrafikDaten_5.7[[#This Row],[Betten in Reha-Einrichtungen je 10.000 EW]]-O28</f>
        <v>0</v>
      </c>
    </row>
    <row r="29" spans="1:20" ht="11.45" customHeight="1" x14ac:dyDescent="0.2">
      <c r="L29" s="281" t="s">
        <v>193</v>
      </c>
      <c r="M29" s="42">
        <f>H20</f>
        <v>96.7</v>
      </c>
      <c r="O29" s="186">
        <f>H20</f>
        <v>96.7</v>
      </c>
      <c r="P29" s="186">
        <f>GrafikDaten_5.7[[#This Row],[Betten in Reha-Einrichtungen je 10.000 EW]]-O29</f>
        <v>0</v>
      </c>
    </row>
    <row r="30" spans="1:20" ht="11.45" customHeight="1" x14ac:dyDescent="0.2">
      <c r="L30" s="281" t="s">
        <v>194</v>
      </c>
      <c r="M30" s="42">
        <f>I20</f>
        <v>87.7</v>
      </c>
      <c r="O30" s="186">
        <f>I20</f>
        <v>87.7</v>
      </c>
      <c r="P30" s="186">
        <f>GrafikDaten_5.7[[#This Row],[Betten in Reha-Einrichtungen je 10.000 EW]]-O30</f>
        <v>0</v>
      </c>
    </row>
    <row r="31" spans="1:20" ht="11.45" customHeight="1" x14ac:dyDescent="0.2">
      <c r="L31" s="281" t="s">
        <v>195</v>
      </c>
      <c r="M31" s="42">
        <f>J20</f>
        <v>24.7</v>
      </c>
      <c r="O31" s="186">
        <f>J20</f>
        <v>24.7</v>
      </c>
      <c r="P31" s="186">
        <f>GrafikDaten_5.7[[#This Row],[Betten in Reha-Einrichtungen je 10.000 EW]]-O31</f>
        <v>0</v>
      </c>
    </row>
    <row r="32" spans="1:20" ht="11.45" customHeight="1" x14ac:dyDescent="0.2">
      <c r="L32" s="44" t="s">
        <v>196</v>
      </c>
      <c r="M32" s="324">
        <f>B20</f>
        <v>65.099999999999994</v>
      </c>
      <c r="O32" s="186">
        <f>B20</f>
        <v>65.099999999999994</v>
      </c>
      <c r="P32" s="186">
        <f>GrafikDaten_5.7[[#This Row],[Betten in Reha-Einrichtungen je 10.000 EW]]-O32</f>
        <v>0</v>
      </c>
    </row>
    <row r="33" spans="12:13" ht="11.45" customHeight="1" x14ac:dyDescent="0.2">
      <c r="M33" s="27"/>
    </row>
    <row r="34" spans="12:13" ht="11.45" customHeight="1" x14ac:dyDescent="0.2">
      <c r="L34" s="115"/>
      <c r="M34" s="115"/>
    </row>
  </sheetData>
  <conditionalFormatting sqref="P24:P32">
    <cfRule type="cellIs" dxfId="188" priority="1" operator="notEqual">
      <formula>0</formula>
    </cfRule>
    <cfRule type="cellIs" dxfId="187" priority="2" operator="notEqual">
      <formula>0</formula>
    </cfRule>
  </conditionalFormatting>
  <hyperlinks>
    <hyperlink ref="A1" location="Inhalt!A13" display="Link zum Inhaltsverzeichnis"/>
    <hyperlink ref="A22" location="_GrafikDaten_5.7" display="Grafik 5.7"/>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O44"/>
  <sheetViews>
    <sheetView zoomScale="160" zoomScaleNormal="160" workbookViewId="0"/>
  </sheetViews>
  <sheetFormatPr baseColWidth="10" defaultRowHeight="11.45" customHeight="1" x14ac:dyDescent="0.2"/>
  <cols>
    <col min="1" max="1" width="21.28515625" style="41" customWidth="1"/>
    <col min="2" max="2" width="7.7109375" style="35" customWidth="1"/>
    <col min="3" max="5" width="8.7109375" style="27" customWidth="1"/>
    <col min="6" max="6" width="7.7109375" style="27" customWidth="1"/>
    <col min="7" max="9" width="9.7109375" style="27" customWidth="1"/>
    <col min="10" max="10" width="2.7109375" style="27" customWidth="1"/>
    <col min="11" max="11" width="19.140625" style="27" customWidth="1"/>
    <col min="12" max="12" width="20.42578125" style="27" customWidth="1"/>
    <col min="13" max="13" width="11.42578125" style="42"/>
    <col min="14" max="16384" width="11.42578125" style="27"/>
  </cols>
  <sheetData>
    <row r="1" spans="1:14" ht="12" customHeight="1" x14ac:dyDescent="0.2">
      <c r="A1" s="71" t="s">
        <v>154</v>
      </c>
    </row>
    <row r="2" spans="1:14" ht="30" customHeight="1" x14ac:dyDescent="0.2">
      <c r="A2" s="98" t="s">
        <v>34</v>
      </c>
    </row>
    <row r="3" spans="1:14" ht="30" customHeight="1" x14ac:dyDescent="0.2">
      <c r="A3" s="230" t="s">
        <v>519</v>
      </c>
      <c r="B3" s="139"/>
      <c r="C3" s="105"/>
      <c r="D3" s="105"/>
      <c r="E3" s="105"/>
      <c r="F3" s="105"/>
      <c r="G3" s="105"/>
      <c r="H3" s="105"/>
      <c r="I3" s="105"/>
    </row>
    <row r="4" spans="1:14" ht="96" customHeight="1" x14ac:dyDescent="0.2">
      <c r="A4" s="231" t="s">
        <v>40</v>
      </c>
      <c r="B4" s="232" t="s">
        <v>442</v>
      </c>
      <c r="C4" s="232" t="s">
        <v>443</v>
      </c>
      <c r="D4" s="232" t="s">
        <v>444</v>
      </c>
      <c r="E4" s="232" t="s">
        <v>445</v>
      </c>
      <c r="F4" s="232" t="s">
        <v>446</v>
      </c>
      <c r="G4" s="232" t="s">
        <v>447</v>
      </c>
      <c r="H4" s="232" t="s">
        <v>448</v>
      </c>
      <c r="I4" s="233" t="s">
        <v>449</v>
      </c>
    </row>
    <row r="5" spans="1:14" ht="20.100000000000001" customHeight="1" x14ac:dyDescent="0.2">
      <c r="A5" s="234" t="s">
        <v>41</v>
      </c>
      <c r="B5" s="235">
        <v>1874</v>
      </c>
      <c r="C5" s="235">
        <v>476924</v>
      </c>
      <c r="D5" s="236">
        <v>7.2</v>
      </c>
      <c r="E5" s="236">
        <v>71.17</v>
      </c>
      <c r="F5" s="237">
        <v>1079</v>
      </c>
      <c r="G5" s="237">
        <v>161430</v>
      </c>
      <c r="H5" s="236">
        <v>25.45</v>
      </c>
      <c r="I5" s="236">
        <v>81.53</v>
      </c>
      <c r="K5" s="115"/>
      <c r="L5" s="115"/>
    </row>
    <row r="6" spans="1:14" ht="11.45" customHeight="1" x14ac:dyDescent="0.2">
      <c r="A6" s="234" t="s">
        <v>42</v>
      </c>
      <c r="B6" s="235">
        <v>244</v>
      </c>
      <c r="C6" s="235">
        <v>52796</v>
      </c>
      <c r="D6" s="236">
        <v>7.29</v>
      </c>
      <c r="E6" s="236">
        <v>71.290000000000006</v>
      </c>
      <c r="F6" s="237">
        <v>193</v>
      </c>
      <c r="G6" s="237">
        <v>25818</v>
      </c>
      <c r="H6" s="236">
        <v>24.803410141876071</v>
      </c>
      <c r="I6" s="236">
        <v>80.255221747172243</v>
      </c>
      <c r="K6" s="115"/>
      <c r="L6" s="162"/>
      <c r="M6" s="162"/>
      <c r="N6" s="162"/>
    </row>
    <row r="7" spans="1:14" ht="11.45" customHeight="1" x14ac:dyDescent="0.2">
      <c r="A7" s="234" t="s">
        <v>43</v>
      </c>
      <c r="B7" s="235">
        <v>352</v>
      </c>
      <c r="C7" s="235">
        <v>74565</v>
      </c>
      <c r="D7" s="236">
        <v>7.37</v>
      </c>
      <c r="E7" s="236">
        <v>71.16</v>
      </c>
      <c r="F7" s="237">
        <v>233</v>
      </c>
      <c r="G7" s="237">
        <v>28651</v>
      </c>
      <c r="H7" s="236">
        <v>24.948148439105161</v>
      </c>
      <c r="I7" s="236">
        <v>78.956234284777167</v>
      </c>
      <c r="K7" s="115"/>
      <c r="L7" s="115"/>
      <c r="M7" s="115"/>
      <c r="N7" s="115"/>
    </row>
    <row r="8" spans="1:14" ht="11.45" customHeight="1" x14ac:dyDescent="0.2">
      <c r="A8" s="234" t="s">
        <v>44</v>
      </c>
      <c r="B8" s="235">
        <v>88</v>
      </c>
      <c r="C8" s="235">
        <v>20172</v>
      </c>
      <c r="D8" s="236">
        <v>7.29</v>
      </c>
      <c r="E8" s="236">
        <v>76.59</v>
      </c>
      <c r="F8" s="235" t="s">
        <v>24</v>
      </c>
      <c r="G8" s="235" t="s">
        <v>24</v>
      </c>
      <c r="H8" s="236" t="s">
        <v>24</v>
      </c>
      <c r="I8" s="236" t="s">
        <v>24</v>
      </c>
    </row>
    <row r="9" spans="1:14" ht="11.45" customHeight="1" x14ac:dyDescent="0.2">
      <c r="A9" s="234" t="s">
        <v>45</v>
      </c>
      <c r="B9" s="235">
        <v>63</v>
      </c>
      <c r="C9" s="235">
        <v>14970</v>
      </c>
      <c r="D9" s="236">
        <v>7.8</v>
      </c>
      <c r="E9" s="236">
        <v>70.150000000000006</v>
      </c>
      <c r="F9" s="235">
        <v>24</v>
      </c>
      <c r="G9" s="235">
        <v>5209</v>
      </c>
      <c r="H9" s="236">
        <v>26.521138015257968</v>
      </c>
      <c r="I9" s="236">
        <v>92.518533518120634</v>
      </c>
    </row>
    <row r="10" spans="1:14" ht="11.45" customHeight="1" x14ac:dyDescent="0.2">
      <c r="A10" s="234" t="s">
        <v>46</v>
      </c>
      <c r="B10" s="235">
        <v>14</v>
      </c>
      <c r="C10" s="235">
        <v>4131</v>
      </c>
      <c r="D10" s="236">
        <v>6.84</v>
      </c>
      <c r="E10" s="236">
        <v>77.7</v>
      </c>
      <c r="F10" s="235" t="s">
        <v>24</v>
      </c>
      <c r="G10" s="235" t="s">
        <v>24</v>
      </c>
      <c r="H10" s="236" t="s">
        <v>24</v>
      </c>
      <c r="I10" s="236" t="s">
        <v>24</v>
      </c>
    </row>
    <row r="11" spans="1:14" ht="11.45" customHeight="1" x14ac:dyDescent="0.2">
      <c r="A11" s="234" t="s">
        <v>47</v>
      </c>
      <c r="B11" s="235">
        <v>63</v>
      </c>
      <c r="C11" s="235">
        <v>12846</v>
      </c>
      <c r="D11" s="236">
        <v>7.64</v>
      </c>
      <c r="E11" s="236">
        <v>73.31</v>
      </c>
      <c r="F11" s="235" t="s">
        <v>24</v>
      </c>
      <c r="G11" s="235" t="s">
        <v>24</v>
      </c>
      <c r="H11" s="236" t="s">
        <v>24</v>
      </c>
      <c r="I11" s="236" t="s">
        <v>24</v>
      </c>
    </row>
    <row r="12" spans="1:14" ht="11.45" customHeight="1" x14ac:dyDescent="0.2">
      <c r="A12" s="234" t="s">
        <v>48</v>
      </c>
      <c r="B12" s="235">
        <v>148</v>
      </c>
      <c r="C12" s="235">
        <v>34837</v>
      </c>
      <c r="D12" s="236">
        <v>7.33</v>
      </c>
      <c r="E12" s="236">
        <v>70.94</v>
      </c>
      <c r="F12" s="237">
        <v>88</v>
      </c>
      <c r="G12" s="237">
        <v>15277</v>
      </c>
      <c r="H12" s="236">
        <v>25.581134645591987</v>
      </c>
      <c r="I12" s="236">
        <v>74.767440713544673</v>
      </c>
    </row>
    <row r="13" spans="1:14" ht="11.45" customHeight="1" x14ac:dyDescent="0.2">
      <c r="A13" s="238" t="s">
        <v>49</v>
      </c>
      <c r="B13" s="239">
        <v>38</v>
      </c>
      <c r="C13" s="239">
        <v>10194</v>
      </c>
      <c r="D13" s="240">
        <v>6.69</v>
      </c>
      <c r="E13" s="240">
        <v>68.53</v>
      </c>
      <c r="F13" s="241">
        <v>60</v>
      </c>
      <c r="G13" s="241">
        <v>10605</v>
      </c>
      <c r="H13" s="240">
        <v>24.015714197518161</v>
      </c>
      <c r="I13" s="240">
        <v>75.371245147998167</v>
      </c>
    </row>
    <row r="14" spans="1:14" ht="11.45" customHeight="1" x14ac:dyDescent="0.2">
      <c r="A14" s="234" t="s">
        <v>50</v>
      </c>
      <c r="B14" s="235">
        <v>169</v>
      </c>
      <c r="C14" s="235">
        <v>40585</v>
      </c>
      <c r="D14" s="236">
        <v>7.05</v>
      </c>
      <c r="E14" s="236">
        <v>72.47</v>
      </c>
      <c r="F14" s="237">
        <v>112</v>
      </c>
      <c r="G14" s="237">
        <v>17263</v>
      </c>
      <c r="H14" s="236">
        <v>24.073098520551806</v>
      </c>
      <c r="I14" s="236">
        <v>86.781468641063825</v>
      </c>
    </row>
    <row r="15" spans="1:14" ht="11.45" customHeight="1" x14ac:dyDescent="0.2">
      <c r="A15" s="234" t="s">
        <v>51</v>
      </c>
      <c r="B15" s="235">
        <v>328</v>
      </c>
      <c r="C15" s="235">
        <v>112610</v>
      </c>
      <c r="D15" s="236">
        <v>6.99</v>
      </c>
      <c r="E15" s="236">
        <v>71.22</v>
      </c>
      <c r="F15" s="237">
        <v>129</v>
      </c>
      <c r="G15" s="237">
        <v>19832</v>
      </c>
      <c r="H15" s="236">
        <v>28.096537302252582</v>
      </c>
      <c r="I15" s="236">
        <v>87.051492813606899</v>
      </c>
    </row>
    <row r="16" spans="1:14" ht="11.45" customHeight="1" x14ac:dyDescent="0.2">
      <c r="A16" s="234" t="s">
        <v>52</v>
      </c>
      <c r="B16" s="235">
        <v>86</v>
      </c>
      <c r="C16" s="235">
        <v>23288</v>
      </c>
      <c r="D16" s="236">
        <v>7</v>
      </c>
      <c r="E16" s="236">
        <v>67.349999999999994</v>
      </c>
      <c r="F16" s="237">
        <v>42</v>
      </c>
      <c r="G16" s="237">
        <v>6248</v>
      </c>
      <c r="H16" s="236">
        <v>27.830752784090507</v>
      </c>
      <c r="I16" s="236">
        <v>86.187930822794797</v>
      </c>
    </row>
    <row r="17" spans="1:15" ht="11.45" customHeight="1" x14ac:dyDescent="0.2">
      <c r="A17" s="234" t="s">
        <v>53</v>
      </c>
      <c r="B17" s="235">
        <v>21</v>
      </c>
      <c r="C17" s="235">
        <v>6645</v>
      </c>
      <c r="D17" s="236">
        <v>6.8</v>
      </c>
      <c r="E17" s="236">
        <v>69.81</v>
      </c>
      <c r="F17" s="237">
        <v>14</v>
      </c>
      <c r="G17" s="237">
        <v>2592</v>
      </c>
      <c r="H17" s="236">
        <v>26.871713470338911</v>
      </c>
      <c r="I17" s="236">
        <v>84.100498900727217</v>
      </c>
    </row>
    <row r="18" spans="1:15" ht="11.45" customHeight="1" x14ac:dyDescent="0.2">
      <c r="A18" s="234" t="s">
        <v>54</v>
      </c>
      <c r="B18" s="235">
        <v>76</v>
      </c>
      <c r="C18" s="235">
        <v>24718</v>
      </c>
      <c r="D18" s="236">
        <v>7.19</v>
      </c>
      <c r="E18" s="236">
        <v>69.81</v>
      </c>
      <c r="F18" s="237">
        <v>51</v>
      </c>
      <c r="G18" s="237">
        <v>8469</v>
      </c>
      <c r="H18" s="236">
        <v>26.824886844253172</v>
      </c>
      <c r="I18" s="236">
        <v>81.866112833751458</v>
      </c>
    </row>
    <row r="19" spans="1:15" ht="11.45" customHeight="1" x14ac:dyDescent="0.2">
      <c r="A19" s="234" t="s">
        <v>55</v>
      </c>
      <c r="B19" s="235">
        <v>45</v>
      </c>
      <c r="C19" s="235">
        <v>13929</v>
      </c>
      <c r="D19" s="236">
        <v>7.06</v>
      </c>
      <c r="E19" s="236">
        <v>68.8</v>
      </c>
      <c r="F19" s="237">
        <v>21</v>
      </c>
      <c r="G19" s="237">
        <v>3754</v>
      </c>
      <c r="H19" s="236">
        <v>24.732436133735597</v>
      </c>
      <c r="I19" s="236">
        <v>87.648608607439741</v>
      </c>
    </row>
    <row r="20" spans="1:15" ht="11.45" customHeight="1" x14ac:dyDescent="0.2">
      <c r="A20" s="234" t="s">
        <v>56</v>
      </c>
      <c r="B20" s="235">
        <v>91</v>
      </c>
      <c r="C20" s="235">
        <v>15562</v>
      </c>
      <c r="D20" s="236">
        <v>7.84</v>
      </c>
      <c r="E20" s="236">
        <v>73.790000000000006</v>
      </c>
      <c r="F20" s="237">
        <v>59</v>
      </c>
      <c r="G20" s="237">
        <v>10780</v>
      </c>
      <c r="H20" s="236">
        <v>23.710529605725807</v>
      </c>
      <c r="I20" s="236">
        <v>77.122042341220421</v>
      </c>
    </row>
    <row r="21" spans="1:15" ht="11.45" customHeight="1" x14ac:dyDescent="0.2">
      <c r="A21" s="234" t="s">
        <v>57</v>
      </c>
      <c r="B21" s="235">
        <v>48</v>
      </c>
      <c r="C21" s="235">
        <v>15076</v>
      </c>
      <c r="D21" s="236">
        <v>7.16</v>
      </c>
      <c r="E21" s="236">
        <v>67.540000000000006</v>
      </c>
      <c r="F21" s="237">
        <v>40</v>
      </c>
      <c r="G21" s="237">
        <v>5763</v>
      </c>
      <c r="H21" s="236">
        <v>25.771668051045836</v>
      </c>
      <c r="I21" s="236">
        <v>81.125507785851653</v>
      </c>
    </row>
    <row r="22" spans="1:15" ht="11.45" customHeight="1" x14ac:dyDescent="0.2">
      <c r="A22" s="242" t="s">
        <v>58</v>
      </c>
      <c r="B22" s="235" t="s">
        <v>24</v>
      </c>
      <c r="C22" s="235" t="s">
        <v>24</v>
      </c>
      <c r="D22" s="236" t="s">
        <v>24</v>
      </c>
      <c r="E22" s="236" t="s">
        <v>24</v>
      </c>
      <c r="F22" s="237">
        <v>13</v>
      </c>
      <c r="G22" s="237">
        <v>1169</v>
      </c>
      <c r="H22" s="236">
        <v>32.361146246783271</v>
      </c>
      <c r="I22" s="236">
        <v>86.942826675416299</v>
      </c>
    </row>
    <row r="24" spans="1:15" ht="11.45" customHeight="1" x14ac:dyDescent="0.2">
      <c r="A24" s="124" t="s">
        <v>263</v>
      </c>
      <c r="B24" s="81"/>
      <c r="C24" s="35"/>
      <c r="D24" s="35"/>
      <c r="E24" s="35"/>
      <c r="F24" s="35"/>
      <c r="G24" s="35"/>
      <c r="H24" s="35"/>
      <c r="I24" s="35"/>
      <c r="K24" s="243" t="s">
        <v>520</v>
      </c>
      <c r="L24" s="105"/>
    </row>
    <row r="25" spans="1:15" ht="11.45" customHeight="1" x14ac:dyDescent="0.2">
      <c r="K25" s="225" t="s">
        <v>197</v>
      </c>
      <c r="L25" s="225" t="s">
        <v>247</v>
      </c>
      <c r="M25" s="27"/>
      <c r="N25" s="27" t="s">
        <v>647</v>
      </c>
      <c r="O25" s="27" t="s">
        <v>648</v>
      </c>
    </row>
    <row r="26" spans="1:15" ht="11.45" customHeight="1" x14ac:dyDescent="0.2">
      <c r="K26" s="68" t="s">
        <v>198</v>
      </c>
      <c r="L26" s="146">
        <v>133.20929060475578</v>
      </c>
      <c r="M26" s="27"/>
      <c r="N26" s="27">
        <v>30871</v>
      </c>
      <c r="O26" s="27">
        <v>2317481</v>
      </c>
    </row>
    <row r="27" spans="1:15" ht="11.45" customHeight="1" x14ac:dyDescent="0.2">
      <c r="K27" s="68" t="s">
        <v>199</v>
      </c>
      <c r="L27" s="146">
        <v>136.09633011268338</v>
      </c>
      <c r="M27" s="27"/>
      <c r="N27" s="27">
        <v>36871</v>
      </c>
      <c r="O27" s="27">
        <v>2709184</v>
      </c>
    </row>
    <row r="28" spans="1:15" ht="11.45" customHeight="1" x14ac:dyDescent="0.2">
      <c r="K28" s="105" t="s">
        <v>200</v>
      </c>
      <c r="L28" s="146">
        <v>124.0522413415934</v>
      </c>
      <c r="M28" s="27"/>
      <c r="N28" s="27">
        <v>10661</v>
      </c>
      <c r="O28" s="27">
        <v>859396</v>
      </c>
    </row>
    <row r="29" spans="1:15" ht="11.45" customHeight="1" x14ac:dyDescent="0.2">
      <c r="K29" s="105" t="s">
        <v>201</v>
      </c>
      <c r="L29" s="146">
        <v>79.221026442424758</v>
      </c>
      <c r="M29" s="27"/>
      <c r="N29" s="27">
        <v>3579</v>
      </c>
      <c r="O29" s="27">
        <v>451774</v>
      </c>
    </row>
    <row r="30" spans="1:15" ht="11.45" customHeight="1" x14ac:dyDescent="0.2">
      <c r="K30" s="105" t="s">
        <v>202</v>
      </c>
      <c r="L30" s="146">
        <v>190.62427630925993</v>
      </c>
      <c r="M30" s="27"/>
      <c r="N30" s="27">
        <v>2881</v>
      </c>
      <c r="O30" s="27">
        <v>151135</v>
      </c>
    </row>
    <row r="31" spans="1:15" ht="11.45" customHeight="1" x14ac:dyDescent="0.2">
      <c r="K31" s="105" t="s">
        <v>203</v>
      </c>
      <c r="L31" s="146">
        <v>180.23926366494041</v>
      </c>
      <c r="M31" s="27"/>
      <c r="N31" s="27">
        <v>7970</v>
      </c>
      <c r="O31" s="27">
        <v>442190</v>
      </c>
    </row>
    <row r="32" spans="1:15" ht="11.45" customHeight="1" x14ac:dyDescent="0.2">
      <c r="K32" s="105" t="s">
        <v>204</v>
      </c>
      <c r="L32" s="146">
        <v>134.49663912482424</v>
      </c>
      <c r="M32" s="27"/>
      <c r="N32" s="27">
        <v>17458</v>
      </c>
      <c r="O32" s="27">
        <v>1298025</v>
      </c>
    </row>
    <row r="33" spans="11:15" ht="11.45" customHeight="1" x14ac:dyDescent="0.2">
      <c r="K33" s="105" t="s">
        <v>196</v>
      </c>
      <c r="L33" s="146">
        <v>106.56609122664912</v>
      </c>
      <c r="M33" s="27"/>
      <c r="N33" s="27">
        <v>2947</v>
      </c>
      <c r="O33" s="27">
        <v>276542</v>
      </c>
    </row>
    <row r="34" spans="11:15" ht="11.45" customHeight="1" x14ac:dyDescent="0.2">
      <c r="K34" s="105" t="s">
        <v>205</v>
      </c>
      <c r="L34" s="146">
        <v>124.08274817665028</v>
      </c>
      <c r="M34" s="27"/>
      <c r="N34" s="27">
        <v>19468</v>
      </c>
      <c r="O34" s="27">
        <v>1568953</v>
      </c>
    </row>
    <row r="35" spans="11:15" ht="11.45" customHeight="1" x14ac:dyDescent="0.2">
      <c r="K35" s="105" t="s">
        <v>206</v>
      </c>
      <c r="L35" s="146">
        <v>139.21929765963799</v>
      </c>
      <c r="M35" s="27"/>
      <c r="N35" s="27">
        <v>51060</v>
      </c>
      <c r="O35" s="27">
        <v>3667595</v>
      </c>
    </row>
    <row r="36" spans="11:15" ht="11.45" customHeight="1" x14ac:dyDescent="0.2">
      <c r="K36" s="105" t="s">
        <v>207</v>
      </c>
      <c r="L36" s="146">
        <v>129.26407849300568</v>
      </c>
      <c r="M36" s="27"/>
      <c r="N36" s="27">
        <v>10429</v>
      </c>
      <c r="O36" s="27">
        <v>806798</v>
      </c>
    </row>
    <row r="37" spans="11:15" ht="11.45" customHeight="1" x14ac:dyDescent="0.2">
      <c r="K37" s="105" t="s">
        <v>208</v>
      </c>
      <c r="L37" s="146">
        <v>164.34550534031848</v>
      </c>
      <c r="M37" s="27"/>
      <c r="N37" s="27">
        <v>3159</v>
      </c>
      <c r="O37" s="27">
        <v>192217</v>
      </c>
    </row>
    <row r="38" spans="11:15" ht="11.45" customHeight="1" x14ac:dyDescent="0.2">
      <c r="K38" s="105" t="s">
        <v>209</v>
      </c>
      <c r="L38" s="146">
        <v>89.560638340635933</v>
      </c>
      <c r="M38" s="27"/>
      <c r="N38" s="27">
        <v>6684</v>
      </c>
      <c r="O38" s="27">
        <v>746310</v>
      </c>
    </row>
    <row r="39" spans="11:15" ht="11.45" customHeight="1" x14ac:dyDescent="0.2">
      <c r="K39" s="105" t="s">
        <v>210</v>
      </c>
      <c r="L39" s="146">
        <v>110.33279729619233</v>
      </c>
      <c r="M39" s="27"/>
      <c r="N39" s="27">
        <v>4048</v>
      </c>
      <c r="O39" s="27">
        <v>366890</v>
      </c>
    </row>
    <row r="40" spans="11:15" ht="11.45" customHeight="1" x14ac:dyDescent="0.2">
      <c r="K40" s="105" t="s">
        <v>211</v>
      </c>
      <c r="L40" s="146">
        <v>108.1584739288605</v>
      </c>
      <c r="M40" s="27"/>
      <c r="N40" s="27">
        <v>6187</v>
      </c>
      <c r="O40" s="27">
        <v>572031</v>
      </c>
    </row>
    <row r="41" spans="11:15" ht="11.45" customHeight="1" x14ac:dyDescent="0.2">
      <c r="K41" s="105" t="s">
        <v>212</v>
      </c>
      <c r="L41" s="146">
        <v>97.066313731127124</v>
      </c>
      <c r="M41" s="27"/>
      <c r="N41" s="27">
        <v>3579</v>
      </c>
      <c r="O41" s="27">
        <v>368717</v>
      </c>
    </row>
    <row r="42" spans="11:15" ht="11.45" customHeight="1" x14ac:dyDescent="0.2">
      <c r="K42" s="244" t="s">
        <v>41</v>
      </c>
      <c r="L42" s="245">
        <v>129.7105762954952</v>
      </c>
      <c r="M42" s="226"/>
      <c r="N42" s="27">
        <v>217852</v>
      </c>
      <c r="O42" s="27">
        <v>16795238</v>
      </c>
    </row>
    <row r="44" spans="11:15" ht="11.45" customHeight="1" x14ac:dyDescent="0.2">
      <c r="K44" s="115"/>
      <c r="L44" s="115"/>
      <c r="N44" s="115"/>
      <c r="O44" s="115"/>
    </row>
  </sheetData>
  <hyperlinks>
    <hyperlink ref="A1" location="Inhalt!A14" display="Link zum Inhaltsverzeichnis"/>
    <hyperlink ref="A24" location="_GrafikDaten_5.8" display="            Grafik 5.8"/>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5 Gesundheit</oddHeader>
    <oddFooter>&amp;L&amp;"-,Standard"&amp;7StatA MV, Statistisches Jahrbuch 2025&amp;R&amp;"-,Standard"&amp;7&amp;P</oddFooter>
    <evenHeader>&amp;C&amp;"-,Standard"&amp;7 5 Gesundheit</evenHeader>
    <evenFooter>&amp;L&amp;"-,Standard"&amp;7&amp;P&amp;R&amp;"-,Standard"&amp;7StatA MV, Statistisches Jahrbuch 2025</evenFooter>
  </headerFooter>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69</vt:i4>
      </vt:variant>
    </vt:vector>
  </HeadingPairs>
  <TitlesOfParts>
    <vt:vector size="91" baseType="lpstr">
      <vt:lpstr>Titelblatt</vt:lpstr>
      <vt:lpstr>Inhalt</vt:lpstr>
      <vt:lpstr>Überblick in Grafiken</vt:lpstr>
      <vt:lpstr>Überblick in Worten</vt:lpstr>
      <vt:lpstr>5.1.1+5.1.3</vt:lpstr>
      <vt:lpstr>5.2.1</vt:lpstr>
      <vt:lpstr>5.2.2</vt:lpstr>
      <vt:lpstr>5.2.3</vt:lpstr>
      <vt:lpstr>5.2.4</vt:lpstr>
      <vt:lpstr>5.3.1+5.3.2</vt:lpstr>
      <vt:lpstr>5.4.1+5.4.2</vt:lpstr>
      <vt:lpstr>5.5.1</vt:lpstr>
      <vt:lpstr>5.5.2</vt:lpstr>
      <vt:lpstr>5.6.1</vt:lpstr>
      <vt:lpstr>5.7.1</vt:lpstr>
      <vt:lpstr>5.7.2</vt:lpstr>
      <vt:lpstr>5.8.1+5.8.2</vt:lpstr>
      <vt:lpstr>Fußnotenerläuterungen</vt:lpstr>
      <vt:lpstr>Methodik</vt:lpstr>
      <vt:lpstr>Glossar</vt:lpstr>
      <vt:lpstr>Mehr zum Thema</vt:lpstr>
      <vt:lpstr> </vt:lpstr>
      <vt:lpstr>_GrafikDaten_5.1</vt:lpstr>
      <vt:lpstr>_GrafikDaten_5.10</vt:lpstr>
      <vt:lpstr>_GrafikDaten_5.11</vt:lpstr>
      <vt:lpstr>_GrafikDaten_5.12</vt:lpstr>
      <vt:lpstr>_GrafikDaten_5.2</vt:lpstr>
      <vt:lpstr>_GrafikDaten_5.3</vt:lpstr>
      <vt:lpstr>_GrafikDaten_5.4</vt:lpstr>
      <vt:lpstr>_GrafikDaten_5.5</vt:lpstr>
      <vt:lpstr>_GrafikDaten_5.6</vt:lpstr>
      <vt:lpstr>_GrafikDaten_5.7</vt:lpstr>
      <vt:lpstr>_GrafikDaten_5.8</vt:lpstr>
      <vt:lpstr>_GrafikDaten_5.9</vt:lpstr>
      <vt:lpstr>_Tabelle_5.1.1</vt:lpstr>
      <vt:lpstr>_Tabelle_5.1.2</vt:lpstr>
      <vt:lpstr>_Tabelle_5.1.3</vt:lpstr>
      <vt:lpstr>_Tabelle_5.2.1</vt:lpstr>
      <vt:lpstr>_Tabelle_5.2.2</vt:lpstr>
      <vt:lpstr>_Tabelle_5.2.3</vt:lpstr>
      <vt:lpstr>_Tabelle_5.2.4</vt:lpstr>
      <vt:lpstr>_Tabelle_5.3.1</vt:lpstr>
      <vt:lpstr>_Tabelle_5.3.2</vt:lpstr>
      <vt:lpstr>_Tabelle_5.4.1</vt:lpstr>
      <vt:lpstr>_Tabelle_5.4.2</vt:lpstr>
      <vt:lpstr>_Tabelle_5.5.1</vt:lpstr>
      <vt:lpstr>_Tabelle_5.5.2</vt:lpstr>
      <vt:lpstr>_Tabelle_5.6.1</vt:lpstr>
      <vt:lpstr>_Tabelle_6.10.1</vt:lpstr>
      <vt:lpstr>_Tabelle_6.10.2</vt:lpstr>
      <vt:lpstr>_Tabelle_6.9.1</vt:lpstr>
      <vt:lpstr>_Tabelle_6.9.2</vt:lpstr>
      <vt:lpstr>'5.1.1+5.1.3'!Druckbereich</vt:lpstr>
      <vt:lpstr>'5.2.1'!Druckbereich</vt:lpstr>
      <vt:lpstr>'5.2.2'!Druckbereich</vt:lpstr>
      <vt:lpstr>'5.2.3'!Druckbereich</vt:lpstr>
      <vt:lpstr>'5.2.4'!Druckbereich</vt:lpstr>
      <vt:lpstr>'5.3.1+5.3.2'!Druckbereich</vt:lpstr>
      <vt:lpstr>'5.4.1+5.4.2'!Druckbereich</vt:lpstr>
      <vt:lpstr>'5.5.1'!Druckbereich</vt:lpstr>
      <vt:lpstr>'5.5.2'!Druckbereich</vt:lpstr>
      <vt:lpstr>'5.6.1'!Druckbereich</vt:lpstr>
      <vt:lpstr>'5.7.1'!Druckbereich</vt:lpstr>
      <vt:lpstr>'5.7.2'!Druckbereich</vt:lpstr>
      <vt:lpstr>'5.8.1+5.8.2'!Druckbereich</vt:lpstr>
      <vt:lpstr>Fußnotenerläuterungen!Druckbereich</vt:lpstr>
      <vt:lpstr>Glossar!Druckbereich</vt:lpstr>
      <vt:lpstr>Inhalt!Druckbereich</vt:lpstr>
      <vt:lpstr>'Mehr zum Thema'!Druckbereich</vt:lpstr>
      <vt:lpstr>Methodik!Druckbereich</vt:lpstr>
      <vt:lpstr>Titelblatt!Druckbereich</vt:lpstr>
      <vt:lpstr>'Überblick in Grafiken'!Druckbereich</vt:lpstr>
      <vt:lpstr>'Überblick in Worten'!Druckbereich</vt:lpstr>
      <vt:lpstr>'5.1.1+5.1.3'!Print_Area</vt:lpstr>
      <vt:lpstr>'5.2.1'!Print_Area</vt:lpstr>
      <vt:lpstr>'5.2.2'!Print_Area</vt:lpstr>
      <vt:lpstr>'5.2.3'!Print_Area</vt:lpstr>
      <vt:lpstr>'5.2.4'!Print_Area</vt:lpstr>
      <vt:lpstr>'5.3.1+5.3.2'!Print_Area</vt:lpstr>
      <vt:lpstr>'5.4.1+5.4.2'!Print_Area</vt:lpstr>
      <vt:lpstr>'5.5.1'!Print_Area</vt:lpstr>
      <vt:lpstr>'5.5.2'!Print_Area</vt:lpstr>
      <vt:lpstr>'5.6.1'!Print_Area</vt:lpstr>
      <vt:lpstr>Fußnotenerläuterungen!Print_Area</vt:lpstr>
      <vt:lpstr>Glossar!Print_Area</vt:lpstr>
      <vt:lpstr>Inhalt!Print_Area</vt:lpstr>
      <vt:lpstr>'Mehr zum Thema'!Print_Area</vt:lpstr>
      <vt:lpstr>Methodik!Print_Area</vt:lpstr>
      <vt:lpstr>Titelblatt!Print_Area</vt:lpstr>
      <vt:lpstr>'Überblick in Grafiken'!Print_Area</vt:lpstr>
      <vt:lpstr>'Überblick in Worten'!Print_Area</vt:lpstr>
    </vt:vector>
  </TitlesOfParts>
  <Company>Statistisches Amt Mecklenburg-Vorpommern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Kapitel 5: Gesundheit</dc:title>
  <dc:subject>Statistisches Jahrbuch Mecklenburg-Vorpommern</dc:subject>
  <dc:creator>FB 422</dc:creator>
  <cp:lastModifiedBy> </cp:lastModifiedBy>
  <cp:lastPrinted>2025-08-25T09:17:42Z</cp:lastPrinted>
  <dcterms:created xsi:type="dcterms:W3CDTF">2023-02-13T12:10:32Z</dcterms:created>
  <dcterms:modified xsi:type="dcterms:W3CDTF">2025-08-26T11:50:08Z</dcterms:modified>
</cp:coreProperties>
</file>