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omments3.xml" ContentType="application/vnd.openxmlformats-officedocument.spreadsheetml.comments+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omments4.xml" ContentType="application/vnd.openxmlformats-officedocument.spreadsheetml.comments+xml"/>
  <Override PartName="/xl/drawings/drawing6.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comments5.xml" ContentType="application/vnd.openxmlformats-officedocument.spreadsheetml.comments+xml"/>
  <Override PartName="/xl/drawings/drawing7.xml" ContentType="application/vnd.openxmlformats-officedocument.drawing+xml"/>
  <Override PartName="/xl/tables/table20.xml" ContentType="application/vnd.openxmlformats-officedocument.spreadsheetml.table+xml"/>
  <Override PartName="/xl/comments6.xml" ContentType="application/vnd.openxmlformats-officedocument.spreadsheetml.comments+xml"/>
  <Override PartName="/xl/tables/table21.xml" ContentType="application/vnd.openxmlformats-officedocument.spreadsheetml.table+xml"/>
  <Override PartName="/xl/tables/table22.xml" ContentType="application/vnd.openxmlformats-officedocument.spreadsheetml.table+xml"/>
  <Override PartName="/xl/comments7.xml" ContentType="application/vnd.openxmlformats-officedocument.spreadsheetml.comments+xml"/>
  <Override PartName="/xl/drawings/drawing8.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omments8.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df-Uebergabe\Doc\Jahrbücher\JAHRBUCH 2025\Kapitel\Kapitel für 2025\"/>
    </mc:Choice>
  </mc:AlternateContent>
  <bookViews>
    <workbookView xWindow="0" yWindow="0" windowWidth="28800" windowHeight="11325" tabRatio="754"/>
  </bookViews>
  <sheets>
    <sheet name="Titelblatt" sheetId="17" r:id="rId1"/>
    <sheet name="Inhalt" sheetId="18" r:id="rId2"/>
    <sheet name="Überblick in Grafiken" sheetId="19" r:id="rId3"/>
    <sheet name="Überblick in Worten" sheetId="20" r:id="rId4"/>
    <sheet name="25.1.1-25.1.2" sheetId="21" r:id="rId5"/>
    <sheet name="25.1.3-25.1.4" sheetId="22" r:id="rId6"/>
    <sheet name="25.2.1-25.2.3" sheetId="23" r:id="rId7"/>
    <sheet name="25.3.1-25.3.3" sheetId="24" r:id="rId8"/>
    <sheet name="25.3.4" sheetId="25" r:id="rId9"/>
    <sheet name="25.4.1" sheetId="26" r:id="rId10"/>
    <sheet name="25.4.2+25.4.3" sheetId="27" r:id="rId11"/>
    <sheet name="25.4.4" sheetId="28" r:id="rId12"/>
    <sheet name="Fußnotenerläuterungen" sheetId="29" r:id="rId13"/>
    <sheet name="Methodik" sheetId="33" r:id="rId14"/>
    <sheet name="Glossar" sheetId="34" r:id="rId15"/>
    <sheet name="Mehr zum Thema" sheetId="32" r:id="rId16"/>
  </sheets>
  <definedNames>
    <definedName name="_GrafikDaten_25.1">Titelblatt!$C$20:$E$30</definedName>
    <definedName name="_GrafikDaten_25.10">'25.4.4'!$L$50:$O$68</definedName>
    <definedName name="_GrafikDaten_25.2">'Überblick in Grafiken'!$C$3:$E$13</definedName>
    <definedName name="_GrafikDaten_25.3">'Überblick in Grafiken'!$C$26:$D$37</definedName>
    <definedName name="_GrafikDaten_25.4">'Überblick in Grafiken'!$C$47:$E$52</definedName>
    <definedName name="_GrafikDaten_25.5">'25.1.1-25.1.2'!$L$40:$O$47</definedName>
    <definedName name="_GrafikDaten_25.6">'25.1.3-25.1.4'!$N$23:$P$41</definedName>
    <definedName name="_GrafikDaten_25.7">'25.2.1-25.2.3'!$K$13:$M$16</definedName>
    <definedName name="_GrafikDaten_25.8">'25.3.4'!$H$23:$I$28</definedName>
    <definedName name="_GrafikDaten_25.9">'25.4.4'!$L$16:$N$47</definedName>
    <definedName name="_Tabelle_25.1.1">'25.1.1-25.1.2'!$A$3:$J$14</definedName>
    <definedName name="_Tabelle_25.1.2">'25.1.1-25.1.2'!$A$17:$G$38</definedName>
    <definedName name="_Tabelle_25.1.3">'25.1.3-25.1.4'!$A$3:$L$11</definedName>
    <definedName name="_Tabelle_25.1.4">'25.1.3-25.1.4'!$A$14:$L$21</definedName>
    <definedName name="_Tabelle_25.2.1">'25.2.1-25.2.3'!$A$3:$I$8</definedName>
    <definedName name="_Tabelle_25.2.2">'25.2.1-25.2.3'!$A$11:$E$25</definedName>
    <definedName name="_Tabelle_25.2.3">'25.2.1-25.2.3'!$A$28:$E$44</definedName>
    <definedName name="_Tabelle_25.3.1">'25.3.1-25.3.3'!$A$3:$J$9</definedName>
    <definedName name="_Tabelle_25.3.2">'25.3.1-25.3.3'!$A$12:$J$34</definedName>
    <definedName name="_Tabelle_25.3.3">'25.3.1-25.3.3'!$A$37:$J$43</definedName>
    <definedName name="_Tabelle_25.3.4">'25.3.4'!$A$3:$F$21</definedName>
    <definedName name="_Tabelle_25.4.1">'25.4.1'!$A$3:$J$53</definedName>
    <definedName name="_Tabelle_25.4.2">'25.4.2+25.4.3'!$A$3:$K$20</definedName>
    <definedName name="_Tabelle_25.4.3">'25.4.2+25.4.3'!$A$23:$J$38</definedName>
    <definedName name="_Tabelle_25.4.4">'25.4.4'!$A$3:$J$14</definedName>
    <definedName name="_xlnm.Print_Area" localSheetId="4">'25.1.1-25.1.2'!$A$2:$J$54</definedName>
    <definedName name="_xlnm.Print_Area" localSheetId="5">'25.1.3-25.1.4'!$A$2:$L$46</definedName>
    <definedName name="_xlnm.Print_Area" localSheetId="6">'25.2.1-25.2.3'!$A$2:$I$44</definedName>
    <definedName name="_xlnm.Print_Area" localSheetId="7">'25.3.1-25.3.3'!$A$2:$J$43</definedName>
    <definedName name="_xlnm.Print_Area" localSheetId="8">'25.3.4'!$A$2:$F$51</definedName>
    <definedName name="_xlnm.Print_Area" localSheetId="9">'25.4.1'!$A$2:$J$53</definedName>
    <definedName name="_xlnm.Print_Area" localSheetId="10">'25.4.2+25.4.3'!$A$2:$K$38</definedName>
    <definedName name="_xlnm.Print_Area" localSheetId="11">'25.4.4'!$A$2:$J$57</definedName>
    <definedName name="_xlnm.Print_Area" localSheetId="12">Fußnotenerläuterungen!$A$2:$B$21</definedName>
    <definedName name="_xlnm.Print_Area" localSheetId="14">Glossar!$A$2:$A$27</definedName>
    <definedName name="_xlnm.Print_Area" localSheetId="1">Inhalt!$A$2:$C$40</definedName>
    <definedName name="_xlnm.Print_Area" localSheetId="15">'Mehr zum Thema'!$A$2:$B$25</definedName>
    <definedName name="_xlnm.Print_Area" localSheetId="13">Methodik!$A$2:$A$41</definedName>
    <definedName name="_xlnm.Print_Area" localSheetId="0">Titelblatt!$A$2:$A$53</definedName>
    <definedName name="_xlnm.Print_Area" localSheetId="2">'Überblick in Grafiken'!$A$2:$A$64</definedName>
    <definedName name="_xlnm.Print_Area" localSheetId="3">'Überblick in Worten'!$A$2:$B$14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8" l="1"/>
  <c r="C7" i="18"/>
  <c r="C8" i="18"/>
  <c r="C9" i="18"/>
  <c r="C10" i="18"/>
  <c r="C12" i="18"/>
  <c r="C13" i="18"/>
  <c r="C14" i="18"/>
  <c r="C16" i="18"/>
  <c r="C17" i="18"/>
  <c r="C18" i="18"/>
  <c r="C19" i="18"/>
  <c r="C21" i="18"/>
  <c r="C22" i="18"/>
  <c r="C23" i="18"/>
  <c r="C24" i="18"/>
  <c r="C26" i="18"/>
  <c r="C27" i="18"/>
  <c r="C28" i="18"/>
  <c r="C29" i="18"/>
  <c r="C30" i="18"/>
  <c r="C31" i="18"/>
  <c r="C32" i="18"/>
  <c r="C33" i="18"/>
  <c r="C34" i="18"/>
  <c r="C35" i="18"/>
  <c r="C37" i="18"/>
  <c r="C38" i="18"/>
  <c r="C39" i="18"/>
  <c r="C40" i="18"/>
  <c r="C3" i="18"/>
  <c r="O46" i="21" l="1"/>
  <c r="O45" i="21"/>
  <c r="O44" i="21"/>
  <c r="M46" i="21"/>
  <c r="M44" i="21"/>
  <c r="M42" i="21"/>
  <c r="M43" i="21"/>
  <c r="M45" i="21"/>
  <c r="M47" i="21"/>
  <c r="N47" i="28" l="1"/>
  <c r="M47" i="28"/>
  <c r="O47" i="21"/>
  <c r="O43" i="21"/>
  <c r="O42" i="21"/>
  <c r="E13" i="19"/>
  <c r="D13" i="19"/>
  <c r="D30" i="17" l="1"/>
  <c r="D29" i="17"/>
  <c r="D28" i="17"/>
  <c r="D27" i="17"/>
  <c r="D26" i="17"/>
  <c r="D25" i="17"/>
  <c r="D24" i="17"/>
  <c r="D23" i="17"/>
  <c r="D22" i="17"/>
  <c r="O41" i="22" l="1"/>
  <c r="I28" i="25" l="1"/>
  <c r="I27" i="25"/>
  <c r="I26" i="25"/>
  <c r="I25" i="25"/>
  <c r="M16" i="23"/>
  <c r="M15" i="23"/>
  <c r="L16" i="23"/>
  <c r="L15" i="23"/>
  <c r="P41" i="22"/>
</calcChain>
</file>

<file path=xl/comments1.xml><?xml version="1.0" encoding="utf-8"?>
<comments xmlns="http://schemas.openxmlformats.org/spreadsheetml/2006/main">
  <authors>
    <author>Angelika Etzien</author>
  </authors>
  <commentList>
    <comment ref="A9" authorId="0" shapeId="0">
      <text>
        <r>
          <rPr>
            <sz val="7"/>
            <color indexed="81"/>
            <rFont val="Calibri"/>
            <family val="2"/>
            <scheme val="minor"/>
          </rPr>
          <t>Ab 2000: Stadthafen und Fährhafen.</t>
        </r>
      </text>
    </comment>
    <comment ref="A37" authorId="0" shapeId="0">
      <text>
        <r>
          <rPr>
            <sz val="7"/>
            <color indexed="81"/>
            <rFont val="Calibri"/>
            <family val="2"/>
            <scheme val="minor"/>
          </rPr>
          <t>Nicht näher klassifizierbare Güter, die vorwiegend in geschlossenen Ladeeinheiten, wie Lkw und Eisenbahnwagen, transportiert werden.</t>
        </r>
      </text>
    </comment>
  </commentList>
</comments>
</file>

<file path=xl/comments2.xml><?xml version="1.0" encoding="utf-8"?>
<comments xmlns="http://schemas.openxmlformats.org/spreadsheetml/2006/main">
  <authors>
    <author>Etzien, Angelika</author>
    <author>Wank, Annett</author>
  </authors>
  <commentList>
    <comment ref="A3" authorId="0" shapeId="0">
      <text>
        <r>
          <rPr>
            <sz val="7"/>
            <color indexed="81"/>
            <rFont val="Calibri"/>
            <family val="2"/>
            <scheme val="minor"/>
          </rPr>
          <t>Quelle: Bundesamt für Seeschifffahrt und Hydrographie, Hamburg
Schiffe von 100 BRZ/BRT Raumgehalt und mehr; ohne Bundesmarine sowie ohne ehemalige Nationale Volksarmee und Grenztruppen.</t>
        </r>
      </text>
    </comment>
    <comment ref="A19" authorId="1" shapeId="0">
      <text>
        <r>
          <rPr>
            <sz val="7"/>
            <color indexed="81"/>
            <rFont val="Calibri"/>
            <family val="2"/>
            <scheme val="minor"/>
          </rPr>
          <t>Ab 2000: Stadthafen und Fährhafen.</t>
        </r>
      </text>
    </comment>
  </commentList>
</comments>
</file>

<file path=xl/comments3.xml><?xml version="1.0" encoding="utf-8"?>
<comments xmlns="http://schemas.openxmlformats.org/spreadsheetml/2006/main">
  <authors>
    <author>Angelika Etzien</author>
    <author>Etzien, Angelika</author>
  </authors>
  <commentList>
    <comment ref="A5" authorId="0" shapeId="0">
      <text>
        <r>
          <rPr>
            <sz val="7"/>
            <color indexed="81"/>
            <rFont val="Calibri"/>
            <family val="2"/>
            <scheme val="minor"/>
          </rPr>
          <t>Unternehmen, die mindestens 250.000 Fahrgäste im Jahr der Totalerhebung befördert haben.</t>
        </r>
      </text>
    </comment>
    <comment ref="A12" authorId="1" shapeId="0">
      <text>
        <r>
          <rPr>
            <sz val="7"/>
            <color indexed="81"/>
            <rFont val="Calibri"/>
            <family val="2"/>
            <scheme val="minor"/>
          </rPr>
          <t>Hochgerechnete Ergebnisse der jährlichen Erhebung.</t>
        </r>
      </text>
    </comment>
    <comment ref="A29" authorId="1" shapeId="0">
      <text>
        <r>
          <rPr>
            <sz val="7"/>
            <color indexed="81"/>
            <rFont val="Calibri"/>
            <family val="2"/>
            <scheme val="minor"/>
          </rPr>
          <t>Fünfjährliche Totalerhebung 2019.</t>
        </r>
      </text>
    </comment>
  </commentList>
</comments>
</file>

<file path=xl/comments4.xml><?xml version="1.0" encoding="utf-8"?>
<comments xmlns="http://schemas.openxmlformats.org/spreadsheetml/2006/main">
  <authors>
    <author xml:space="preserve"> </author>
    <author>Angelika Etzien</author>
    <author>Wank, Annett</author>
  </authors>
  <commentList>
    <comment ref="A3" authorId="0" shapeId="0">
      <text>
        <r>
          <rPr>
            <sz val="7"/>
            <color indexed="81"/>
            <rFont val="Calibri"/>
            <family val="2"/>
            <scheme val="minor"/>
          </rPr>
          <t>Quelle: Landesamt für Straßenbau und Verkehr Mecklenburg-Vorpommern</t>
        </r>
      </text>
    </comment>
    <comment ref="C4" authorId="1" shapeId="0">
      <text>
        <r>
          <rPr>
            <sz val="7"/>
            <color indexed="81"/>
            <rFont val="Calibri"/>
            <family val="2"/>
            <scheme val="minor"/>
          </rPr>
          <t>1995 erfolgte eine Umwidmung von Landes- und Kreisstraßen.</t>
        </r>
      </text>
    </comment>
    <comment ref="A12" authorId="0" shapeId="0">
      <text>
        <r>
          <rPr>
            <sz val="7"/>
            <color indexed="81"/>
            <rFont val="Calibri"/>
            <family val="2"/>
            <scheme val="minor"/>
          </rPr>
          <t>Quelle: Landesamt für Straßenbau und Verkehr Mecklenburg-Vorpommern</t>
        </r>
      </text>
    </comment>
    <comment ref="C13" authorId="2" shapeId="0">
      <text>
        <r>
          <rPr>
            <sz val="7"/>
            <color indexed="81"/>
            <rFont val="Calibri"/>
            <family val="2"/>
            <scheme val="minor"/>
          </rPr>
          <t>Ab 2000: Stand 01.01. des Folgejahres.</t>
        </r>
      </text>
    </comment>
    <comment ref="A17" authorId="1" shapeId="0">
      <text>
        <r>
          <rPr>
            <sz val="7"/>
            <color indexed="81"/>
            <rFont val="Calibri"/>
            <family val="2"/>
            <scheme val="minor"/>
          </rPr>
          <t>Radwege, die auch von Fußgängerinnen  und Fußgängern mitbenutzt werden und Mehrzweckstreifen, die auch von Radfahrerinnen und Radfahrern mitbenutzt werden.</t>
        </r>
      </text>
    </comment>
    <comment ref="A20" authorId="1" shapeId="0">
      <text>
        <r>
          <rPr>
            <sz val="7"/>
            <color indexed="81"/>
            <rFont val="Calibri"/>
            <family val="2"/>
            <scheme val="minor"/>
          </rPr>
          <t>Radwege, die auch von Fußgängerinnen  und Fußgängern mitbenutzt werden und Mehrzweckstreifen, die auch von Radfahrerinnen und Radfahrern mitbenutzt werden.</t>
        </r>
      </text>
    </comment>
    <comment ref="A24" authorId="1" shapeId="0">
      <text>
        <r>
          <rPr>
            <sz val="7"/>
            <color indexed="81"/>
            <rFont val="Calibri"/>
            <family val="2"/>
            <scheme val="minor"/>
          </rPr>
          <t>Radwege, die auch von Fußgängerinnen  und Fußgängern mitbenutzt werden und Mehrzweckstreifen, die auch von Radfahrerinnen und Radfahrern mitbenutzt werden.</t>
        </r>
      </text>
    </comment>
    <comment ref="A27" authorId="1" shapeId="0">
      <text>
        <r>
          <rPr>
            <sz val="7"/>
            <color indexed="81"/>
            <rFont val="Calibri"/>
            <family val="2"/>
            <scheme val="minor"/>
          </rPr>
          <t>Radwege, die auch von Fußgängerinnen  und Fußgängern mitbenutzt werden und Mehrzweckstreifen, die auch von Radfahrerinnen und Radfahrern mitbenutzt werden.</t>
        </r>
      </text>
    </comment>
    <comment ref="A31" authorId="1" shapeId="0">
      <text>
        <r>
          <rPr>
            <sz val="7"/>
            <color indexed="81"/>
            <rFont val="Calibri"/>
            <family val="2"/>
            <scheme val="minor"/>
          </rPr>
          <t>Radwege, die auch von Fußgängerinnen  und Fußgängern mitbenutzt werden und Mehrzweckstreifen, die auch von Radfahrerinnen und Radfahrern mitbenutzt werden.</t>
        </r>
      </text>
    </comment>
    <comment ref="A34" authorId="1" shapeId="0">
      <text>
        <r>
          <rPr>
            <sz val="7"/>
            <color indexed="81"/>
            <rFont val="Calibri"/>
            <family val="2"/>
            <scheme val="minor"/>
          </rPr>
          <t>Radwege, die auch von Fußgängerinnen  und Fußgängern mitbenutzt werden und Mehrzweckstreifen, die auch von Radfahrerinnen und Radfahrern mitbenutzt werden.</t>
        </r>
      </text>
    </comment>
    <comment ref="A37" authorId="0" shapeId="0">
      <text>
        <r>
          <rPr>
            <sz val="7"/>
            <color indexed="81"/>
            <rFont val="Calibri"/>
            <family val="2"/>
            <scheme val="minor"/>
          </rPr>
          <t>Quelle: Landesamt für Straßenbau und Verkehr Mecklenburg-Vorpommern</t>
        </r>
      </text>
    </comment>
  </commentList>
</comments>
</file>

<file path=xl/comments5.xml><?xml version="1.0" encoding="utf-8"?>
<comments xmlns="http://schemas.openxmlformats.org/spreadsheetml/2006/main">
  <authors>
    <author xml:space="preserve"> </author>
  </authors>
  <commentList>
    <comment ref="A3" authorId="0" shapeId="0">
      <text>
        <r>
          <rPr>
            <sz val="7"/>
            <color indexed="81"/>
            <rFont val="Calibri"/>
            <family val="2"/>
            <scheme val="minor"/>
          </rPr>
          <t>Quelle: Bundesministerium für Digitales und Verkehr, Fernstraßen-Bundesamt</t>
        </r>
      </text>
    </comment>
  </commentList>
</comments>
</file>

<file path=xl/comments6.xml><?xml version="1.0" encoding="utf-8"?>
<comments xmlns="http://schemas.openxmlformats.org/spreadsheetml/2006/main">
  <authors>
    <author>Angelika Etzien</author>
  </authors>
  <commentList>
    <comment ref="A6" authorId="0" shapeId="0">
      <text>
        <r>
          <rPr>
            <sz val="7"/>
            <color indexed="81"/>
            <rFont val="Calibri"/>
            <family val="2"/>
            <scheme val="minor"/>
          </rPr>
          <t>1990: Mit Personenschaden und Sachschaden ab 800 DDR-Mark (im 2. Halbjahr 1990 = DM).</t>
        </r>
      </text>
    </comment>
    <comment ref="A12" authorId="0" shapeId="0">
      <text>
        <r>
          <rPr>
            <sz val="7"/>
            <color indexed="81"/>
            <rFont val="Calibri"/>
            <family val="2"/>
            <scheme val="minor"/>
          </rPr>
          <t>Einschließlich der innerhalb von 30 Tagen nach dem Unfall an den Unfallfolgen Verstorbenen.</t>
        </r>
      </text>
    </comment>
    <comment ref="A31" authorId="0" shapeId="0">
      <text>
        <r>
          <rPr>
            <sz val="7"/>
            <color indexed="81"/>
            <rFont val="Calibri"/>
            <family val="2"/>
            <scheme val="minor"/>
          </rPr>
          <t>Ab 2014: Einschließlich E-Bikes.</t>
        </r>
      </text>
    </comment>
    <comment ref="A37" authorId="0" shapeId="0">
      <text>
        <r>
          <rPr>
            <sz val="7"/>
            <color indexed="81"/>
            <rFont val="Calibri"/>
            <family val="2"/>
            <scheme val="minor"/>
          </rPr>
          <t>Ab 2014: Einschließlich Pedelecs.</t>
        </r>
      </text>
    </comment>
    <comment ref="A38" authorId="0" shapeId="0">
      <text>
        <r>
          <rPr>
            <sz val="7"/>
            <color indexed="81"/>
            <rFont val="Calibri"/>
            <family val="2"/>
            <scheme val="minor"/>
          </rPr>
          <t>Ab 2014: Einschließlich Fußgängerinnen und Fußgänger mit Sport- oder Spielgeräten.</t>
        </r>
      </text>
    </comment>
  </commentList>
</comments>
</file>

<file path=xl/comments7.xml><?xml version="1.0" encoding="utf-8"?>
<comments xmlns="http://schemas.openxmlformats.org/spreadsheetml/2006/main">
  <authors>
    <author>Angelika Etzien</author>
  </authors>
  <commentList>
    <comment ref="A7" authorId="0" shapeId="0">
      <text>
        <r>
          <rPr>
            <sz val="7"/>
            <color indexed="81"/>
            <rFont val="Calibri"/>
            <family val="2"/>
            <scheme val="minor"/>
          </rPr>
          <t>Einschließlich der innerhalb von 30 Tagen nach dem Unfall an den Unfallfolgen Verstorbenen.</t>
        </r>
      </text>
    </comment>
  </commentList>
</comments>
</file>

<file path=xl/comments8.xml><?xml version="1.0" encoding="utf-8"?>
<comments xmlns="http://schemas.openxmlformats.org/spreadsheetml/2006/main">
  <authors>
    <author>Angelika Etzien</author>
    <author xml:space="preserve"> </author>
  </authors>
  <commentList>
    <comment ref="A12" authorId="0" shapeId="0">
      <text>
        <r>
          <rPr>
            <sz val="7"/>
            <color indexed="81"/>
            <rFont val="Calibri"/>
            <family val="2"/>
            <scheme val="minor"/>
          </rPr>
          <t>Einschließlich der innerhalb von 30 Tagen nach dem Unfall an den Unfallfolgen Verstorbenen.</t>
        </r>
      </text>
    </comment>
    <comment ref="L50" authorId="1" shapeId="0">
      <text>
        <r>
          <rPr>
            <sz val="7"/>
            <color indexed="81"/>
            <rFont val="Calibri"/>
            <family val="2"/>
            <scheme val="minor"/>
          </rPr>
          <t>Quelle: Statistisches Bundesamt, GENESIS-Online, Code 46241 und 12411</t>
        </r>
      </text>
    </comment>
  </commentList>
</comments>
</file>

<file path=xl/sharedStrings.xml><?xml version="1.0" encoding="utf-8"?>
<sst xmlns="http://schemas.openxmlformats.org/spreadsheetml/2006/main" count="716" uniqueCount="541">
  <si>
    <t>Inhaltsverzeichnis</t>
  </si>
  <si>
    <t>Überblick</t>
  </si>
  <si>
    <t xml:space="preserve">  25.1</t>
  </si>
  <si>
    <t>Seeverkehr</t>
  </si>
  <si>
    <t xml:space="preserve">  25.1.1</t>
  </si>
  <si>
    <t xml:space="preserve">   Güterumschlag in den Seehäfen im Zeitvergleich</t>
  </si>
  <si>
    <t xml:space="preserve">  25.1.2</t>
  </si>
  <si>
    <t xml:space="preserve">  25.1.3</t>
  </si>
  <si>
    <t xml:space="preserve">   Bestand an Seeschiffen im Zeitvergleich</t>
  </si>
  <si>
    <t xml:space="preserve">  25.1.4</t>
  </si>
  <si>
    <t xml:space="preserve">   Passagierverkehr über See im Zeitvergleich</t>
  </si>
  <si>
    <t xml:space="preserve">  25.2</t>
  </si>
  <si>
    <t>Personenbeförderung</t>
  </si>
  <si>
    <t xml:space="preserve">   Verkehrsleistungen im Liniennahverkehr auf Schienen und im gewerblichen Omnibuslinienverkehr
      im Zeitvergleich</t>
  </si>
  <si>
    <t xml:space="preserve">  25.3</t>
  </si>
  <si>
    <t>Straßen</t>
  </si>
  <si>
    <t xml:space="preserve">  25.3.1</t>
  </si>
  <si>
    <t xml:space="preserve">   Straßenlängen im Zeitvergleich</t>
  </si>
  <si>
    <t xml:space="preserve">  25.3.2</t>
  </si>
  <si>
    <t xml:space="preserve">   Länge der überörtlichen Straßen mit Radwegen im Zeitvergleich</t>
  </si>
  <si>
    <t xml:space="preserve">  25.3.3</t>
  </si>
  <si>
    <t xml:space="preserve">  25.3.4</t>
  </si>
  <si>
    <t xml:space="preserve">  25.4</t>
  </si>
  <si>
    <t>Straßenverkehrsunfälle</t>
  </si>
  <si>
    <t xml:space="preserve">  25.4.2</t>
  </si>
  <si>
    <t xml:space="preserve">  25.4.3</t>
  </si>
  <si>
    <t xml:space="preserve">   Ausgewählte Unfallursachen bei Unfällen mit Personenschaden im Zeitvergleich</t>
  </si>
  <si>
    <t xml:space="preserve">  25.4.4</t>
  </si>
  <si>
    <t>Straßenverkehrsunfälle mit Personenschaden im Zeitvergleich</t>
  </si>
  <si>
    <t>Passagierverkehr über See im Zeitvergleich</t>
  </si>
  <si>
    <t>Unfälle mit Personenschaden und schwerwiegendem Sachschaden im engeren Sinne im Zeitvergleich</t>
  </si>
  <si>
    <t>Erläuterungen</t>
  </si>
  <si>
    <t xml:space="preserve">  Fußnotenerläuterungen</t>
  </si>
  <si>
    <t xml:space="preserve">  Mehr zum Thema</t>
  </si>
  <si>
    <t>§</t>
  </si>
  <si>
    <t>25.1 Seeverkehr</t>
  </si>
  <si>
    <t>25.1.1 Güterumschlag in den Seehäfen im Zeitvergleich</t>
  </si>
  <si>
    <t>Merkmal</t>
  </si>
  <si>
    <t>Insgesamt</t>
  </si>
  <si>
    <t xml:space="preserve">   darunter</t>
  </si>
  <si>
    <t xml:space="preserve">   Rostock</t>
  </si>
  <si>
    <t xml:space="preserve">      darunter Fährverkehr</t>
  </si>
  <si>
    <r>
      <t xml:space="preserve">   Sassnitz </t>
    </r>
    <r>
      <rPr>
        <sz val="6"/>
        <rFont val="Calibri"/>
        <family val="2"/>
        <scheme val="minor"/>
      </rPr>
      <t>1)</t>
    </r>
  </si>
  <si>
    <t xml:space="preserve">   Stralsund</t>
  </si>
  <si>
    <t xml:space="preserve">   Wismar</t>
  </si>
  <si>
    <t xml:space="preserve">   Vierow</t>
  </si>
  <si>
    <t>.</t>
  </si>
  <si>
    <t xml:space="preserve">   Wolgast</t>
  </si>
  <si>
    <t>Güterhauptgruppe</t>
  </si>
  <si>
    <t>Empfang</t>
  </si>
  <si>
    <t>Versand</t>
  </si>
  <si>
    <t>Erzeugnisse der Land- und Forstwirtschaft, Fischerei</t>
  </si>
  <si>
    <t>Kohle, rohes Erdöl und Erdgas</t>
  </si>
  <si>
    <t>Erze, Steine, Erden, sonstige Bergbauerzeugnisse</t>
  </si>
  <si>
    <t>Nahrungs- und Genussmittel</t>
  </si>
  <si>
    <t>Holzwaren, Papier, Pappe, Druckerzeugnisse</t>
  </si>
  <si>
    <t>Kokerei- und Mineralölerzeugnisse</t>
  </si>
  <si>
    <t>Chemische Erzeugnisse, etc.</t>
  </si>
  <si>
    <t>Sonstige Mineralerzeugnisse (Glas, Zement, etc.)</t>
  </si>
  <si>
    <t>Metalle und Metallerzeugnisse</t>
  </si>
  <si>
    <t>Fahrzeuge</t>
  </si>
  <si>
    <t>Sekundärrohstoffe, Abfälle</t>
  </si>
  <si>
    <t>Post, Pakete</t>
  </si>
  <si>
    <t>Geräte und Material für die Güterbeförderung</t>
  </si>
  <si>
    <t>Umzugsgut und sonstige nicht marktbestimmte Güter</t>
  </si>
  <si>
    <t>Sammelgut</t>
  </si>
  <si>
    <r>
      <t xml:space="preserve">Güterart unbekannt </t>
    </r>
    <r>
      <rPr>
        <sz val="6"/>
        <rFont val="Calibri"/>
        <family val="2"/>
        <scheme val="minor"/>
      </rPr>
      <t>2)</t>
    </r>
  </si>
  <si>
    <t>Sonstige Güter, a. n. g.</t>
  </si>
  <si>
    <r>
      <t xml:space="preserve">25.1.3 Bestand an Seeschiffen im Zeitvergleich </t>
    </r>
    <r>
      <rPr>
        <b/>
        <sz val="6"/>
        <rFont val="Calibri"/>
        <family val="2"/>
        <scheme val="minor"/>
      </rPr>
      <t>3)</t>
    </r>
  </si>
  <si>
    <t>Anzahl</t>
  </si>
  <si>
    <t xml:space="preserve">  Handelsschiffe</t>
  </si>
  <si>
    <t xml:space="preserve">    Fahrgastschiffe</t>
  </si>
  <si>
    <t xml:space="preserve">    Trockenfrachtschiffe
      (einschl. Massengut-
      Mehrzweckschiffen)</t>
  </si>
  <si>
    <t xml:space="preserve">    Tankschiffe (einschl.
      Bunkerbooten)</t>
  </si>
  <si>
    <t xml:space="preserve">  Seefischereifahrzeuge</t>
  </si>
  <si>
    <t xml:space="preserve">  andere Fahrzeuge</t>
  </si>
  <si>
    <t>25.1.4  Passagierverkehr über See im Zeitvergleich</t>
  </si>
  <si>
    <t>Passagiere</t>
  </si>
  <si>
    <t xml:space="preserve">   darunter in</t>
  </si>
  <si>
    <t>-</t>
  </si>
  <si>
    <t xml:space="preserve">   Ueckermünde am
      Stettiner Haff</t>
  </si>
  <si>
    <t xml:space="preserve">   Usedomer Häfen</t>
  </si>
  <si>
    <t>25.2 Personenbeförderung</t>
  </si>
  <si>
    <t>25.2.1 Verkehrsleistungen im Liniennahverkehr auf Schienen und im gewerblichen Omnibuslinienverkehr im Zeitvergleich</t>
  </si>
  <si>
    <t>Einheit</t>
  </si>
  <si>
    <r>
      <t xml:space="preserve">Unternehmen </t>
    </r>
    <r>
      <rPr>
        <sz val="6"/>
        <rFont val="Calibri"/>
        <family val="2"/>
        <scheme val="minor"/>
      </rPr>
      <t>4)</t>
    </r>
  </si>
  <si>
    <t>Fahrgäste</t>
  </si>
  <si>
    <t>Beförderungsleistung</t>
  </si>
  <si>
    <t>Mittlere Reiseweite</t>
  </si>
  <si>
    <t>km</t>
  </si>
  <si>
    <t xml:space="preserve">   Unternehmen</t>
  </si>
  <si>
    <t xml:space="preserve">   Fahrgäste</t>
  </si>
  <si>
    <t xml:space="preserve">   Beförderungsleistung</t>
  </si>
  <si>
    <t xml:space="preserve">   Fahrleistung</t>
  </si>
  <si>
    <t xml:space="preserve">   Personenbeförderung
      im Liniennahverkehr</t>
  </si>
  <si>
    <t xml:space="preserve">      Unternehmen</t>
  </si>
  <si>
    <t xml:space="preserve">      Fahrgäste</t>
  </si>
  <si>
    <t xml:space="preserve">      Beförderungsleistung</t>
  </si>
  <si>
    <t xml:space="preserve">      Fahrleistung</t>
  </si>
  <si>
    <t xml:space="preserve">      Beförderungseinnahmen</t>
  </si>
  <si>
    <t>Beschäftigte</t>
  </si>
  <si>
    <t xml:space="preserve">   ausschließlich oder über-
      wiegend eingesetzt</t>
  </si>
  <si>
    <t xml:space="preserve">   im Fahrdienst</t>
  </si>
  <si>
    <t xml:space="preserve">   im technischen Dienst</t>
  </si>
  <si>
    <t xml:space="preserve">   in der Verwaltung</t>
  </si>
  <si>
    <t xml:space="preserve">   Eisenbahnen und Straßenbahnen</t>
  </si>
  <si>
    <t xml:space="preserve">   Omnibusse</t>
  </si>
  <si>
    <t>Sitzplätze</t>
  </si>
  <si>
    <t>Linienlänge</t>
  </si>
  <si>
    <t xml:space="preserve">   Straßenbahnen</t>
  </si>
  <si>
    <t>25.3 Straßen</t>
  </si>
  <si>
    <t>25.3.1 Straßenlängen im Zeitvergleich</t>
  </si>
  <si>
    <t>Verkehrsweg</t>
  </si>
  <si>
    <t>Bundesstraßen</t>
  </si>
  <si>
    <t>Landesstraßen</t>
  </si>
  <si>
    <t>Kreisstraßen</t>
  </si>
  <si>
    <t>25.3.2 Länge der überörtlichen Straßen mit Radwegen im Zeitvergleich</t>
  </si>
  <si>
    <t>Land</t>
  </si>
  <si>
    <t xml:space="preserve">Deutschland </t>
  </si>
  <si>
    <t xml:space="preserve">   Baden-Württemberg </t>
  </si>
  <si>
    <t xml:space="preserve">   Bayern </t>
  </si>
  <si>
    <t xml:space="preserve">   Berlin </t>
  </si>
  <si>
    <t xml:space="preserve">   Brandenburg </t>
  </si>
  <si>
    <t xml:space="preserve">   Bremen </t>
  </si>
  <si>
    <t xml:space="preserve">   Hamburg </t>
  </si>
  <si>
    <t xml:space="preserve">   Hessen </t>
  </si>
  <si>
    <t xml:space="preserve">   Mecklenburg-Vorpommern </t>
  </si>
  <si>
    <t xml:space="preserve">   Niedersachsen </t>
  </si>
  <si>
    <t xml:space="preserve">   Nordrhein-Westfalen </t>
  </si>
  <si>
    <t xml:space="preserve">   Rheinland-Pfalz </t>
  </si>
  <si>
    <t xml:space="preserve">   Saarland </t>
  </si>
  <si>
    <t xml:space="preserve">   Sachsen </t>
  </si>
  <si>
    <t xml:space="preserve">   Sachsen-Anhalt </t>
  </si>
  <si>
    <t xml:space="preserve">   Schleswig-Holstein </t>
  </si>
  <si>
    <t xml:space="preserve">   Thüringen </t>
  </si>
  <si>
    <t>25.4 Straßenverkehrsunfälle</t>
  </si>
  <si>
    <r>
      <t xml:space="preserve">Insgesamt </t>
    </r>
    <r>
      <rPr>
        <b/>
        <sz val="6"/>
        <rFont val="Calibri"/>
        <family val="2"/>
        <scheme val="minor"/>
      </rPr>
      <t>10)</t>
    </r>
  </si>
  <si>
    <t xml:space="preserve">   Verkehrsunfälle mit Personenschaden</t>
  </si>
  <si>
    <t xml:space="preserve">      Verkehrsunfälle mit Getöteten</t>
  </si>
  <si>
    <t xml:space="preserve">      Verkehrsunfälle mit Verletzten</t>
  </si>
  <si>
    <t>Verunglückte Personen</t>
  </si>
  <si>
    <r>
      <t xml:space="preserve">   Getötete </t>
    </r>
    <r>
      <rPr>
        <sz val="6"/>
        <rFont val="Calibri"/>
        <family val="2"/>
        <scheme val="minor"/>
      </rPr>
      <t>11)</t>
    </r>
  </si>
  <si>
    <t xml:space="preserve">   Verletzte</t>
  </si>
  <si>
    <t xml:space="preserve">   davon</t>
  </si>
  <si>
    <t xml:space="preserve">   Schwerverletzte</t>
  </si>
  <si>
    <t xml:space="preserve">   Leichtverletzte</t>
  </si>
  <si>
    <t>18 - 25</t>
  </si>
  <si>
    <t>Ohne Angabe</t>
  </si>
  <si>
    <t>25.4.3 Ausgewählte Unfallursachen bei Unfällen mit Personenschaden im Zeitvergleich</t>
  </si>
  <si>
    <t>Unfallursache</t>
  </si>
  <si>
    <t>Fehlverhalten von</t>
  </si>
  <si>
    <t xml:space="preserve">  Kraftfahrzeugführerin-
    nen und Kraftfahrzeug-
      führern</t>
  </si>
  <si>
    <t xml:space="preserve">    darunter</t>
  </si>
  <si>
    <t xml:space="preserve">    Alkoholeinfluss</t>
  </si>
  <si>
    <t xml:space="preserve">    Geschwindigkeit</t>
  </si>
  <si>
    <t xml:space="preserve">    Nichtbeachten der
      Vorfahrt</t>
  </si>
  <si>
    <t xml:space="preserve">  Radfahrerinnen und
    Radfahrern</t>
  </si>
  <si>
    <t xml:space="preserve">  Fußgängerinnen
    und Fußgängern</t>
  </si>
  <si>
    <t xml:space="preserve">    Verkehrstüchtigkeit</t>
  </si>
  <si>
    <t xml:space="preserve">    falsches Verhalten
      beim Überschreiten
      der Fahrbahn</t>
  </si>
  <si>
    <t xml:space="preserve">   mit Personenschaden</t>
  </si>
  <si>
    <t xml:space="preserve">   mit schwerwiegendem Sach-
      schaden im engeren Sinne</t>
  </si>
  <si>
    <t xml:space="preserve">   sonstige Unfälle unter dem
      Einfluss berauschender Mittel</t>
  </si>
  <si>
    <t>Fußnotenerläuterungen</t>
  </si>
  <si>
    <t>Hochgerechnete Ergebnisse der jährlichen Erhebung.</t>
  </si>
  <si>
    <t>1995 erfolgte eine Umwidmung von Landes- und Kreisstraßen.</t>
  </si>
  <si>
    <t>Ab 2000: Stand 01.01. des Folgejahres.</t>
  </si>
  <si>
    <t>Einschließlich der innerhalb von 30 Tagen nach dem Unfall an den Unfallfolgen Verstorbenen.</t>
  </si>
  <si>
    <t>Ab 2014: Einschließlich E-Bikes.</t>
  </si>
  <si>
    <t>Ab 2014: Einschließlich Pedelecs.</t>
  </si>
  <si>
    <t>Ab 2014: Einschließlich Fußgängerinnen und Fußgänger mit Sport- oder Spielgeräten.</t>
  </si>
  <si>
    <t>Methodik</t>
  </si>
  <si>
    <t>Glossar</t>
  </si>
  <si>
    <t>Mehr zum Thema</t>
  </si>
  <si>
    <t>Statistische Berichte Mecklenburg-Vorpommern</t>
  </si>
  <si>
    <t>&gt; H113</t>
  </si>
  <si>
    <t>&gt; H113J</t>
  </si>
  <si>
    <t>Straßenverkehrsunfälle (Jahresbericht)</t>
  </si>
  <si>
    <t>&gt; H143J</t>
  </si>
  <si>
    <t>Personenbeförderung im Schienennahverkehr und im gewerblichen Omnibusverkehr (Jahresbericht)</t>
  </si>
  <si>
    <t>&gt; H223</t>
  </si>
  <si>
    <t>Seeschifffahrt – Schiffs- und Güterverkehr –</t>
  </si>
  <si>
    <t>Qualitätsberichte Statistisches Bundesamt</t>
  </si>
  <si>
    <t>&gt; Verkehr</t>
  </si>
  <si>
    <t>&gt; Verkehrsunfälle</t>
  </si>
  <si>
    <t>Fachliche Informationen</t>
  </si>
  <si>
    <t>Quellenangaben</t>
  </si>
  <si>
    <t xml:space="preserve"> </t>
  </si>
  <si>
    <t xml:space="preserve">            Grafik 25.1</t>
  </si>
  <si>
    <t>Titelblatt des Kapitels 25 "Verkehr": Link zum Inhaltsverzeichnis</t>
  </si>
  <si>
    <r>
      <t xml:space="preserve">Inhaltsverzeichnis des Kapitels 25 "Verkehr": </t>
    </r>
    <r>
      <rPr>
        <sz val="7"/>
        <rFont val="Calibri"/>
        <family val="2"/>
        <scheme val="minor"/>
      </rPr>
      <t>Die Gliederungen und Überschriften auf dieser Seite sind Links zum Inhalt.</t>
    </r>
  </si>
  <si>
    <t>Link zum Inhaltsverzeichnis</t>
  </si>
  <si>
    <t xml:space="preserve">  Methodik</t>
  </si>
  <si>
    <t xml:space="preserve">  Glossar</t>
  </si>
  <si>
    <t>Überblick in Grafiken</t>
  </si>
  <si>
    <t>Überblick in Worten</t>
  </si>
  <si>
    <t>Ergebnisse in Tabellen</t>
  </si>
  <si>
    <t>Ergebnisse in Grafiken</t>
  </si>
  <si>
    <t xml:space="preserve">  25.5</t>
  </si>
  <si>
    <t xml:space="preserve">  25.8</t>
  </si>
  <si>
    <t xml:space="preserve">  25.9</t>
  </si>
  <si>
    <t xml:space="preserve">  25.6</t>
  </si>
  <si>
    <t xml:space="preserve">  25.7</t>
  </si>
  <si>
    <t xml:space="preserve">  25.10</t>
  </si>
  <si>
    <t>Grafik 25.2</t>
  </si>
  <si>
    <t>Grafik 25.3</t>
  </si>
  <si>
    <t>Grafik 25.4</t>
  </si>
  <si>
    <t xml:space="preserve">
§</t>
  </si>
  <si>
    <t>2)</t>
  </si>
  <si>
    <t>3)</t>
  </si>
  <si>
    <t>4)</t>
  </si>
  <si>
    <t>5)</t>
  </si>
  <si>
    <t>6)</t>
  </si>
  <si>
    <t>7)</t>
  </si>
  <si>
    <t>8)</t>
  </si>
  <si>
    <t>9)</t>
  </si>
  <si>
    <t>10)</t>
  </si>
  <si>
    <t>11)</t>
  </si>
  <si>
    <t>12)</t>
  </si>
  <si>
    <t>13)</t>
  </si>
  <si>
    <t>14)</t>
  </si>
  <si>
    <t xml:space="preserve">
1)</t>
  </si>
  <si>
    <t xml:space="preserve">
Ab 2000: Stadthafen und Fährhafen.</t>
  </si>
  <si>
    <t>Nicht näher klassifizierbare Güter, die vorwiegend in geschlossenen Ladeeinheiten, wie Lkw und Eisenbahnwagen, transportiert werden.</t>
  </si>
  <si>
    <t>Schiffe von 100 BRZ/BRT Raumgehalt und mehr; ohne Bundesmarine sowie ohne ehemalige Nationale Volksarmee und Grenztruppen.</t>
  </si>
  <si>
    <t>Radwege, die auch von Fußgängerinnen und Fußgängern mitbenutzt werden und Mehrzweckstreifen, die auch von Radfahrerinnen und Radfahrern mitbenutzt werden.</t>
  </si>
  <si>
    <t>Tabelle 25.1.3: Bundesamt für Seeschifffahrt und Hydrographie, Hamburg</t>
  </si>
  <si>
    <t>Tabellen 25.3.1, 25.3.2, 25.3.3: Landesamt für Straßenbau und Verkehr Mecklenburg-Vorpommern</t>
  </si>
  <si>
    <r>
      <t xml:space="preserve">              Eigentumsverhältnissen im Schienennahverkehr und gewerblichen Omnibusverkehr </t>
    </r>
    <r>
      <rPr>
        <b/>
        <sz val="6"/>
        <rFont val="Calibri"/>
        <family val="2"/>
        <scheme val="minor"/>
      </rPr>
      <t>6)</t>
    </r>
  </si>
  <si>
    <t>Bundesautobahnen</t>
  </si>
  <si>
    <t>15 - 18</t>
  </si>
  <si>
    <t>25 - 35</t>
  </si>
  <si>
    <t>35 - 45</t>
  </si>
  <si>
    <t>45 - 55</t>
  </si>
  <si>
    <t>55 - 65</t>
  </si>
  <si>
    <t>75 und mehr</t>
  </si>
  <si>
    <t>Landkreis Rostock</t>
  </si>
  <si>
    <t>Rostock</t>
  </si>
  <si>
    <t>Schwerin</t>
  </si>
  <si>
    <t>Mecklenburgische Seenplatte</t>
  </si>
  <si>
    <t>Vorpommern-Rügen</t>
  </si>
  <si>
    <t>Nordwestmecklenburg</t>
  </si>
  <si>
    <t>Vorpommern-Greifswald</t>
  </si>
  <si>
    <t>Ludwigslust-Parchim</t>
  </si>
  <si>
    <t>Kreise</t>
  </si>
  <si>
    <t>Bundesland</t>
  </si>
  <si>
    <t>Mecklenburg-Vorpommern</t>
  </si>
  <si>
    <t>Getötete</t>
  </si>
  <si>
    <t>Getötete je 1.000.000 Einwohner</t>
  </si>
  <si>
    <t>Daten der Grafik 25.2 "Straßenverkehrsunfälle mit Personenschaden im Zeitvergleich"</t>
  </si>
  <si>
    <t>Jahr</t>
  </si>
  <si>
    <t>Unter 15</t>
  </si>
  <si>
    <t>65 -75</t>
  </si>
  <si>
    <t>Altersgruppe</t>
  </si>
  <si>
    <t>Straßenverkehrsunfälle mit Personenschaden = 100 %</t>
  </si>
  <si>
    <t>Omnibus</t>
  </si>
  <si>
    <t>Straßenbahn</t>
  </si>
  <si>
    <t>Eisenbahn</t>
  </si>
  <si>
    <t>Fahrgäste in Mill.</t>
  </si>
  <si>
    <t>Verkehrsmittel</t>
  </si>
  <si>
    <t>Grafik 25.5</t>
  </si>
  <si>
    <t>Grafik 25.6</t>
  </si>
  <si>
    <t>Daten der Grafik 25.6 "Passagierverkehr über See im Zeitvergleich"</t>
  </si>
  <si>
    <t>Grafik 25.8</t>
  </si>
  <si>
    <t>Grafik 25.9</t>
  </si>
  <si>
    <t>Deutschland</t>
  </si>
  <si>
    <t>Grafik 25.10</t>
  </si>
  <si>
    <t>Daten der Grafik 25.9 "Unfälle mit Personenschaden und schwerwiegendem Sachschaden im engeren Sinne im Zeitvergleich"</t>
  </si>
  <si>
    <t xml:space="preserve">  25.2.1
</t>
  </si>
  <si>
    <t xml:space="preserve">  25.2.2
</t>
  </si>
  <si>
    <t xml:space="preserve">  25.2.3
</t>
  </si>
  <si>
    <t xml:space="preserve">  25.4.1
</t>
  </si>
  <si>
    <t xml:space="preserve">  25.1
</t>
  </si>
  <si>
    <t xml:space="preserve">in Mill. t </t>
  </si>
  <si>
    <t xml:space="preserve">in Mill. t </t>
  </si>
  <si>
    <t>Erzeugnisse der Land- u. Forstwirtschaft, Fischerei</t>
  </si>
  <si>
    <t>Holzwaren, Papier, Pap-pe, Druckerzeugnisse</t>
  </si>
  <si>
    <t>Nahrungs- und Genuss-mittel</t>
  </si>
  <si>
    <t>Erze, Steine, Erden, sons-tige Bergbauerzeugnisse</t>
  </si>
  <si>
    <t>Kohle, rohes Erdöl und Erdgas</t>
  </si>
  <si>
    <t>Chemische Erzeug-nisse, etc.</t>
  </si>
  <si>
    <t>Sonstige Mineralerzeug-nisse (Glas, Zement, etc.)</t>
  </si>
  <si>
    <t>Passagiere insgesamt in 1.000</t>
  </si>
  <si>
    <t>Darunter in Rostock in 1.000</t>
  </si>
  <si>
    <t>Öffentliche Unternehmen</t>
  </si>
  <si>
    <t>Unternehmen (Insgesamt = 100 %)</t>
  </si>
  <si>
    <t>Fahrgäste (Insgesamt = 100 %)</t>
  </si>
  <si>
    <t>Private und gemischtwirtschaftliche Unternehmen</t>
  </si>
  <si>
    <t>Eigentumsverhältnis</t>
  </si>
  <si>
    <t>Bundesautobahn</t>
  </si>
  <si>
    <t>Straßenart</t>
  </si>
  <si>
    <t>Insgesamt = 100 %</t>
  </si>
  <si>
    <t>Unfälle mit Personenschaden</t>
  </si>
  <si>
    <t>Unfälle mit schwerwiegendem Sachschaden</t>
  </si>
  <si>
    <t>2000</t>
  </si>
  <si>
    <t>2005</t>
  </si>
  <si>
    <t>2010</t>
  </si>
  <si>
    <t>2015</t>
  </si>
  <si>
    <t>2020</t>
  </si>
  <si>
    <t>2022</t>
  </si>
  <si>
    <t xml:space="preserve">  </t>
  </si>
  <si>
    <t xml:space="preserve">   </t>
  </si>
  <si>
    <t>1989</t>
  </si>
  <si>
    <t>1995</t>
  </si>
  <si>
    <t xml:space="preserve">      Grafik 25.7</t>
  </si>
  <si>
    <r>
      <t xml:space="preserve">Insgesamt
</t>
    </r>
    <r>
      <rPr>
        <i/>
        <sz val="8.5"/>
        <rFont val="Calibri"/>
        <family val="2"/>
        <scheme val="minor"/>
      </rPr>
      <t>davon...</t>
    </r>
  </si>
  <si>
    <t>Kommunale Straßen</t>
  </si>
  <si>
    <t xml:space="preserve">   freie Strecke</t>
  </si>
  <si>
    <t xml:space="preserve">      Radwege</t>
  </si>
  <si>
    <r>
      <t xml:space="preserve">      andere </t>
    </r>
    <r>
      <rPr>
        <sz val="6"/>
        <rFont val="Calibri"/>
        <family val="2"/>
        <scheme val="minor"/>
      </rPr>
      <t>9)</t>
    </r>
  </si>
  <si>
    <t xml:space="preserve">   Ortsdurchfahrt</t>
  </si>
  <si>
    <t>Verkehrsunfälle mit Personenschaden nach der Art
   des Unfalls</t>
  </si>
  <si>
    <t>Verkehrsunfälle mit Personenschaden nach dem
   Straßenzustand</t>
  </si>
  <si>
    <t xml:space="preserve">   winterglatt</t>
  </si>
  <si>
    <t xml:space="preserve">   trocken</t>
  </si>
  <si>
    <t>Verursacherinnen bzw. Verursacher von Verkehrs-
   unfällen mit Personenschaden nach der Art der
   Verkehrsteilnahme</t>
  </si>
  <si>
    <t xml:space="preserve">   Zusammenstoß mit einem Fahrzeug, das</t>
  </si>
  <si>
    <t xml:space="preserve">      anfährt, anhält oder im ruhenden Verkehr steht</t>
  </si>
  <si>
    <t xml:space="preserve">      vorausfährt oder wartet</t>
  </si>
  <si>
    <t xml:space="preserve">      seitlich in gleicher Richtung fährt</t>
  </si>
  <si>
    <t xml:space="preserve">      entgegenkommt</t>
  </si>
  <si>
    <t xml:space="preserve">      einbiegt oder kreuzt</t>
  </si>
  <si>
    <t xml:space="preserve">   Zusammenstoß zwischen Fahrzeug und Fußgängerin
      bzw. Fußgänger</t>
  </si>
  <si>
    <t xml:space="preserve">   Aufprall auf Hindernis auf der Fahrbahn</t>
  </si>
  <si>
    <t xml:space="preserve">   Abkommen von der Fahrbahn</t>
  </si>
  <si>
    <t xml:space="preserve">   Unfall anderer Art</t>
  </si>
  <si>
    <t xml:space="preserve">   Kraftfahrzeuge</t>
  </si>
  <si>
    <r>
      <t xml:space="preserve">      Krafträder (mit Versicherungs- und amtlichem
         Kennzeichen) </t>
    </r>
    <r>
      <rPr>
        <sz val="6"/>
        <rFont val="Calibri"/>
        <family val="2"/>
        <scheme val="minor"/>
      </rPr>
      <t>12)</t>
    </r>
  </si>
  <si>
    <t xml:space="preserve">      Personenkraftwagen</t>
  </si>
  <si>
    <t xml:space="preserve">      Güterkraftfahrzeuge</t>
  </si>
  <si>
    <t xml:space="preserve">      Busse</t>
  </si>
  <si>
    <t xml:space="preserve">      landwirtschaftliche Zugmaschinen</t>
  </si>
  <si>
    <t xml:space="preserve">      übrige Kraftfahrzeuge</t>
  </si>
  <si>
    <r>
      <t xml:space="preserve">   Fahrräder </t>
    </r>
    <r>
      <rPr>
        <sz val="6"/>
        <rFont val="Calibri"/>
        <family val="2"/>
        <scheme val="minor"/>
      </rPr>
      <t>13)</t>
    </r>
  </si>
  <si>
    <r>
      <t xml:space="preserve">   Fußgängerinnen und Fußgänger </t>
    </r>
    <r>
      <rPr>
        <sz val="6"/>
        <rFont val="Calibri"/>
        <family val="2"/>
        <scheme val="minor"/>
      </rPr>
      <t>14)</t>
    </r>
  </si>
  <si>
    <t xml:space="preserve">   sonstige Fahrzeuge/andere Personen</t>
  </si>
  <si>
    <t xml:space="preserve">   unbekannt</t>
  </si>
  <si>
    <t>1990</t>
  </si>
  <si>
    <t>Verursacherinnen bzw. Verursacher von Verkehrs-
   unfällen mit Personenschaden im Alter von …
   bis unter … Jahren</t>
  </si>
  <si>
    <t xml:space="preserve">     unter 6 </t>
  </si>
  <si>
    <t xml:space="preserve">     6 bis unter 10 </t>
  </si>
  <si>
    <t xml:space="preserve">   10 bis unter 15 </t>
  </si>
  <si>
    <t xml:space="preserve">   15 bis unter 18 </t>
  </si>
  <si>
    <t xml:space="preserve">   18 bis unter 21 </t>
  </si>
  <si>
    <t xml:space="preserve">   21 bis unter 25 </t>
  </si>
  <si>
    <t xml:space="preserve">   25 bis unter 35 </t>
  </si>
  <si>
    <t xml:space="preserve">   35 bis unter 45 </t>
  </si>
  <si>
    <t xml:space="preserve">   45 bis unter 55 </t>
  </si>
  <si>
    <t xml:space="preserve">   55 bis unter 65 </t>
  </si>
  <si>
    <t xml:space="preserve">   65 bis unter 75 </t>
  </si>
  <si>
    <t xml:space="preserve">   75 und mehr</t>
  </si>
  <si>
    <t>Alter von … bis unter … 
   Jahren</t>
  </si>
  <si>
    <t xml:space="preserve">   15 bis unter 18</t>
  </si>
  <si>
    <t xml:space="preserve">   18 bis unter 25</t>
  </si>
  <si>
    <t xml:space="preserve">   25 bis unter 30</t>
  </si>
  <si>
    <t xml:space="preserve">   30 bis unter 40</t>
  </si>
  <si>
    <t xml:space="preserve">   40 bis unter 50</t>
  </si>
  <si>
    <t xml:space="preserve">   50 bis unter 65</t>
  </si>
  <si>
    <t xml:space="preserve">   65 und mehr</t>
  </si>
  <si>
    <t xml:space="preserve">   ohne Angabe</t>
  </si>
  <si>
    <t xml:space="preserve">     6 bis unter 15</t>
  </si>
  <si>
    <t xml:space="preserve">     unter 6</t>
  </si>
  <si>
    <t>25.2.3 Beschäftigte, Fahrzeuge, Platzkapazität und Linienlänge am 31. Dezember 2019 nach</t>
  </si>
  <si>
    <t>Verunglückte je 1.000 Einwohner</t>
  </si>
  <si>
    <t>Fahrleistung in Mill. km</t>
  </si>
  <si>
    <t>Bundesautobahnen 
in km</t>
  </si>
  <si>
    <t>Bundesstraßen
in km</t>
  </si>
  <si>
    <t>Kreisstraßen
in km</t>
  </si>
  <si>
    <t xml:space="preserve">   nass/feucht/schlüpfrig (Öl, Laub, usw.)</t>
  </si>
  <si>
    <t xml:space="preserve">   Beschäftigte, Fahrzeuge, Platzkapazität und Linienlänge am 31. Dezember 2019 nach Eigentumsverhältnissen
      im Schienennahverkehr und gewerblichen Omnibusverkehr</t>
  </si>
  <si>
    <t>Textilien, Bekleidung, Leder und Lederwaren</t>
  </si>
  <si>
    <t>Maschinen, Ausrüstungen, Haushaltsgeräte etc.</t>
  </si>
  <si>
    <t>Möbel, Schmuck, Musikinstrumente, Sportgeräte etc.</t>
  </si>
  <si>
    <t>1990: Mit Personenschaden und Sachschaden ab 800 DDR-Mark (im 2. Halbjahr 1990 = DM).</t>
  </si>
  <si>
    <t>Weitere Informationen zum Thema finden Sie auf der Website des Statistischen Amtes Mecklenburg-Vorpommern</t>
  </si>
  <si>
    <t>25.4.1 Straßenverkehrsunfälle sowie Straßenverkehrsunfälle mit Personenschaden im Zeitvergleich nach der Art des Unfalls,</t>
  </si>
  <si>
    <t xml:space="preserve">               der Verkehrsteilnahme und dem Alter der Verursacherinnen bzw. Verursacher</t>
  </si>
  <si>
    <t>1.000 Pkm</t>
  </si>
  <si>
    <t>1.000 EUR</t>
  </si>
  <si>
    <r>
      <rPr>
        <b/>
        <sz val="9"/>
        <color theme="1"/>
        <rFont val="Calibri"/>
        <family val="2"/>
        <scheme val="minor"/>
      </rPr>
      <t xml:space="preserve">Eisenbahnverkehr: </t>
    </r>
    <r>
      <rPr>
        <sz val="9"/>
        <color theme="1"/>
        <rFont val="Calibri"/>
        <family val="2"/>
        <scheme val="minor"/>
      </rPr>
      <t xml:space="preserve">Die Eisenbahnstatistik erfasst die Unternehmen, die dem öffentlichen Verkehr dienende Eisenbahnen betreiben. Beim 
Güterverkehr werden auf den einzelnen Bahnhöfen die empfangenen und abgesandten Waren und Gütermengen ohne Rücksicht auf Her-
kunft und Ziel erfasst. </t>
    </r>
  </si>
  <si>
    <r>
      <t xml:space="preserve">
</t>
    </r>
    <r>
      <rPr>
        <b/>
        <sz val="9"/>
        <color theme="1"/>
        <rFont val="Calibri"/>
        <family val="2"/>
        <scheme val="minor"/>
      </rPr>
      <t xml:space="preserve">Seeverkehr: </t>
    </r>
    <r>
      <rPr>
        <sz val="9"/>
        <color theme="1"/>
        <rFont val="Calibri"/>
        <family val="2"/>
        <scheme val="minor"/>
      </rPr>
      <t>Zum Bestand an Seeschiffen gehören die Schiffe, deren Heimathafen sich in Mecklenburg-Vorpommern befindet. Der Nach-
weis erfolgt nach Art der Verwendung. Als Seeverkehr gilt jede Fahrt, die entweder ganz außerhalb der Seegrenzen stattfindet oder bei 
der diese überschritten werden. Das Gewicht der beförderten Güter von und nach Häfen wird zuzüglich der Verpackungsgewichte der 
Güter als Bruttogewicht in Tonnen ausgewiesen, jedoch ohne die Eigengewichte der Ladungsträger. Der Passagierverkehr über See erfasst 
die Anzahl der Personen, die eine Reise beginnen oder beenden.</t>
    </r>
  </si>
  <si>
    <r>
      <t xml:space="preserve">Straßenverkehr: </t>
    </r>
    <r>
      <rPr>
        <sz val="9"/>
        <color rgb="FF000000"/>
        <rFont val="Calibri"/>
        <family val="2"/>
      </rPr>
      <t xml:space="preserve">Der Straßengüterverkehr wird als Verkehrsleistungen deutscher Lastkraftfahrzeuge nachgewiesen, die durch das 
Kraftfahrt-Bundesamt und das Bundesamt für Güterverkehr ermittelt werden. </t>
    </r>
  </si>
  <si>
    <r>
      <t xml:space="preserve">Die </t>
    </r>
    <r>
      <rPr>
        <b/>
        <sz val="9"/>
        <color theme="1"/>
        <rFont val="Calibri"/>
        <family val="2"/>
        <scheme val="minor"/>
      </rPr>
      <t>Personenverkehrsstatistiken</t>
    </r>
    <r>
      <rPr>
        <sz val="9"/>
        <color theme="1"/>
        <rFont val="Calibri"/>
        <family val="2"/>
        <scheme val="minor"/>
      </rPr>
      <t xml:space="preserve"> erfassen Unternehmen, die als Betriebsführerin bzw. Betriebsführer oder beauftragte Beförderin bzw. 
Beförderer öffentlichen Personennahverkehr mit Eisenbahnen oder Straßenbahnen (Schienennahverkehr) oder Personennah- oder Perso-
nenfernverkehr mit Omnibussen betreiben. In der vierteljährlichen Erhebung wird die Verkehrsleistung von den Unternehmen ermittelt, 
die mindestens 250.000 Fahrgäste im Jahr befördert haben. In der jährlichen Strukturerhebung werden zusätzlich als Stichprobe auch 
Unternehmen erfasst, die weniger als 250.000 Fahrgäste im Jahr befördert haben. Mit der fünfjährlichen Erhebung mit einem erweiterten 
Merkmalskatalog werden alle Unternehmen erfasst. </t>
    </r>
  </si>
  <si>
    <r>
      <rPr>
        <b/>
        <sz val="9"/>
        <color theme="1"/>
        <rFont val="Calibri"/>
        <family val="2"/>
        <scheme val="minor"/>
      </rPr>
      <t>Straßenverkehrsunfälle:</t>
    </r>
    <r>
      <rPr>
        <sz val="9"/>
        <color theme="1"/>
        <rFont val="Calibri"/>
        <family val="2"/>
        <scheme val="minor"/>
      </rPr>
      <t xml:space="preserve"> Die Straßenverkehrsunfallstatistik erfasst alle Unfälle, bei denen infolge des Fahrverkehrs auf öffentlichen Wegen 
und Plätzen Personen getötet oder verletzt wurden oder Sachschaden verursacht worden ist und zu denen die Polizei hinzugezogen wurde.
In die Auswertung einbezogen werden alle Unfälle mit Personenschaden, schwerwiegende Unfälle mit Sachschaden im engeren Sinne 
(ein Straftatbestand oder eine Ordnungswidrigkeit lagen vor und mindestens ein Kraftfahrzeug musste abgeschleppt werden) und sonstige 
Unfälle unter dem Einfluss berauschender Mittel (bis 2007 sonstige Alkoholunfälle). Nicht enthalten sind sonstige Sachschadensunfälle 
(Bagatellunfälle), bei denen kein Straftatbestand oder eine Ordnungswidrigkeit (Bußgeld) vorliegt.</t>
    </r>
  </si>
  <si>
    <r>
      <t xml:space="preserve">
</t>
    </r>
    <r>
      <rPr>
        <b/>
        <sz val="9"/>
        <color theme="1"/>
        <rFont val="Calibri"/>
        <family val="2"/>
        <scheme val="minor"/>
      </rPr>
      <t>Beförderte Fahrgäste:</t>
    </r>
    <r>
      <rPr>
        <sz val="9"/>
        <color theme="1"/>
        <rFont val="Calibri"/>
        <family val="2"/>
        <scheme val="minor"/>
      </rPr>
      <t xml:space="preserve"> Als Fahrgäste werden Beförderungsfälle gezählt. Als Beförderungsfall gilt eine nicht unterbrochene Fahrt auf dem 
Netz eines Unternehmens mit einem verkauften Fahrausweis, aus unentgeltlicher Beförderungsleistung oder mit Freifahrausweis. </t>
    </r>
  </si>
  <si>
    <r>
      <t xml:space="preserve">Zu den </t>
    </r>
    <r>
      <rPr>
        <b/>
        <sz val="9"/>
        <color theme="1"/>
        <rFont val="Calibri"/>
        <family val="2"/>
        <scheme val="minor"/>
      </rPr>
      <t>Beförderungseinnahmen</t>
    </r>
    <r>
      <rPr>
        <sz val="9"/>
        <color theme="1"/>
        <rFont val="Calibri"/>
        <family val="2"/>
        <scheme val="minor"/>
      </rPr>
      <t xml:space="preserve"> zählen alle Einnahmen im Schienen- und Liniennahverkehr und Einnahmen aus dem freigestellten Omni-
busverkehr (z. B. Schülerverkehr). Berücksichtigt werden alle Zahlungseingänge mit direktem Bezug zur Personenbeförderung. </t>
    </r>
  </si>
  <si>
    <r>
      <t xml:space="preserve">Die </t>
    </r>
    <r>
      <rPr>
        <b/>
        <sz val="9"/>
        <color theme="1"/>
        <rFont val="Calibri"/>
        <family val="2"/>
        <scheme val="minor"/>
      </rPr>
      <t>Beförderungsleistung</t>
    </r>
    <r>
      <rPr>
        <sz val="9"/>
        <color theme="1"/>
        <rFont val="Calibri"/>
        <family val="2"/>
        <scheme val="minor"/>
      </rPr>
      <t xml:space="preserve"> wird in Personen-Kilometern (Pkm) gemessen und durch Multiplikation der Zahl der Fahrgäste mit den von 
ihnen zurückgelegten Kilometern (Fahrtweiten) errechnet. </t>
    </r>
  </si>
  <si>
    <r>
      <t xml:space="preserve">Die </t>
    </r>
    <r>
      <rPr>
        <b/>
        <sz val="9"/>
        <color theme="1"/>
        <rFont val="Calibri"/>
        <family val="2"/>
        <scheme val="minor"/>
      </rPr>
      <t>Bruttoraumzahl</t>
    </r>
    <r>
      <rPr>
        <sz val="9"/>
        <color theme="1"/>
        <rFont val="Calibri"/>
        <family val="2"/>
        <scheme val="minor"/>
      </rPr>
      <t xml:space="preserve"> (BRZ) ist ein dimensionsloses Maß für die Gesamtgröße eines Schiffes gemäß den Bestimmungen des Internationalen 
Schiffsvermessungsübereinkommens von 1969 und ersetzt das bis dahin übliche Raummaß Bruttoregistertonne (BRT).</t>
    </r>
  </si>
  <si>
    <r>
      <t>Die</t>
    </r>
    <r>
      <rPr>
        <b/>
        <sz val="9"/>
        <color rgb="FF000000"/>
        <rFont val="Calibri"/>
        <family val="2"/>
      </rPr>
      <t xml:space="preserve"> Fahrleistung</t>
    </r>
    <r>
      <rPr>
        <sz val="9"/>
        <color rgb="FF000000"/>
        <rFont val="Calibri"/>
        <family val="2"/>
      </rPr>
      <t xml:space="preserve"> bezeichnet die in einem bestimmten Zeitraum von den Verkehrsmitteln im Einsatz für den Personenverkehr zurückgelegte 
Distanz. </t>
    </r>
  </si>
  <si>
    <r>
      <t xml:space="preserve">Der </t>
    </r>
    <r>
      <rPr>
        <b/>
        <sz val="9"/>
        <color theme="1"/>
        <rFont val="Calibri"/>
        <family val="2"/>
        <scheme val="minor"/>
      </rPr>
      <t>Güterverkehr über See</t>
    </r>
    <r>
      <rPr>
        <sz val="9"/>
        <color theme="1"/>
        <rFont val="Calibri"/>
        <family val="2"/>
        <scheme val="minor"/>
      </rPr>
      <t xml:space="preserve"> bezeichnet die Beförderung von Gütern durch Seeschiffe auf Reisen, die ganz oder teilweise auf See stattfin-
den. Erfasst werden Art und Anzahl der beförderten Güter im Einladehafen und im Ausladehafen. Der Güterumschlag umfasst sämtliche 
Ein- und Ausladungen von Gütern in den Seehäfen, jedoch nicht ihren Transport innerhalb des Hafengeländes.</t>
    </r>
  </si>
  <si>
    <r>
      <rPr>
        <b/>
        <sz val="9"/>
        <color theme="1"/>
        <rFont val="Calibri"/>
        <family val="2"/>
        <scheme val="minor"/>
      </rPr>
      <t>Linienfernverkehr mit Omnibussen:</t>
    </r>
    <r>
      <rPr>
        <sz val="9"/>
        <color theme="1"/>
        <rFont val="Calibri"/>
        <family val="2"/>
        <scheme val="minor"/>
      </rPr>
      <t xml:space="preserve"> In der Regel ist das Überlandlinienverkehr mit einer regelmäßigen Verkehrsverbindung zwischen 
bestimmten Ausgangs- und Endpunkten, auf der Fahrgäste an bestimmten Haltestellen ein- und aussteigen können. Im Unterschied zum 
Liniennahverkehr zählen zum Linienfernverkehr Verkehre, bei denen in der Mehrzahl der Beförderungsfälle die gesamte Reiseweite 50 Kilo-
meter oder die gesamte Reisezeit eine Stunde übersteigt. Auch der Verkehr mit Fernreisebussen gehört dazu. </t>
    </r>
  </si>
  <si>
    <r>
      <t xml:space="preserve">Zum </t>
    </r>
    <r>
      <rPr>
        <b/>
        <sz val="9"/>
        <color theme="1"/>
        <rFont val="Calibri"/>
        <family val="2"/>
        <scheme val="minor"/>
      </rPr>
      <t xml:space="preserve">Liniennahverkehr </t>
    </r>
    <r>
      <rPr>
        <sz val="9"/>
        <color theme="1"/>
        <rFont val="Calibri"/>
        <family val="2"/>
        <scheme val="minor"/>
      </rPr>
      <t xml:space="preserve">gehört der Linienverkehr mit Straßenbahnen und Omnibussen, der überwiegend dazu bestimmt ist, die Verkehrs-
nachfrage im Stadt-, Vorort- oder Regionalverkehr zu befriedigen. 
</t>
    </r>
  </si>
  <si>
    <r>
      <t xml:space="preserve">Der </t>
    </r>
    <r>
      <rPr>
        <b/>
        <sz val="9"/>
        <color theme="1"/>
        <rFont val="Calibri"/>
        <family val="2"/>
        <scheme val="minor"/>
      </rPr>
      <t>Passagierverkehr über See</t>
    </r>
    <r>
      <rPr>
        <sz val="9"/>
        <color theme="1"/>
        <rFont val="Calibri"/>
        <family val="2"/>
        <scheme val="minor"/>
      </rPr>
      <t xml:space="preserve"> bezeichnet die Beförderung von Personen durch Seeschiffe auf Reisen, die ganz oder teilweise auf See 
stattfinden. Erfasst wird die Anzahl der Personen, die eine Reise beginnen oder beenden. Nicht berücksichtigt werden die an Bord ver-
bleibenden Passagiere einer Rundreise u. Ä.
</t>
    </r>
  </si>
  <si>
    <r>
      <t xml:space="preserve">Die </t>
    </r>
    <r>
      <rPr>
        <b/>
        <sz val="9"/>
        <color theme="1"/>
        <rFont val="Calibri"/>
        <family val="2"/>
        <scheme val="minor"/>
      </rPr>
      <t>Tragfähigkeit</t>
    </r>
    <r>
      <rPr>
        <sz val="9"/>
        <color theme="1"/>
        <rFont val="Calibri"/>
        <family val="2"/>
        <scheme val="minor"/>
      </rPr>
      <t xml:space="preserve"> ist ein Maß für die Zuladefähigkeit von Schiffen und wird in Ladetonnen (tdw = tons dead weight) angegeben. </t>
    </r>
  </si>
  <si>
    <r>
      <rPr>
        <b/>
        <sz val="9"/>
        <color theme="1"/>
        <rFont val="Calibri"/>
        <family val="2"/>
        <scheme val="minor"/>
      </rPr>
      <t xml:space="preserve">Unternehmensformen: </t>
    </r>
    <r>
      <rPr>
        <sz val="9"/>
        <color theme="1"/>
        <rFont val="Calibri"/>
        <family val="2"/>
        <scheme val="minor"/>
      </rPr>
      <t xml:space="preserve">Die Zuordnung erfolgt nach dem Eigentumsverhältnis des Unternehmens und ist abhängig von seiner Rechtsform. </t>
    </r>
  </si>
  <si>
    <t>2023</t>
  </si>
  <si>
    <r>
      <rPr>
        <b/>
        <sz val="9"/>
        <color theme="1"/>
        <rFont val="Calibri"/>
        <family val="2"/>
        <scheme val="minor"/>
      </rPr>
      <t>Verkehrsunfall:</t>
    </r>
    <r>
      <rPr>
        <sz val="9"/>
        <color theme="1"/>
        <rFont val="Calibri"/>
        <family val="2"/>
        <scheme val="minor"/>
      </rPr>
      <t xml:space="preserve"> Im Sinne der Unfallaufnahme ist das ein plötzliches, d. h. für mindestens eine Beteiligte bzw. einen Beteiligten ungewolltes 
Ereignis im öffentlichen Straßenverkehr, das zur Tötung oder Verletzung von Menschen oder zu Sachschäden geführt hat. Verkehrsunfälle 
werden nach der Schwere der Unfallfolgen unterschieden. </t>
    </r>
  </si>
  <si>
    <r>
      <rPr>
        <b/>
        <sz val="9"/>
        <color theme="1"/>
        <rFont val="Calibri"/>
        <family val="2"/>
        <scheme val="minor"/>
      </rPr>
      <t>Abkürzungsverzeichnis</t>
    </r>
    <r>
      <rPr>
        <sz val="9"/>
        <color theme="1"/>
        <rFont val="Calibri"/>
        <family val="2"/>
        <scheme val="minor"/>
      </rPr>
      <t xml:space="preserve">
a. n. g.        Anderweitig nicht genannt
BRZ/BRT    Bruttoraumzahl/Bruttoregistertonne
DIS              Danish International Shipping Register
Fkm            Fahrzeugkilometer
NIS              Norwegian International Shipping Register
Pkm            Personenkilometer
tdw             Tons dead weight</t>
    </r>
  </si>
  <si>
    <t>1995
in 1.000 t</t>
  </si>
  <si>
    <t>2000
in 1.000 t</t>
  </si>
  <si>
    <t>2005
in 1.000 t</t>
  </si>
  <si>
    <t>2010
in 1.000 t</t>
  </si>
  <si>
    <t>2015
in 1.000 t</t>
  </si>
  <si>
    <t>2020
in 1.000 t</t>
  </si>
  <si>
    <t>2022
in 1.000 t</t>
  </si>
  <si>
    <t>2023
in 1.000 t</t>
  </si>
  <si>
    <t>Insgesamt
in t</t>
  </si>
  <si>
    <t>Empfang
in t</t>
  </si>
  <si>
    <t>Versand
in t</t>
  </si>
  <si>
    <t>Darunter
unter
deutscher
Flagge</t>
  </si>
  <si>
    <t>2000
in 1.000</t>
  </si>
  <si>
    <t>2005
in 1.000</t>
  </si>
  <si>
    <t>2010
in 1.000</t>
  </si>
  <si>
    <t>2015
in 1.000</t>
  </si>
  <si>
    <t>2018
in 1.000</t>
  </si>
  <si>
    <t>2019
in 1.000</t>
  </si>
  <si>
    <t>2020
in 1.000</t>
  </si>
  <si>
    <t>2021
in 1.000</t>
  </si>
  <si>
    <t>2022
in 1.000</t>
  </si>
  <si>
    <t>2023
in 1.000</t>
  </si>
  <si>
    <t>…öffent-
liche
Unter-
nehmen</t>
  </si>
  <si>
    <t>…private und
gemischt-
wirtschaft-
liche Unter-
nehmen</t>
  </si>
  <si>
    <t>1991
in km</t>
  </si>
  <si>
    <r>
      <t xml:space="preserve">1996 </t>
    </r>
    <r>
      <rPr>
        <sz val="6"/>
        <rFont val="Calibri"/>
        <family val="2"/>
        <scheme val="minor"/>
      </rPr>
      <t xml:space="preserve">7)
</t>
    </r>
    <r>
      <rPr>
        <sz val="8.5"/>
        <rFont val="Calibri"/>
        <family val="2"/>
        <scheme val="minor"/>
      </rPr>
      <t>in km</t>
    </r>
  </si>
  <si>
    <t>2000
in km</t>
  </si>
  <si>
    <t>2005
in km</t>
  </si>
  <si>
    <t>2010
in km</t>
  </si>
  <si>
    <t>2015
in km</t>
  </si>
  <si>
    <t>2020
in km</t>
  </si>
  <si>
    <t>2022
in km</t>
  </si>
  <si>
    <t>2023
in km</t>
  </si>
  <si>
    <t>1995
in km</t>
  </si>
  <si>
    <r>
      <t xml:space="preserve">2000 </t>
    </r>
    <r>
      <rPr>
        <sz val="6"/>
        <rFont val="Calibri"/>
        <family val="2"/>
        <scheme val="minor"/>
      </rPr>
      <t xml:space="preserve">8)
</t>
    </r>
    <r>
      <rPr>
        <sz val="8.5"/>
        <rFont val="Calibri"/>
        <family val="2"/>
        <scheme val="minor"/>
      </rPr>
      <t>in km</t>
    </r>
  </si>
  <si>
    <t>Mecklen-
burg-Vor-
pommern
in km</t>
  </si>
  <si>
    <t>Kreisfreie
Stadt
Rostock
in km</t>
  </si>
  <si>
    <t>Kreisfreie
Stadt
Schwerin
in km</t>
  </si>
  <si>
    <t>Mecklen-
burgische
Seenplatte  
in km</t>
  </si>
  <si>
    <t>Landkreis
Rostock 
in km</t>
  </si>
  <si>
    <t>Vor-
pommern-
Rügen 
in km</t>
  </si>
  <si>
    <t>Nordwest-
mecklen-
burg
in km</t>
  </si>
  <si>
    <t>Vor-
pommern-
Greifswald
in km</t>
  </si>
  <si>
    <t>Ludwigslust-
Parchim 
in km</t>
  </si>
  <si>
    <t>Straßen des über-
örtlichen Verkehrs
in km</t>
  </si>
  <si>
    <t>Land(es)-,
Staatsstraßen
in km</t>
  </si>
  <si>
    <t>In Perso-
nenkraft-
wagen
innerorts</t>
  </si>
  <si>
    <t>In Perso-
nenkraft-
wagen 
außerorts</t>
  </si>
  <si>
    <t>Auf Kraft-
rädern
(mit Ver-
sicherungs-
und amt-
lichen
Kenn-
zeichen) 
innerorts</t>
  </si>
  <si>
    <t>Auf Kraft-
rädern
(mit Ver-
sicherungs-
und amt-
lichen
Kenn-
zeichen) 
außerorts</t>
  </si>
  <si>
    <t>Als Fahr-
radfah-
rer/in
(einschl.
Pedelecs)
innerorts</t>
  </si>
  <si>
    <t>Als Fahr-
radfah-
rer/in
(einschl.
Pedelecs)
außerorts</t>
  </si>
  <si>
    <t>Als Fuß-
gänger/in
(einschl.
Fußgän-
ger/in mit
Sport- 
oder Spiel-
geräten)
innerorts</t>
  </si>
  <si>
    <t>Als Fuß-
gänger/in
(einschl.
Fußgän-
ger/in mit
Sport- 
oder Spiel-
geräten) 
außerorts</t>
  </si>
  <si>
    <t>Unfälle
2022</t>
  </si>
  <si>
    <t>Innerorts
2022</t>
  </si>
  <si>
    <t>Außerorts
2022</t>
  </si>
  <si>
    <t>Unfälle
2023</t>
  </si>
  <si>
    <t>Innerorts
2023</t>
  </si>
  <si>
    <t>Außerorts
2023</t>
  </si>
  <si>
    <t xml:space="preserve">Mecklen-
burg-Vor-
pommern </t>
  </si>
  <si>
    <t>Kreisfreie
Stadt
Rostock</t>
  </si>
  <si>
    <t>Kreisfreie
Stadt
Schwerin</t>
  </si>
  <si>
    <t xml:space="preserve">Mecklen-
burgische
Seenplatte </t>
  </si>
  <si>
    <t>Landkreis
Rostock</t>
  </si>
  <si>
    <t>Vor-
pommern-
Rügen</t>
  </si>
  <si>
    <t>Nordwest-
mecklen-
burg</t>
  </si>
  <si>
    <t>Vor-
pommern-
Greifswald</t>
  </si>
  <si>
    <t>Ludwigs-
lust-
Parchim</t>
  </si>
  <si>
    <t>Darunter
unter
deutscher
 Flagge 
in
1.000 BRZ</t>
  </si>
  <si>
    <t>Ver-
unglückte
insgesamt 
innerorts</t>
  </si>
  <si>
    <t>Ver-
unglückte
insgesamt
außerorts</t>
  </si>
  <si>
    <t>Verletzte</t>
  </si>
  <si>
    <t>Unternehmen, die mindestens 250.000 Fahrgäste im Jahr der Totalerhebung befördert haben.</t>
  </si>
  <si>
    <t>Fünfjährliche Totalerhebung 2019.</t>
  </si>
  <si>
    <t>Land(es)-, Staatsstraßen</t>
  </si>
  <si>
    <t>Baden-Württemberg (BW)</t>
  </si>
  <si>
    <t>Bayern (BY)</t>
  </si>
  <si>
    <t>Berlin (BE)</t>
  </si>
  <si>
    <t>Brandenburg (BB)</t>
  </si>
  <si>
    <t>Bremen (HB)</t>
  </si>
  <si>
    <t>Hamburg (HH)</t>
  </si>
  <si>
    <t>Hessen (HE)</t>
  </si>
  <si>
    <t>Mecklenburg-Vorpommern (MV)</t>
  </si>
  <si>
    <t>Niedersachsen (NI)</t>
  </si>
  <si>
    <t>Nordrhein-Westfalen (NW)</t>
  </si>
  <si>
    <t>Rheinland-Pfalz (RP)</t>
  </si>
  <si>
    <t>Saarland (SL)</t>
  </si>
  <si>
    <t>Sachsen (SN)</t>
  </si>
  <si>
    <t>Sachsen-Anhalt (ST)</t>
  </si>
  <si>
    <t>Schleswig-Holstein (SH)</t>
  </si>
  <si>
    <t>Thüringen (TH)</t>
  </si>
  <si>
    <t>1.000 Fzkm</t>
  </si>
  <si>
    <t xml:space="preserve">Grafik 25.10: Statistisches Bundesamt, GENESIS-Online, Code 46241 und 12411 </t>
  </si>
  <si>
    <t>Nachrichtlich: Bevölkerung am 31.12.2024</t>
  </si>
  <si>
    <t>Daten der Grafik 25.1 "Verunglückte Personen je 1.000 Einwohner bei Straßenverkehrsunfällen 2024 nach Kreisen"</t>
  </si>
  <si>
    <t>Daten der Grafik 25.3 "Beteiligung an Straßenverkehrsunfällen mit Personenschaden 2024 nach Altersgruppen"</t>
  </si>
  <si>
    <t>Daten der Grafik 25.4 "Fahrgäste (Unternehmensfahrten) und Fahrleistung im Liniennahverkehr mit Bussen und Bahnen 2023"</t>
  </si>
  <si>
    <t>2024
in 1.000 t</t>
  </si>
  <si>
    <t>25.1.2 Güterumschlag 2024 nach ausgewählten Güterhauptgruppen</t>
  </si>
  <si>
    <t>Daten der Grafik 25.5 "Güterumschlag im Seeverkehr 2024 nach ausgewählten Güterhauptgruppen"</t>
  </si>
  <si>
    <t>2024</t>
  </si>
  <si>
    <t xml:space="preserve">
2024 
in
1.000 BRZ</t>
  </si>
  <si>
    <t>2024
in 1.000</t>
  </si>
  <si>
    <t>Grafik 25.7 "Personenbeförderung 2023"</t>
  </si>
  <si>
    <t>25.2.2 Verkehrsleistungen 2023 nach Eigentumsverhältnissen im Schienennah-</t>
  </si>
  <si>
    <t>2024
in km</t>
  </si>
  <si>
    <t>25.3.3 Straßenlängen 2024 nach Kreisen</t>
  </si>
  <si>
    <t>25.3.4 Länge der überörtlichen Straßen am 1. Januar 2025 im Ländervergleich</t>
  </si>
  <si>
    <t>Daten der Grafik 25.8 "Anteil der Straßen des überörtlichen Verkehrs am 1. Januar 2025 in Mecklenburg-Vorpommern"</t>
  </si>
  <si>
    <t>25.4.2 Verunglückte Personen 2024 nach Ortslage, Alter und Verkehrsbeteiligung</t>
  </si>
  <si>
    <t>Unfälle
2024</t>
  </si>
  <si>
    <t>Innerorts
2024</t>
  </si>
  <si>
    <t>Außerorts
2024</t>
  </si>
  <si>
    <t>25.4.4 Straßenverkehrsunfälle und verunglückte Personen 2024 nach Kreisen</t>
  </si>
  <si>
    <t>Daten der Grafik 25.10 "Getötete je 1.000.000 Einwohner bei Straßenverkehrsunfällen 2024 im Ländervergleich"</t>
  </si>
  <si>
    <t>Nachrichtlich: Getötete insgesamt 2024</t>
  </si>
  <si>
    <t>Mit 3.910 Unfällen wurden die meisten Verkehrsunfälle mit Personenschaden von Fahrerinnen bzw. Fahrern von Kraftfahr-
zeugen verursacht, darunter waren 3.016 Unfälle mit Personenkraftwagen. Bei 769 Unfällen mit Personenschaden waren 
Radfahrerinnen und Radfahrer die Verursacherinnen bzw. Verursacher.</t>
  </si>
  <si>
    <r>
      <t xml:space="preserve">   Straßenverkehrsunfälle</t>
    </r>
    <r>
      <rPr>
        <sz val="7"/>
        <rFont val="Calibri"/>
        <family val="2"/>
        <scheme val="minor"/>
      </rPr>
      <t xml:space="preserve"> </t>
    </r>
    <r>
      <rPr>
        <sz val="9"/>
        <rFont val="Calibri"/>
        <family val="2"/>
        <scheme val="minor"/>
      </rPr>
      <t>sowie</t>
    </r>
    <r>
      <rPr>
        <sz val="7"/>
        <rFont val="Calibri"/>
        <family val="2"/>
        <scheme val="minor"/>
      </rPr>
      <t xml:space="preserve"> </t>
    </r>
    <r>
      <rPr>
        <sz val="9"/>
        <rFont val="Calibri"/>
        <family val="2"/>
        <scheme val="minor"/>
      </rPr>
      <t>Straßenverkehrsunfälle</t>
    </r>
    <r>
      <rPr>
        <sz val="7"/>
        <rFont val="Calibri"/>
        <family val="2"/>
        <scheme val="minor"/>
      </rPr>
      <t xml:space="preserve"> </t>
    </r>
    <r>
      <rPr>
        <sz val="9"/>
        <rFont val="Calibri"/>
        <family val="2"/>
        <scheme val="minor"/>
      </rPr>
      <t>mit</t>
    </r>
    <r>
      <rPr>
        <sz val="7"/>
        <rFont val="Calibri"/>
        <family val="2"/>
        <scheme val="minor"/>
      </rPr>
      <t xml:space="preserve"> </t>
    </r>
    <r>
      <rPr>
        <sz val="9"/>
        <rFont val="Calibri"/>
        <family val="2"/>
        <scheme val="minor"/>
      </rPr>
      <t>Personenschaden</t>
    </r>
    <r>
      <rPr>
        <sz val="7"/>
        <rFont val="Calibri"/>
        <family val="2"/>
        <scheme val="minor"/>
      </rPr>
      <t xml:space="preserve"> </t>
    </r>
    <r>
      <rPr>
        <sz val="9"/>
        <rFont val="Calibri"/>
        <family val="2"/>
        <scheme val="minor"/>
      </rPr>
      <t>im</t>
    </r>
    <r>
      <rPr>
        <sz val="7"/>
        <rFont val="Calibri"/>
        <family val="2"/>
        <scheme val="minor"/>
      </rPr>
      <t xml:space="preserve"> </t>
    </r>
    <r>
      <rPr>
        <sz val="9"/>
        <rFont val="Calibri"/>
        <family val="2"/>
        <scheme val="minor"/>
      </rPr>
      <t>Zeitvergleich nach der Art
      des Unfalls, der Verkehrsteilnahme und dem Alter der Verursacherinnen bzw. Verursacher</t>
    </r>
  </si>
  <si>
    <t xml:space="preserve">   Verunglückte Personen 2024 nach Ortslage, Alter und Verkehrsbeteiligung</t>
  </si>
  <si>
    <t xml:space="preserve">   Straßenverkehrsunfälle und verunglückte Personen 2024 nach Kreisen</t>
  </si>
  <si>
    <t xml:space="preserve">   Güterumschlag 2024 nach ausgewählten Güterhauptgruppen</t>
  </si>
  <si>
    <t xml:space="preserve">   Verkehrsleistungen 2023 nach Eigentumsverhältnissen im Schienennahverkehr und gewerblichen
      Omnibusverkehr</t>
  </si>
  <si>
    <t xml:space="preserve">   Straßenlängen 2024 nach Kreisen</t>
  </si>
  <si>
    <t xml:space="preserve">   Länge der überörtlichen Straßen am 1. Januar 2025 im Ländervergleich</t>
  </si>
  <si>
    <r>
      <t xml:space="preserve">               verkehr und gewerblichen Omnibusverkehr </t>
    </r>
    <r>
      <rPr>
        <b/>
        <sz val="6"/>
        <rFont val="Calibri"/>
        <family val="2"/>
        <scheme val="minor"/>
      </rPr>
      <t>5)</t>
    </r>
  </si>
  <si>
    <t xml:space="preserve">
In den Seehäfen Mecklenburg-Vorpommerns wurden im Jahr 2024 insgesamt 30,0 Millionen Tonnen Güter umgeschlagen.</t>
  </si>
  <si>
    <t xml:space="preserve">Allein auf den Seehafen Rostock entfielen mit 23,4 Millionen Tonnen über drei Viertel der Umschlagmenge. 
Darunter hatte der Fährverkehr einen Anteil von 8,4 Millionen Tonnen. </t>
  </si>
  <si>
    <t>Der Passagierverkehr über See ist gegenüber dem Vorjahr um 4,3 Prozent auf 3,2 Millionen Personen gesunken, von denen 
allein in Rostock 89,4 Prozent abgefertigt wurden.</t>
  </si>
  <si>
    <t xml:space="preserve"> 25 | Verkehr</t>
  </si>
  <si>
    <t>Die Zahl der Verkehrsunfälle mit Personenschaden ist im Jahr 2024 gegenüber 2023 um 0,3 Prozent auf insgesamt 4.895 
Unfälle gestiegen. Verletzt wurden 6.220 Personen, das sind 0,3 Prozent mehr als im Jahr 2023. Die Zahl der bei Verkehrs-
unfällen tödlich Verunglückten stieg von 57 im Jahr 2023 auf 93 im Jahr 2024.</t>
  </si>
  <si>
    <t>Darlin Victoria Böhme, Telefon: 0385 588-56431, darlin-victoria.boehme@statistik-mv.de</t>
  </si>
  <si>
    <t>Verunglückte Personen je 1.000 Einwohnerinnen bzw. Einwohner bei Straßenverkehrsunfällen 2024
   nach Kreisen</t>
  </si>
  <si>
    <t>Beteiligung an Straßenverkehrsunfällen mit Personenschaden 2024 nach Altersgruppen</t>
  </si>
  <si>
    <t>Fahrgäste und Fahrleistung im Liniennahverkehr mit Bussen und Bahnen 2023</t>
  </si>
  <si>
    <t>Güterumschlag im Seeverkehr 2024 nach ausgewählten Güterhauptgruppen</t>
  </si>
  <si>
    <t>Personenbeförderung 2023</t>
  </si>
  <si>
    <t>Anteil der Straßen des überörtlichen Verkehrs am 1. Januar 2025 in Mecklenburg-Vorpommern</t>
  </si>
  <si>
    <t>Getötete je 1.000.000 Einwohnerinnen bzw. Einwohner bei Straßenverkehrsunfällen 2024 im Ländervergleich</t>
  </si>
  <si>
    <t>Tabelle 25.3.4: Bundesministerium für Verkehr, Fernstraßen-Bundesamt</t>
  </si>
  <si>
    <t>Bei der Personenbeförderung im Liniennahverkehr war nach der Anzahl der Fahrgäste 2024 gegenüber 2023 ein Anstieg 
von 1,1 Prozent zu verzeichnen; die Beförderungsleistung erhöhte sich um 1,4 Prozent gegenüber dem Vorjahr.</t>
  </si>
  <si>
    <t>In der Summe aller Seehäfen waren Kohle, rohes Erdöl und Erdgas mit 5,9 Millionen Tonnen Güterumschlag die bedeutends-
te Güterhauptgruppe, gefolgt von Erzeugnissen der Land- und Forstwirtschaft sowie Fischerei mit 5,2 Millionen Tonnen.</t>
  </si>
  <si>
    <t>&gt; www.laiv-mv.de/statistik/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</si>
</sst>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
    <numFmt numFmtId="169" formatCode="#,##0&quot;      &quot;;\-\ #,##0&quot;      &quot;;0&quot;      &quot;;@&quot;      &quot;"/>
    <numFmt numFmtId="170" formatCode="#,##0&quot;  &quot;;\-\ #,##0&quot;  &quot;;0&quot;  &quot;;@&quot;  &quot;"/>
    <numFmt numFmtId="171" formatCode="#,##0&quot;   &quot;;\-\ #,##0&quot;   &quot;;0&quot;   &quot;;@&quot;   &quot;"/>
    <numFmt numFmtId="172" formatCode="#,##0&quot;                &quot;;\-\ #,##0&quot;                &quot;;0&quot;                &quot;;@&quot;                &quot;"/>
    <numFmt numFmtId="173" formatCode="#,##0&quot;      &quot;;\-\ #,##0&quot;      &quot;;0&quot;      &quot;;@&quot;       &quot;"/>
    <numFmt numFmtId="174" formatCode="0.0"/>
    <numFmt numFmtId="175" formatCode="#,##0&quot;  &quot;;\-\ #,##0&quot;  &quot;;0&quot;  &quot;;@&quot;   &quot;"/>
    <numFmt numFmtId="176" formatCode="#,##0&quot; &quot;;\-#,##0&quot; &quot;;0&quot; &quot;;@&quot; &quot;"/>
    <numFmt numFmtId="177" formatCode="#,##0&quot;  &quot;;\-#,##0&quot;  &quot;;0&quot;  &quot;;@&quot;  &quot;"/>
    <numFmt numFmtId="178" formatCode="#,##0&quot;   &quot;;\-#,##0&quot;   &quot;;0&quot;   &quot;;@&quot;   &quot;"/>
    <numFmt numFmtId="179" formatCode="#,##0.000"/>
    <numFmt numFmtId="180" formatCode="0.000000&quot;    &quot;"/>
    <numFmt numFmtId="181" formatCode="#,##0&quot;    &quot;;\-#,##0&quot;    &quot;;0&quot;    &quot;;@&quot;    &quot;"/>
    <numFmt numFmtId="182" formatCode="#,##0&quot;  &quot;;\-#,##0&quot;  &quot;;0&quot;  &quot;;@&quot;   &quot;"/>
    <numFmt numFmtId="183" formatCode="#,##0&quot;&quot;;\-#,##0&quot;&quot;;0&quot;&quot;;@&quot;&quot;"/>
  </numFmts>
  <fonts count="65"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9"/>
      <color theme="1"/>
      <name val="Calibri"/>
      <family val="2"/>
      <scheme val="minor"/>
    </font>
    <font>
      <b/>
      <sz val="21"/>
      <name val="Calibri"/>
      <family val="2"/>
      <scheme val="minor"/>
    </font>
    <font>
      <sz val="9"/>
      <name val="Calibri"/>
      <family val="2"/>
      <scheme val="minor"/>
    </font>
    <font>
      <b/>
      <sz val="8.5"/>
      <color theme="1"/>
      <name val="Calibri"/>
      <family val="2"/>
      <scheme val="minor"/>
    </font>
    <font>
      <sz val="8.5"/>
      <name val="Calibri"/>
      <family val="2"/>
      <scheme val="minor"/>
    </font>
    <font>
      <sz val="1"/>
      <color theme="0"/>
      <name val="Calibri"/>
      <family val="2"/>
      <scheme val="minor"/>
    </font>
    <font>
      <b/>
      <sz val="11"/>
      <name val="Calibri"/>
      <family val="2"/>
      <scheme val="minor"/>
    </font>
    <font>
      <u/>
      <sz val="10"/>
      <color theme="11"/>
      <name val="Arial"/>
      <family val="2"/>
    </font>
    <font>
      <b/>
      <sz val="10"/>
      <name val="Calibri"/>
      <family val="2"/>
      <scheme val="minor"/>
    </font>
    <font>
      <b/>
      <sz val="8.5"/>
      <name val="Calibri"/>
      <family val="2"/>
      <scheme val="minor"/>
    </font>
    <font>
      <sz val="10"/>
      <color rgb="FF006100"/>
      <name val="Arial"/>
      <family val="2"/>
    </font>
    <font>
      <sz val="10"/>
      <color rgb="FF9C0006"/>
      <name val="Arial"/>
      <family val="2"/>
    </font>
    <font>
      <sz val="10"/>
      <color rgb="FF9C6500"/>
      <name val="Arial"/>
      <family val="2"/>
    </font>
    <font>
      <sz val="10"/>
      <color rgb="FF3F3F76"/>
      <name val="Arial"/>
      <family val="2"/>
    </font>
    <font>
      <sz val="10"/>
      <color rgb="FFFA7D00"/>
      <name val="Arial"/>
      <family val="2"/>
    </font>
    <font>
      <sz val="21"/>
      <color rgb="FF0CA0D9"/>
      <name val="Calibri"/>
      <family val="2"/>
      <scheme val="minor"/>
    </font>
    <font>
      <sz val="21"/>
      <color theme="1"/>
      <name val="Calibri"/>
      <family val="2"/>
      <scheme val="minor"/>
    </font>
    <font>
      <b/>
      <sz val="20"/>
      <color theme="1"/>
      <name val="Calibri"/>
      <family val="2"/>
      <scheme val="minor"/>
    </font>
    <font>
      <sz val="20"/>
      <color rgb="FF008D57"/>
      <name val="Calibri"/>
      <family val="2"/>
      <scheme val="minor"/>
    </font>
    <font>
      <sz val="20"/>
      <color theme="1"/>
      <name val="Calibri"/>
      <family val="2"/>
      <scheme val="minor"/>
    </font>
    <font>
      <sz val="9"/>
      <color rgb="FFFF0000"/>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
      <b/>
      <sz val="9"/>
      <color theme="1"/>
      <name val="Calibri"/>
      <family val="2"/>
      <scheme val="minor"/>
    </font>
    <font>
      <b/>
      <sz val="9"/>
      <name val="Calibri"/>
      <family val="2"/>
      <scheme val="minor"/>
    </font>
    <font>
      <sz val="9.5"/>
      <color theme="1"/>
      <name val="Calibri"/>
      <family val="2"/>
      <scheme val="minor"/>
    </font>
    <font>
      <b/>
      <sz val="9.5"/>
      <color theme="1"/>
      <name val="Calibri"/>
      <family val="2"/>
      <scheme val="minor"/>
    </font>
    <font>
      <sz val="9"/>
      <color rgb="FF0CA0D9"/>
      <name val="Wingdings"/>
      <charset val="2"/>
    </font>
    <font>
      <sz val="9.5"/>
      <color rgb="FF0CA0D9"/>
      <name val="Wingdings"/>
      <charset val="2"/>
    </font>
    <font>
      <sz val="10"/>
      <name val="Calibri"/>
      <family val="2"/>
      <scheme val="minor"/>
    </font>
    <font>
      <sz val="8.5"/>
      <color rgb="FFFF0000"/>
      <name val="Calibri"/>
      <family val="2"/>
      <scheme val="minor"/>
    </font>
    <font>
      <b/>
      <sz val="8.5"/>
      <color rgb="FFFF0000"/>
      <name val="Calibri"/>
      <family val="2"/>
      <scheme val="minor"/>
    </font>
    <font>
      <sz val="6"/>
      <name val="Calibri"/>
      <family val="2"/>
      <scheme val="minor"/>
    </font>
    <font>
      <sz val="7"/>
      <color indexed="81"/>
      <name val="Calibri"/>
      <family val="2"/>
      <scheme val="minor"/>
    </font>
    <font>
      <b/>
      <sz val="6"/>
      <name val="Calibri"/>
      <family val="2"/>
      <scheme val="minor"/>
    </font>
    <font>
      <sz val="8.5"/>
      <color theme="1"/>
      <name val="Calibri"/>
      <family val="2"/>
      <scheme val="minor"/>
    </font>
    <font>
      <sz val="11"/>
      <name val="Calibri"/>
      <family val="2"/>
      <scheme val="minor"/>
    </font>
    <font>
      <sz val="9"/>
      <name val="Arial"/>
      <family val="2"/>
    </font>
    <font>
      <b/>
      <sz val="9"/>
      <color rgb="FF000000"/>
      <name val="Calibri"/>
      <family val="2"/>
      <scheme val="minor"/>
    </font>
    <font>
      <sz val="9"/>
      <color rgb="FF000000"/>
      <name val="Calibri"/>
      <family val="2"/>
      <scheme val="minor"/>
    </font>
    <font>
      <b/>
      <sz val="8.5"/>
      <color theme="3" tint="0.39997558519241921"/>
      <name val="Calibri"/>
      <family val="2"/>
      <scheme val="minor"/>
    </font>
    <font>
      <sz val="7"/>
      <name val="Calibri"/>
      <family val="2"/>
      <scheme val="minor"/>
    </font>
    <font>
      <sz val="8.5"/>
      <color rgb="FF548235"/>
      <name val="Calibri"/>
      <family val="2"/>
      <scheme val="minor"/>
    </font>
    <font>
      <sz val="8.5"/>
      <color theme="0"/>
      <name val="Calibri"/>
      <family val="2"/>
      <scheme val="minor"/>
    </font>
    <font>
      <i/>
      <sz val="8.5"/>
      <name val="Calibri"/>
      <family val="2"/>
      <scheme val="minor"/>
    </font>
    <font>
      <sz val="8.5"/>
      <name val="Calibri"/>
      <family val="2"/>
    </font>
    <font>
      <i/>
      <sz val="8.5"/>
      <color rgb="FFFF0000"/>
      <name val="Calibri"/>
      <family val="2"/>
      <scheme val="minor"/>
    </font>
    <font>
      <sz val="10"/>
      <name val="Arial"/>
      <family val="2"/>
    </font>
    <font>
      <sz val="8.5"/>
      <color rgb="FF0070C0"/>
      <name val="Calibri"/>
      <family val="2"/>
      <scheme val="minor"/>
    </font>
    <font>
      <b/>
      <sz val="9"/>
      <color rgb="FF000000"/>
      <name val="Calibri"/>
      <family val="2"/>
    </font>
    <font>
      <sz val="9"/>
      <color rgb="FF000000"/>
      <name val="Calibri"/>
      <family val="2"/>
    </font>
    <font>
      <sz val="20"/>
      <name val="Calibri"/>
      <family val="2"/>
      <scheme val="minor"/>
    </font>
    <font>
      <sz val="9"/>
      <color rgb="FF0070C0"/>
      <name val="Calibri"/>
      <family val="2"/>
      <scheme val="minor"/>
    </font>
    <font>
      <b/>
      <sz val="21"/>
      <color theme="0"/>
      <name val="Calibri"/>
      <family val="2"/>
      <scheme val="minor"/>
    </font>
  </fonts>
  <fills count="3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EEF0BC"/>
        <bgColor indexed="64"/>
      </patternFill>
    </fill>
    <fill>
      <patternFill patternType="solid">
        <fgColor rgb="FF0CA0D9"/>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rgb="FF0CA0D9"/>
      </bottom>
      <diagonal/>
    </border>
    <border>
      <left style="thin">
        <color rgb="FF0CA0D9"/>
      </left>
      <right/>
      <top/>
      <bottom/>
      <diagonal/>
    </border>
    <border>
      <left/>
      <right style="thin">
        <color rgb="FF0CA0D9"/>
      </right>
      <top/>
      <bottom/>
      <diagonal/>
    </border>
    <border>
      <left style="thin">
        <color rgb="FF0CA0D9"/>
      </left>
      <right style="thin">
        <color rgb="FF0CA0D9"/>
      </right>
      <top/>
      <bottom/>
      <diagonal/>
    </border>
    <border>
      <left/>
      <right/>
      <top style="thin">
        <color rgb="FF0CA0D9"/>
      </top>
      <bottom/>
      <diagonal/>
    </border>
    <border>
      <left/>
      <right style="thin">
        <color rgb="FF0CA0D9"/>
      </right>
      <top style="thin">
        <color rgb="FF0CA0D9"/>
      </top>
      <bottom/>
      <diagonal/>
    </border>
    <border>
      <left style="thin">
        <color rgb="FF0CA0D9"/>
      </left>
      <right style="thin">
        <color rgb="FF0CA0D9"/>
      </right>
      <top style="thin">
        <color rgb="FF0CA0D9"/>
      </top>
      <bottom style="thin">
        <color rgb="FF0CA0D9"/>
      </bottom>
      <diagonal/>
    </border>
    <border>
      <left/>
      <right style="thin">
        <color rgb="FF0CA0D9"/>
      </right>
      <top style="thin">
        <color rgb="FF0CA0D9"/>
      </top>
      <bottom style="thin">
        <color rgb="FF0CA0D9"/>
      </bottom>
      <diagonal/>
    </border>
    <border>
      <left style="thin">
        <color rgb="FF0CA0D9"/>
      </left>
      <right/>
      <top style="thin">
        <color rgb="FF0CA0D9"/>
      </top>
      <bottom style="thin">
        <color rgb="FF0CA0D9"/>
      </bottom>
      <diagonal/>
    </border>
    <border>
      <left/>
      <right/>
      <top style="thin">
        <color rgb="FF0CA0D9"/>
      </top>
      <bottom style="thin">
        <color rgb="FF0CA0D9"/>
      </bottom>
      <diagonal/>
    </border>
    <border>
      <left style="thin">
        <color rgb="FF0CA0D9"/>
      </left>
      <right style="thin">
        <color rgb="FF0CA0D9"/>
      </right>
      <top style="thin">
        <color rgb="FF0CA0D9"/>
      </top>
      <bottom/>
      <diagonal/>
    </border>
  </borders>
  <cellStyleXfs count="57">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4" applyNumberFormat="0" applyFill="0" applyAlignment="0" applyProtection="0"/>
    <xf numFmtId="0" fontId="9"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10" fillId="0" borderId="0"/>
    <xf numFmtId="0" fontId="11" fillId="0" borderId="0" applyNumberFormat="0" applyProtection="0">
      <alignment horizontal="left" vertical="center"/>
    </xf>
    <xf numFmtId="0" fontId="13" fillId="0" borderId="0" applyFill="0" applyBorder="0" applyAlignment="0" applyProtection="0"/>
    <xf numFmtId="1" fontId="14" fillId="0" borderId="0">
      <alignment horizontal="left"/>
    </xf>
    <xf numFmtId="0" fontId="12" fillId="0" borderId="0"/>
    <xf numFmtId="0" fontId="15" fillId="0" borderId="0">
      <alignment horizontal="left"/>
    </xf>
    <xf numFmtId="0" fontId="16" fillId="0" borderId="7" applyNumberFormat="0" applyFill="0" applyProtection="0">
      <alignment horizontal="left" vertical="center"/>
    </xf>
    <xf numFmtId="0" fontId="17" fillId="0" borderId="0" applyNumberFormat="0" applyFill="0" applyBorder="0" applyAlignment="0" applyProtection="0"/>
    <xf numFmtId="0" fontId="18" fillId="0" borderId="0" applyNumberFormat="0" applyAlignment="0">
      <alignment vertical="top" wrapText="1"/>
    </xf>
    <xf numFmtId="0" fontId="19" fillId="0" borderId="0" applyAlignment="0">
      <alignment vertical="top" wrapText="1"/>
    </xf>
    <xf numFmtId="0" fontId="17" fillId="0" borderId="0" applyNumberFormat="0" applyFill="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0" applyNumberFormat="0" applyBorder="0" applyAlignment="0" applyProtection="0"/>
    <xf numFmtId="0" fontId="23" fillId="29" borderId="5" applyNumberFormat="0" applyAlignment="0" applyProtection="0"/>
    <xf numFmtId="0" fontId="24" fillId="0" borderId="6" applyNumberFormat="0" applyFill="0" applyAlignment="0" applyProtection="0"/>
    <xf numFmtId="0" fontId="12" fillId="0" borderId="0" applyNumberFormat="0" applyFill="0" applyBorder="0" applyAlignment="0" applyProtection="0"/>
    <xf numFmtId="0" fontId="48" fillId="0" borderId="0" applyFill="0" applyBorder="0" applyAlignment="0" applyProtection="0"/>
    <xf numFmtId="0" fontId="12" fillId="0" borderId="0" applyNumberFormat="0" applyFill="0" applyBorder="0" applyAlignment="0" applyProtection="0"/>
  </cellStyleXfs>
  <cellXfs count="279">
    <xf numFmtId="0" fontId="0" fillId="0" borderId="0" xfId="0"/>
    <xf numFmtId="0" fontId="25"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center" vertical="center"/>
    </xf>
    <xf numFmtId="0" fontId="29" fillId="0" borderId="0" xfId="0" applyFont="1" applyAlignment="1">
      <alignment horizontal="left" vertical="center"/>
    </xf>
    <xf numFmtId="0" fontId="31" fillId="0" borderId="0" xfId="0" applyFont="1"/>
    <xf numFmtId="0" fontId="32" fillId="0" borderId="0" xfId="0" applyFont="1" applyBorder="1" applyAlignment="1">
      <alignment vertical="center"/>
    </xf>
    <xf numFmtId="0" fontId="33" fillId="0" borderId="0" xfId="0" applyFont="1" applyBorder="1"/>
    <xf numFmtId="0" fontId="10" fillId="0" borderId="0" xfId="0" applyFont="1"/>
    <xf numFmtId="0" fontId="15" fillId="0" borderId="0" xfId="0" applyFont="1" applyFill="1" applyBorder="1" applyAlignment="1">
      <alignment horizontal="right"/>
    </xf>
    <xf numFmtId="0" fontId="15" fillId="0" borderId="0" xfId="0" applyFont="1" applyAlignment="1">
      <alignment horizontal="left"/>
    </xf>
    <xf numFmtId="0" fontId="15" fillId="0" borderId="0" xfId="0" applyFont="1" applyBorder="1" applyAlignment="1">
      <alignment horizontal="left"/>
    </xf>
    <xf numFmtId="0" fontId="10" fillId="0" borderId="0" xfId="0" applyFont="1" applyAlignment="1">
      <alignment horizontal="left"/>
    </xf>
    <xf numFmtId="0" fontId="10" fillId="0" borderId="0" xfId="0" applyNumberFormat="1" applyFont="1" applyAlignment="1">
      <alignment horizontal="left"/>
    </xf>
    <xf numFmtId="0" fontId="36" fillId="0" borderId="0" xfId="0" applyFont="1" applyAlignment="1">
      <alignment horizontal="left"/>
    </xf>
    <xf numFmtId="0" fontId="36" fillId="0" borderId="0" xfId="0" applyFont="1" applyAlignment="1">
      <alignment horizontal="left" wrapText="1" indent="1"/>
    </xf>
    <xf numFmtId="0" fontId="36" fillId="0" borderId="0" xfId="0" applyFont="1"/>
    <xf numFmtId="0" fontId="37" fillId="0" borderId="0" xfId="0" applyFont="1" applyAlignment="1">
      <alignment horizontal="left"/>
    </xf>
    <xf numFmtId="0" fontId="37" fillId="0" borderId="0" xfId="0" applyFont="1" applyAlignment="1">
      <alignment horizontal="center"/>
    </xf>
    <xf numFmtId="0" fontId="33" fillId="0" borderId="0" xfId="0" applyFont="1"/>
    <xf numFmtId="0" fontId="38" fillId="0" borderId="0" xfId="0" applyFont="1" applyAlignment="1">
      <alignment horizontal="center" vertical="top"/>
    </xf>
    <xf numFmtId="0" fontId="36" fillId="0" borderId="0" xfId="0" applyFont="1" applyAlignment="1">
      <alignment vertical="center"/>
    </xf>
    <xf numFmtId="0" fontId="12" fillId="0" borderId="0" xfId="0" applyFont="1" applyAlignment="1">
      <alignment vertical="top" wrapText="1"/>
    </xf>
    <xf numFmtId="0" fontId="39" fillId="0" borderId="0" xfId="0" applyFont="1"/>
    <xf numFmtId="0" fontId="40" fillId="0" borderId="0" xfId="0" applyFont="1"/>
    <xf numFmtId="0" fontId="14" fillId="0" borderId="0" xfId="0" applyFont="1"/>
    <xf numFmtId="0" fontId="19" fillId="0" borderId="0" xfId="0" applyFont="1"/>
    <xf numFmtId="0" fontId="14" fillId="0" borderId="0" xfId="0" applyFont="1" applyBorder="1"/>
    <xf numFmtId="0" fontId="41" fillId="0" borderId="0" xfId="0" applyFont="1" applyBorder="1"/>
    <xf numFmtId="0" fontId="14" fillId="0" borderId="0" xfId="0" applyFont="1" applyBorder="1" applyAlignment="1">
      <alignment horizontal="left"/>
    </xf>
    <xf numFmtId="170" fontId="14" fillId="0" borderId="0" xfId="0" applyNumberFormat="1" applyFont="1" applyBorder="1" applyAlignment="1">
      <alignment horizontal="right"/>
    </xf>
    <xf numFmtId="170" fontId="41" fillId="0" borderId="0" xfId="0" applyNumberFormat="1" applyFont="1" applyBorder="1" applyAlignment="1">
      <alignment horizontal="right"/>
    </xf>
    <xf numFmtId="0" fontId="14" fillId="0" borderId="0" xfId="0" applyFont="1" applyBorder="1" applyAlignment="1">
      <alignment horizontal="justify" vertical="center"/>
    </xf>
    <xf numFmtId="0" fontId="18" fillId="0" borderId="0" xfId="0" applyNumberFormat="1" applyFont="1" applyBorder="1" applyAlignment="1">
      <alignment horizontal="left" vertical="top" wrapText="1"/>
    </xf>
    <xf numFmtId="0" fontId="18" fillId="0" borderId="0" xfId="0" applyNumberFormat="1" applyFont="1" applyBorder="1" applyAlignment="1">
      <alignment vertical="center" wrapText="1"/>
    </xf>
    <xf numFmtId="171" fontId="14" fillId="0" borderId="0" xfId="0" applyNumberFormat="1" applyFont="1" applyBorder="1" applyAlignment="1">
      <alignment horizontal="right"/>
    </xf>
    <xf numFmtId="0" fontId="14" fillId="0" borderId="0" xfId="0" applyFont="1" applyBorder="1" applyAlignment="1">
      <alignment horizontal="left" wrapText="1"/>
    </xf>
    <xf numFmtId="0" fontId="14" fillId="0" borderId="0" xfId="0" applyNumberFormat="1" applyFont="1" applyBorder="1" applyAlignment="1">
      <alignment horizontal="center"/>
    </xf>
    <xf numFmtId="169" fontId="14" fillId="0" borderId="0" xfId="0" applyNumberFormat="1" applyFont="1" applyBorder="1" applyAlignment="1">
      <alignment horizontal="right"/>
    </xf>
    <xf numFmtId="0" fontId="41" fillId="0" borderId="0" xfId="0" applyFont="1"/>
    <xf numFmtId="0" fontId="14" fillId="0" borderId="10" xfId="0" applyFont="1" applyBorder="1" applyAlignment="1">
      <alignment horizontal="center" wrapText="1"/>
    </xf>
    <xf numFmtId="3" fontId="14" fillId="0" borderId="10" xfId="0" applyNumberFormat="1" applyFont="1" applyBorder="1" applyAlignment="1">
      <alignment horizont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right" vertical="center" wrapText="1"/>
    </xf>
    <xf numFmtId="0" fontId="46" fillId="0" borderId="0" xfId="0" applyFont="1"/>
    <xf numFmtId="0" fontId="46" fillId="0" borderId="0" xfId="0" applyFont="1" applyBorder="1" applyAlignment="1">
      <alignment horizontal="left"/>
    </xf>
    <xf numFmtId="173" fontId="14" fillId="0" borderId="0" xfId="0" applyNumberFormat="1" applyFont="1" applyBorder="1"/>
    <xf numFmtId="0" fontId="46" fillId="0" borderId="0" xfId="0" applyFont="1" applyBorder="1"/>
    <xf numFmtId="16" fontId="14" fillId="0" borderId="9" xfId="0" quotePrefix="1" applyNumberFormat="1" applyFont="1" applyBorder="1" applyAlignment="1">
      <alignment horizontal="left" wrapText="1"/>
    </xf>
    <xf numFmtId="17" fontId="14" fillId="0" borderId="9" xfId="0" quotePrefix="1" applyNumberFormat="1" applyFont="1" applyBorder="1" applyAlignment="1">
      <alignment horizontal="left" wrapText="1"/>
    </xf>
    <xf numFmtId="175" fontId="41" fillId="0" borderId="0" xfId="0" applyNumberFormat="1" applyFont="1" applyBorder="1" applyAlignment="1">
      <alignment horizontal="right"/>
    </xf>
    <xf numFmtId="0" fontId="47" fillId="0" borderId="0" xfId="0" applyFont="1" applyAlignment="1">
      <alignment vertical="center"/>
    </xf>
    <xf numFmtId="0" fontId="12" fillId="0" borderId="0" xfId="0" applyFont="1" applyAlignment="1">
      <alignment wrapText="1"/>
    </xf>
    <xf numFmtId="0" fontId="12" fillId="0" borderId="0" xfId="0" applyFont="1"/>
    <xf numFmtId="0" fontId="12" fillId="0" borderId="0" xfId="0" applyFont="1" applyBorder="1" applyAlignment="1">
      <alignment vertical="top" wrapText="1"/>
    </xf>
    <xf numFmtId="0" fontId="12" fillId="0" borderId="0" xfId="0" applyFont="1" applyAlignment="1">
      <alignment horizontal="right"/>
    </xf>
    <xf numFmtId="0" fontId="33" fillId="0" borderId="0" xfId="0" applyFont="1" applyAlignment="1">
      <alignment horizontal="left"/>
    </xf>
    <xf numFmtId="0" fontId="34" fillId="0" borderId="0" xfId="0" applyFont="1"/>
    <xf numFmtId="0" fontId="12" fillId="0" borderId="0" xfId="55" applyFont="1" applyAlignment="1">
      <alignment horizontal="left"/>
    </xf>
    <xf numFmtId="0" fontId="12" fillId="0" borderId="0" xfId="55" applyFont="1" applyAlignment="1"/>
    <xf numFmtId="0" fontId="13" fillId="0" borderId="0" xfId="0" applyFont="1" applyAlignment="1">
      <alignment horizontal="left" vertical="center"/>
    </xf>
    <xf numFmtId="0" fontId="51" fillId="0" borderId="0" xfId="0" applyFont="1" applyAlignment="1">
      <alignment horizontal="left" vertical="center"/>
    </xf>
    <xf numFmtId="0" fontId="46" fillId="0" borderId="0" xfId="54" applyFont="1"/>
    <xf numFmtId="1" fontId="14" fillId="0" borderId="0" xfId="41" applyFont="1">
      <alignment horizontal="left"/>
    </xf>
    <xf numFmtId="0" fontId="12" fillId="0" borderId="0" xfId="42"/>
    <xf numFmtId="0" fontId="14" fillId="0" borderId="0" xfId="0" applyFont="1" applyBorder="1" applyAlignment="1">
      <alignment horizontal="left" wrapText="1"/>
    </xf>
    <xf numFmtId="0" fontId="14" fillId="0" borderId="9" xfId="0" applyFont="1" applyBorder="1" applyAlignment="1">
      <alignment horizontal="left" wrapText="1"/>
    </xf>
    <xf numFmtId="0" fontId="14" fillId="0" borderId="0" xfId="0" applyFont="1" applyBorder="1" applyAlignment="1">
      <alignment horizontal="center" wrapText="1"/>
    </xf>
    <xf numFmtId="0" fontId="19" fillId="0" borderId="9" xfId="0" applyFont="1" applyBorder="1" applyAlignment="1">
      <alignment horizontal="left" wrapText="1"/>
    </xf>
    <xf numFmtId="0" fontId="10" fillId="0" borderId="0" xfId="0" applyFont="1" applyAlignment="1"/>
    <xf numFmtId="0" fontId="32" fillId="0" borderId="7" xfId="0" applyFont="1" applyBorder="1" applyAlignment="1">
      <alignment vertical="center"/>
    </xf>
    <xf numFmtId="0" fontId="12" fillId="0" borderId="0" xfId="54" applyFont="1"/>
    <xf numFmtId="0" fontId="12" fillId="0" borderId="0" xfId="54" applyFont="1" applyAlignment="1"/>
    <xf numFmtId="0" fontId="35" fillId="0" borderId="0" xfId="0" applyFont="1" applyBorder="1" applyAlignment="1"/>
    <xf numFmtId="0" fontId="12" fillId="0" borderId="0" xfId="54" applyNumberFormat="1" applyFont="1" applyBorder="1" applyAlignment="1">
      <alignment wrapText="1"/>
    </xf>
    <xf numFmtId="168" fontId="10" fillId="0" borderId="0" xfId="0" applyNumberFormat="1" applyFont="1" applyBorder="1" applyAlignment="1">
      <alignment horizontal="right"/>
    </xf>
    <xf numFmtId="0" fontId="15" fillId="0" borderId="0" xfId="0" applyFont="1" applyFill="1" applyBorder="1" applyAlignment="1">
      <alignment horizontal="right" vertical="top"/>
    </xf>
    <xf numFmtId="0" fontId="16" fillId="0" borderId="7" xfId="44">
      <alignment horizontal="left" vertical="center"/>
    </xf>
    <xf numFmtId="0" fontId="10" fillId="0" borderId="0" xfId="0" applyFont="1" applyBorder="1" applyAlignment="1">
      <alignment horizontal="left" wrapText="1" indent="1"/>
    </xf>
    <xf numFmtId="0" fontId="16" fillId="0" borderId="7" xfId="0" applyFont="1" applyBorder="1" applyAlignment="1">
      <alignment vertical="center"/>
    </xf>
    <xf numFmtId="0" fontId="38" fillId="0" borderId="0" xfId="0" applyFont="1" applyAlignment="1">
      <alignment horizontal="center" vertical="top" wrapText="1"/>
    </xf>
    <xf numFmtId="0" fontId="12" fillId="0" borderId="0" xfId="0" applyFont="1" applyAlignment="1">
      <alignment horizontal="right" vertical="top" indent="1"/>
    </xf>
    <xf numFmtId="0" fontId="12" fillId="0" borderId="0" xfId="0" applyFont="1" applyAlignment="1">
      <alignment horizontal="right" vertical="top" wrapText="1" indent="1"/>
    </xf>
    <xf numFmtId="0" fontId="34" fillId="0" borderId="0" xfId="0" applyFont="1" applyAlignment="1"/>
    <xf numFmtId="0" fontId="49" fillId="0" borderId="0" xfId="0" applyFont="1" applyAlignment="1"/>
    <xf numFmtId="0" fontId="50" fillId="0" borderId="0" xfId="0" applyFont="1" applyAlignment="1"/>
    <xf numFmtId="0" fontId="14" fillId="0" borderId="0" xfId="0" applyFont="1" applyBorder="1" applyAlignment="1">
      <alignment horizontal="left" wrapText="1"/>
    </xf>
    <xf numFmtId="0" fontId="53" fillId="0" borderId="0" xfId="0" applyFont="1" applyFill="1"/>
    <xf numFmtId="0" fontId="18" fillId="0" borderId="0" xfId="46" applyAlignment="1">
      <alignment vertical="top"/>
    </xf>
    <xf numFmtId="0" fontId="19" fillId="0" borderId="0" xfId="47" applyAlignment="1">
      <alignment vertical="top"/>
    </xf>
    <xf numFmtId="0" fontId="14" fillId="0" borderId="0" xfId="41" applyNumberFormat="1">
      <alignment horizontal="left"/>
    </xf>
    <xf numFmtId="172" fontId="41" fillId="0" borderId="0" xfId="0" applyNumberFormat="1" applyFont="1" applyBorder="1" applyAlignment="1"/>
    <xf numFmtId="0" fontId="14" fillId="0" borderId="9" xfId="0" applyFont="1" applyBorder="1" applyAlignment="1">
      <alignment wrapText="1"/>
    </xf>
    <xf numFmtId="0" fontId="14" fillId="0" borderId="9" xfId="0" quotePrefix="1" applyFont="1" applyBorder="1" applyAlignment="1">
      <alignment horizontal="left" wrapText="1"/>
    </xf>
    <xf numFmtId="0" fontId="14" fillId="0" borderId="0" xfId="0" applyFont="1" applyAlignment="1">
      <alignment horizontal="left" vertical="center"/>
    </xf>
    <xf numFmtId="49" fontId="14" fillId="0" borderId="0" xfId="0" applyNumberFormat="1" applyFont="1" applyAlignment="1">
      <alignment horizontal="left" vertical="center"/>
    </xf>
    <xf numFmtId="0" fontId="14" fillId="0" borderId="0" xfId="0" applyFont="1" applyFill="1"/>
    <xf numFmtId="0" fontId="14" fillId="0" borderId="0" xfId="0" applyFont="1" applyFill="1" applyAlignment="1">
      <alignment horizontal="left"/>
    </xf>
    <xf numFmtId="0" fontId="46" fillId="0" borderId="0" xfId="0" applyFont="1" applyAlignment="1">
      <alignment horizontal="left"/>
    </xf>
    <xf numFmtId="3" fontId="46" fillId="0" borderId="0" xfId="0" applyNumberFormat="1" applyFont="1"/>
    <xf numFmtId="0" fontId="13" fillId="0" borderId="0" xfId="40" applyAlignment="1">
      <alignment horizontal="left" vertical="center"/>
    </xf>
    <xf numFmtId="0" fontId="13" fillId="0" borderId="0" xfId="40"/>
    <xf numFmtId="0" fontId="14" fillId="0" borderId="0" xfId="0" applyFont="1" applyAlignment="1">
      <alignment horizontal="left"/>
    </xf>
    <xf numFmtId="3" fontId="14" fillId="0" borderId="0" xfId="0" applyNumberFormat="1" applyFont="1"/>
    <xf numFmtId="0" fontId="14" fillId="0" borderId="0" xfId="0" applyFont="1" applyBorder="1" applyAlignment="1"/>
    <xf numFmtId="177" fontId="19" fillId="0" borderId="0" xfId="0" applyNumberFormat="1" applyFont="1" applyBorder="1" applyAlignment="1">
      <alignment horizontal="right"/>
    </xf>
    <xf numFmtId="177" fontId="14" fillId="0" borderId="0" xfId="0" applyNumberFormat="1" applyFont="1" applyBorder="1" applyAlignment="1">
      <alignment horizontal="right"/>
    </xf>
    <xf numFmtId="178" fontId="19" fillId="0" borderId="0" xfId="0" applyNumberFormat="1" applyFont="1" applyBorder="1" applyAlignment="1">
      <alignment horizontal="right"/>
    </xf>
    <xf numFmtId="178" fontId="14" fillId="0" borderId="0" xfId="0" applyNumberFormat="1" applyFont="1" applyBorder="1" applyAlignment="1">
      <alignment horizontal="right"/>
    </xf>
    <xf numFmtId="0" fontId="14" fillId="0" borderId="11" xfId="0" applyFont="1" applyBorder="1" applyAlignment="1"/>
    <xf numFmtId="0" fontId="14" fillId="0" borderId="12" xfId="0" applyFont="1" applyBorder="1" applyAlignment="1"/>
    <xf numFmtId="0" fontId="14" fillId="0" borderId="9" xfId="0" applyFont="1" applyBorder="1" applyAlignment="1"/>
    <xf numFmtId="0" fontId="13" fillId="0" borderId="0" xfId="40" applyBorder="1" applyAlignment="1">
      <alignment vertical="center"/>
    </xf>
    <xf numFmtId="0" fontId="46" fillId="0" borderId="0" xfId="0" applyNumberFormat="1" applyFont="1" applyAlignment="1">
      <alignment horizontal="center"/>
    </xf>
    <xf numFmtId="0" fontId="12" fillId="0" borderId="0" xfId="54"/>
    <xf numFmtId="0" fontId="30" fillId="0" borderId="0" xfId="0" applyFont="1" applyAlignment="1"/>
    <xf numFmtId="0" fontId="19" fillId="0" borderId="0" xfId="47" applyFont="1" applyAlignment="1">
      <alignment vertical="top"/>
    </xf>
    <xf numFmtId="0" fontId="42" fillId="0" borderId="0" xfId="0" applyFont="1"/>
    <xf numFmtId="0" fontId="14" fillId="0" borderId="0" xfId="0" applyFont="1" applyAlignment="1">
      <alignment horizontal="left" vertical="top"/>
    </xf>
    <xf numFmtId="0" fontId="14" fillId="0" borderId="0" xfId="0" applyFont="1" applyAlignment="1">
      <alignment horizontal="left" vertical="top" wrapText="1"/>
    </xf>
    <xf numFmtId="174" fontId="56" fillId="0" borderId="0" xfId="0" applyNumberFormat="1" applyFont="1" applyFill="1" applyBorder="1"/>
    <xf numFmtId="0" fontId="46" fillId="0" borderId="0" xfId="41" applyNumberFormat="1" applyFont="1">
      <alignment horizontal="left"/>
    </xf>
    <xf numFmtId="0" fontId="46" fillId="0" borderId="0" xfId="0" applyFont="1" applyFill="1" applyAlignment="1">
      <alignment horizontal="left"/>
    </xf>
    <xf numFmtId="0" fontId="14" fillId="0" borderId="0" xfId="0" applyFont="1" applyFill="1" applyBorder="1" applyAlignment="1"/>
    <xf numFmtId="0" fontId="14" fillId="0" borderId="9" xfId="0" applyFont="1" applyFill="1" applyBorder="1" applyAlignment="1"/>
    <xf numFmtId="3" fontId="14" fillId="0" borderId="0" xfId="0" applyNumberFormat="1" applyFont="1" applyFill="1"/>
    <xf numFmtId="3" fontId="57" fillId="0" borderId="0" xfId="0" applyNumberFormat="1" applyFont="1"/>
    <xf numFmtId="0" fontId="53" fillId="0" borderId="0" xfId="0" applyFont="1" applyFill="1" applyBorder="1"/>
    <xf numFmtId="0" fontId="57" fillId="0" borderId="0" xfId="0" applyFont="1" applyBorder="1"/>
    <xf numFmtId="0" fontId="41" fillId="0" borderId="0" xfId="0" applyFont="1" applyFill="1" applyBorder="1" applyAlignment="1">
      <alignment horizontal="center" vertical="center" wrapText="1"/>
    </xf>
    <xf numFmtId="0" fontId="41" fillId="0" borderId="0" xfId="0" applyFont="1" applyFill="1" applyBorder="1"/>
    <xf numFmtId="0" fontId="14" fillId="0" borderId="14" xfId="0" applyFont="1" applyBorder="1" applyAlignment="1">
      <alignment horizontal="center" vertical="center"/>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9" fillId="0" borderId="12" xfId="0" applyFont="1" applyBorder="1" applyAlignment="1">
      <alignment horizontal="left" wrapText="1"/>
    </xf>
    <xf numFmtId="174" fontId="14" fillId="0" borderId="0" xfId="0" applyNumberFormat="1" applyFont="1" applyFill="1"/>
    <xf numFmtId="0" fontId="54" fillId="0" borderId="0" xfId="0" applyFont="1" applyFill="1"/>
    <xf numFmtId="174" fontId="54" fillId="0" borderId="0" xfId="0" applyNumberFormat="1" applyFont="1" applyFill="1"/>
    <xf numFmtId="174" fontId="14" fillId="0" borderId="0" xfId="0" applyNumberFormat="1" applyFont="1" applyAlignment="1">
      <alignment horizontal="right" vertical="center"/>
    </xf>
    <xf numFmtId="174" fontId="14" fillId="0" borderId="0" xfId="0" applyNumberFormat="1" applyFont="1" applyAlignment="1">
      <alignment horizontal="right"/>
    </xf>
    <xf numFmtId="174" fontId="19" fillId="0" borderId="0" xfId="0" applyNumberFormat="1" applyFont="1" applyAlignment="1">
      <alignment horizontal="right"/>
    </xf>
    <xf numFmtId="0" fontId="14" fillId="0" borderId="0" xfId="0" applyFont="1" applyAlignment="1">
      <alignment vertical="top"/>
    </xf>
    <xf numFmtId="0" fontId="14" fillId="0" borderId="0" xfId="0" applyFont="1" applyAlignment="1">
      <alignment vertical="top" wrapText="1"/>
    </xf>
    <xf numFmtId="0" fontId="12" fillId="0" borderId="0" xfId="0" applyFont="1" applyAlignment="1"/>
    <xf numFmtId="3" fontId="10" fillId="0" borderId="0" xfId="0" applyNumberFormat="1" applyFont="1" applyAlignment="1">
      <alignment horizontal="right" vertical="center"/>
    </xf>
    <xf numFmtId="3" fontId="10" fillId="0" borderId="0" xfId="0" applyNumberFormat="1" applyFont="1" applyAlignment="1">
      <alignment horizontal="right"/>
    </xf>
    <xf numFmtId="0" fontId="10" fillId="0" borderId="0" xfId="0" applyFont="1" applyAlignment="1">
      <alignment horizontal="right"/>
    </xf>
    <xf numFmtId="174" fontId="10" fillId="0" borderId="0" xfId="0" applyNumberFormat="1" applyFont="1" applyAlignment="1">
      <alignment horizontal="right" vertical="center"/>
    </xf>
    <xf numFmtId="0" fontId="31" fillId="0" borderId="0" xfId="0" applyFont="1" applyAlignment="1">
      <alignment horizontal="left" vertical="center"/>
    </xf>
    <xf numFmtId="174" fontId="31" fillId="0" borderId="0" xfId="0" applyNumberFormat="1" applyFont="1" applyAlignment="1">
      <alignment horizontal="left" vertical="center"/>
    </xf>
    <xf numFmtId="0" fontId="35" fillId="0" borderId="0" xfId="0" applyNumberFormat="1" applyFont="1" applyBorder="1" applyAlignment="1"/>
    <xf numFmtId="0" fontId="35" fillId="0" borderId="0" xfId="0" applyNumberFormat="1" applyFont="1" applyBorder="1" applyAlignment="1">
      <alignment vertical="top" wrapText="1"/>
    </xf>
    <xf numFmtId="0" fontId="35" fillId="0" borderId="0" xfId="0" quotePrefix="1" applyFont="1" applyAlignment="1"/>
    <xf numFmtId="0" fontId="12" fillId="0" borderId="0" xfId="54" quotePrefix="1" applyFont="1" applyAlignment="1"/>
    <xf numFmtId="0" fontId="12" fillId="0" borderId="0" xfId="54" quotePrefix="1" applyFont="1" applyAlignment="1">
      <alignment wrapText="1"/>
    </xf>
    <xf numFmtId="0" fontId="35" fillId="0" borderId="0" xfId="0" quotePrefix="1" applyFont="1" applyBorder="1" applyAlignment="1">
      <alignment horizontal="left"/>
    </xf>
    <xf numFmtId="0" fontId="12" fillId="0" borderId="0" xfId="0" applyFont="1" applyBorder="1" applyAlignment="1">
      <alignment horizontal="left" vertical="top" wrapText="1"/>
    </xf>
    <xf numFmtId="0" fontId="12" fillId="0" borderId="0" xfId="54" quotePrefix="1" applyFont="1" applyAlignment="1">
      <alignment horizontal="left" wrapText="1"/>
    </xf>
    <xf numFmtId="0" fontId="12" fillId="0" borderId="0" xfId="54" quotePrefix="1" applyFont="1"/>
    <xf numFmtId="0" fontId="12" fillId="0" borderId="0" xfId="54" quotePrefix="1" applyFont="1" applyAlignment="1">
      <alignment horizontal="left"/>
    </xf>
    <xf numFmtId="0" fontId="35" fillId="0" borderId="0" xfId="0" applyNumberFormat="1" applyFont="1" applyBorder="1" applyAlignment="1">
      <alignment horizontal="left"/>
    </xf>
    <xf numFmtId="0" fontId="58" fillId="0" borderId="0" xfId="0" applyFont="1"/>
    <xf numFmtId="0" fontId="14" fillId="0" borderId="9" xfId="0" applyFont="1" applyFill="1" applyBorder="1" applyAlignment="1">
      <alignment horizontal="left" wrapText="1"/>
    </xf>
    <xf numFmtId="0" fontId="19" fillId="0" borderId="9" xfId="0" applyFont="1" applyFill="1" applyBorder="1" applyAlignment="1">
      <alignment horizontal="left" wrapText="1"/>
    </xf>
    <xf numFmtId="49" fontId="41" fillId="0" borderId="0" xfId="0" applyNumberFormat="1" applyFont="1" applyAlignment="1">
      <alignment vertical="center"/>
    </xf>
    <xf numFmtId="0" fontId="10" fillId="0" borderId="0" xfId="0" applyFont="1" applyAlignment="1">
      <alignment wrapText="1"/>
    </xf>
    <xf numFmtId="0" fontId="10" fillId="0" borderId="0" xfId="0" applyFont="1" applyAlignment="1">
      <alignment horizontal="left" vertical="top" wrapText="1"/>
    </xf>
    <xf numFmtId="0" fontId="60" fillId="0" borderId="0" xfId="0" applyFont="1" applyAlignment="1">
      <alignment vertical="top" wrapText="1"/>
    </xf>
    <xf numFmtId="0" fontId="10" fillId="0" borderId="0" xfId="0" applyFont="1" applyAlignment="1">
      <alignment horizontal="left" vertical="top"/>
    </xf>
    <xf numFmtId="0" fontId="61" fillId="0" borderId="0" xfId="0" applyFont="1" applyAlignment="1">
      <alignment horizontal="left" vertical="top" wrapText="1"/>
    </xf>
    <xf numFmtId="0" fontId="10" fillId="0" borderId="0" xfId="0" applyFont="1" applyAlignment="1">
      <alignment vertical="top" wrapText="1"/>
    </xf>
    <xf numFmtId="0" fontId="59" fillId="0" borderId="0" xfId="0" applyFont="1" applyAlignment="1">
      <alignment wrapText="1"/>
    </xf>
    <xf numFmtId="176" fontId="14" fillId="0" borderId="0" xfId="0" applyNumberFormat="1" applyFont="1" applyBorder="1" applyAlignment="1">
      <alignment horizontal="right"/>
    </xf>
    <xf numFmtId="176" fontId="41" fillId="0" borderId="0" xfId="0" quotePrefix="1" applyNumberFormat="1" applyFont="1" applyFill="1" applyBorder="1" applyAlignment="1">
      <alignment horizontal="right"/>
    </xf>
    <xf numFmtId="176" fontId="41" fillId="0" borderId="0" xfId="0" applyNumberFormat="1" applyFont="1" applyFill="1" applyBorder="1" applyAlignment="1">
      <alignment horizontal="right"/>
    </xf>
    <xf numFmtId="3" fontId="41" fillId="0" borderId="0" xfId="0" applyNumberFormat="1" applyFont="1" applyFill="1" applyBorder="1"/>
    <xf numFmtId="3" fontId="41" fillId="0" borderId="0" xfId="0" applyNumberFormat="1" applyFont="1" applyFill="1" applyBorder="1" applyAlignment="1">
      <alignment horizontal="right"/>
    </xf>
    <xf numFmtId="0" fontId="14" fillId="0" borderId="16" xfId="0" applyFont="1" applyBorder="1" applyAlignment="1">
      <alignment horizontal="left" vertical="center"/>
    </xf>
    <xf numFmtId="0" fontId="14" fillId="0" borderId="16" xfId="0" applyFont="1" applyBorder="1" applyAlignment="1">
      <alignment vertical="center" wrapText="1"/>
    </xf>
    <xf numFmtId="0" fontId="14" fillId="0" borderId="14" xfId="0" applyFont="1" applyBorder="1" applyAlignment="1">
      <alignment vertical="center" wrapText="1"/>
    </xf>
    <xf numFmtId="180" fontId="41" fillId="0" borderId="0" xfId="0" applyNumberFormat="1" applyFont="1"/>
    <xf numFmtId="177" fontId="14" fillId="0" borderId="0" xfId="0" applyNumberFormat="1" applyFont="1" applyFill="1" applyBorder="1" applyAlignment="1">
      <alignment horizontal="right"/>
    </xf>
    <xf numFmtId="177" fontId="14" fillId="0" borderId="0" xfId="0" quotePrefix="1" applyNumberFormat="1" applyFont="1" applyFill="1" applyBorder="1" applyAlignment="1">
      <alignment horizontal="right"/>
    </xf>
    <xf numFmtId="0" fontId="14" fillId="0" borderId="14" xfId="0" applyFont="1" applyBorder="1" applyAlignment="1">
      <alignment horizontal="center" vertical="center" wrapText="1"/>
    </xf>
    <xf numFmtId="0" fontId="14" fillId="0" borderId="14" xfId="0" applyNumberFormat="1" applyFont="1" applyBorder="1" applyAlignment="1">
      <alignment horizontal="center" vertical="center" wrapText="1"/>
    </xf>
    <xf numFmtId="0" fontId="14" fillId="0" borderId="13" xfId="0" applyNumberFormat="1" applyFont="1" applyFill="1" applyBorder="1" applyAlignment="1">
      <alignment horizontal="center" vertical="center" wrapText="1"/>
    </xf>
    <xf numFmtId="0" fontId="14" fillId="0" borderId="13" xfId="0" applyNumberFormat="1" applyFont="1" applyBorder="1" applyAlignment="1">
      <alignment horizontal="center" vertical="center" wrapText="1"/>
    </xf>
    <xf numFmtId="0" fontId="14" fillId="0" borderId="15" xfId="0" applyNumberFormat="1" applyFont="1" applyBorder="1" applyAlignment="1">
      <alignment horizontal="center" vertical="center" wrapText="1"/>
    </xf>
    <xf numFmtId="176" fontId="14" fillId="0" borderId="11" xfId="0" applyNumberFormat="1" applyFont="1" applyBorder="1" applyAlignment="1">
      <alignment horizontal="right"/>
    </xf>
    <xf numFmtId="0" fontId="14" fillId="0" borderId="13" xfId="0" applyFont="1" applyBorder="1" applyAlignment="1">
      <alignment horizontal="center" vertical="center"/>
    </xf>
    <xf numFmtId="181" fontId="14" fillId="0" borderId="0" xfId="0" applyNumberFormat="1" applyFont="1" applyBorder="1" applyAlignment="1">
      <alignment horizontal="right"/>
    </xf>
    <xf numFmtId="176" fontId="19" fillId="0" borderId="0" xfId="0" applyNumberFormat="1" applyFont="1" applyBorder="1" applyAlignment="1">
      <alignment horizontal="right"/>
    </xf>
    <xf numFmtId="0" fontId="46" fillId="0" borderId="0" xfId="0" applyFont="1" applyFill="1"/>
    <xf numFmtId="14" fontId="46" fillId="0" borderId="0" xfId="0" applyNumberFormat="1" applyFont="1" applyFill="1"/>
    <xf numFmtId="0" fontId="41" fillId="0" borderId="0" xfId="0" applyFont="1" applyFill="1" applyAlignment="1">
      <alignment horizontal="center"/>
    </xf>
    <xf numFmtId="0" fontId="19" fillId="0" borderId="0" xfId="0" applyFont="1" applyFill="1"/>
    <xf numFmtId="0" fontId="14" fillId="0" borderId="0" xfId="0" applyFont="1" applyAlignment="1">
      <alignment wrapText="1"/>
    </xf>
    <xf numFmtId="0" fontId="14" fillId="0" borderId="12" xfId="0" applyFont="1" applyBorder="1" applyAlignment="1">
      <alignment horizontal="left" wrapText="1"/>
    </xf>
    <xf numFmtId="0" fontId="14" fillId="0" borderId="17" xfId="0" applyNumberFormat="1" applyFont="1" applyBorder="1" applyAlignment="1">
      <alignment horizontal="center"/>
    </xf>
    <xf numFmtId="3" fontId="14" fillId="0" borderId="10" xfId="0" applyNumberFormat="1" applyFont="1" applyBorder="1" applyAlignment="1">
      <alignment horizontal="center"/>
    </xf>
    <xf numFmtId="0" fontId="14" fillId="0" borderId="10" xfId="0" applyNumberFormat="1" applyFont="1" applyBorder="1" applyAlignment="1">
      <alignment horizontal="center" vertical="center" wrapText="1"/>
    </xf>
    <xf numFmtId="0" fontId="14" fillId="0" borderId="10" xfId="0" applyNumberFormat="1" applyFont="1" applyBorder="1" applyAlignment="1">
      <alignment horizontal="center"/>
    </xf>
    <xf numFmtId="177" fontId="19" fillId="0" borderId="0" xfId="0" applyNumberFormat="1" applyFont="1"/>
    <xf numFmtId="0" fontId="58" fillId="0" borderId="0" xfId="0" applyFont="1" applyAlignment="1">
      <alignment horizontal="right"/>
    </xf>
    <xf numFmtId="0" fontId="14" fillId="0" borderId="0" xfId="0" applyNumberFormat="1" applyFont="1" applyAlignment="1">
      <alignment horizontal="center"/>
    </xf>
    <xf numFmtId="0" fontId="19" fillId="0" borderId="0" xfId="40" applyFont="1"/>
    <xf numFmtId="0" fontId="12" fillId="0" borderId="0" xfId="0" applyFont="1" applyBorder="1" applyAlignment="1">
      <alignment horizontal="left" wrapText="1" indent="1"/>
    </xf>
    <xf numFmtId="174" fontId="14" fillId="0" borderId="0" xfId="0" applyNumberFormat="1" applyFont="1" applyFill="1" applyAlignment="1">
      <alignment horizontal="left" vertical="center"/>
    </xf>
    <xf numFmtId="0" fontId="31" fillId="0" borderId="0" xfId="0" applyFont="1" applyFill="1"/>
    <xf numFmtId="3" fontId="41" fillId="0" borderId="0" xfId="0" applyNumberFormat="1" applyFont="1"/>
    <xf numFmtId="0" fontId="41" fillId="0" borderId="0" xfId="0" applyFont="1" applyAlignment="1">
      <alignment horizontal="left"/>
    </xf>
    <xf numFmtId="0" fontId="46" fillId="30" borderId="0" xfId="0" applyFont="1" applyFill="1"/>
    <xf numFmtId="0" fontId="12" fillId="0" borderId="0" xfId="0" applyFont="1" applyAlignment="1"/>
    <xf numFmtId="0" fontId="14" fillId="0" borderId="0" xfId="0" applyNumberFormat="1" applyFont="1"/>
    <xf numFmtId="0" fontId="19" fillId="0" borderId="0" xfId="0" applyFont="1" applyAlignment="1">
      <alignment horizontal="left" vertical="center"/>
    </xf>
    <xf numFmtId="0" fontId="62" fillId="0" borderId="0" xfId="0" applyFont="1" applyAlignment="1">
      <alignment horizontal="left" vertical="center"/>
    </xf>
    <xf numFmtId="49" fontId="42" fillId="0" borderId="0" xfId="0" applyNumberFormat="1" applyFont="1" applyAlignment="1">
      <alignment horizontal="left" vertical="center"/>
    </xf>
    <xf numFmtId="0" fontId="46" fillId="0" borderId="0" xfId="0" applyFont="1" applyAlignment="1">
      <alignment horizontal="left" vertical="center"/>
    </xf>
    <xf numFmtId="0" fontId="63" fillId="0" borderId="0" xfId="0" applyFont="1" applyBorder="1" applyAlignment="1">
      <alignment horizontal="left" vertical="top" wrapText="1"/>
    </xf>
    <xf numFmtId="176" fontId="41" fillId="0" borderId="0" xfId="0" applyNumberFormat="1" applyFont="1" applyBorder="1" applyAlignment="1">
      <alignment horizontal="right"/>
    </xf>
    <xf numFmtId="0" fontId="12" fillId="0" borderId="0" xfId="0" applyFont="1" applyFill="1" applyAlignment="1">
      <alignment vertical="top" wrapText="1"/>
    </xf>
    <xf numFmtId="0" fontId="12" fillId="0" borderId="0" xfId="54" applyFont="1" applyAlignment="1">
      <alignment wrapText="1"/>
    </xf>
    <xf numFmtId="182" fontId="19" fillId="0" borderId="0" xfId="0" applyNumberFormat="1" applyFont="1" applyBorder="1" applyAlignment="1">
      <alignment horizontal="right"/>
    </xf>
    <xf numFmtId="182" fontId="14" fillId="0" borderId="0" xfId="0" applyNumberFormat="1" applyFont="1" applyBorder="1" applyAlignment="1">
      <alignment horizontal="right"/>
    </xf>
    <xf numFmtId="3" fontId="19" fillId="0" borderId="0" xfId="0" applyNumberFormat="1" applyFont="1"/>
    <xf numFmtId="0" fontId="35" fillId="0" borderId="0" xfId="0" applyFont="1"/>
    <xf numFmtId="181" fontId="14" fillId="0" borderId="0" xfId="0" applyNumberFormat="1" applyFont="1" applyFill="1" applyBorder="1" applyAlignment="1">
      <alignment horizontal="right"/>
    </xf>
    <xf numFmtId="3" fontId="14" fillId="0" borderId="0" xfId="0" applyNumberFormat="1" applyFont="1" applyAlignment="1">
      <alignment horizontal="right"/>
    </xf>
    <xf numFmtId="176" fontId="14" fillId="0" borderId="0" xfId="0" quotePrefix="1" applyNumberFormat="1" applyFont="1" applyFill="1" applyBorder="1" applyAlignment="1">
      <alignment horizontal="right"/>
    </xf>
    <xf numFmtId="176" fontId="14" fillId="0" borderId="8" xfId="0" quotePrefix="1" applyNumberFormat="1" applyFont="1" applyFill="1" applyBorder="1" applyAlignment="1">
      <alignment horizontal="right"/>
    </xf>
    <xf numFmtId="176" fontId="14" fillId="0" borderId="8" xfId="0" applyNumberFormat="1" applyFont="1" applyBorder="1" applyAlignment="1">
      <alignment horizontal="right"/>
    </xf>
    <xf numFmtId="0" fontId="14" fillId="0" borderId="0" xfId="0" applyFont="1"/>
    <xf numFmtId="170" fontId="14" fillId="0" borderId="0" xfId="0" applyNumberFormat="1" applyFont="1" applyBorder="1" applyAlignment="1">
      <alignment horizontal="right"/>
    </xf>
    <xf numFmtId="3" fontId="14" fillId="0" borderId="0" xfId="0" applyNumberFormat="1" applyFont="1"/>
    <xf numFmtId="177" fontId="19" fillId="0" borderId="0" xfId="0" applyNumberFormat="1" applyFont="1" applyBorder="1" applyAlignment="1">
      <alignment horizontal="right"/>
    </xf>
    <xf numFmtId="177" fontId="14" fillId="0" borderId="0" xfId="0" applyNumberFormat="1" applyFont="1" applyBorder="1" applyAlignment="1">
      <alignment horizontal="right"/>
    </xf>
    <xf numFmtId="0" fontId="19" fillId="0" borderId="0" xfId="47" applyFont="1" applyAlignment="1">
      <alignment vertical="top"/>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176" fontId="14" fillId="0" borderId="0" xfId="0" applyNumberFormat="1" applyFont="1" applyBorder="1" applyAlignment="1">
      <alignment horizontal="right"/>
    </xf>
    <xf numFmtId="177" fontId="14" fillId="0" borderId="0" xfId="0" applyNumberFormat="1" applyFont="1" applyFill="1" applyBorder="1" applyAlignment="1">
      <alignment horizontal="right"/>
    </xf>
    <xf numFmtId="177" fontId="14" fillId="0" borderId="0" xfId="0" quotePrefix="1" applyNumberFormat="1" applyFont="1" applyFill="1" applyBorder="1" applyAlignment="1">
      <alignment horizontal="right"/>
    </xf>
    <xf numFmtId="0" fontId="14" fillId="0" borderId="14" xfId="0" applyFont="1" applyBorder="1" applyAlignment="1">
      <alignment horizontal="center" vertical="center" wrapText="1"/>
    </xf>
    <xf numFmtId="0" fontId="14" fillId="0" borderId="15" xfId="0" applyNumberFormat="1" applyFont="1" applyBorder="1" applyAlignment="1">
      <alignment horizontal="center" vertical="center" wrapText="1"/>
    </xf>
    <xf numFmtId="176" fontId="14" fillId="0" borderId="11" xfId="0" applyNumberFormat="1" applyFont="1" applyBorder="1" applyAlignment="1">
      <alignment horizontal="right"/>
    </xf>
    <xf numFmtId="181" fontId="14" fillId="0" borderId="0" xfId="0" applyNumberFormat="1" applyFont="1" applyBorder="1" applyAlignment="1">
      <alignment horizontal="right"/>
    </xf>
    <xf numFmtId="173" fontId="14" fillId="0" borderId="0" xfId="0" applyNumberFormat="1" applyFont="1" applyBorder="1" applyAlignment="1">
      <alignment horizontal="right"/>
    </xf>
    <xf numFmtId="173" fontId="19" fillId="0" borderId="0" xfId="0" applyNumberFormat="1" applyFont="1" applyBorder="1" applyAlignment="1">
      <alignment horizontal="right"/>
    </xf>
    <xf numFmtId="170" fontId="59" fillId="0" borderId="0" xfId="0" applyNumberFormat="1" applyFont="1" applyBorder="1" applyAlignment="1">
      <alignment horizontal="right"/>
    </xf>
    <xf numFmtId="0" fontId="14" fillId="0" borderId="15" xfId="0" applyFont="1" applyBorder="1" applyAlignment="1">
      <alignment horizontal="center" vertical="center"/>
    </xf>
    <xf numFmtId="0" fontId="14" fillId="0" borderId="0" xfId="0" applyFont="1" applyFill="1" applyBorder="1"/>
    <xf numFmtId="3" fontId="14" fillId="0" borderId="0" xfId="0" applyNumberFormat="1" applyFont="1" applyFill="1" applyBorder="1"/>
    <xf numFmtId="0" fontId="47" fillId="0" borderId="0" xfId="0" applyFont="1"/>
    <xf numFmtId="0" fontId="12" fillId="0" borderId="0" xfId="0" applyFont="1" applyAlignment="1">
      <alignment vertical="top" wrapText="1"/>
    </xf>
    <xf numFmtId="0" fontId="12" fillId="0" borderId="0" xfId="0" applyFont="1" applyFill="1" applyAlignment="1">
      <alignment vertical="top" wrapText="1"/>
    </xf>
    <xf numFmtId="176" fontId="14" fillId="0" borderId="0" xfId="0" quotePrefix="1" applyNumberFormat="1" applyFont="1" applyFill="1" applyBorder="1" applyAlignment="1">
      <alignment horizontal="right"/>
    </xf>
    <xf numFmtId="176" fontId="14" fillId="0" borderId="0" xfId="0" applyNumberFormat="1" applyFont="1" applyFill="1" applyBorder="1" applyAlignment="1">
      <alignment horizontal="right"/>
    </xf>
    <xf numFmtId="0" fontId="14" fillId="0" borderId="0" xfId="0" applyFont="1" applyBorder="1"/>
    <xf numFmtId="0" fontId="14" fillId="0" borderId="0" xfId="0" applyFont="1" applyBorder="1" applyAlignment="1">
      <alignment horizontal="left"/>
    </xf>
    <xf numFmtId="3" fontId="14" fillId="0" borderId="0" xfId="0" applyNumberFormat="1" applyFont="1"/>
    <xf numFmtId="3" fontId="19" fillId="0" borderId="0" xfId="0" applyNumberFormat="1" applyFont="1"/>
    <xf numFmtId="0" fontId="13" fillId="0" borderId="0" xfId="0" applyFont="1" applyFill="1" applyAlignment="1">
      <alignment vertical="center"/>
    </xf>
    <xf numFmtId="0" fontId="14" fillId="0" borderId="0" xfId="0" applyFont="1" applyFill="1" applyAlignment="1">
      <alignment vertical="center"/>
    </xf>
    <xf numFmtId="0" fontId="14" fillId="0" borderId="0" xfId="0" quotePrefix="1" applyFont="1" applyFill="1" applyAlignment="1">
      <alignment vertical="center"/>
    </xf>
    <xf numFmtId="0" fontId="64" fillId="31" borderId="0" xfId="39" applyFont="1" applyFill="1">
      <alignment horizontal="left" vertical="center"/>
    </xf>
    <xf numFmtId="183" fontId="14" fillId="0" borderId="0" xfId="0" applyNumberFormat="1" applyFont="1" applyAlignment="1">
      <alignment horizontal="right"/>
    </xf>
    <xf numFmtId="179" fontId="14" fillId="0" borderId="0" xfId="0" applyNumberFormat="1" applyFont="1"/>
    <xf numFmtId="0" fontId="14" fillId="0" borderId="0" xfId="41" applyNumberFormat="1" applyFont="1">
      <alignment horizontal="left"/>
    </xf>
    <xf numFmtId="0" fontId="14" fillId="0" borderId="0" xfId="0" applyFont="1" applyFill="1" applyAlignment="1">
      <alignment horizontal="right"/>
    </xf>
    <xf numFmtId="180" fontId="14" fillId="0" borderId="0" xfId="0" applyNumberFormat="1" applyFont="1"/>
    <xf numFmtId="170" fontId="41" fillId="0" borderId="0" xfId="0" applyNumberFormat="1" applyFont="1" applyFill="1" applyBorder="1" applyAlignment="1">
      <alignment horizontal="right"/>
    </xf>
    <xf numFmtId="174" fontId="14" fillId="0" borderId="0" xfId="0" applyNumberFormat="1" applyFont="1"/>
    <xf numFmtId="0" fontId="12" fillId="0" borderId="0" xfId="0" applyFont="1" applyFill="1"/>
    <xf numFmtId="173" fontId="14" fillId="0" borderId="0" xfId="0" applyNumberFormat="1" applyFont="1" applyBorder="1" applyAlignment="1">
      <alignment horizontal="right"/>
    </xf>
    <xf numFmtId="173" fontId="19" fillId="0" borderId="0" xfId="0" applyNumberFormat="1" applyFont="1" applyBorder="1" applyAlignment="1">
      <alignment horizontal="right"/>
    </xf>
    <xf numFmtId="0" fontId="12" fillId="0" borderId="0" xfId="0" applyFont="1" applyAlignment="1">
      <alignment vertical="top" wrapText="1"/>
    </xf>
    <xf numFmtId="49" fontId="42" fillId="0" borderId="0" xfId="0" applyNumberFormat="1" applyFont="1" applyFill="1" applyAlignment="1">
      <alignment horizontal="left" vertical="center"/>
    </xf>
  </cellXfs>
  <cellStyles count="57">
    <cellStyle name="20 % - Akzent1" xfId="15" builtinId="30" hidden="1"/>
    <cellStyle name="20 % - Akzent2" xfId="19" builtinId="34" hidden="1"/>
    <cellStyle name="20 % - Akzent3" xfId="23" builtinId="38" hidden="1"/>
    <cellStyle name="20 % - Akzent4" xfId="27" builtinId="42" hidden="1"/>
    <cellStyle name="20 % - Akzent5" xfId="31" builtinId="46" hidden="1"/>
    <cellStyle name="20 % - Akzent6" xfId="35" builtinId="50" hidden="1"/>
    <cellStyle name="40 % - Akzent1" xfId="16" builtinId="31" hidden="1"/>
    <cellStyle name="40 % - Akzent2" xfId="20" builtinId="35" hidden="1"/>
    <cellStyle name="40 % - Akzent3" xfId="24" builtinId="39" hidden="1"/>
    <cellStyle name="40 % - Akzent4" xfId="28" builtinId="43" hidden="1"/>
    <cellStyle name="40 % - Akzent5" xfId="32" builtinId="47" hidden="1"/>
    <cellStyle name="40 % - Akzent6" xfId="36" builtinId="51" hidden="1"/>
    <cellStyle name="60 % - Akzent1" xfId="17" builtinId="32" hidden="1"/>
    <cellStyle name="60 % - Akzent2" xfId="21" builtinId="36" hidden="1"/>
    <cellStyle name="60 % - Akzent3" xfId="25" builtinId="40" hidden="1"/>
    <cellStyle name="60 % - Akzent4" xfId="29" builtinId="44" hidden="1"/>
    <cellStyle name="60 % - Akzent5" xfId="33" builtinId="48" hidden="1"/>
    <cellStyle name="60 % - Akzent6" xfId="37" builtinId="52" hidden="1"/>
    <cellStyle name="Akzent1" xfId="14" builtinId="29" hidden="1"/>
    <cellStyle name="Akzent2" xfId="18" builtinId="33" hidden="1"/>
    <cellStyle name="Akzent3" xfId="22" builtinId="37" hidden="1"/>
    <cellStyle name="Akzent4" xfId="26" builtinId="41" hidden="1"/>
    <cellStyle name="Akzent5" xfId="30" builtinId="45" hidden="1"/>
    <cellStyle name="Akzent6" xfId="34" builtinId="49" hidden="1"/>
    <cellStyle name="Besuchter Hyperlink" xfId="45" builtinId="9" hidden="1"/>
    <cellStyle name="Besuchter Hyperlink" xfId="48" builtinId="9" hidden="1"/>
    <cellStyle name="Besuchter Hyperlink" xfId="56" builtinId="9" customBuiltin="1"/>
    <cellStyle name="Dezimal [0]" xfId="2" builtinId="6" hidden="1"/>
    <cellStyle name="Eingabe" xfId="52" builtinId="20" hidden="1"/>
    <cellStyle name="Ergebnis" xfId="13" builtinId="25" hidden="1"/>
    <cellStyle name="Erklärender Text" xfId="12" builtinId="53" hidden="1"/>
    <cellStyle name="Gut" xfId="49" builtinId="26" hidden="1"/>
    <cellStyle name="Hyperlink 2" xfId="55"/>
    <cellStyle name="Hyperlink A1" xfId="38"/>
    <cellStyle name="Hyperlink Grafik" xfId="40"/>
    <cellStyle name="JB Hoerhilfe" xfId="43"/>
    <cellStyle name="JB Standard" xfId="42"/>
    <cellStyle name="Komma" xfId="1" builtinId="3" hidden="1"/>
    <cellStyle name="Link" xfId="54" builtinId="8"/>
    <cellStyle name="Neutral" xfId="51" builtinId="28" hidden="1"/>
    <cellStyle name="Prozent" xfId="5" builtinId="5" hidden="1"/>
    <cellStyle name="Schlecht" xfId="50" builtinId="27" hidden="1"/>
    <cellStyle name="Standard" xfId="0" builtinId="0"/>
    <cellStyle name="Überschrift" xfId="6" builtinId="15" hidden="1"/>
    <cellStyle name="Überschrift 1" xfId="7" builtinId="16" hidden="1"/>
    <cellStyle name="Überschrift 2" xfId="8" builtinId="17" hidden="1"/>
    <cellStyle name="Überschrift 3" xfId="9" builtinId="18" hidden="1"/>
    <cellStyle name="Überschrift 4" xfId="10" builtinId="19" hidden="1"/>
    <cellStyle name="Ueberschrift 1" xfId="39"/>
    <cellStyle name="Ueberschrift 2" xfId="44"/>
    <cellStyle name="Ueberschrift 3" xfId="46"/>
    <cellStyle name="Ueberschrift 4" xfId="47"/>
    <cellStyle name="Ueberschrift 5" xfId="41"/>
    <cellStyle name="Verknüpfte Zelle" xfId="53" builtinId="24" hidden="1"/>
    <cellStyle name="Währung" xfId="3" builtinId="4" hidden="1"/>
    <cellStyle name="Währung [0]" xfId="4" builtinId="7" hidden="1"/>
    <cellStyle name="Warnender Text" xfId="11" builtinId="11" hidden="1"/>
  </cellStyles>
  <dxfs count="247">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8.5"/>
        <color rgb="FFFF0000"/>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rgb="FFFF0000"/>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rgb="FFFF0000"/>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0CA0D9"/>
        </right>
        <top/>
        <bottom/>
      </border>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0CA0D9"/>
        </right>
        <top/>
        <bottom/>
      </border>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numFmt numFmtId="0" formatCode="General"/>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numFmt numFmtId="0" formatCode="General"/>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rgb="FFFF0000"/>
        <name val="Calibri"/>
        <scheme val="minor"/>
      </font>
      <numFmt numFmtId="174" formatCode="0.0"/>
      <fill>
        <patternFill patternType="none">
          <fgColor indexed="64"/>
          <bgColor indexed="65"/>
        </patternFill>
      </fill>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0CA0D9"/>
        </right>
        <top/>
        <bottom/>
      </border>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0CA0D9"/>
        </right>
        <top/>
        <bottom/>
      </border>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center" vertical="bottom" textRotation="0" wrapText="1" indent="0" justifyLastLine="0" shrinkToFit="0" readingOrder="0"/>
      <border diagonalUp="0" diagonalDown="0" outline="0">
        <left style="thin">
          <color rgb="FF0CA0D9"/>
        </left>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0CA0D9"/>
        </right>
        <top/>
        <bottom/>
      </border>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center" vertical="bottom"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0CA0D9"/>
        </right>
        <top/>
        <bottom/>
      </border>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strike val="0"/>
        <outline val="0"/>
        <shadow val="0"/>
        <u val="none"/>
        <vertAlign val="baseline"/>
        <color auto="1"/>
        <name val="Calibri"/>
        <scheme val="minor"/>
      </font>
      <border diagonalUp="0" diagonalDown="0">
        <left style="thin">
          <color rgb="FF0CA0D9"/>
        </left>
        <right style="thin">
          <color rgb="FF0CA0D9"/>
        </right>
        <top style="thin">
          <color auto="1"/>
        </top>
        <bottom style="thin">
          <color auto="1"/>
        </bottom>
        <vertical style="thin">
          <color rgb="FF0CA0D9"/>
        </vertical>
        <horizontal style="thin">
          <color auto="1"/>
        </horizontal>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0CA0D9"/>
        </right>
        <top style="thin">
          <color auto="1"/>
        </top>
        <bottom style="thin">
          <color auto="1"/>
        </bottom>
        <vertical style="thin">
          <color rgb="FF0CA0D9"/>
        </vertical>
        <horizontal style="thin">
          <color auto="1"/>
        </horizontal>
      </border>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0"/>
    </dxf>
    <dxf>
      <font>
        <b val="0"/>
        <i val="0"/>
        <strike val="0"/>
        <condense val="0"/>
        <extend val="0"/>
        <outline val="0"/>
        <shadow val="0"/>
        <u val="none"/>
        <vertAlign val="baseline"/>
        <sz val="8.5"/>
        <color auto="1"/>
        <name val="Calibri"/>
        <scheme val="minor"/>
      </font>
      <numFmt numFmtId="174" formatCode="0.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77"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0CA0D9"/>
        </right>
        <top/>
        <bottom/>
      </border>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0CA0D9"/>
        </right>
        <top/>
        <bottom/>
      </border>
    </dxf>
    <dxf>
      <border outline="0">
        <top style="thin">
          <color rgb="FF0CA0D9"/>
        </top>
      </border>
    </dxf>
    <dxf>
      <font>
        <b val="0"/>
        <i val="0"/>
        <strike val="0"/>
        <condense val="0"/>
        <extend val="0"/>
        <outline val="0"/>
        <shadow val="0"/>
        <u val="none"/>
        <vertAlign val="baseline"/>
        <sz val="8.5"/>
        <color auto="1"/>
        <name val="Calibri"/>
        <scheme val="minor"/>
      </font>
      <numFmt numFmtId="0" formatCode="General"/>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numFmt numFmtId="0" formatCode="General"/>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alignment horizontal="left" vertical="bottom" textRotation="0" wrapText="0" indent="0" justifyLastLine="0" shrinkToFit="0" readingOrder="0"/>
    </dxf>
    <dxf>
      <font>
        <strike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border diagonalUp="0" diagonalDown="0" outline="0">
        <left style="thin">
          <color rgb="FF0CA0D9"/>
        </left>
        <right/>
        <top/>
        <bottom/>
      </border>
    </dxf>
    <dxf>
      <font>
        <b val="0"/>
        <i val="0"/>
        <strike val="0"/>
        <condense val="0"/>
        <extend val="0"/>
        <outline val="0"/>
        <shadow val="0"/>
        <u val="none"/>
        <vertAlign val="baseline"/>
        <sz val="8.5"/>
        <color auto="1"/>
        <name val="Calibri"/>
        <scheme val="minor"/>
      </font>
      <alignment horizontal="general" vertical="bottom" textRotation="0" wrapText="0" indent="0" justifyLastLine="0" shrinkToFit="0" readingOrder="0"/>
      <border diagonalUp="0" diagonalDown="0" outline="0">
        <left/>
        <right style="thin">
          <color rgb="FF0CA0D9"/>
        </right>
        <top/>
        <bottom/>
      </border>
    </dxf>
    <dxf>
      <font>
        <b val="0"/>
        <i val="0"/>
        <strike val="0"/>
        <condense val="0"/>
        <extend val="0"/>
        <outline val="0"/>
        <shadow val="0"/>
        <u val="none"/>
        <vertAlign val="baseline"/>
        <sz val="8.5"/>
        <color auto="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bottom" textRotation="0" wrapText="0" indent="0" justifyLastLine="0" shrinkToFit="0" readingOrder="0"/>
    </dxf>
    <dxf>
      <border outline="0">
        <top style="thin">
          <color rgb="FF0CA0D9"/>
        </top>
      </border>
    </dxf>
    <dxf>
      <font>
        <strike val="0"/>
        <outline val="0"/>
        <shadow val="0"/>
        <u val="none"/>
        <vertAlign val="baseline"/>
        <color auto="1"/>
        <name val="Calibri"/>
        <scheme val="minor"/>
      </font>
    </dxf>
    <dxf>
      <border outline="0">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0CA0D9"/>
        </right>
        <top/>
        <bottom/>
      </border>
    </dxf>
    <dxf>
      <border outline="0">
        <top style="thin">
          <color rgb="FF287DA8"/>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border diagonalUp="0" diagonalDown="0" outline="0">
        <left style="thin">
          <color rgb="FF287DA8"/>
        </left>
        <right style="thin">
          <color rgb="FF287DA8"/>
        </right>
        <top/>
        <bottom/>
      </border>
    </dxf>
    <dxf>
      <font>
        <b val="0"/>
        <i val="0"/>
        <strike val="0"/>
        <condense val="0"/>
        <extend val="0"/>
        <outline val="0"/>
        <shadow val="0"/>
        <u val="none"/>
        <vertAlign val="baseline"/>
        <sz val="8.5"/>
        <color auto="1"/>
        <name val="Calibri"/>
        <scheme val="minor"/>
      </font>
      <numFmt numFmtId="180" formatCode="0.000000&quot;    &quot;"/>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8.5"/>
        <color auto="1"/>
        <name val="Calibri"/>
        <scheme val="minor"/>
      </font>
      <numFmt numFmtId="180" formatCode="0.000000&quot;    &quot;"/>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theme="1"/>
        <name val="Calibri"/>
        <scheme val="minor"/>
      </font>
      <fill>
        <patternFill patternType="solid">
          <fgColor indexed="64"/>
          <bgColor rgb="FFEEF0BC"/>
        </patternFill>
      </fill>
    </dxf>
    <dxf>
      <font>
        <b val="0"/>
        <i val="0"/>
        <strike val="0"/>
        <condense val="0"/>
        <extend val="0"/>
        <outline val="0"/>
        <shadow val="0"/>
        <u val="none"/>
        <vertAlign val="baseline"/>
        <sz val="8.5"/>
        <color auto="1"/>
        <name val="Calibri"/>
        <scheme val="minor"/>
      </font>
      <numFmt numFmtId="179" formatCode="#,##0.000"/>
    </dxf>
    <dxf>
      <font>
        <b val="0"/>
        <i val="0"/>
        <strike val="0"/>
        <condense val="0"/>
        <extend val="0"/>
        <outline val="0"/>
        <shadow val="0"/>
        <u val="none"/>
        <vertAlign val="baseline"/>
        <sz val="8.5"/>
        <color auto="1"/>
        <name val="Calibri"/>
        <scheme val="minor"/>
      </font>
      <numFmt numFmtId="179" formatCode="#,##0.00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auto="1"/>
        <name val="Calibri"/>
        <scheme val="none"/>
      </font>
      <numFmt numFmtId="174" formatCode="0.0"/>
      <fill>
        <patternFill patternType="none">
          <fgColor indexed="64"/>
          <bgColor indexed="65"/>
        </patternFill>
      </fill>
    </dxf>
    <dxf>
      <font>
        <b val="0"/>
        <i val="0"/>
        <strike val="0"/>
        <condense val="0"/>
        <extend val="0"/>
        <outline val="0"/>
        <shadow val="0"/>
        <u val="none"/>
        <vertAlign val="baseline"/>
        <sz val="8.5"/>
        <color auto="1"/>
        <name val="Calibri"/>
        <scheme val="minor"/>
      </font>
    </dxf>
    <dxf>
      <font>
        <strike val="0"/>
        <outline val="0"/>
        <shadow val="0"/>
        <u val="none"/>
        <vertAlign val="baseline"/>
        <sz val="8.5"/>
        <color auto="1"/>
        <name val="Calibri"/>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174"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left" vertical="top" textRotation="0" wrapText="0" indent="0" justifyLastLine="0" shrinkToFit="0" readingOrder="0"/>
    </dxf>
    <dxf>
      <fill>
        <patternFill>
          <bgColor theme="7" tint="0.59996337778862885"/>
        </patternFill>
      </fill>
    </dxf>
    <dxf>
      <fill>
        <patternFill>
          <bgColor rgb="FFEEF0BC"/>
        </patternFill>
      </fill>
    </dxf>
  </dxfs>
  <tableStyles count="2" defaultTableStyle="TableStyleMedium2" defaultPivotStyle="PivotStyleLight16">
    <tableStyle name="GrafikDaten" pivot="0" count="1">
      <tableStyleElement type="headerRow" dxfId="246"/>
    </tableStyle>
    <tableStyle name="StatA Jahrbuch" pivot="0" count="0"/>
  </tableStyles>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303604</xdr:colOff>
      <xdr:row>20</xdr:row>
      <xdr:rowOff>5956</xdr:rowOff>
    </xdr:from>
    <xdr:to>
      <xdr:col>0</xdr:col>
      <xdr:colOff>5768573</xdr:colOff>
      <xdr:row>46</xdr:row>
      <xdr:rowOff>113113</xdr:rowOff>
    </xdr:to>
    <xdr:pic>
      <xdr:nvPicPr>
        <xdr:cNvPr id="2" name="MV-Karte" descr="_GrafikDaten_25.1" title="MV-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065" t="13517" r="7571" b="4119"/>
        <a:stretch/>
      </xdr:blipFill>
      <xdr:spPr>
        <a:xfrm>
          <a:off x="303604" y="3577831"/>
          <a:ext cx="5464969" cy="4280298"/>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142874</xdr:rowOff>
    </xdr:from>
    <xdr:to>
      <xdr:col>0</xdr:col>
      <xdr:colOff>6050756</xdr:colOff>
      <xdr:row>63</xdr:row>
      <xdr:rowOff>54292</xdr:rowOff>
    </xdr:to>
    <xdr:pic>
      <xdr:nvPicPr>
        <xdr:cNvPr id="10" name="Balkengrafik" descr="_GrafikDaten_25.4" title="Balk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29437"/>
          <a:ext cx="6050756" cy="2483168"/>
        </a:xfrm>
        <a:prstGeom prst="rect">
          <a:avLst/>
        </a:prstGeom>
        <a:solidFill>
          <a:schemeClr val="bg1"/>
        </a:solidFill>
      </xdr:spPr>
    </xdr:pic>
    <xdr:clientData/>
  </xdr:twoCellAnchor>
  <xdr:twoCellAnchor editAs="oneCell">
    <xdr:from>
      <xdr:col>0</xdr:col>
      <xdr:colOff>0</xdr:colOff>
      <xdr:row>25</xdr:row>
      <xdr:rowOff>0</xdr:rowOff>
    </xdr:from>
    <xdr:to>
      <xdr:col>0</xdr:col>
      <xdr:colOff>6050756</xdr:colOff>
      <xdr:row>44</xdr:row>
      <xdr:rowOff>35719</xdr:rowOff>
    </xdr:to>
    <xdr:pic>
      <xdr:nvPicPr>
        <xdr:cNvPr id="7" name="Kreisgrafik" descr="_GrafikDaten_25.3" title="Kreisgrafi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9063"/>
          <a:ext cx="6050756" cy="2750344"/>
        </a:xfrm>
        <a:prstGeom prst="rect">
          <a:avLst/>
        </a:prstGeom>
        <a:solidFill>
          <a:schemeClr val="bg1"/>
        </a:solidFill>
      </xdr:spPr>
    </xdr:pic>
    <xdr:clientData/>
  </xdr:twoCellAnchor>
  <xdr:twoCellAnchor editAs="oneCell">
    <xdr:from>
      <xdr:col>0</xdr:col>
      <xdr:colOff>0</xdr:colOff>
      <xdr:row>3</xdr:row>
      <xdr:rowOff>0</xdr:rowOff>
    </xdr:from>
    <xdr:to>
      <xdr:col>0</xdr:col>
      <xdr:colOff>6050756</xdr:colOff>
      <xdr:row>22</xdr:row>
      <xdr:rowOff>35719</xdr:rowOff>
    </xdr:to>
    <xdr:pic>
      <xdr:nvPicPr>
        <xdr:cNvPr id="6" name="Zwei Säulengrafiken" descr="_GrafikDaten_25.2" title="Zwei Säulengrafik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85813"/>
          <a:ext cx="6050756" cy="2750344"/>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9</xdr:col>
      <xdr:colOff>478631</xdr:colOff>
      <xdr:row>53</xdr:row>
      <xdr:rowOff>35719</xdr:rowOff>
    </xdr:to>
    <xdr:pic>
      <xdr:nvPicPr>
        <xdr:cNvPr id="4" name="Zwei Balkengrafiken" descr="_GrafikDaten_25.5" title="Zwei Balkengrafik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77063"/>
          <a:ext cx="6050756" cy="2750344"/>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11</xdr:col>
      <xdr:colOff>466725</xdr:colOff>
      <xdr:row>44</xdr:row>
      <xdr:rowOff>32861</xdr:rowOff>
    </xdr:to>
    <xdr:pic>
      <xdr:nvPicPr>
        <xdr:cNvPr id="4" name="Gestapelte Säulengrafik" descr="_GrafikDaten_25.6" title="Gestapelte Säul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4766"/>
          <a:ext cx="6050756" cy="3033236"/>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29765</xdr:colOff>
      <xdr:row>11</xdr:row>
      <xdr:rowOff>0</xdr:rowOff>
    </xdr:from>
    <xdr:to>
      <xdr:col>8</xdr:col>
      <xdr:colOff>531256</xdr:colOff>
      <xdr:row>25</xdr:row>
      <xdr:rowOff>32861</xdr:rowOff>
    </xdr:to>
    <xdr:pic>
      <xdr:nvPicPr>
        <xdr:cNvPr id="4" name="Zwei Kreisgrafiken" descr="_GrafikDaten_25.7" title="Zwei Kreisgrafik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1437" y="2178844"/>
          <a:ext cx="2215991" cy="3033236"/>
        </a:xfrm>
        <a:prstGeom prst="rect">
          <a:avLst/>
        </a:prstGeom>
        <a:solidFill>
          <a:srgbClr val="FFFFFF"/>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871537</xdr:colOff>
      <xdr:row>48</xdr:row>
      <xdr:rowOff>11430</xdr:rowOff>
    </xdr:to>
    <xdr:pic>
      <xdr:nvPicPr>
        <xdr:cNvPr id="4" name="Kreisgrafik" descr="_GrafikDaten_25.8" title="Kreis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96953"/>
          <a:ext cx="6050756" cy="3583305"/>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78580</xdr:colOff>
      <xdr:row>40</xdr:row>
      <xdr:rowOff>42862</xdr:rowOff>
    </xdr:from>
    <xdr:to>
      <xdr:col>2</xdr:col>
      <xdr:colOff>124299</xdr:colOff>
      <xdr:row>42</xdr:row>
      <xdr:rowOff>113109</xdr:rowOff>
    </xdr:to>
    <xdr:sp macro="" textlink="">
      <xdr:nvSpPr>
        <xdr:cNvPr id="2" name="Klammer 1" descr="1991 sind unter 6, 6 bis unter 10, 10 bis unter 15 getrennt ausgewiesen, ab 1995 beinhalten die Werte das Alter unter 15 Jahren"/>
        <xdr:cNvSpPr>
          <a:spLocks/>
        </xdr:cNvSpPr>
      </xdr:nvSpPr>
      <xdr:spPr bwMode="auto">
        <a:xfrm>
          <a:off x="2727721" y="7579518"/>
          <a:ext cx="45719" cy="355997"/>
        </a:xfrm>
        <a:prstGeom prst="rightBrace">
          <a:avLst>
            <a:gd name="adj1" fmla="val 1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452435</xdr:colOff>
      <xdr:row>32</xdr:row>
      <xdr:rowOff>1</xdr:rowOff>
    </xdr:from>
    <xdr:to>
      <xdr:col>8</xdr:col>
      <xdr:colOff>142871</xdr:colOff>
      <xdr:row>56</xdr:row>
      <xdr:rowOff>29766</xdr:rowOff>
    </xdr:to>
    <xdr:pic>
      <xdr:nvPicPr>
        <xdr:cNvPr id="6" name="Deutschlandkarte" descr="_GrafikDaten_25.10" title="Deutschland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40" r="31769" b="25595"/>
        <a:stretch/>
      </xdr:blipFill>
      <xdr:spPr>
        <a:xfrm>
          <a:off x="452435" y="6018610"/>
          <a:ext cx="4786311" cy="3619500"/>
        </a:xfrm>
        <a:prstGeom prst="rect">
          <a:avLst/>
        </a:prstGeom>
        <a:solidFill>
          <a:schemeClr val="bg1"/>
        </a:solidFill>
      </xdr:spPr>
    </xdr:pic>
    <xdr:clientData/>
  </xdr:twoCellAnchor>
  <xdr:twoCellAnchor editAs="oneCell">
    <xdr:from>
      <xdr:col>0</xdr:col>
      <xdr:colOff>0</xdr:colOff>
      <xdr:row>15</xdr:row>
      <xdr:rowOff>142875</xdr:rowOff>
    </xdr:from>
    <xdr:to>
      <xdr:col>9</xdr:col>
      <xdr:colOff>442912</xdr:colOff>
      <xdr:row>30</xdr:row>
      <xdr:rowOff>72866</xdr:rowOff>
    </xdr:to>
    <xdr:pic>
      <xdr:nvPicPr>
        <xdr:cNvPr id="4" name="Liniengrafik" descr="_GrafikDaten_25.9" title="Liniengrafi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9734"/>
          <a:ext cx="6050756" cy="2215991"/>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4995861</xdr:colOff>
      <xdr:row>9</xdr:row>
      <xdr:rowOff>380992</xdr:rowOff>
    </xdr:from>
    <xdr:to>
      <xdr:col>1</xdr:col>
      <xdr:colOff>5607861</xdr:colOff>
      <xdr:row>12</xdr:row>
      <xdr:rowOff>233539</xdr:rowOff>
    </xdr:to>
    <xdr:pic>
      <xdr:nvPicPr>
        <xdr:cNvPr id="5" name="QR-Code 4" descr="https://www.destatis.de/DE/Methoden/Qualitaet/Qualitaetsberichte/Verkehrsunfaelle/einfuehrung.html" title="QR-Cod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389" t="12389" r="12251" b="12836"/>
        <a:stretch>
          <a:fillRect/>
        </a:stretch>
      </xdr:blipFill>
      <xdr:spPr bwMode="auto">
        <a:xfrm>
          <a:off x="5507830" y="3220633"/>
          <a:ext cx="612000" cy="62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3696888</xdr:colOff>
      <xdr:row>9</xdr:row>
      <xdr:rowOff>375039</xdr:rowOff>
    </xdr:from>
    <xdr:to>
      <xdr:col>1</xdr:col>
      <xdr:colOff>4308888</xdr:colOff>
      <xdr:row>12</xdr:row>
      <xdr:rowOff>227586</xdr:rowOff>
    </xdr:to>
    <xdr:pic>
      <xdr:nvPicPr>
        <xdr:cNvPr id="4" name="QR-Code 3" descr="https://www.destatis.de/DE/Methoden/Qualitaet/Qualitaetsberichte/Transport-Verkehr/einfuehrung.html" title="QR-Code"/>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424" t="12450" r="11734" b="12212"/>
        <a:stretch>
          <a:fillRect/>
        </a:stretch>
      </xdr:blipFill>
      <xdr:spPr bwMode="auto">
        <a:xfrm>
          <a:off x="4208857" y="3214680"/>
          <a:ext cx="612000" cy="62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4993480</xdr:colOff>
      <xdr:row>3</xdr:row>
      <xdr:rowOff>11909</xdr:rowOff>
    </xdr:from>
    <xdr:to>
      <xdr:col>1</xdr:col>
      <xdr:colOff>5605480</xdr:colOff>
      <xdr:row>5</xdr:row>
      <xdr:rowOff>10737</xdr:rowOff>
    </xdr:to>
    <xdr:pic>
      <xdr:nvPicPr>
        <xdr:cNvPr id="2" name="QR-Code 1" descr="https://www.laiv-mv.de/Statistik/Zahlen-und-Fakten/Wirtschaftsbereiche/Verkehr" title="QR-Code"/>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2698" t="12392" r="12424" b="12917"/>
        <a:stretch>
          <a:fillRect/>
        </a:stretch>
      </xdr:blipFill>
      <xdr:spPr bwMode="auto">
        <a:xfrm>
          <a:off x="5505449" y="851300"/>
          <a:ext cx="612000"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GrafikDaten_25.1" displayName="GrafikDaten_25.1" ref="C21:E30" totalsRowShown="0" headerRowDxfId="244" dataDxfId="243">
  <autoFilter ref="C21:E30">
    <filterColumn colId="0" hiddenButton="1"/>
    <filterColumn colId="1" hiddenButton="1"/>
    <filterColumn colId="2" hiddenButton="1"/>
  </autoFilter>
  <tableColumns count="3">
    <tableColumn id="1" name="Kreise" dataDxfId="242"/>
    <tableColumn id="2" name="Verunglückte je 1.000 Einwohner" dataDxfId="241"/>
    <tableColumn id="3" name="Nachrichtlich: Bevölkerung am 31.12.2024" dataDxfId="240"/>
  </tableColumns>
  <tableStyleInfo name="GrafikDaten" showFirstColumn="1" showLastColumn="0" showRowStripes="0" showColumnStripes="0"/>
  <extLst>
    <ext xmlns:x14="http://schemas.microsoft.com/office/spreadsheetml/2009/9/main" uri="{504A1905-F514-4f6f-8877-14C23A59335A}">
      <x14:table altTextSummary="Tabelle mit einer Vorspalte und zwei Datenspalte"/>
    </ext>
  </extLst>
</table>
</file>

<file path=xl/tables/table10.xml><?xml version="1.0" encoding="utf-8"?>
<table xmlns="http://schemas.openxmlformats.org/spreadsheetml/2006/main" id="14" name="Tabelle_25.1.3" displayName="Tabelle_25.1.3" ref="A4:L11" totalsRowShown="0" headerRowDxfId="174" dataDxfId="172" headerRowBorderDxfId="173" tableBorderDxfId="171">
  <autoFilter ref="A4:L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Merkmal" dataDxfId="170"/>
    <tableColumn id="2" name="1989" dataDxfId="169"/>
    <tableColumn id="3" name="1995" dataDxfId="168"/>
    <tableColumn id="4" name="2000" dataDxfId="167"/>
    <tableColumn id="5" name="2010" dataDxfId="166"/>
    <tableColumn id="6" name="2015" dataDxfId="165"/>
    <tableColumn id="7" name="2020" dataDxfId="164"/>
    <tableColumn id="8" name="2023" dataDxfId="163"/>
    <tableColumn id="9" name="2024" dataDxfId="162"/>
    <tableColumn id="10" name="Darunter_x000a_unter_x000a_deutscher_x000a_Flagge" dataDxfId="161"/>
    <tableColumn id="11" name="_x000a_2024 _x000a__x000a__x000a_in_x000a_1.000 BRZ" dataDxfId="160"/>
    <tableColumn id="12" name="Darunter_x000a_unter_x000a_deutscher_x000a_ Flagge _x000a_in_x000a_1.000 BRZ" dataDxfId="159"/>
  </tableColumns>
  <tableStyleInfo name="StatA Jahrbuch" showFirstColumn="1" showLastColumn="0" showRowStripes="0" showColumnStripes="0"/>
  <extLst>
    <ext xmlns:x14="http://schemas.microsoft.com/office/spreadsheetml/2009/9/main" uri="{504A1905-F514-4f6f-8877-14C23A59335A}">
      <x14:table altTextSummary="Tabelle mit einer Vorspalte und 11 Datenspalten"/>
    </ext>
  </extLst>
</table>
</file>

<file path=xl/tables/table11.xml><?xml version="1.0" encoding="utf-8"?>
<table xmlns="http://schemas.openxmlformats.org/spreadsheetml/2006/main" id="8" name="GrafikDaten_25.7" displayName="GrafikDaten_25.7" ref="K14:M16" totalsRowShown="0" headerRowDxfId="158" dataDxfId="157">
  <autoFilter ref="K14:M16">
    <filterColumn colId="0" hiddenButton="1"/>
    <filterColumn colId="1" hiddenButton="1"/>
    <filterColumn colId="2" hiddenButton="1"/>
  </autoFilter>
  <tableColumns count="3">
    <tableColumn id="1" name="Eigentumsverhältnis" dataDxfId="156"/>
    <tableColumn id="2" name="Unternehmen (Insgesamt = 100 %)" dataDxfId="155"/>
    <tableColumn id="3" name="Fahrgäste (Insgesamt = 100 %)" dataDxfId="154"/>
  </tableColumns>
  <tableStyleInfo name="GrafikDaten" showFirstColumn="1" showLastColumn="0" showRowStripes="0" showColumnStripes="0"/>
  <extLst>
    <ext xmlns:x14="http://schemas.microsoft.com/office/spreadsheetml/2009/9/main" uri="{504A1905-F514-4f6f-8877-14C23A59335A}">
      <x14:table altTextSummary="Tabelle hat eine Vorspalte und 2 Datenspalten"/>
    </ext>
  </extLst>
</table>
</file>

<file path=xl/tables/table12.xml><?xml version="1.0" encoding="utf-8"?>
<table xmlns="http://schemas.openxmlformats.org/spreadsheetml/2006/main" id="16" name="Tabelle_25.2.1" displayName="Tabelle_25.2.1" ref="A4:I8" totalsRowShown="0" headerRowDxfId="153" dataDxfId="151" headerRowBorderDxfId="152" tableBorderDxfId="150">
  <autoFilter ref="A4:I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149"/>
    <tableColumn id="2" name="Einheit" dataDxfId="148"/>
    <tableColumn id="3" name="2005" dataDxfId="147"/>
    <tableColumn id="4" name="2010" dataDxfId="146"/>
    <tableColumn id="5" name="2015" dataDxfId="145"/>
    <tableColumn id="6" name="2020" dataDxfId="144"/>
    <tableColumn id="7" name="2022" dataDxfId="143"/>
    <tableColumn id="8" name="2023" dataDxfId="142"/>
    <tableColumn id="9" name="2024" dataDxfId="141"/>
  </tableColumns>
  <tableStyleInfo name="StatA Jahrbuch" showFirstColumn="1" showLastColumn="0" showRowStripes="0" showColumnStripes="0"/>
  <extLst>
    <ext xmlns:x14="http://schemas.microsoft.com/office/spreadsheetml/2009/9/main" uri="{504A1905-F514-4f6f-8877-14C23A59335A}">
      <x14:table altTextSummary="Tabelle mit 2 Vorspalten und 7 Datenspalten"/>
    </ext>
  </extLst>
</table>
</file>

<file path=xl/tables/table13.xml><?xml version="1.0" encoding="utf-8"?>
<table xmlns="http://schemas.openxmlformats.org/spreadsheetml/2006/main" id="17" name="Tabelle_25.2.2" displayName="Tabelle_25.2.2" ref="A13:E25" totalsRowShown="0" headerRowDxfId="140" dataDxfId="138" headerRowBorderDxfId="139" tableBorderDxfId="137">
  <autoFilter ref="A13:E25">
    <filterColumn colId="0" hiddenButton="1"/>
    <filterColumn colId="1" hiddenButton="1"/>
    <filterColumn colId="2" hiddenButton="1"/>
    <filterColumn colId="3" hiddenButton="1"/>
    <filterColumn colId="4" hiddenButton="1"/>
  </autoFilter>
  <tableColumns count="5">
    <tableColumn id="1" name="Merkmal" dataDxfId="136"/>
    <tableColumn id="2" name="Einheit" dataDxfId="135"/>
    <tableColumn id="3" name="Insgesamt_x000a_davon..." dataDxfId="134"/>
    <tableColumn id="4" name="…öffent-_x000a_liche_x000a_Unter-_x000a_nehmen" dataDxfId="133"/>
    <tableColumn id="5" name="…private und_x000a_gemischt-_x000a_wirtschaft-_x000a_liche Unter-_x000a_nehmen" dataDxfId="132"/>
  </tableColumns>
  <tableStyleInfo name="StatA Jahrbuch" showFirstColumn="1" showLastColumn="0" showRowStripes="0" showColumnStripes="0"/>
  <extLst>
    <ext xmlns:x14="http://schemas.microsoft.com/office/spreadsheetml/2009/9/main" uri="{504A1905-F514-4f6f-8877-14C23A59335A}">
      <x14:table altTextSummary="Tabelle  mit 2 Vorspalten und 3 Datenspalten"/>
    </ext>
  </extLst>
</table>
</file>

<file path=xl/tables/table14.xml><?xml version="1.0" encoding="utf-8"?>
<table xmlns="http://schemas.openxmlformats.org/spreadsheetml/2006/main" id="18" name="Tabelle_25.2.3" displayName="Tabelle_25.2.3" ref="A30:E44" totalsRowShown="0" headerRowDxfId="131" dataDxfId="129" headerRowBorderDxfId="130" tableBorderDxfId="128">
  <autoFilter ref="A30:E44">
    <filterColumn colId="0" hiddenButton="1"/>
    <filterColumn colId="1" hiddenButton="1"/>
    <filterColumn colId="2" hiddenButton="1"/>
    <filterColumn colId="3" hiddenButton="1"/>
    <filterColumn colId="4" hiddenButton="1"/>
  </autoFilter>
  <tableColumns count="5">
    <tableColumn id="1" name="Merkmal" dataDxfId="127"/>
    <tableColumn id="2" name="Einheit" dataDxfId="126"/>
    <tableColumn id="3" name="Insgesamt_x000a_davon..." dataDxfId="125"/>
    <tableColumn id="4" name="…öffent-_x000a_liche_x000a_Unter-_x000a_nehmen" dataDxfId="124"/>
    <tableColumn id="5" name="…private und_x000a_gemischt-_x000a_wirtschaft-_x000a_liche Unter-_x000a_nehmen" dataDxfId="123"/>
  </tableColumns>
  <tableStyleInfo name="StatA Jahrbuch" showFirstColumn="1" showLastColumn="0" showRowStripes="0" showColumnStripes="0"/>
  <extLst>
    <ext xmlns:x14="http://schemas.microsoft.com/office/spreadsheetml/2009/9/main" uri="{504A1905-F514-4f6f-8877-14C23A59335A}">
      <x14:table altTextSummary="Tabelle mit 2 Vorspalten und 3 Datenspalten"/>
    </ext>
  </extLst>
</table>
</file>

<file path=xl/tables/table15.xml><?xml version="1.0" encoding="utf-8"?>
<table xmlns="http://schemas.openxmlformats.org/spreadsheetml/2006/main" id="19" name="Tabelle_25.3.1" displayName="Tabelle_25.3.1" ref="A4:J9" totalsRowShown="0" headerRowDxfId="122" dataDxfId="120" headerRowBorderDxfId="121" tableBorderDxfId="119">
  <autoFilter ref="A4:J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Verkehrsweg" dataDxfId="118"/>
    <tableColumn id="2" name="1991_x000a_in km" dataDxfId="117"/>
    <tableColumn id="3" name="1996 7)_x000a_in km" dataDxfId="116"/>
    <tableColumn id="4" name="2000_x000a_in km" dataDxfId="115"/>
    <tableColumn id="5" name="2005_x000a_in km" dataDxfId="114"/>
    <tableColumn id="6" name="2010_x000a_in km" dataDxfId="113"/>
    <tableColumn id="7" name="2015_x000a_in km" dataDxfId="112"/>
    <tableColumn id="8" name="2020_x000a_in km" dataDxfId="111"/>
    <tableColumn id="9" name="2023_x000a_in km" dataDxfId="110"/>
    <tableColumn id="10" name="2024_x000a_in km" dataDxfId="109"/>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6.xml><?xml version="1.0" encoding="utf-8"?>
<table xmlns="http://schemas.openxmlformats.org/spreadsheetml/2006/main" id="20" name="Tabelle_25.3.2" displayName="Tabelle_25.3.2" ref="A13:J34" totalsRowShown="0" headerRowDxfId="108" dataDxfId="106" headerRowBorderDxfId="107" tableBorderDxfId="105">
  <autoFilter ref="A13:J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04"/>
    <tableColumn id="2" name="1995_x000a_in km" dataDxfId="103"/>
    <tableColumn id="3" name="2000 8)_x000a_in km" dataDxfId="102"/>
    <tableColumn id="4" name="2005_x000a_in km" dataDxfId="101"/>
    <tableColumn id="5" name="2010_x000a_in km" dataDxfId="100"/>
    <tableColumn id="6" name="2015_x000a_in km" dataDxfId="99"/>
    <tableColumn id="7" name="2020_x000a_in km" dataDxfId="98"/>
    <tableColumn id="8" name="2022_x000a_in km" dataDxfId="97"/>
    <tableColumn id="9" name="2023_x000a_in km" dataDxfId="96"/>
    <tableColumn id="10" name="2024_x000a_in km" dataDxfId="95"/>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7.xml><?xml version="1.0" encoding="utf-8"?>
<table xmlns="http://schemas.openxmlformats.org/spreadsheetml/2006/main" id="21" name="Tabelle_25.3.3" displayName="Tabelle_25.3.3" ref="A38:J43" totalsRowShown="0" headerRowDxfId="94" dataDxfId="92" headerRowBorderDxfId="93" tableBorderDxfId="91">
  <autoFilter ref="A38:J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Verkehrsweg" dataDxfId="90"/>
    <tableColumn id="2" name="Mecklen-_x000a_burg-Vor-_x000a_pommern_x000a_in km" dataDxfId="89"/>
    <tableColumn id="3" name="Kreisfreie_x000a_Stadt_x000a_Rostock_x000a_in km" dataDxfId="88"/>
    <tableColumn id="4" name="Kreisfreie_x000a_Stadt_x000a_Schwerin_x000a_in km" dataDxfId="87"/>
    <tableColumn id="5" name="Mecklen-_x000a_burgische_x000a_Seenplatte  _x000a_in km" dataDxfId="86"/>
    <tableColumn id="6" name="Landkreis_x000a_Rostock _x000a__x000a_in km" dataDxfId="85"/>
    <tableColumn id="7" name="Vor-_x000a_pommern-_x000a_Rügen _x000a_in km" dataDxfId="84"/>
    <tableColumn id="8" name="Nordwest-_x000a_mecklen-_x000a_burg_x000a_in km" dataDxfId="83"/>
    <tableColumn id="9" name="Vor-_x000a_pommern-_x000a_Greifswald_x000a_in km" dataDxfId="82"/>
    <tableColumn id="10" name="Ludwigslust-_x000a_Parchim _x000a__x000a_in km" dataDxfId="81"/>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8.xml><?xml version="1.0" encoding="utf-8"?>
<table xmlns="http://schemas.openxmlformats.org/spreadsheetml/2006/main" id="9" name="GrafikDaten_25.8" displayName="GrafikDaten_25.8" ref="H24:I28" totalsRowShown="0" headerRowDxfId="80" dataDxfId="79">
  <autoFilter ref="H24:I28">
    <filterColumn colId="0" hiddenButton="1"/>
    <filterColumn colId="1" hiddenButton="1"/>
  </autoFilter>
  <tableColumns count="2">
    <tableColumn id="1" name="Straßenart" dataDxfId="78"/>
    <tableColumn id="2" name="Insgesamt = 100 %" dataDxfId="77"/>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19.xml><?xml version="1.0" encoding="utf-8"?>
<table xmlns="http://schemas.openxmlformats.org/spreadsheetml/2006/main" id="15" name="Tabelle_25.3.4" displayName="Tabelle_25.3.4" ref="A4:F21" totalsRowShown="0" headerRowDxfId="76" dataDxfId="74" headerRowBorderDxfId="75" tableBorderDxfId="73">
  <autoFilter ref="A4:F21">
    <filterColumn colId="0" hiddenButton="1"/>
    <filterColumn colId="1" hiddenButton="1"/>
    <filterColumn colId="2" hiddenButton="1"/>
    <filterColumn colId="3" hiddenButton="1"/>
    <filterColumn colId="4" hiddenButton="1"/>
    <filterColumn colId="5" hiddenButton="1"/>
  </autoFilter>
  <tableColumns count="6">
    <tableColumn id="1" name="Land" dataDxfId="72"/>
    <tableColumn id="2" name="Straßen des über-_x000a_örtlichen Verkehrs_x000a_in km" dataDxfId="71"/>
    <tableColumn id="3" name="Bundesautobahnen _x000a__x000a_in km" dataDxfId="70"/>
    <tableColumn id="4" name="Bundesstraßen_x000a__x000a_in km" dataDxfId="69"/>
    <tableColumn id="5" name="Land(es)-,_x000a_Staatsstraßen_x000a_in km" dataDxfId="68"/>
    <tableColumn id="6" name="Kreisstraßen_x000a__x000a_in km" dataDxfId="67"/>
  </tableColumns>
  <tableStyleInfo name="StatA Jahrbuch" showFirstColumn="1" showLastColumn="0" showRowStripes="0" showColumnStripes="0"/>
  <extLst>
    <ext xmlns:x14="http://schemas.microsoft.com/office/spreadsheetml/2009/9/main" uri="{504A1905-F514-4f6f-8877-14C23A59335A}">
      <x14:table altTextSummary="Tabelle mit einer Vorspalte und 5 Datenspalten"/>
    </ext>
  </extLst>
</table>
</file>

<file path=xl/tables/table2.xml><?xml version="1.0" encoding="utf-8"?>
<table xmlns="http://schemas.openxmlformats.org/spreadsheetml/2006/main" id="3" name="GrafikDaten_25.3" displayName="GrafikDaten_25.3" ref="C27:D37" totalsRowShown="0" headerRowDxfId="239" dataDxfId="238">
  <autoFilter ref="C27:D37">
    <filterColumn colId="0" hiddenButton="1"/>
    <filterColumn colId="1" hiddenButton="1"/>
  </autoFilter>
  <tableColumns count="2">
    <tableColumn id="1" name="Altersgruppe" dataDxfId="237"/>
    <tableColumn id="2" name="Straßenverkehrsunfälle mit Personenschaden = 100 %" dataDxfId="236"/>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20.xml><?xml version="1.0" encoding="utf-8"?>
<table xmlns="http://schemas.openxmlformats.org/spreadsheetml/2006/main" id="22" name="Tabelle_25.4.1" displayName="Tabelle_25.4.1" ref="A5:J53" totalsRowShown="0" headerRowDxfId="66" dataDxfId="64" headerRowBorderDxfId="65" tableBorderDxfId="63">
  <autoFilter ref="A5:J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62"/>
    <tableColumn id="2" name="1990" dataDxfId="61"/>
    <tableColumn id="3" name="1995" dataDxfId="60"/>
    <tableColumn id="4" name="2000" dataDxfId="59"/>
    <tableColumn id="5" name="2005" dataDxfId="58"/>
    <tableColumn id="6" name="2010" dataDxfId="57"/>
    <tableColumn id="7" name="2015" dataDxfId="56"/>
    <tableColumn id="8" name="2020" dataDxfId="55"/>
    <tableColumn id="9" name="2023" dataDxfId="54"/>
    <tableColumn id="10" name="2024" dataDxfId="53"/>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21.xml><?xml version="1.0" encoding="utf-8"?>
<table xmlns="http://schemas.openxmlformats.org/spreadsheetml/2006/main" id="24" name="Tabelle_25.4.2" displayName="Tabelle_25.4.2" ref="A4:K20" totalsRowShown="0" headerRowDxfId="52" dataDxfId="50" headerRowBorderDxfId="51" tableBorderDxfId="49">
  <autoFilter ref="A4:K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Merkmal" dataDxfId="48"/>
    <tableColumn id="2" name="Ver-_x000a_unglückte_x000a_insgesamt _x000a__x000a__x000a__x000a__x000a__x000a_innerorts" dataDxfId="47"/>
    <tableColumn id="3" name="Ver-_x000a_unglückte_x000a_insgesamt_x000a__x000a__x000a__x000a__x000a__x000a_außerorts" dataDxfId="46"/>
    <tableColumn id="4" name="In Perso-_x000a_nenkraft-_x000a_wagen_x000a__x000a__x000a__x000a__x000a__x000a_innerorts" dataDxfId="45"/>
    <tableColumn id="5" name="In Perso-_x000a_nenkraft-_x000a_wagen _x000a__x000a__x000a__x000a__x000a__x000a_außerorts" dataDxfId="44"/>
    <tableColumn id="6" name="Auf Kraft-_x000a_rädern_x000a_(mit Ver-_x000a_sicherungs-_x000a_und amt-_x000a_lichen_x000a_Kenn-_x000a_zeichen) _x000a_innerorts" dataDxfId="43"/>
    <tableColumn id="7" name="Auf Kraft-_x000a_rädern_x000a_(mit Ver-_x000a_sicherungs-_x000a_und amt-_x000a_lichen_x000a_Kenn-_x000a_zeichen) _x000a_außerorts" dataDxfId="42"/>
    <tableColumn id="8" name="Als Fahr-_x000a_radfah-_x000a_rer/in_x000a_(einschl._x000a_Pedelecs)_x000a__x000a__x000a__x000a_innerorts" dataDxfId="41"/>
    <tableColumn id="9" name="Als Fahr-_x000a_radfah-_x000a_rer/in_x000a_(einschl._x000a_Pedelecs)_x000a__x000a__x000a__x000a_außerorts" dataDxfId="40"/>
    <tableColumn id="10" name="Als Fuß-_x000a_gänger/in_x000a_(einschl._x000a_Fußgän-_x000a_ger/in mit_x000a_Sport- _x000a_oder Spiel-_x000a_geräten)_x000a_innerorts" dataDxfId="39"/>
    <tableColumn id="11" name="Als Fuß-_x000a_gänger/in_x000a_(einschl._x000a_Fußgän-_x000a_ger/in mit_x000a_Sport- _x000a_oder Spiel-_x000a_geräten) _x000a_außerorts" dataDxfId="38"/>
  </tableColumns>
  <tableStyleInfo name="StatA Jahrbuch" showFirstColumn="1" showLastColumn="0" showRowStripes="0" showColumnStripes="0"/>
  <extLst>
    <ext xmlns:x14="http://schemas.microsoft.com/office/spreadsheetml/2009/9/main" uri="{504A1905-F514-4f6f-8877-14C23A59335A}">
      <x14:table altTextSummary="Tabelle mit einer Vorspalte und 10 Datenspalten"/>
    </ext>
  </extLst>
</table>
</file>

<file path=xl/tables/table22.xml><?xml version="1.0" encoding="utf-8"?>
<table xmlns="http://schemas.openxmlformats.org/spreadsheetml/2006/main" id="25" name="Tabelle_25.4.3" displayName="Tabelle_25.4.3" ref="A24:J38" totalsRowShown="0" headerRowDxfId="37" dataDxfId="35" headerRowBorderDxfId="36" tableBorderDxfId="34">
  <autoFilter ref="A24:J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Unfallursache" dataDxfId="33"/>
    <tableColumn id="2" name="Unfälle_x000a_2022" dataDxfId="32"/>
    <tableColumn id="3" name="Innerorts_x000a_2022" dataDxfId="31"/>
    <tableColumn id="4" name="Außerorts_x000a_2022" dataDxfId="30"/>
    <tableColumn id="5" name="Unfälle_x000a_2023" dataDxfId="29"/>
    <tableColumn id="6" name="Innerorts_x000a_2023" dataDxfId="28"/>
    <tableColumn id="7" name="Außerorts_x000a_2023" dataDxfId="27"/>
    <tableColumn id="8" name="Unfälle_x000a_2024" dataDxfId="26"/>
    <tableColumn id="9" name="Innerorts_x000a_2024" dataDxfId="25"/>
    <tableColumn id="10" name="Außerorts_x000a_2024" dataDxfId="24"/>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23.xml><?xml version="1.0" encoding="utf-8"?>
<table xmlns="http://schemas.openxmlformats.org/spreadsheetml/2006/main" id="5" name="GrafikDaten_25.10" displayName="GrafikDaten_25.10" ref="L51:O68" totalsRowShown="0" headerRowDxfId="23" dataDxfId="22">
  <autoFilter ref="L51:O68">
    <filterColumn colId="0" hiddenButton="1"/>
    <filterColumn colId="1" hiddenButton="1"/>
    <filterColumn colId="2" hiddenButton="1"/>
    <filterColumn colId="3" hiddenButton="1"/>
  </autoFilter>
  <tableColumns count="4">
    <tableColumn id="1" name="Bundesland" dataDxfId="21"/>
    <tableColumn id="2" name="Getötete je 1.000.000 Einwohner" dataDxfId="20"/>
    <tableColumn id="4" name="Nachrichtlich: Getötete insgesamt 2024" dataDxfId="19"/>
    <tableColumn id="3" name="Nachrichtlich: Bevölkerung am 31.12.2024" dataDxfId="18"/>
  </tableColumns>
  <tableStyleInfo name="GrafikDaten" showFirstColumn="1" showLastColumn="0" showRowStripes="0" showColumnStripes="0"/>
  <extLst>
    <ext xmlns:x14="http://schemas.microsoft.com/office/spreadsheetml/2009/9/main" uri="{504A1905-F514-4f6f-8877-14C23A59335A}">
      <x14:table altTextSummary="Tabelle mit einer Vorspalte und 3 Datenspalten"/>
    </ext>
  </extLst>
</table>
</file>

<file path=xl/tables/table24.xml><?xml version="1.0" encoding="utf-8"?>
<table xmlns="http://schemas.openxmlformats.org/spreadsheetml/2006/main" id="10" name="GrafikDaten_25.9" displayName="GrafikDaten_25.9" ref="L17:N47" totalsRowShown="0" headerRowDxfId="17">
  <autoFilter ref="L17:N47">
    <filterColumn colId="0" hiddenButton="1"/>
    <filterColumn colId="1" hiddenButton="1"/>
    <filterColumn colId="2" hiddenButton="1"/>
  </autoFilter>
  <tableColumns count="3">
    <tableColumn id="1" name="Jahr" dataDxfId="16"/>
    <tableColumn id="2" name="Unfälle mit Personenschaden" dataDxfId="15"/>
    <tableColumn id="3" name="Unfälle mit schwerwiegendem Sachschaden" dataDxfId="14"/>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25.xml><?xml version="1.0" encoding="utf-8"?>
<table xmlns="http://schemas.openxmlformats.org/spreadsheetml/2006/main" id="23" name="Tabelle_25.4.4" displayName="Tabelle_25.4.4" ref="A4:J14" totalsRowShown="0" headerRowDxfId="13" dataDxfId="11" headerRowBorderDxfId="12" tableBorderDxfId="10">
  <autoFilter ref="A4:J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9"/>
    <tableColumn id="2" name="Mecklen-_x000a_burg-Vor-_x000a_pommern " dataDxfId="8"/>
    <tableColumn id="3" name="Kreisfreie_x000a_Stadt_x000a_Rostock" dataDxfId="7"/>
    <tableColumn id="4" name="Kreisfreie_x000a_Stadt_x000a_Schwerin" dataDxfId="6"/>
    <tableColumn id="5" name="Mecklen-_x000a_burgische_x000a_Seenplatte " dataDxfId="5"/>
    <tableColumn id="6" name="Landkreis_x000a_Rostock" dataDxfId="4"/>
    <tableColumn id="7" name="Vor-_x000a_pommern-_x000a_Rügen" dataDxfId="3"/>
    <tableColumn id="8" name="Nordwest-_x000a_mecklen-_x000a_burg" dataDxfId="2"/>
    <tableColumn id="9" name="Vor-_x000a_pommern-_x000a_Greifswald" dataDxfId="1"/>
    <tableColumn id="10" name="Ludwigs-_x000a_lust-_x000a_Parchim" dataDxfId="0"/>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3.xml><?xml version="1.0" encoding="utf-8"?>
<table xmlns="http://schemas.openxmlformats.org/spreadsheetml/2006/main" id="4" name="GrafikDaten_25.4" displayName="GrafikDaten_25.4" ref="C48:E52" totalsRowShown="0" headerRowDxfId="235" dataDxfId="234">
  <autoFilter ref="C48:E52">
    <filterColumn colId="0" hiddenButton="1"/>
    <filterColumn colId="1" hiddenButton="1"/>
    <filterColumn colId="2" hiddenButton="1"/>
  </autoFilter>
  <tableColumns count="3">
    <tableColumn id="1" name="Verkehrsmittel" dataDxfId="233"/>
    <tableColumn id="2" name="Fahrleistung in Mill. km" dataDxfId="232"/>
    <tableColumn id="3" name="Fahrgäste in Mill." dataDxfId="231"/>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4.xml><?xml version="1.0" encoding="utf-8"?>
<table xmlns="http://schemas.openxmlformats.org/spreadsheetml/2006/main" id="2" name="GrafikDaten_25.2" displayName="GrafikDaten_25.2" ref="C4:E13" totalsRowShown="0" headerRowDxfId="230">
  <autoFilter ref="C4:E13">
    <filterColumn colId="0" hiddenButton="1"/>
    <filterColumn colId="1" hiddenButton="1"/>
    <filterColumn colId="2" hiddenButton="1"/>
  </autoFilter>
  <tableColumns count="3">
    <tableColumn id="1" name="Jahr" dataDxfId="229"/>
    <tableColumn id="2" name="Verletzte" dataDxfId="228"/>
    <tableColumn id="3" name="Getötete" dataDxfId="227"/>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5.xml><?xml version="1.0" encoding="utf-8"?>
<table xmlns="http://schemas.openxmlformats.org/spreadsheetml/2006/main" id="6" name="GrafikDaten_25.5" displayName="GrafikDaten_25.5" ref="L41:O47" totalsRowShown="0" headerRowDxfId="226" dataDxfId="225">
  <autoFilter ref="L41:O47">
    <filterColumn colId="0" hiddenButton="1"/>
    <filterColumn colId="1" hiddenButton="1"/>
    <filterColumn colId="2" hiddenButton="1"/>
    <filterColumn colId="3" hiddenButton="1"/>
  </autoFilter>
  <tableColumns count="4">
    <tableColumn id="1" name="Empfang" dataDxfId="224"/>
    <tableColumn id="2" name="in Mill. t " dataDxfId="223"/>
    <tableColumn id="3" name="Versand" dataDxfId="222"/>
    <tableColumn id="4" name="in Mill. t " dataDxfId="221"/>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und nochmals eine Vorspalte und eine Datenspalte"/>
    </ext>
  </extLst>
</table>
</file>

<file path=xl/tables/table6.xml><?xml version="1.0" encoding="utf-8"?>
<table xmlns="http://schemas.openxmlformats.org/spreadsheetml/2006/main" id="11" name="Tabelle_25.1.1" displayName="Tabelle_25.1.1" ref="A4:J14" totalsRowShown="0" headerRowDxfId="220" dataDxfId="218" headerRowBorderDxfId="219" tableBorderDxfId="217">
  <autoFilter ref="A4:J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16"/>
    <tableColumn id="2" name="1995_x000a_in 1.000 t" dataDxfId="215"/>
    <tableColumn id="3" name="2000_x000a_in 1.000 t" dataDxfId="214"/>
    <tableColumn id="4" name="2005_x000a_in 1.000 t" dataDxfId="213"/>
    <tableColumn id="5" name="2010_x000a_in 1.000 t" dataDxfId="212"/>
    <tableColumn id="6" name="2015_x000a_in 1.000 t" dataDxfId="211"/>
    <tableColumn id="7" name="2020_x000a_in 1.000 t" dataDxfId="210"/>
    <tableColumn id="8" name="2022_x000a_in 1.000 t" dataDxfId="209"/>
    <tableColumn id="9" name="2023_x000a_in 1.000 t" dataDxfId="208"/>
    <tableColumn id="10" name="2024_x000a_in 1.000 t" dataDxfId="207"/>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7.xml><?xml version="1.0" encoding="utf-8"?>
<table xmlns="http://schemas.openxmlformats.org/spreadsheetml/2006/main" id="12" name="Tabelle_25.1.2" displayName="Tabelle_25.1.2" ref="A18:G38" totalsRowShown="0" headerRowDxfId="206" dataDxfId="204" headerRowBorderDxfId="205" tableBorderDxfId="203">
  <autoFilter ref="A18:G3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Güterhauptgruppe" dataDxfId="202"/>
    <tableColumn id="2" name=" " dataDxfId="201"/>
    <tableColumn id="3" name="   " dataDxfId="200"/>
    <tableColumn id="4" name="  " dataDxfId="199"/>
    <tableColumn id="5" name="Insgesamt_x000a_in t" dataDxfId="198"/>
    <tableColumn id="6" name="Empfang_x000a_in t" dataDxfId="197"/>
    <tableColumn id="7" name="Versand_x000a_in t" dataDxfId="196"/>
  </tableColumns>
  <tableStyleInfo name="StatA Jahrbuch" showFirstColumn="1" showLastColumn="0" showRowStripes="0" showColumnStripes="0"/>
  <extLst>
    <ext xmlns:x14="http://schemas.microsoft.com/office/spreadsheetml/2009/9/main" uri="{504A1905-F514-4f6f-8877-14C23A59335A}">
      <x14:table altTextSummary="Tabelle mit einer Vorspalte (Text überlaufend über 3 leere Spalten) und 3 Datenspalten"/>
    </ext>
  </extLst>
</table>
</file>

<file path=xl/tables/table8.xml><?xml version="1.0" encoding="utf-8"?>
<table xmlns="http://schemas.openxmlformats.org/spreadsheetml/2006/main" id="7" name="GrafikDaten_25.6" displayName="GrafikDaten_25.6" ref="N24:P41" totalsRowShown="0" headerRowDxfId="195" dataDxfId="194">
  <autoFilter ref="N24:P41">
    <filterColumn colId="0" hiddenButton="1"/>
    <filterColumn colId="1" hiddenButton="1"/>
    <filterColumn colId="2" hiddenButton="1"/>
  </autoFilter>
  <tableColumns count="3">
    <tableColumn id="1" name="Jahr" dataDxfId="193"/>
    <tableColumn id="2" name="Passagiere insgesamt in 1.000" dataDxfId="192"/>
    <tableColumn id="3" name="Darunter in Rostock in 1.000" dataDxfId="191"/>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9.xml><?xml version="1.0" encoding="utf-8"?>
<table xmlns="http://schemas.openxmlformats.org/spreadsheetml/2006/main" id="13" name="Tabelle_25.1.4" displayName="Tabelle_25.1.4" ref="A15:L21" totalsRowShown="0" headerRowDxfId="190" dataDxfId="188" headerRowBorderDxfId="189" tableBorderDxfId="187">
  <autoFilter ref="A15:L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Merkmal" dataDxfId="186"/>
    <tableColumn id="2" name="2000_x000a_in 1.000" dataDxfId="185"/>
    <tableColumn id="3" name="2005_x000a_in 1.000" dataDxfId="184"/>
    <tableColumn id="4" name="2010_x000a_in 1.000" dataDxfId="183"/>
    <tableColumn id="5" name="2015_x000a_in 1.000" dataDxfId="182"/>
    <tableColumn id="6" name="2018_x000a_in 1.000" dataDxfId="181"/>
    <tableColumn id="7" name="2019_x000a_in 1.000" dataDxfId="180"/>
    <tableColumn id="8" name="2020_x000a_in 1.000" dataDxfId="179"/>
    <tableColumn id="9" name="2021_x000a_in 1.000" dataDxfId="178"/>
    <tableColumn id="10" name="2022_x000a_in 1.000" dataDxfId="177"/>
    <tableColumn id="11" name="2023_x000a_in 1.000" dataDxfId="176"/>
    <tableColumn id="12" name="2024_x000a_in 1.000" dataDxfId="175"/>
  </tableColumns>
  <tableStyleInfo name="StatA Jahrbuch" showFirstColumn="1" showLastColumn="0" showRowStripes="0" showColumnStripes="0"/>
  <extLst>
    <ext xmlns:x14="http://schemas.microsoft.com/office/spreadsheetml/2009/9/main" uri="{504A1905-F514-4f6f-8877-14C23A59335A}">
      <x14:table altTextSummary="Tabelle mit einer Vorspalte und 11 Datenspalt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6.xml"/><Relationship Id="rId4" Type="http://schemas.openxmlformats.org/officeDocument/2006/relationships/table" Target="../tables/table2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vmlDrawing" Target="../drawings/vmlDrawing7.vml"/><Relationship Id="rId1" Type="http://schemas.openxmlformats.org/officeDocument/2006/relationships/printerSettings" Target="../printerSettings/printerSettings11.bin"/><Relationship Id="rId5" Type="http://schemas.openxmlformats.org/officeDocument/2006/relationships/comments" Target="../comments7.xml"/><Relationship Id="rId4" Type="http://schemas.openxmlformats.org/officeDocument/2006/relationships/table" Target="../tables/table2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8.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hyperlink" Target="http://www.laiv-mv.de/Statistik/Zahlen-und-Fakten/Wirtschaftsbereiche/Verkehr" TargetMode="External"/><Relationship Id="rId13" Type="http://schemas.openxmlformats.org/officeDocument/2006/relationships/hyperlink" Target="mailto:darlin-victoria.boehme@statistik-mv.de" TargetMode="External"/><Relationship Id="rId3" Type="http://schemas.openxmlformats.org/officeDocument/2006/relationships/hyperlink" Target="http://www.laiv-mv.de/Statistik/Zahlen-und-Fakten/Wirtschaftsbereiche/Verkehr" TargetMode="External"/><Relationship Id="rId7" Type="http://schemas.openxmlformats.org/officeDocument/2006/relationships/hyperlink" Target="http://www.laiv-mv.de/Statistik/Zahlen-und-Fakten/Wirtschaftsbereiche/Verkehr" TargetMode="External"/><Relationship Id="rId12" Type="http://schemas.openxmlformats.org/officeDocument/2006/relationships/hyperlink" Target="https://www.destatis.de/DE/Methoden/Qualitaet/Qualitaetsberichte/Transport-Verkehr/einfuehrung.html" TargetMode="External"/><Relationship Id="rId2" Type="http://schemas.openxmlformats.org/officeDocument/2006/relationships/hyperlink" Target="http://www.laiv-mv.de/Statistik/Zahlen-und-Fakten/Wirtschaftsbereiche/Verkehr" TargetMode="External"/><Relationship Id="rId1" Type="http://schemas.openxmlformats.org/officeDocument/2006/relationships/hyperlink" Target="http://www.laiv-mv.de/Statistik/Zahlen-und-Fakten/Wirtschaftsbereiche/Verkehr" TargetMode="External"/><Relationship Id="rId6" Type="http://schemas.openxmlformats.org/officeDocument/2006/relationships/hyperlink" Target="http://www.laiv-mv.de/Statistik/Zahlen-und-Fakten/Wirtschaftsbereiche/Verkehr" TargetMode="External"/><Relationship Id="rId11" Type="http://schemas.openxmlformats.org/officeDocument/2006/relationships/hyperlink" Target="https://www.destatis.de/DE/Methoden/Qualitaet/Qualitaetsberichte/Verkehrsunfaelle/einfuehrung.html" TargetMode="External"/><Relationship Id="rId5" Type="http://schemas.openxmlformats.org/officeDocument/2006/relationships/hyperlink" Target="http://www.laiv-mv.de/Statistik/Zahlen-und-Fakten/Wirtschaftsbereiche/Verkehr" TargetMode="External"/><Relationship Id="rId15" Type="http://schemas.openxmlformats.org/officeDocument/2006/relationships/drawing" Target="../drawings/drawing9.xml"/><Relationship Id="rId10" Type="http://schemas.openxmlformats.org/officeDocument/2006/relationships/hyperlink" Target="https://www.laiv-mv.de/Statistik/Zahlen-und-Fakten/Wirtschaftsbereiche/Verkehr" TargetMode="External"/><Relationship Id="rId4" Type="http://schemas.openxmlformats.org/officeDocument/2006/relationships/hyperlink" Target="http://www.laiv-mv.de/Statistik/Zahlen-und-Fakten/Wirtschaftsbereiche/Verkehr" TargetMode="External"/><Relationship Id="rId9" Type="http://schemas.openxmlformats.org/officeDocument/2006/relationships/hyperlink" Target="https://www.laiv-mv.de/Statistik/Zahlen-und-Fakten/Wirtschaftsbereiche/Verkehr" TargetMode="External"/><Relationship Id="rId14"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table" Target="../tables/table1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6" Type="http://schemas.openxmlformats.org/officeDocument/2006/relationships/comments" Target="../comments4.xml"/><Relationship Id="rId5" Type="http://schemas.openxmlformats.org/officeDocument/2006/relationships/table" Target="../tables/table17.xml"/><Relationship Id="rId4" Type="http://schemas.openxmlformats.org/officeDocument/2006/relationships/table" Target="../tables/table1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omments" Target="../comments5.xml"/><Relationship Id="rId5" Type="http://schemas.openxmlformats.org/officeDocument/2006/relationships/table" Target="../tables/table19.xml"/><Relationship Id="rId4"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abSelected="1" zoomScale="160" zoomScaleNormal="160" workbookViewId="0"/>
  </sheetViews>
  <sheetFormatPr baseColWidth="10" defaultRowHeight="12" customHeight="1" x14ac:dyDescent="0.2"/>
  <cols>
    <col min="1" max="1" width="91.7109375" style="6" customWidth="1"/>
    <col min="2" max="2" width="2.7109375" style="6" customWidth="1"/>
    <col min="3" max="3" width="20.85546875" style="26" customWidth="1"/>
    <col min="4" max="4" width="12.7109375" style="26" customWidth="1"/>
    <col min="5" max="5" width="18.7109375" style="26" customWidth="1"/>
    <col min="6" max="6" width="11.42578125" style="26"/>
    <col min="7" max="16384" width="11.42578125" style="6"/>
  </cols>
  <sheetData>
    <row r="1" spans="1:7" ht="12" customHeight="1" x14ac:dyDescent="0.2">
      <c r="A1" s="116" t="s">
        <v>189</v>
      </c>
    </row>
    <row r="2" spans="1:7" s="2" customFormat="1" ht="50.1" customHeight="1" x14ac:dyDescent="0.2">
      <c r="A2" s="266" t="s">
        <v>527</v>
      </c>
      <c r="B2" s="1"/>
      <c r="C2" s="96"/>
      <c r="D2" s="96"/>
      <c r="E2" s="96"/>
      <c r="F2" s="96"/>
    </row>
    <row r="3" spans="1:7" s="5" customFormat="1" ht="12" customHeight="1" x14ac:dyDescent="0.2">
      <c r="A3" s="3" t="s">
        <v>187</v>
      </c>
      <c r="B3" s="4"/>
      <c r="C3" s="96"/>
      <c r="D3" s="96"/>
      <c r="E3" s="96"/>
      <c r="F3" s="96"/>
    </row>
    <row r="4" spans="1:7" s="5" customFormat="1" ht="12" customHeight="1" x14ac:dyDescent="0.2">
      <c r="A4" s="278"/>
      <c r="B4" s="4"/>
      <c r="C4" s="216"/>
      <c r="D4" s="96"/>
      <c r="E4" s="217"/>
    </row>
    <row r="5" spans="1:7" s="5" customFormat="1" ht="12" customHeight="1" x14ac:dyDescent="0.2">
      <c r="A5" s="166"/>
      <c r="B5" s="4"/>
      <c r="C5" s="218"/>
      <c r="D5" s="219"/>
      <c r="E5" s="219"/>
      <c r="F5" s="219"/>
      <c r="G5" s="219"/>
    </row>
    <row r="6" spans="1:7" s="5" customFormat="1" ht="12" customHeight="1" x14ac:dyDescent="0.2">
      <c r="A6" s="263"/>
      <c r="B6" s="4"/>
      <c r="C6" s="97"/>
      <c r="D6" s="96"/>
      <c r="E6" s="217"/>
    </row>
    <row r="7" spans="1:7" s="5" customFormat="1" ht="12" customHeight="1" x14ac:dyDescent="0.2">
      <c r="A7" s="264"/>
      <c r="B7" s="4"/>
      <c r="C7" s="97"/>
      <c r="D7" s="96"/>
      <c r="E7" s="217"/>
    </row>
    <row r="8" spans="1:7" s="5" customFormat="1" ht="12" customHeight="1" x14ac:dyDescent="0.2">
      <c r="A8" s="264"/>
      <c r="B8" s="4"/>
      <c r="C8" s="96"/>
      <c r="D8" s="96"/>
      <c r="E8" s="217"/>
    </row>
    <row r="9" spans="1:7" s="5" customFormat="1" ht="12" customHeight="1" x14ac:dyDescent="0.2">
      <c r="A9" s="265"/>
      <c r="B9" s="4"/>
      <c r="C9" s="96"/>
      <c r="D9" s="96"/>
      <c r="E9" s="217"/>
    </row>
    <row r="10" spans="1:7" s="5" customFormat="1" ht="12" customHeight="1" x14ac:dyDescent="0.2">
      <c r="A10" s="263"/>
      <c r="B10" s="4"/>
      <c r="C10" s="96"/>
      <c r="D10" s="96"/>
      <c r="E10" s="96"/>
      <c r="F10" s="96"/>
    </row>
    <row r="11" spans="1:7" s="5" customFormat="1" ht="12" customHeight="1" x14ac:dyDescent="0.2">
      <c r="A11" s="62" t="s">
        <v>187</v>
      </c>
      <c r="B11" s="4"/>
      <c r="C11" s="96"/>
      <c r="D11" s="96"/>
      <c r="E11" s="96"/>
      <c r="F11" s="96"/>
    </row>
    <row r="12" spans="1:7" s="5" customFormat="1" ht="12" customHeight="1" x14ac:dyDescent="0.2">
      <c r="A12" s="63"/>
      <c r="B12" s="4"/>
      <c r="C12" s="96"/>
      <c r="D12" s="96"/>
      <c r="E12" s="96"/>
      <c r="F12" s="96"/>
    </row>
    <row r="13" spans="1:7" s="5" customFormat="1" ht="12" customHeight="1" x14ac:dyDescent="0.2">
      <c r="A13" s="63" t="s">
        <v>187</v>
      </c>
      <c r="B13" s="4"/>
      <c r="C13" s="96"/>
      <c r="D13" s="96"/>
      <c r="E13" s="96"/>
      <c r="F13" s="96"/>
    </row>
    <row r="14" spans="1:7" s="5" customFormat="1" ht="12" customHeight="1" x14ac:dyDescent="0.2">
      <c r="A14" s="62" t="s">
        <v>187</v>
      </c>
      <c r="B14" s="4"/>
      <c r="C14" s="96"/>
      <c r="D14" s="96"/>
      <c r="E14" s="96"/>
      <c r="F14" s="96"/>
    </row>
    <row r="15" spans="1:7" s="5" customFormat="1" ht="12" customHeight="1" x14ac:dyDescent="0.2">
      <c r="A15" s="62" t="s">
        <v>187</v>
      </c>
      <c r="B15" s="4"/>
      <c r="C15" s="96"/>
      <c r="D15" s="96"/>
      <c r="E15" s="96"/>
      <c r="F15" s="96"/>
    </row>
    <row r="16" spans="1:7" s="5" customFormat="1" ht="12" customHeight="1" x14ac:dyDescent="0.2">
      <c r="A16" s="62" t="s">
        <v>187</v>
      </c>
      <c r="B16" s="4"/>
      <c r="C16" s="96"/>
      <c r="D16" s="96"/>
      <c r="E16" s="96"/>
      <c r="F16" s="96"/>
    </row>
    <row r="17" spans="1:10" s="5" customFormat="1" ht="12" customHeight="1" x14ac:dyDescent="0.2">
      <c r="A17" s="62" t="s">
        <v>187</v>
      </c>
      <c r="B17" s="4"/>
      <c r="C17" s="96"/>
      <c r="D17" s="96"/>
      <c r="E17" s="96"/>
      <c r="F17" s="96"/>
    </row>
    <row r="18" spans="1:10" s="5" customFormat="1" ht="12" customHeight="1" x14ac:dyDescent="0.2">
      <c r="A18" s="62" t="s">
        <v>187</v>
      </c>
      <c r="B18" s="4"/>
      <c r="C18" s="96"/>
      <c r="D18" s="96"/>
      <c r="E18" s="96"/>
      <c r="F18" s="96"/>
      <c r="J18" s="150"/>
    </row>
    <row r="19" spans="1:10" s="5" customFormat="1" ht="12" customHeight="1" x14ac:dyDescent="0.2">
      <c r="A19" s="64" t="s">
        <v>187</v>
      </c>
      <c r="B19" s="4"/>
      <c r="C19" s="96"/>
      <c r="D19" s="96"/>
      <c r="E19" s="96"/>
      <c r="F19" s="96"/>
      <c r="J19" s="150"/>
    </row>
    <row r="20" spans="1:10" s="5" customFormat="1" ht="12" customHeight="1" x14ac:dyDescent="0.2">
      <c r="A20" s="102" t="s">
        <v>188</v>
      </c>
      <c r="B20" s="4"/>
      <c r="C20" s="65" t="s">
        <v>493</v>
      </c>
      <c r="D20" s="96"/>
      <c r="E20" s="96"/>
      <c r="F20" s="96"/>
      <c r="J20" s="150"/>
    </row>
    <row r="21" spans="1:10" s="5" customFormat="1" ht="24" customHeight="1" x14ac:dyDescent="0.2">
      <c r="A21" s="3"/>
      <c r="B21" s="4"/>
      <c r="C21" s="120" t="s">
        <v>244</v>
      </c>
      <c r="D21" s="121" t="s">
        <v>363</v>
      </c>
      <c r="E21" s="121" t="s">
        <v>492</v>
      </c>
      <c r="F21" s="96"/>
      <c r="J21" s="150"/>
    </row>
    <row r="22" spans="1:10" s="5" customFormat="1" ht="12" customHeight="1" x14ac:dyDescent="0.2">
      <c r="A22" s="3"/>
      <c r="B22" s="4"/>
      <c r="C22" s="98" t="s">
        <v>237</v>
      </c>
      <c r="D22" s="140">
        <f>'25.4.4'!C10*1000/GrafikDaten_25.1[[#This Row],[Nachrichtlich: Bevölkerung am 31.12.2024]]</f>
        <v>3.0296093167792622</v>
      </c>
      <c r="E22" s="267">
        <v>205307</v>
      </c>
      <c r="F22" s="96"/>
      <c r="H22" s="146"/>
      <c r="I22" s="149"/>
      <c r="J22" s="151"/>
    </row>
    <row r="23" spans="1:10" s="5" customFormat="1" ht="12" customHeight="1" x14ac:dyDescent="0.2">
      <c r="A23" s="3"/>
      <c r="B23" s="4"/>
      <c r="C23" s="233" t="s">
        <v>238</v>
      </c>
      <c r="D23" s="140">
        <f>'25.4.4'!D10*1000/GrafikDaten_25.1[[#This Row],[Nachrichtlich: Bevölkerung am 31.12.2024]]</f>
        <v>3.5195507995280142</v>
      </c>
      <c r="E23" s="267">
        <v>98308</v>
      </c>
      <c r="F23" s="96"/>
      <c r="H23" s="146"/>
      <c r="I23" s="149"/>
      <c r="J23" s="151"/>
    </row>
    <row r="24" spans="1:10" s="5" customFormat="1" ht="12" customHeight="1" x14ac:dyDescent="0.2">
      <c r="A24" s="3"/>
      <c r="B24" s="4"/>
      <c r="C24" s="96" t="s">
        <v>239</v>
      </c>
      <c r="D24" s="140">
        <f>'25.4.4'!E10*1000/GrafikDaten_25.1[[#This Row],[Nachrichtlich: Bevölkerung am 31.12.2024]]</f>
        <v>3.8730421650062117</v>
      </c>
      <c r="E24" s="267">
        <v>246318</v>
      </c>
      <c r="F24" s="96"/>
      <c r="H24" s="146"/>
      <c r="I24" s="149"/>
      <c r="J24" s="151"/>
    </row>
    <row r="25" spans="1:10" ht="12" customHeight="1" x14ac:dyDescent="0.2">
      <c r="C25" s="233" t="s">
        <v>236</v>
      </c>
      <c r="D25" s="140">
        <f>'25.4.4'!F10*1000/GrafikDaten_25.1[[#This Row],[Nachrichtlich: Bevölkerung am 31.12.2024]]</f>
        <v>3.9365218703279519</v>
      </c>
      <c r="E25" s="267">
        <v>218721</v>
      </c>
      <c r="H25" s="147"/>
      <c r="I25" s="149"/>
      <c r="J25" s="151"/>
    </row>
    <row r="26" spans="1:10" ht="12" customHeight="1" x14ac:dyDescent="0.2">
      <c r="C26" s="233" t="s">
        <v>240</v>
      </c>
      <c r="D26" s="140">
        <f>'25.4.4'!G10*1000/GrafikDaten_25.1[[#This Row],[Nachrichtlich: Bevölkerung am 31.12.2024]]</f>
        <v>4.6235414933806682</v>
      </c>
      <c r="E26" s="267">
        <v>215203</v>
      </c>
      <c r="H26" s="147"/>
      <c r="I26" s="149"/>
      <c r="J26" s="151"/>
    </row>
    <row r="27" spans="1:10" ht="12" customHeight="1" x14ac:dyDescent="0.2">
      <c r="C27" s="233" t="s">
        <v>241</v>
      </c>
      <c r="D27" s="140">
        <f>'25.4.4'!H10*1000/GrafikDaten_25.1[[#This Row],[Nachrichtlich: Bevölkerung am 31.12.2024]]</f>
        <v>4.2312306946110843</v>
      </c>
      <c r="E27" s="267">
        <v>156692</v>
      </c>
      <c r="H27" s="147"/>
      <c r="I27" s="149"/>
      <c r="J27" s="151"/>
    </row>
    <row r="28" spans="1:10" ht="12" customHeight="1" x14ac:dyDescent="0.2">
      <c r="C28" s="233" t="s">
        <v>242</v>
      </c>
      <c r="D28" s="140">
        <f>'25.4.4'!I10*1000/GrafikDaten_25.1[[#This Row],[Nachrichtlich: Bevölkerung am 31.12.2024]]</f>
        <v>4.4097512402425361</v>
      </c>
      <c r="E28" s="267">
        <v>224956</v>
      </c>
      <c r="H28" s="147"/>
      <c r="I28" s="149"/>
      <c r="J28" s="151"/>
    </row>
    <row r="29" spans="1:10" ht="12" customHeight="1" x14ac:dyDescent="0.2">
      <c r="C29" s="233" t="s">
        <v>243</v>
      </c>
      <c r="D29" s="140">
        <f>'25.4.4'!J10*1000/GrafikDaten_25.1[[#This Row],[Nachrichtlich: Bevölkerung am 31.12.2024]]</f>
        <v>4.2288987563193201</v>
      </c>
      <c r="E29" s="267">
        <v>208092</v>
      </c>
      <c r="H29" s="147"/>
      <c r="I29" s="149"/>
      <c r="J29" s="151"/>
    </row>
    <row r="30" spans="1:10" ht="12" customHeight="1" x14ac:dyDescent="0.2">
      <c r="C30" s="27" t="s">
        <v>246</v>
      </c>
      <c r="D30" s="142">
        <f>'25.4.4'!B10*1000/GrafikDaten_25.1[[#This Row],[Nachrichtlich: Bevölkerung am 31.12.2024]]</f>
        <v>4.0118276788783911</v>
      </c>
      <c r="E30" s="262">
        <v>1573597</v>
      </c>
      <c r="H30" s="148"/>
      <c r="I30" s="149"/>
      <c r="J30" s="151"/>
    </row>
    <row r="31" spans="1:10" ht="12" customHeight="1" x14ac:dyDescent="0.2">
      <c r="J31" s="150"/>
    </row>
    <row r="32" spans="1:10" ht="12" customHeight="1" x14ac:dyDescent="0.2">
      <c r="D32" s="209"/>
      <c r="E32" s="138"/>
      <c r="F32" s="98"/>
      <c r="G32" s="210"/>
      <c r="H32" s="210"/>
    </row>
    <row r="33" spans="4:8" ht="12" customHeight="1" x14ac:dyDescent="0.2">
      <c r="D33" s="209"/>
      <c r="E33" s="139"/>
      <c r="F33" s="98"/>
      <c r="G33" s="210"/>
      <c r="H33" s="210"/>
    </row>
    <row r="34" spans="4:8" ht="12" customHeight="1" x14ac:dyDescent="0.2">
      <c r="D34" s="140"/>
      <c r="E34" s="139"/>
    </row>
    <row r="35" spans="4:8" ht="12" customHeight="1" x14ac:dyDescent="0.2">
      <c r="D35" s="141"/>
      <c r="E35" s="139"/>
    </row>
    <row r="36" spans="4:8" ht="12" customHeight="1" x14ac:dyDescent="0.2">
      <c r="D36" s="141"/>
      <c r="E36" s="139"/>
    </row>
    <row r="37" spans="4:8" ht="12" customHeight="1" x14ac:dyDescent="0.2">
      <c r="D37" s="141"/>
      <c r="E37" s="139"/>
    </row>
    <row r="38" spans="4:8" ht="12" customHeight="1" x14ac:dyDescent="0.2">
      <c r="D38" s="141"/>
      <c r="E38" s="139"/>
    </row>
    <row r="39" spans="4:8" ht="12" customHeight="1" x14ac:dyDescent="0.2">
      <c r="D39" s="141"/>
      <c r="E39" s="139"/>
    </row>
    <row r="40" spans="4:8" ht="12" customHeight="1" x14ac:dyDescent="0.2">
      <c r="D40" s="142"/>
      <c r="E40" s="139"/>
    </row>
    <row r="41" spans="4:8" ht="12" customHeight="1" x14ac:dyDescent="0.2">
      <c r="D41" s="138"/>
      <c r="E41" s="139"/>
    </row>
    <row r="42" spans="4:8" ht="12" customHeight="1" x14ac:dyDescent="0.2">
      <c r="D42" s="40"/>
      <c r="E42" s="40"/>
    </row>
    <row r="43" spans="4:8" ht="12" customHeight="1" x14ac:dyDescent="0.2">
      <c r="D43" s="40"/>
      <c r="E43" s="40"/>
    </row>
    <row r="44" spans="4:8" ht="12" customHeight="1" x14ac:dyDescent="0.2">
      <c r="D44" s="40"/>
      <c r="E44" s="40"/>
    </row>
    <row r="45" spans="4:8" ht="12" customHeight="1" x14ac:dyDescent="0.2">
      <c r="D45" s="40"/>
      <c r="E45" s="40"/>
    </row>
    <row r="46" spans="4:8" ht="12" customHeight="1" x14ac:dyDescent="0.2">
      <c r="D46" s="40"/>
      <c r="E46" s="40"/>
    </row>
    <row r="47" spans="4:8" ht="12" customHeight="1" x14ac:dyDescent="0.2">
      <c r="D47" s="40"/>
      <c r="E47" s="40"/>
    </row>
    <row r="48" spans="4:8" ht="12" customHeight="1" x14ac:dyDescent="0.2">
      <c r="D48" s="40"/>
      <c r="E48" s="40"/>
    </row>
    <row r="49" spans="4:5" ht="12" customHeight="1" x14ac:dyDescent="0.2">
      <c r="D49" s="40"/>
      <c r="E49" s="40"/>
    </row>
    <row r="50" spans="4:5" ht="12" customHeight="1" x14ac:dyDescent="0.2">
      <c r="D50" s="40"/>
      <c r="E50" s="40"/>
    </row>
    <row r="51" spans="4:5" ht="12" customHeight="1" x14ac:dyDescent="0.2">
      <c r="D51" s="40"/>
      <c r="E51" s="40"/>
    </row>
  </sheetData>
  <conditionalFormatting sqref="E33:E41">
    <cfRule type="cellIs" dxfId="245" priority="1" operator="notEqual">
      <formula>0</formula>
    </cfRule>
  </conditionalFormatting>
  <hyperlinks>
    <hyperlink ref="A20" location="_GrafikDaten_25.1" display="            Grafik 25.1"/>
    <hyperlink ref="A1" location="Inhalt!A1" display="Titelblatt des Kapitels 25 &quot;Verkehr&quot;: Link zum Inhaltsverzeichnis"/>
  </hyperlinks>
  <pageMargins left="0.59055118110236227" right="0.59055118110236227" top="0.59055118110236227" bottom="0.59055118110236227" header="0.39370078740157483" footer="0.39370078740157483"/>
  <pageSetup paperSize="9" firstPageNumber="573" orientation="portrait" useFirstPageNumber="1"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3"/>
  <sheetViews>
    <sheetView zoomScale="160" zoomScaleNormal="160" workbookViewId="0"/>
  </sheetViews>
  <sheetFormatPr baseColWidth="10" defaultRowHeight="11.45" customHeight="1" x14ac:dyDescent="0.2"/>
  <cols>
    <col min="1" max="1" width="35.7109375" style="30" customWidth="1"/>
    <col min="2" max="9" width="6.28515625" style="28" customWidth="1"/>
    <col min="10" max="10" width="6.28515625" style="29" customWidth="1"/>
    <col min="11" max="11" width="2.7109375" style="26" customWidth="1"/>
    <col min="12" max="16384" width="11.42578125" style="26"/>
  </cols>
  <sheetData>
    <row r="1" spans="1:13" ht="12" customHeight="1" x14ac:dyDescent="0.2">
      <c r="A1" s="116" t="s">
        <v>191</v>
      </c>
    </row>
    <row r="2" spans="1:13" ht="30" customHeight="1" x14ac:dyDescent="0.2">
      <c r="A2" s="90" t="s">
        <v>135</v>
      </c>
    </row>
    <row r="3" spans="1:13" ht="11.45" customHeight="1" x14ac:dyDescent="0.2">
      <c r="A3" s="91" t="s">
        <v>375</v>
      </c>
    </row>
    <row r="4" spans="1:13" ht="18.600000000000001" customHeight="1" x14ac:dyDescent="0.2">
      <c r="A4" s="91" t="s">
        <v>376</v>
      </c>
    </row>
    <row r="5" spans="1:13" ht="12" customHeight="1" x14ac:dyDescent="0.2">
      <c r="A5" s="185" t="s">
        <v>37</v>
      </c>
      <c r="B5" s="134" t="s">
        <v>337</v>
      </c>
      <c r="C5" s="134" t="s">
        <v>303</v>
      </c>
      <c r="D5" s="134" t="s">
        <v>294</v>
      </c>
      <c r="E5" s="134" t="s">
        <v>295</v>
      </c>
      <c r="F5" s="134" t="s">
        <v>296</v>
      </c>
      <c r="G5" s="134" t="s">
        <v>297</v>
      </c>
      <c r="H5" s="134" t="s">
        <v>298</v>
      </c>
      <c r="I5" s="134" t="s">
        <v>395</v>
      </c>
      <c r="J5" s="135" t="s">
        <v>499</v>
      </c>
    </row>
    <row r="6" spans="1:13" s="27" customFormat="1" ht="20.100000000000001" customHeight="1" x14ac:dyDescent="0.2">
      <c r="A6" s="70" t="s">
        <v>136</v>
      </c>
      <c r="B6" s="193">
        <v>7866</v>
      </c>
      <c r="C6" s="193">
        <v>17903</v>
      </c>
      <c r="D6" s="193">
        <v>14169</v>
      </c>
      <c r="E6" s="193">
        <v>11109</v>
      </c>
      <c r="F6" s="193">
        <v>7804</v>
      </c>
      <c r="G6" s="193">
        <v>7124</v>
      </c>
      <c r="H6" s="193">
        <v>6144</v>
      </c>
      <c r="I6" s="193">
        <v>6442</v>
      </c>
      <c r="J6" s="193">
        <v>6393</v>
      </c>
      <c r="M6" s="193"/>
    </row>
    <row r="7" spans="1:13" s="27" customFormat="1" ht="11.45" customHeight="1" x14ac:dyDescent="0.2">
      <c r="A7" s="68" t="s">
        <v>39</v>
      </c>
      <c r="B7" s="174"/>
      <c r="C7" s="174"/>
      <c r="D7" s="174"/>
      <c r="E7" s="174"/>
      <c r="F7" s="174"/>
      <c r="G7" s="174"/>
      <c r="H7" s="174"/>
      <c r="I7" s="174"/>
      <c r="J7" s="174"/>
      <c r="L7" s="89"/>
      <c r="M7" s="174"/>
    </row>
    <row r="8" spans="1:13" ht="11.45" customHeight="1" x14ac:dyDescent="0.2">
      <c r="A8" s="68" t="s">
        <v>137</v>
      </c>
      <c r="B8" s="174">
        <v>5773</v>
      </c>
      <c r="C8" s="174">
        <v>10646</v>
      </c>
      <c r="D8" s="174">
        <v>9698</v>
      </c>
      <c r="E8" s="174">
        <v>7463</v>
      </c>
      <c r="F8" s="174">
        <v>5301</v>
      </c>
      <c r="G8" s="174">
        <v>5407</v>
      </c>
      <c r="H8" s="174">
        <v>4758</v>
      </c>
      <c r="I8" s="174">
        <v>4880</v>
      </c>
      <c r="J8" s="174">
        <v>4895</v>
      </c>
      <c r="L8" s="46"/>
      <c r="M8" s="174"/>
    </row>
    <row r="9" spans="1:13" ht="11.45" customHeight="1" x14ac:dyDescent="0.2">
      <c r="A9" s="68" t="s">
        <v>138</v>
      </c>
      <c r="B9" s="174">
        <v>432</v>
      </c>
      <c r="C9" s="174">
        <v>445</v>
      </c>
      <c r="D9" s="174">
        <v>320</v>
      </c>
      <c r="E9" s="174">
        <v>181</v>
      </c>
      <c r="F9" s="174">
        <v>98</v>
      </c>
      <c r="G9" s="174">
        <v>89</v>
      </c>
      <c r="H9" s="174">
        <v>64</v>
      </c>
      <c r="I9" s="174">
        <v>52</v>
      </c>
      <c r="J9" s="174">
        <v>88</v>
      </c>
      <c r="M9" s="174"/>
    </row>
    <row r="10" spans="1:13" ht="11.45" customHeight="1" x14ac:dyDescent="0.2">
      <c r="A10" s="68" t="s">
        <v>139</v>
      </c>
      <c r="B10" s="174">
        <v>5341</v>
      </c>
      <c r="C10" s="174">
        <v>10201</v>
      </c>
      <c r="D10" s="174">
        <v>9378</v>
      </c>
      <c r="E10" s="174">
        <v>7282</v>
      </c>
      <c r="F10" s="174">
        <v>5203</v>
      </c>
      <c r="G10" s="174">
        <v>5318</v>
      </c>
      <c r="H10" s="174">
        <v>4694</v>
      </c>
      <c r="I10" s="174">
        <v>4828</v>
      </c>
      <c r="J10" s="174">
        <v>4807</v>
      </c>
      <c r="M10" s="174"/>
    </row>
    <row r="11" spans="1:13" s="27" customFormat="1" ht="20.100000000000001" customHeight="1" x14ac:dyDescent="0.2">
      <c r="A11" s="70" t="s">
        <v>140</v>
      </c>
      <c r="B11" s="193">
        <v>7884</v>
      </c>
      <c r="C11" s="193">
        <v>14515</v>
      </c>
      <c r="D11" s="193">
        <v>12992</v>
      </c>
      <c r="E11" s="193">
        <v>9567</v>
      </c>
      <c r="F11" s="193">
        <v>6800</v>
      </c>
      <c r="G11" s="193">
        <v>7023</v>
      </c>
      <c r="H11" s="193">
        <v>6105</v>
      </c>
      <c r="I11" s="193">
        <v>6257</v>
      </c>
      <c r="J11" s="193">
        <v>6313</v>
      </c>
      <c r="M11" s="193"/>
    </row>
    <row r="12" spans="1:13" ht="11.45" customHeight="1" x14ac:dyDescent="0.2">
      <c r="A12" s="68" t="s">
        <v>141</v>
      </c>
      <c r="B12" s="174">
        <v>518</v>
      </c>
      <c r="C12" s="174">
        <v>500</v>
      </c>
      <c r="D12" s="174">
        <v>365</v>
      </c>
      <c r="E12" s="174">
        <v>198</v>
      </c>
      <c r="F12" s="174">
        <v>108</v>
      </c>
      <c r="G12" s="174">
        <v>93</v>
      </c>
      <c r="H12" s="174">
        <v>70</v>
      </c>
      <c r="I12" s="174">
        <v>57</v>
      </c>
      <c r="J12" s="174">
        <v>93</v>
      </c>
      <c r="M12" s="174"/>
    </row>
    <row r="13" spans="1:13" ht="11.45" customHeight="1" x14ac:dyDescent="0.2">
      <c r="A13" s="68" t="s">
        <v>142</v>
      </c>
      <c r="B13" s="174">
        <v>7366</v>
      </c>
      <c r="C13" s="174">
        <v>14015</v>
      </c>
      <c r="D13" s="174">
        <v>12627</v>
      </c>
      <c r="E13" s="174">
        <v>9369</v>
      </c>
      <c r="F13" s="174">
        <v>6692</v>
      </c>
      <c r="G13" s="174">
        <v>6930</v>
      </c>
      <c r="H13" s="174">
        <v>6035</v>
      </c>
      <c r="I13" s="174">
        <v>6200</v>
      </c>
      <c r="J13" s="174">
        <v>6220</v>
      </c>
      <c r="M13" s="174"/>
    </row>
    <row r="14" spans="1:13" ht="30" customHeight="1" x14ac:dyDescent="0.2">
      <c r="A14" s="70" t="s">
        <v>311</v>
      </c>
      <c r="B14" s="193"/>
      <c r="C14" s="193"/>
      <c r="D14" s="193"/>
      <c r="E14" s="193"/>
      <c r="F14" s="193"/>
      <c r="G14" s="193"/>
      <c r="H14" s="193"/>
      <c r="I14" s="193"/>
      <c r="J14" s="193"/>
      <c r="M14" s="193"/>
    </row>
    <row r="15" spans="1:13" ht="11.45" customHeight="1" x14ac:dyDescent="0.2">
      <c r="A15" s="68" t="s">
        <v>316</v>
      </c>
      <c r="B15" s="174"/>
      <c r="C15" s="174"/>
      <c r="D15" s="174"/>
      <c r="E15" s="174"/>
      <c r="F15" s="174"/>
      <c r="G15" s="174"/>
      <c r="H15" s="174"/>
      <c r="I15" s="174"/>
      <c r="J15" s="174"/>
      <c r="M15" s="174"/>
    </row>
    <row r="16" spans="1:13" ht="11.45" customHeight="1" x14ac:dyDescent="0.2">
      <c r="A16" s="68" t="s">
        <v>317</v>
      </c>
      <c r="B16" s="174">
        <v>91</v>
      </c>
      <c r="C16" s="174">
        <v>268</v>
      </c>
      <c r="D16" s="174">
        <v>489</v>
      </c>
      <c r="E16" s="174">
        <v>196</v>
      </c>
      <c r="F16" s="174">
        <v>357</v>
      </c>
      <c r="G16" s="174">
        <v>367</v>
      </c>
      <c r="H16" s="174">
        <v>229</v>
      </c>
      <c r="I16" s="174">
        <v>293</v>
      </c>
      <c r="J16" s="174">
        <v>276</v>
      </c>
      <c r="M16" s="174"/>
    </row>
    <row r="17" spans="1:13" ht="11.45" customHeight="1" x14ac:dyDescent="0.2">
      <c r="A17" s="68" t="s">
        <v>318</v>
      </c>
      <c r="B17" s="174">
        <v>341</v>
      </c>
      <c r="C17" s="174">
        <v>1534</v>
      </c>
      <c r="D17" s="174">
        <v>1480</v>
      </c>
      <c r="E17" s="174">
        <v>1193</v>
      </c>
      <c r="F17" s="174">
        <v>634</v>
      </c>
      <c r="G17" s="174">
        <v>766</v>
      </c>
      <c r="H17" s="174">
        <v>663</v>
      </c>
      <c r="I17" s="174">
        <v>611</v>
      </c>
      <c r="J17" s="174">
        <v>618</v>
      </c>
      <c r="M17" s="174"/>
    </row>
    <row r="18" spans="1:13" ht="11.45" customHeight="1" x14ac:dyDescent="0.2">
      <c r="A18" s="68" t="s">
        <v>319</v>
      </c>
      <c r="B18" s="174">
        <v>27</v>
      </c>
      <c r="C18" s="174">
        <v>457</v>
      </c>
      <c r="D18" s="174">
        <v>332</v>
      </c>
      <c r="E18" s="174">
        <v>260</v>
      </c>
      <c r="F18" s="174">
        <v>206</v>
      </c>
      <c r="G18" s="174">
        <v>226</v>
      </c>
      <c r="H18" s="174">
        <v>225</v>
      </c>
      <c r="I18" s="174">
        <v>215</v>
      </c>
      <c r="J18" s="174">
        <v>245</v>
      </c>
      <c r="M18" s="174"/>
    </row>
    <row r="19" spans="1:13" ht="11.45" customHeight="1" x14ac:dyDescent="0.2">
      <c r="A19" s="68" t="s">
        <v>320</v>
      </c>
      <c r="B19" s="174">
        <v>662</v>
      </c>
      <c r="C19" s="174">
        <v>1116</v>
      </c>
      <c r="D19" s="174">
        <v>893</v>
      </c>
      <c r="E19" s="174">
        <v>600</v>
      </c>
      <c r="F19" s="174">
        <v>408</v>
      </c>
      <c r="G19" s="174">
        <v>401</v>
      </c>
      <c r="H19" s="174">
        <v>309</v>
      </c>
      <c r="I19" s="174">
        <v>380</v>
      </c>
      <c r="J19" s="174">
        <v>394</v>
      </c>
      <c r="M19" s="174"/>
    </row>
    <row r="20" spans="1:13" ht="11.45" customHeight="1" x14ac:dyDescent="0.2">
      <c r="A20" s="68" t="s">
        <v>321</v>
      </c>
      <c r="B20" s="174">
        <v>1386</v>
      </c>
      <c r="C20" s="174">
        <v>2352</v>
      </c>
      <c r="D20" s="174">
        <v>2379</v>
      </c>
      <c r="E20" s="174">
        <v>1980</v>
      </c>
      <c r="F20" s="174">
        <v>1369</v>
      </c>
      <c r="G20" s="174">
        <v>1513</v>
      </c>
      <c r="H20" s="174">
        <v>1291</v>
      </c>
      <c r="I20" s="174">
        <v>1265</v>
      </c>
      <c r="J20" s="174">
        <v>1312</v>
      </c>
      <c r="M20" s="174"/>
    </row>
    <row r="21" spans="1:13" ht="23.1" customHeight="1" x14ac:dyDescent="0.2">
      <c r="A21" s="68" t="s">
        <v>322</v>
      </c>
      <c r="B21" s="174">
        <v>1013</v>
      </c>
      <c r="C21" s="174">
        <v>1106</v>
      </c>
      <c r="D21" s="174">
        <v>844</v>
      </c>
      <c r="E21" s="174">
        <v>663</v>
      </c>
      <c r="F21" s="174">
        <v>422</v>
      </c>
      <c r="G21" s="174">
        <v>469</v>
      </c>
      <c r="H21" s="174">
        <v>394</v>
      </c>
      <c r="I21" s="174">
        <v>443</v>
      </c>
      <c r="J21" s="174">
        <v>418</v>
      </c>
      <c r="M21" s="174"/>
    </row>
    <row r="22" spans="1:13" ht="11.45" customHeight="1" x14ac:dyDescent="0.2">
      <c r="A22" s="68" t="s">
        <v>323</v>
      </c>
      <c r="B22" s="174">
        <v>125</v>
      </c>
      <c r="C22" s="174">
        <v>111</v>
      </c>
      <c r="D22" s="174">
        <v>105</v>
      </c>
      <c r="E22" s="174">
        <v>109</v>
      </c>
      <c r="F22" s="174">
        <v>111</v>
      </c>
      <c r="G22" s="174">
        <v>100</v>
      </c>
      <c r="H22" s="174">
        <v>153</v>
      </c>
      <c r="I22" s="174">
        <v>151</v>
      </c>
      <c r="J22" s="174">
        <v>158</v>
      </c>
      <c r="M22" s="174"/>
    </row>
    <row r="23" spans="1:13" ht="11.45" customHeight="1" x14ac:dyDescent="0.2">
      <c r="A23" s="68" t="s">
        <v>324</v>
      </c>
      <c r="B23" s="174">
        <v>1408</v>
      </c>
      <c r="C23" s="174">
        <v>2897</v>
      </c>
      <c r="D23" s="174">
        <v>2267</v>
      </c>
      <c r="E23" s="174">
        <v>1803</v>
      </c>
      <c r="F23" s="174">
        <v>1262</v>
      </c>
      <c r="G23" s="174">
        <v>1049</v>
      </c>
      <c r="H23" s="174">
        <v>889</v>
      </c>
      <c r="I23" s="174">
        <v>1024</v>
      </c>
      <c r="J23" s="174">
        <v>952</v>
      </c>
      <c r="M23" s="174"/>
    </row>
    <row r="24" spans="1:13" ht="11.45" customHeight="1" x14ac:dyDescent="0.2">
      <c r="A24" s="68" t="s">
        <v>325</v>
      </c>
      <c r="B24" s="174">
        <v>720</v>
      </c>
      <c r="C24" s="174">
        <v>805</v>
      </c>
      <c r="D24" s="174">
        <v>909</v>
      </c>
      <c r="E24" s="174">
        <v>659</v>
      </c>
      <c r="F24" s="174">
        <v>532</v>
      </c>
      <c r="G24" s="174">
        <v>516</v>
      </c>
      <c r="H24" s="174">
        <v>605</v>
      </c>
      <c r="I24" s="174">
        <v>498</v>
      </c>
      <c r="J24" s="174">
        <v>522</v>
      </c>
      <c r="M24" s="174"/>
    </row>
    <row r="25" spans="1:13" ht="30" customHeight="1" x14ac:dyDescent="0.2">
      <c r="A25" s="70" t="s">
        <v>312</v>
      </c>
      <c r="B25" s="193"/>
      <c r="C25" s="193"/>
      <c r="D25" s="193"/>
      <c r="E25" s="193"/>
      <c r="F25" s="193"/>
      <c r="G25" s="193"/>
      <c r="H25" s="193"/>
      <c r="I25" s="193"/>
      <c r="J25" s="193"/>
      <c r="M25" s="193"/>
    </row>
    <row r="26" spans="1:13" ht="11.45" customHeight="1" x14ac:dyDescent="0.2">
      <c r="A26" s="68" t="s">
        <v>314</v>
      </c>
      <c r="B26" s="174">
        <v>4242</v>
      </c>
      <c r="C26" s="174">
        <v>6952</v>
      </c>
      <c r="D26" s="174">
        <v>6419</v>
      </c>
      <c r="E26" s="174">
        <v>4815</v>
      </c>
      <c r="F26" s="174">
        <v>3456</v>
      </c>
      <c r="G26" s="174">
        <v>3896</v>
      </c>
      <c r="H26" s="174">
        <v>3461</v>
      </c>
      <c r="I26" s="174">
        <v>3517</v>
      </c>
      <c r="J26" s="174">
        <v>3623</v>
      </c>
      <c r="M26" s="174"/>
    </row>
    <row r="27" spans="1:13" ht="11.45" customHeight="1" x14ac:dyDescent="0.2">
      <c r="A27" s="68" t="s">
        <v>368</v>
      </c>
      <c r="B27" s="174">
        <v>1359</v>
      </c>
      <c r="C27" s="174">
        <v>2894</v>
      </c>
      <c r="D27" s="174">
        <v>3019</v>
      </c>
      <c r="E27" s="174">
        <v>2042</v>
      </c>
      <c r="F27" s="174">
        <v>1186</v>
      </c>
      <c r="G27" s="174">
        <v>1386</v>
      </c>
      <c r="H27" s="174">
        <v>1234</v>
      </c>
      <c r="I27" s="174">
        <v>1190</v>
      </c>
      <c r="J27" s="174">
        <v>1165</v>
      </c>
      <c r="M27" s="174"/>
    </row>
    <row r="28" spans="1:13" ht="11.45" customHeight="1" x14ac:dyDescent="0.2">
      <c r="A28" s="68" t="s">
        <v>313</v>
      </c>
      <c r="B28" s="174">
        <v>172</v>
      </c>
      <c r="C28" s="174">
        <v>800</v>
      </c>
      <c r="D28" s="174">
        <v>260</v>
      </c>
      <c r="E28" s="174">
        <v>606</v>
      </c>
      <c r="F28" s="174">
        <v>659</v>
      </c>
      <c r="G28" s="174">
        <v>125</v>
      </c>
      <c r="H28" s="174">
        <v>63</v>
      </c>
      <c r="I28" s="174">
        <v>173</v>
      </c>
      <c r="J28" s="174">
        <v>107</v>
      </c>
      <c r="M28" s="174"/>
    </row>
    <row r="29" spans="1:13" ht="39.950000000000003" customHeight="1" x14ac:dyDescent="0.2">
      <c r="A29" s="70" t="s">
        <v>315</v>
      </c>
      <c r="B29" s="193"/>
      <c r="C29" s="193"/>
      <c r="D29" s="193"/>
      <c r="E29" s="193"/>
      <c r="F29" s="193"/>
      <c r="G29" s="193"/>
      <c r="H29" s="193"/>
      <c r="I29" s="193"/>
      <c r="J29" s="193"/>
      <c r="M29" s="193"/>
    </row>
    <row r="30" spans="1:13" ht="11.25" customHeight="1" x14ac:dyDescent="0.2">
      <c r="A30" s="68" t="s">
        <v>326</v>
      </c>
      <c r="B30" s="174">
        <v>4320</v>
      </c>
      <c r="C30" s="174">
        <v>9504</v>
      </c>
      <c r="D30" s="174">
        <v>8718</v>
      </c>
      <c r="E30" s="174">
        <v>6583</v>
      </c>
      <c r="F30" s="174">
        <v>4612</v>
      </c>
      <c r="G30" s="174">
        <v>4574</v>
      </c>
      <c r="H30" s="174">
        <v>3744</v>
      </c>
      <c r="I30" s="174">
        <v>3894</v>
      </c>
      <c r="J30" s="174">
        <v>3910</v>
      </c>
      <c r="M30" s="174"/>
    </row>
    <row r="31" spans="1:13" ht="23.1" customHeight="1" x14ac:dyDescent="0.2">
      <c r="A31" s="68" t="s">
        <v>327</v>
      </c>
      <c r="B31" s="174">
        <v>1008</v>
      </c>
      <c r="C31" s="174">
        <v>662</v>
      </c>
      <c r="D31" s="174">
        <v>699</v>
      </c>
      <c r="E31" s="174">
        <v>564</v>
      </c>
      <c r="F31" s="174">
        <v>322</v>
      </c>
      <c r="G31" s="174">
        <v>360</v>
      </c>
      <c r="H31" s="174">
        <v>337</v>
      </c>
      <c r="I31" s="174">
        <v>349</v>
      </c>
      <c r="J31" s="174">
        <v>387</v>
      </c>
      <c r="M31" s="174"/>
    </row>
    <row r="32" spans="1:13" ht="11.45" customHeight="1" x14ac:dyDescent="0.2">
      <c r="A32" s="68" t="s">
        <v>328</v>
      </c>
      <c r="B32" s="174">
        <v>2964</v>
      </c>
      <c r="C32" s="174">
        <v>7895</v>
      </c>
      <c r="D32" s="174">
        <v>7111</v>
      </c>
      <c r="E32" s="174">
        <v>5330</v>
      </c>
      <c r="F32" s="174">
        <v>3735</v>
      </c>
      <c r="G32" s="174">
        <v>3732</v>
      </c>
      <c r="H32" s="174">
        <v>2993</v>
      </c>
      <c r="I32" s="174">
        <v>3065</v>
      </c>
      <c r="J32" s="174">
        <v>3016</v>
      </c>
      <c r="M32" s="174"/>
    </row>
    <row r="33" spans="1:13" ht="11.45" customHeight="1" x14ac:dyDescent="0.2">
      <c r="A33" s="68" t="s">
        <v>329</v>
      </c>
      <c r="B33" s="174">
        <v>268</v>
      </c>
      <c r="C33" s="174">
        <v>842</v>
      </c>
      <c r="D33" s="174">
        <v>795</v>
      </c>
      <c r="E33" s="174">
        <v>597</v>
      </c>
      <c r="F33" s="174">
        <v>479</v>
      </c>
      <c r="G33" s="174">
        <v>389</v>
      </c>
      <c r="H33" s="174">
        <v>324</v>
      </c>
      <c r="I33" s="174">
        <v>339</v>
      </c>
      <c r="J33" s="174">
        <v>365</v>
      </c>
      <c r="M33" s="174"/>
    </row>
    <row r="34" spans="1:13" ht="11.45" customHeight="1" x14ac:dyDescent="0.2">
      <c r="A34" s="68" t="s">
        <v>330</v>
      </c>
      <c r="B34" s="174">
        <v>20</v>
      </c>
      <c r="C34" s="174">
        <v>38</v>
      </c>
      <c r="D34" s="174">
        <v>36</v>
      </c>
      <c r="E34" s="174">
        <v>27</v>
      </c>
      <c r="F34" s="174">
        <v>24</v>
      </c>
      <c r="G34" s="174">
        <v>17</v>
      </c>
      <c r="H34" s="174">
        <v>13</v>
      </c>
      <c r="I34" s="174">
        <v>32</v>
      </c>
      <c r="J34" s="174">
        <v>32</v>
      </c>
      <c r="M34" s="174"/>
    </row>
    <row r="35" spans="1:13" ht="11.45" customHeight="1" x14ac:dyDescent="0.2">
      <c r="A35" s="68" t="s">
        <v>331</v>
      </c>
      <c r="B35" s="174">
        <v>48</v>
      </c>
      <c r="C35" s="174">
        <v>33</v>
      </c>
      <c r="D35" s="174">
        <v>38</v>
      </c>
      <c r="E35" s="174">
        <v>24</v>
      </c>
      <c r="F35" s="174">
        <v>25</v>
      </c>
      <c r="G35" s="174">
        <v>35</v>
      </c>
      <c r="H35" s="174">
        <v>36</v>
      </c>
      <c r="I35" s="174">
        <v>27</v>
      </c>
      <c r="J35" s="174">
        <v>28</v>
      </c>
      <c r="M35" s="174"/>
    </row>
    <row r="36" spans="1:13" ht="11.45" customHeight="1" x14ac:dyDescent="0.2">
      <c r="A36" s="68" t="s">
        <v>332</v>
      </c>
      <c r="B36" s="174">
        <v>12</v>
      </c>
      <c r="C36" s="174">
        <v>34</v>
      </c>
      <c r="D36" s="174">
        <v>39</v>
      </c>
      <c r="E36" s="174">
        <v>41</v>
      </c>
      <c r="F36" s="174">
        <v>27</v>
      </c>
      <c r="G36" s="174">
        <v>41</v>
      </c>
      <c r="H36" s="174">
        <v>41</v>
      </c>
      <c r="I36" s="174">
        <v>82</v>
      </c>
      <c r="J36" s="174">
        <v>82</v>
      </c>
      <c r="M36" s="174"/>
    </row>
    <row r="37" spans="1:13" ht="11.45" customHeight="1" x14ac:dyDescent="0.2">
      <c r="A37" s="68" t="s">
        <v>333</v>
      </c>
      <c r="B37" s="174">
        <v>316</v>
      </c>
      <c r="C37" s="174">
        <v>693</v>
      </c>
      <c r="D37" s="174">
        <v>722</v>
      </c>
      <c r="E37" s="174">
        <v>722</v>
      </c>
      <c r="F37" s="174">
        <v>556</v>
      </c>
      <c r="G37" s="174">
        <v>677</v>
      </c>
      <c r="H37" s="174">
        <v>835</v>
      </c>
      <c r="I37" s="174">
        <v>815</v>
      </c>
      <c r="J37" s="174">
        <v>769</v>
      </c>
      <c r="M37" s="174"/>
    </row>
    <row r="38" spans="1:13" ht="11.45" customHeight="1" x14ac:dyDescent="0.2">
      <c r="A38" s="68" t="s">
        <v>334</v>
      </c>
      <c r="B38" s="174">
        <v>797</v>
      </c>
      <c r="C38" s="174">
        <v>329</v>
      </c>
      <c r="D38" s="174">
        <v>238</v>
      </c>
      <c r="E38" s="174">
        <v>140</v>
      </c>
      <c r="F38" s="174">
        <v>92</v>
      </c>
      <c r="G38" s="174">
        <v>100</v>
      </c>
      <c r="H38" s="174">
        <v>94</v>
      </c>
      <c r="I38" s="174">
        <v>98</v>
      </c>
      <c r="J38" s="174">
        <v>116</v>
      </c>
      <c r="M38" s="174"/>
    </row>
    <row r="39" spans="1:13" ht="11.45" customHeight="1" x14ac:dyDescent="0.2">
      <c r="A39" s="68" t="s">
        <v>335</v>
      </c>
      <c r="B39" s="174">
        <v>9</v>
      </c>
      <c r="C39" s="174">
        <v>120</v>
      </c>
      <c r="D39" s="174">
        <v>20</v>
      </c>
      <c r="E39" s="174">
        <v>18</v>
      </c>
      <c r="F39" s="174">
        <v>41</v>
      </c>
      <c r="G39" s="174">
        <v>56</v>
      </c>
      <c r="H39" s="174">
        <v>85</v>
      </c>
      <c r="I39" s="174">
        <v>73</v>
      </c>
      <c r="J39" s="174">
        <v>100</v>
      </c>
      <c r="M39" s="174"/>
    </row>
    <row r="40" spans="1:13" ht="39.950000000000003" customHeight="1" x14ac:dyDescent="0.2">
      <c r="A40" s="70" t="s">
        <v>338</v>
      </c>
      <c r="B40" s="193"/>
      <c r="C40" s="193"/>
      <c r="D40" s="193"/>
      <c r="E40" s="193"/>
      <c r="F40" s="193"/>
      <c r="G40" s="193"/>
      <c r="H40" s="193"/>
      <c r="I40" s="193"/>
      <c r="J40" s="193"/>
      <c r="M40" s="193"/>
    </row>
    <row r="41" spans="1:13" ht="11.25" customHeight="1" x14ac:dyDescent="0.2">
      <c r="A41" s="68" t="s">
        <v>339</v>
      </c>
      <c r="B41" s="174">
        <v>104</v>
      </c>
      <c r="C41" s="174"/>
      <c r="D41" s="174"/>
      <c r="E41" s="174"/>
      <c r="F41" s="174"/>
      <c r="G41" s="174"/>
      <c r="H41" s="174"/>
      <c r="I41" s="174"/>
      <c r="J41" s="174"/>
      <c r="M41" s="174"/>
    </row>
    <row r="42" spans="1:13" ht="11.45" customHeight="1" x14ac:dyDescent="0.2">
      <c r="A42" s="50" t="s">
        <v>340</v>
      </c>
      <c r="B42" s="174">
        <v>226</v>
      </c>
      <c r="C42" s="174">
        <v>386</v>
      </c>
      <c r="D42" s="174">
        <v>254</v>
      </c>
      <c r="E42" s="174">
        <v>118</v>
      </c>
      <c r="F42" s="174">
        <v>99</v>
      </c>
      <c r="G42" s="174">
        <v>117</v>
      </c>
      <c r="H42" s="174">
        <v>134</v>
      </c>
      <c r="I42" s="174">
        <v>139</v>
      </c>
      <c r="J42" s="174">
        <v>148</v>
      </c>
      <c r="M42" s="174"/>
    </row>
    <row r="43" spans="1:13" ht="11.45" customHeight="1" x14ac:dyDescent="0.2">
      <c r="A43" s="51" t="s">
        <v>341</v>
      </c>
      <c r="B43" s="174">
        <v>136</v>
      </c>
      <c r="C43" s="174"/>
      <c r="D43" s="174"/>
      <c r="E43" s="174"/>
      <c r="F43" s="174"/>
      <c r="G43" s="174"/>
      <c r="H43" s="174"/>
      <c r="I43" s="174"/>
      <c r="J43" s="174"/>
      <c r="M43" s="174"/>
    </row>
    <row r="44" spans="1:13" ht="11.45" customHeight="1" x14ac:dyDescent="0.2">
      <c r="A44" s="95" t="s">
        <v>342</v>
      </c>
      <c r="B44" s="174">
        <v>421</v>
      </c>
      <c r="C44" s="174">
        <v>449</v>
      </c>
      <c r="D44" s="174">
        <v>411</v>
      </c>
      <c r="E44" s="174">
        <v>308</v>
      </c>
      <c r="F44" s="174">
        <v>88</v>
      </c>
      <c r="G44" s="174">
        <v>135</v>
      </c>
      <c r="H44" s="174">
        <v>157</v>
      </c>
      <c r="I44" s="174">
        <v>169</v>
      </c>
      <c r="J44" s="174">
        <v>186</v>
      </c>
      <c r="M44" s="174"/>
    </row>
    <row r="45" spans="1:13" ht="11.45" customHeight="1" x14ac:dyDescent="0.2">
      <c r="A45" s="95" t="s">
        <v>343</v>
      </c>
      <c r="B45" s="174">
        <v>685</v>
      </c>
      <c r="C45" s="174">
        <v>1646</v>
      </c>
      <c r="D45" s="174">
        <v>1635</v>
      </c>
      <c r="E45" s="174">
        <v>1070</v>
      </c>
      <c r="F45" s="174">
        <v>485</v>
      </c>
      <c r="G45" s="174">
        <v>297</v>
      </c>
      <c r="H45" s="174">
        <v>330</v>
      </c>
      <c r="I45" s="174">
        <v>308</v>
      </c>
      <c r="J45" s="174">
        <v>304</v>
      </c>
      <c r="M45" s="174"/>
    </row>
    <row r="46" spans="1:13" ht="11.45" customHeight="1" x14ac:dyDescent="0.2">
      <c r="A46" s="95" t="s">
        <v>344</v>
      </c>
      <c r="B46" s="174">
        <v>767</v>
      </c>
      <c r="C46" s="174">
        <v>1217</v>
      </c>
      <c r="D46" s="174">
        <v>1233</v>
      </c>
      <c r="E46" s="174">
        <v>851</v>
      </c>
      <c r="F46" s="174">
        <v>650</v>
      </c>
      <c r="G46" s="174">
        <v>343</v>
      </c>
      <c r="H46" s="174">
        <v>300</v>
      </c>
      <c r="I46" s="174">
        <v>287</v>
      </c>
      <c r="J46" s="174">
        <v>296</v>
      </c>
      <c r="M46" s="174"/>
    </row>
    <row r="47" spans="1:13" ht="11.45" customHeight="1" x14ac:dyDescent="0.2">
      <c r="A47" s="95" t="s">
        <v>345</v>
      </c>
      <c r="B47" s="174">
        <v>1322</v>
      </c>
      <c r="C47" s="174">
        <v>2526</v>
      </c>
      <c r="D47" s="174">
        <v>1620</v>
      </c>
      <c r="E47" s="174">
        <v>1122</v>
      </c>
      <c r="F47" s="174">
        <v>914</v>
      </c>
      <c r="G47" s="174">
        <v>1047</v>
      </c>
      <c r="H47" s="174">
        <v>699</v>
      </c>
      <c r="I47" s="174">
        <v>586</v>
      </c>
      <c r="J47" s="174">
        <v>560</v>
      </c>
      <c r="M47" s="174"/>
    </row>
    <row r="48" spans="1:13" ht="11.45" customHeight="1" x14ac:dyDescent="0.2">
      <c r="A48" s="95" t="s">
        <v>346</v>
      </c>
      <c r="B48" s="174">
        <v>656</v>
      </c>
      <c r="C48" s="174">
        <v>1778</v>
      </c>
      <c r="D48" s="174">
        <v>1659</v>
      </c>
      <c r="E48" s="174">
        <v>1228</v>
      </c>
      <c r="F48" s="174">
        <v>693</v>
      </c>
      <c r="G48" s="174">
        <v>678</v>
      </c>
      <c r="H48" s="174">
        <v>676</v>
      </c>
      <c r="I48" s="174">
        <v>734</v>
      </c>
      <c r="J48" s="174">
        <v>727</v>
      </c>
      <c r="M48" s="174"/>
    </row>
    <row r="49" spans="1:13" ht="11.45" customHeight="1" x14ac:dyDescent="0.2">
      <c r="A49" s="95" t="s">
        <v>347</v>
      </c>
      <c r="B49" s="174">
        <v>496</v>
      </c>
      <c r="C49" s="174">
        <v>928</v>
      </c>
      <c r="D49" s="174">
        <v>1043</v>
      </c>
      <c r="E49" s="174">
        <v>1096</v>
      </c>
      <c r="F49" s="174">
        <v>906</v>
      </c>
      <c r="G49" s="174">
        <v>901</v>
      </c>
      <c r="H49" s="174">
        <v>616</v>
      </c>
      <c r="I49" s="174">
        <v>589</v>
      </c>
      <c r="J49" s="174">
        <v>584</v>
      </c>
      <c r="M49" s="174"/>
    </row>
    <row r="50" spans="1:13" ht="11.45" customHeight="1" x14ac:dyDescent="0.2">
      <c r="A50" s="95" t="s">
        <v>348</v>
      </c>
      <c r="B50" s="174">
        <v>325</v>
      </c>
      <c r="C50" s="174">
        <v>651</v>
      </c>
      <c r="D50" s="174">
        <v>769</v>
      </c>
      <c r="E50" s="174">
        <v>607</v>
      </c>
      <c r="F50" s="174">
        <v>556</v>
      </c>
      <c r="G50" s="174">
        <v>805</v>
      </c>
      <c r="H50" s="174">
        <v>753</v>
      </c>
      <c r="I50" s="174">
        <v>770</v>
      </c>
      <c r="J50" s="174">
        <v>759</v>
      </c>
      <c r="M50" s="174"/>
    </row>
    <row r="51" spans="1:13" ht="11.45" customHeight="1" x14ac:dyDescent="0.2">
      <c r="A51" s="95" t="s">
        <v>349</v>
      </c>
      <c r="B51" s="174">
        <v>126</v>
      </c>
      <c r="C51" s="174">
        <v>210</v>
      </c>
      <c r="D51" s="174">
        <v>309</v>
      </c>
      <c r="E51" s="174">
        <v>412</v>
      </c>
      <c r="F51" s="174">
        <v>376</v>
      </c>
      <c r="G51" s="174">
        <v>408</v>
      </c>
      <c r="H51" s="174">
        <v>454</v>
      </c>
      <c r="I51" s="174">
        <v>583</v>
      </c>
      <c r="J51" s="174">
        <v>557</v>
      </c>
      <c r="M51" s="174"/>
    </row>
    <row r="52" spans="1:13" ht="11.45" customHeight="1" x14ac:dyDescent="0.2">
      <c r="A52" s="95" t="s">
        <v>350</v>
      </c>
      <c r="B52" s="174">
        <v>111</v>
      </c>
      <c r="C52" s="174">
        <v>75</v>
      </c>
      <c r="D52" s="174">
        <v>105</v>
      </c>
      <c r="E52" s="174">
        <v>167</v>
      </c>
      <c r="F52" s="174">
        <v>212</v>
      </c>
      <c r="G52" s="174">
        <v>382</v>
      </c>
      <c r="H52" s="174">
        <v>395</v>
      </c>
      <c r="I52" s="174">
        <v>453</v>
      </c>
      <c r="J52" s="174">
        <v>482</v>
      </c>
      <c r="M52" s="174"/>
    </row>
    <row r="53" spans="1:13" ht="15" customHeight="1" x14ac:dyDescent="0.2">
      <c r="A53" s="94" t="s">
        <v>336</v>
      </c>
      <c r="B53" s="174">
        <v>67</v>
      </c>
      <c r="C53" s="174">
        <v>780</v>
      </c>
      <c r="D53" s="174">
        <v>660</v>
      </c>
      <c r="E53" s="174">
        <v>484</v>
      </c>
      <c r="F53" s="174">
        <v>322</v>
      </c>
      <c r="G53" s="174">
        <v>294</v>
      </c>
      <c r="H53" s="174">
        <v>244</v>
      </c>
      <c r="I53" s="174">
        <v>262</v>
      </c>
      <c r="J53" s="174">
        <v>292</v>
      </c>
      <c r="M53" s="174"/>
    </row>
  </sheetData>
  <hyperlinks>
    <hyperlink ref="A1" location="Inhalt!A21"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drawing r:id="rId2"/>
  <legacyDrawing r:id="rId3"/>
  <tableParts count="1">
    <tablePart r:id="rId4"/>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
  <sheetViews>
    <sheetView zoomScale="160" zoomScaleNormal="160" workbookViewId="0"/>
  </sheetViews>
  <sheetFormatPr baseColWidth="10" defaultRowHeight="11.45" customHeight="1" x14ac:dyDescent="0.2"/>
  <cols>
    <col min="1" max="1" width="16.7109375" style="30" customWidth="1"/>
    <col min="2" max="3" width="7.7109375" style="28" customWidth="1"/>
    <col min="4" max="5" width="7.28515625" style="28" customWidth="1"/>
    <col min="6" max="7" width="7.7109375" style="28" customWidth="1"/>
    <col min="8" max="9" width="7.28515625" style="28" customWidth="1"/>
    <col min="10" max="11" width="7.7109375" style="28" customWidth="1"/>
    <col min="12" max="12" width="2.7109375" style="26" customWidth="1"/>
    <col min="13" max="16384" width="11.42578125" style="26"/>
  </cols>
  <sheetData>
    <row r="1" spans="1:23" ht="12" customHeight="1" x14ac:dyDescent="0.2">
      <c r="A1" s="116" t="s">
        <v>191</v>
      </c>
    </row>
    <row r="2" spans="1:23" ht="30" customHeight="1" x14ac:dyDescent="0.2">
      <c r="A2" s="90" t="s">
        <v>135</v>
      </c>
    </row>
    <row r="3" spans="1:23" ht="30" customHeight="1" x14ac:dyDescent="0.2">
      <c r="A3" s="118" t="s">
        <v>508</v>
      </c>
    </row>
    <row r="4" spans="1:23" ht="104.25" customHeight="1" x14ac:dyDescent="0.2">
      <c r="A4" s="185" t="s">
        <v>37</v>
      </c>
      <c r="B4" s="134" t="s">
        <v>468</v>
      </c>
      <c r="C4" s="134" t="s">
        <v>469</v>
      </c>
      <c r="D4" s="134" t="s">
        <v>444</v>
      </c>
      <c r="E4" s="134" t="s">
        <v>445</v>
      </c>
      <c r="F4" s="134" t="s">
        <v>446</v>
      </c>
      <c r="G4" s="134" t="s">
        <v>447</v>
      </c>
      <c r="H4" s="134" t="s">
        <v>448</v>
      </c>
      <c r="I4" s="134" t="s">
        <v>449</v>
      </c>
      <c r="J4" s="134" t="s">
        <v>450</v>
      </c>
      <c r="K4" s="135" t="s">
        <v>451</v>
      </c>
    </row>
    <row r="5" spans="1:23" ht="20.100000000000001" customHeight="1" x14ac:dyDescent="0.2">
      <c r="A5" s="70" t="s">
        <v>38</v>
      </c>
      <c r="B5" s="193">
        <v>3617</v>
      </c>
      <c r="C5" s="193">
        <v>2696</v>
      </c>
      <c r="D5" s="193">
        <v>1218</v>
      </c>
      <c r="E5" s="193">
        <v>1961</v>
      </c>
      <c r="F5" s="193">
        <v>378</v>
      </c>
      <c r="G5" s="193">
        <v>249</v>
      </c>
      <c r="H5" s="193">
        <v>1352</v>
      </c>
      <c r="I5" s="193">
        <v>189</v>
      </c>
      <c r="J5" s="193">
        <v>423</v>
      </c>
      <c r="K5" s="193">
        <v>25</v>
      </c>
      <c r="M5" s="98"/>
      <c r="N5" s="197"/>
      <c r="O5" s="197"/>
    </row>
    <row r="6" spans="1:23" ht="11.45" customHeight="1" x14ac:dyDescent="0.2">
      <c r="A6" s="68" t="s">
        <v>143</v>
      </c>
      <c r="B6" s="174"/>
      <c r="C6" s="174"/>
      <c r="D6" s="174"/>
      <c r="E6" s="174"/>
      <c r="F6" s="174"/>
      <c r="G6" s="174"/>
      <c r="H6" s="174"/>
      <c r="I6" s="174"/>
      <c r="J6" s="174"/>
      <c r="K6" s="174"/>
      <c r="M6" s="98"/>
      <c r="N6" s="193"/>
      <c r="O6" s="193"/>
      <c r="P6" s="193"/>
      <c r="Q6" s="193"/>
      <c r="R6" s="193"/>
      <c r="S6" s="193"/>
      <c r="T6" s="193"/>
      <c r="U6" s="193"/>
      <c r="V6" s="193"/>
      <c r="W6" s="193"/>
    </row>
    <row r="7" spans="1:23" ht="11.45" customHeight="1" x14ac:dyDescent="0.2">
      <c r="A7" s="68" t="s">
        <v>141</v>
      </c>
      <c r="B7" s="174">
        <v>23</v>
      </c>
      <c r="C7" s="174">
        <v>70</v>
      </c>
      <c r="D7" s="174">
        <v>4</v>
      </c>
      <c r="E7" s="174">
        <v>44</v>
      </c>
      <c r="F7" s="174">
        <v>2</v>
      </c>
      <c r="G7" s="174">
        <v>10</v>
      </c>
      <c r="H7" s="174">
        <v>8</v>
      </c>
      <c r="I7" s="174">
        <v>6</v>
      </c>
      <c r="J7" s="174">
        <v>5</v>
      </c>
      <c r="K7" s="174">
        <v>3</v>
      </c>
      <c r="N7" s="174"/>
      <c r="O7" s="174"/>
      <c r="P7" s="174"/>
      <c r="Q7" s="174"/>
      <c r="R7" s="174"/>
      <c r="S7" s="174"/>
      <c r="T7" s="174"/>
      <c r="U7" s="174"/>
      <c r="V7" s="174"/>
      <c r="W7" s="174"/>
    </row>
    <row r="8" spans="1:23" ht="11.45" customHeight="1" x14ac:dyDescent="0.2">
      <c r="A8" s="68" t="s">
        <v>144</v>
      </c>
      <c r="B8" s="174">
        <v>476</v>
      </c>
      <c r="C8" s="174">
        <v>627</v>
      </c>
      <c r="D8" s="174">
        <v>107</v>
      </c>
      <c r="E8" s="174">
        <v>417</v>
      </c>
      <c r="F8" s="174">
        <v>68</v>
      </c>
      <c r="G8" s="174">
        <v>102</v>
      </c>
      <c r="H8" s="174">
        <v>185</v>
      </c>
      <c r="I8" s="174">
        <v>52</v>
      </c>
      <c r="J8" s="174">
        <v>86</v>
      </c>
      <c r="K8" s="174">
        <v>7</v>
      </c>
      <c r="N8" s="174"/>
      <c r="O8" s="174"/>
      <c r="P8" s="174"/>
      <c r="Q8" s="174"/>
      <c r="R8" s="174"/>
      <c r="S8" s="174"/>
      <c r="T8" s="174"/>
      <c r="U8" s="174"/>
      <c r="V8" s="174"/>
      <c r="W8" s="174"/>
    </row>
    <row r="9" spans="1:23" ht="11.45" customHeight="1" x14ac:dyDescent="0.2">
      <c r="A9" s="68" t="s">
        <v>145</v>
      </c>
      <c r="B9" s="174">
        <v>3118</v>
      </c>
      <c r="C9" s="174">
        <v>1999</v>
      </c>
      <c r="D9" s="174">
        <v>1107</v>
      </c>
      <c r="E9" s="174">
        <v>1500</v>
      </c>
      <c r="F9" s="174">
        <v>308</v>
      </c>
      <c r="G9" s="174">
        <v>137</v>
      </c>
      <c r="H9" s="174">
        <v>1159</v>
      </c>
      <c r="I9" s="174">
        <v>131</v>
      </c>
      <c r="J9" s="174">
        <v>332</v>
      </c>
      <c r="K9" s="174">
        <v>15</v>
      </c>
      <c r="N9" s="174"/>
      <c r="O9" s="174"/>
      <c r="P9" s="174"/>
      <c r="Q9" s="174"/>
      <c r="R9" s="174"/>
      <c r="S9" s="174"/>
      <c r="T9" s="174"/>
      <c r="U9" s="174"/>
      <c r="V9" s="174"/>
      <c r="W9" s="174"/>
    </row>
    <row r="10" spans="1:23" ht="30" customHeight="1" x14ac:dyDescent="0.2">
      <c r="A10" s="70" t="s">
        <v>351</v>
      </c>
      <c r="B10" s="174"/>
      <c r="C10" s="174"/>
      <c r="D10" s="174"/>
      <c r="E10" s="174"/>
      <c r="F10" s="174"/>
      <c r="G10" s="174"/>
      <c r="H10" s="174"/>
      <c r="I10" s="174"/>
      <c r="J10" s="174"/>
      <c r="K10" s="174"/>
      <c r="N10" s="174"/>
      <c r="O10" s="174"/>
      <c r="P10" s="174"/>
      <c r="Q10" s="174"/>
      <c r="R10" s="174"/>
      <c r="S10" s="174"/>
      <c r="T10" s="174"/>
      <c r="U10" s="174"/>
      <c r="V10" s="174"/>
      <c r="W10" s="174"/>
    </row>
    <row r="11" spans="1:23" ht="11.45" customHeight="1" x14ac:dyDescent="0.2">
      <c r="A11" s="68" t="s">
        <v>361</v>
      </c>
      <c r="B11" s="174">
        <v>57</v>
      </c>
      <c r="C11" s="174">
        <v>41</v>
      </c>
      <c r="D11" s="174">
        <v>22</v>
      </c>
      <c r="E11" s="174">
        <v>39</v>
      </c>
      <c r="F11" s="174">
        <v>1</v>
      </c>
      <c r="G11" s="174" t="s">
        <v>79</v>
      </c>
      <c r="H11" s="174">
        <v>11</v>
      </c>
      <c r="I11" s="174">
        <v>1</v>
      </c>
      <c r="J11" s="174">
        <v>20</v>
      </c>
      <c r="K11" s="174" t="s">
        <v>79</v>
      </c>
      <c r="N11" s="174"/>
      <c r="O11" s="174"/>
      <c r="P11" s="174"/>
      <c r="Q11" s="174"/>
      <c r="R11" s="174"/>
      <c r="S11" s="174"/>
      <c r="T11" s="174"/>
      <c r="U11" s="174"/>
      <c r="V11" s="174"/>
      <c r="W11" s="174"/>
    </row>
    <row r="12" spans="1:23" ht="11.45" customHeight="1" x14ac:dyDescent="0.2">
      <c r="A12" s="50" t="s">
        <v>360</v>
      </c>
      <c r="B12" s="174">
        <v>301</v>
      </c>
      <c r="C12" s="174">
        <v>114</v>
      </c>
      <c r="D12" s="174">
        <v>59</v>
      </c>
      <c r="E12" s="174">
        <v>88</v>
      </c>
      <c r="F12" s="174">
        <v>7</v>
      </c>
      <c r="G12" s="174">
        <v>2</v>
      </c>
      <c r="H12" s="174">
        <v>137</v>
      </c>
      <c r="I12" s="174">
        <v>7</v>
      </c>
      <c r="J12" s="174">
        <v>79</v>
      </c>
      <c r="K12" s="174">
        <v>3</v>
      </c>
      <c r="N12" s="174"/>
      <c r="O12" s="174"/>
      <c r="P12" s="174"/>
      <c r="Q12" s="174"/>
      <c r="R12" s="174"/>
      <c r="S12" s="174"/>
      <c r="T12" s="174"/>
      <c r="U12" s="174"/>
      <c r="V12" s="174"/>
      <c r="W12" s="174"/>
    </row>
    <row r="13" spans="1:23" ht="11.45" customHeight="1" x14ac:dyDescent="0.2">
      <c r="A13" s="95" t="s">
        <v>352</v>
      </c>
      <c r="B13" s="174">
        <v>244</v>
      </c>
      <c r="C13" s="174">
        <v>128</v>
      </c>
      <c r="D13" s="174">
        <v>27</v>
      </c>
      <c r="E13" s="174">
        <v>42</v>
      </c>
      <c r="F13" s="174">
        <v>126</v>
      </c>
      <c r="G13" s="174">
        <v>66</v>
      </c>
      <c r="H13" s="174">
        <v>64</v>
      </c>
      <c r="I13" s="174">
        <v>13</v>
      </c>
      <c r="J13" s="174">
        <v>17</v>
      </c>
      <c r="K13" s="174">
        <v>1</v>
      </c>
      <c r="N13" s="174"/>
      <c r="O13" s="174"/>
      <c r="P13" s="174"/>
      <c r="Q13" s="174"/>
      <c r="R13" s="174"/>
      <c r="S13" s="174"/>
      <c r="T13" s="174"/>
      <c r="U13" s="174"/>
      <c r="V13" s="174"/>
      <c r="W13" s="174"/>
    </row>
    <row r="14" spans="1:23" ht="11.45" customHeight="1" x14ac:dyDescent="0.2">
      <c r="A14" s="68" t="s">
        <v>353</v>
      </c>
      <c r="B14" s="174">
        <v>406</v>
      </c>
      <c r="C14" s="174">
        <v>432</v>
      </c>
      <c r="D14" s="174">
        <v>157</v>
      </c>
      <c r="E14" s="174">
        <v>329</v>
      </c>
      <c r="F14" s="174">
        <v>58</v>
      </c>
      <c r="G14" s="174">
        <v>49</v>
      </c>
      <c r="H14" s="174">
        <v>116</v>
      </c>
      <c r="I14" s="174">
        <v>13</v>
      </c>
      <c r="J14" s="174">
        <v>34</v>
      </c>
      <c r="K14" s="174">
        <v>1</v>
      </c>
      <c r="N14" s="174"/>
      <c r="O14" s="174"/>
      <c r="P14" s="174"/>
      <c r="Q14" s="174"/>
      <c r="R14" s="174"/>
      <c r="S14" s="174"/>
      <c r="T14" s="174"/>
      <c r="U14" s="174"/>
      <c r="V14" s="174"/>
      <c r="W14" s="174"/>
    </row>
    <row r="15" spans="1:23" ht="11.45" customHeight="1" x14ac:dyDescent="0.2">
      <c r="A15" s="68" t="s">
        <v>354</v>
      </c>
      <c r="B15" s="174">
        <v>187</v>
      </c>
      <c r="C15" s="174">
        <v>176</v>
      </c>
      <c r="D15" s="174">
        <v>85</v>
      </c>
      <c r="E15" s="174">
        <v>138</v>
      </c>
      <c r="F15" s="174">
        <v>10</v>
      </c>
      <c r="G15" s="174">
        <v>13</v>
      </c>
      <c r="H15" s="174">
        <v>61</v>
      </c>
      <c r="I15" s="174">
        <v>4</v>
      </c>
      <c r="J15" s="174">
        <v>12</v>
      </c>
      <c r="K15" s="174" t="s">
        <v>79</v>
      </c>
      <c r="N15" s="174"/>
      <c r="O15" s="174"/>
      <c r="P15" s="174"/>
      <c r="Q15" s="174"/>
      <c r="R15" s="174"/>
      <c r="S15" s="174"/>
      <c r="T15" s="174"/>
      <c r="U15" s="174"/>
      <c r="V15" s="174"/>
      <c r="W15" s="174"/>
    </row>
    <row r="16" spans="1:23" ht="11.45" customHeight="1" x14ac:dyDescent="0.2">
      <c r="A16" s="68" t="s">
        <v>355</v>
      </c>
      <c r="B16" s="174">
        <v>459</v>
      </c>
      <c r="C16" s="174">
        <v>367</v>
      </c>
      <c r="D16" s="174">
        <v>173</v>
      </c>
      <c r="E16" s="174">
        <v>286</v>
      </c>
      <c r="F16" s="174">
        <v>35</v>
      </c>
      <c r="G16" s="174">
        <v>25</v>
      </c>
      <c r="H16" s="174">
        <v>171</v>
      </c>
      <c r="I16" s="174">
        <v>13</v>
      </c>
      <c r="J16" s="174">
        <v>37</v>
      </c>
      <c r="K16" s="174" t="s">
        <v>79</v>
      </c>
      <c r="N16" s="174"/>
      <c r="O16" s="174"/>
      <c r="P16" s="174"/>
      <c r="Q16" s="174"/>
      <c r="R16" s="174"/>
      <c r="S16" s="174"/>
      <c r="T16" s="174"/>
      <c r="U16" s="174"/>
      <c r="V16" s="174"/>
      <c r="W16" s="174"/>
    </row>
    <row r="17" spans="1:23" ht="11.45" customHeight="1" x14ac:dyDescent="0.2">
      <c r="A17" s="68" t="s">
        <v>356</v>
      </c>
      <c r="B17" s="174">
        <v>443</v>
      </c>
      <c r="C17" s="174">
        <v>369</v>
      </c>
      <c r="D17" s="174">
        <v>184</v>
      </c>
      <c r="E17" s="174">
        <v>269</v>
      </c>
      <c r="F17" s="174">
        <v>44</v>
      </c>
      <c r="G17" s="174">
        <v>32</v>
      </c>
      <c r="H17" s="174">
        <v>153</v>
      </c>
      <c r="I17" s="174">
        <v>19</v>
      </c>
      <c r="J17" s="174">
        <v>26</v>
      </c>
      <c r="K17" s="174">
        <v>3</v>
      </c>
      <c r="N17" s="174"/>
      <c r="O17" s="174"/>
      <c r="P17" s="174"/>
      <c r="Q17" s="174"/>
      <c r="R17" s="174"/>
      <c r="S17" s="174"/>
      <c r="T17" s="174"/>
      <c r="U17" s="174"/>
      <c r="V17" s="174"/>
      <c r="W17" s="174"/>
    </row>
    <row r="18" spans="1:23" ht="11.45" customHeight="1" x14ac:dyDescent="0.2">
      <c r="A18" s="68" t="s">
        <v>357</v>
      </c>
      <c r="B18" s="174">
        <v>736</v>
      </c>
      <c r="C18" s="174">
        <v>605</v>
      </c>
      <c r="D18" s="174">
        <v>263</v>
      </c>
      <c r="E18" s="174">
        <v>426</v>
      </c>
      <c r="F18" s="174">
        <v>66</v>
      </c>
      <c r="G18" s="174">
        <v>42</v>
      </c>
      <c r="H18" s="174">
        <v>297</v>
      </c>
      <c r="I18" s="174">
        <v>63</v>
      </c>
      <c r="J18" s="174">
        <v>70</v>
      </c>
      <c r="K18" s="174">
        <v>5</v>
      </c>
      <c r="N18" s="174"/>
      <c r="O18" s="174"/>
      <c r="P18" s="174"/>
      <c r="Q18" s="174"/>
      <c r="R18" s="174"/>
      <c r="S18" s="174"/>
      <c r="T18" s="174"/>
      <c r="U18" s="174"/>
      <c r="V18" s="174"/>
      <c r="W18" s="174"/>
    </row>
    <row r="19" spans="1:23" ht="11.45" customHeight="1" x14ac:dyDescent="0.2">
      <c r="A19" s="95" t="s">
        <v>358</v>
      </c>
      <c r="B19" s="174">
        <v>771</v>
      </c>
      <c r="C19" s="174">
        <v>459</v>
      </c>
      <c r="D19" s="174">
        <v>247</v>
      </c>
      <c r="E19" s="174">
        <v>342</v>
      </c>
      <c r="F19" s="174">
        <v>30</v>
      </c>
      <c r="G19" s="174">
        <v>19</v>
      </c>
      <c r="H19" s="174">
        <v>334</v>
      </c>
      <c r="I19" s="174">
        <v>56</v>
      </c>
      <c r="J19" s="174">
        <v>125</v>
      </c>
      <c r="K19" s="174">
        <v>12</v>
      </c>
      <c r="N19" s="174"/>
      <c r="O19" s="174"/>
      <c r="P19" s="174"/>
      <c r="Q19" s="174"/>
      <c r="R19" s="174"/>
      <c r="S19" s="174"/>
      <c r="T19" s="174"/>
      <c r="U19" s="174"/>
      <c r="V19" s="174"/>
      <c r="W19" s="174"/>
    </row>
    <row r="20" spans="1:23" ht="15" customHeight="1" x14ac:dyDescent="0.2">
      <c r="A20" s="68" t="s">
        <v>359</v>
      </c>
      <c r="B20" s="174">
        <v>13</v>
      </c>
      <c r="C20" s="174">
        <v>5</v>
      </c>
      <c r="D20" s="174">
        <v>1</v>
      </c>
      <c r="E20" s="174">
        <v>2</v>
      </c>
      <c r="F20" s="174">
        <v>1</v>
      </c>
      <c r="G20" s="174">
        <v>1</v>
      </c>
      <c r="H20" s="174">
        <v>8</v>
      </c>
      <c r="I20" s="174" t="s">
        <v>79</v>
      </c>
      <c r="J20" s="174">
        <v>3</v>
      </c>
      <c r="K20" s="174" t="s">
        <v>79</v>
      </c>
      <c r="N20" s="174"/>
      <c r="O20" s="174"/>
      <c r="P20" s="174"/>
      <c r="Q20" s="174"/>
      <c r="R20" s="174"/>
      <c r="S20" s="174"/>
      <c r="T20" s="174"/>
      <c r="U20" s="174"/>
      <c r="V20" s="174"/>
      <c r="W20" s="174"/>
    </row>
    <row r="21" spans="1:23" ht="11.45" customHeight="1" x14ac:dyDescent="0.2">
      <c r="A21" s="44"/>
      <c r="B21" s="44"/>
      <c r="C21" s="44"/>
      <c r="D21" s="44"/>
      <c r="E21" s="44"/>
      <c r="F21" s="44"/>
      <c r="G21" s="44"/>
      <c r="H21" s="44"/>
      <c r="I21" s="44"/>
      <c r="J21" s="44"/>
      <c r="K21" s="44"/>
      <c r="N21" s="174"/>
      <c r="O21" s="174"/>
      <c r="P21" s="174"/>
      <c r="Q21" s="174"/>
      <c r="R21" s="174"/>
      <c r="S21" s="174"/>
      <c r="T21" s="174"/>
      <c r="U21" s="174"/>
      <c r="V21" s="174"/>
      <c r="W21" s="174"/>
    </row>
    <row r="22" spans="1:23" ht="11.45" customHeight="1" x14ac:dyDescent="0.2">
      <c r="A22" s="44"/>
      <c r="B22" s="44"/>
      <c r="C22" s="44"/>
      <c r="D22" s="44"/>
      <c r="E22" s="44"/>
      <c r="F22" s="44"/>
      <c r="G22" s="44"/>
      <c r="H22" s="44"/>
      <c r="I22" s="44"/>
      <c r="J22" s="44"/>
      <c r="K22" s="44"/>
    </row>
    <row r="23" spans="1:23" ht="30" customHeight="1" x14ac:dyDescent="0.2">
      <c r="A23" s="91" t="s">
        <v>148</v>
      </c>
    </row>
    <row r="24" spans="1:23" ht="24" customHeight="1" x14ac:dyDescent="0.2">
      <c r="A24" s="185" t="s">
        <v>149</v>
      </c>
      <c r="B24" s="134" t="s">
        <v>452</v>
      </c>
      <c r="C24" s="134" t="s">
        <v>453</v>
      </c>
      <c r="D24" s="134" t="s">
        <v>454</v>
      </c>
      <c r="E24" s="134" t="s">
        <v>455</v>
      </c>
      <c r="F24" s="134" t="s">
        <v>456</v>
      </c>
      <c r="G24" s="134" t="s">
        <v>457</v>
      </c>
      <c r="H24" s="134" t="s">
        <v>509</v>
      </c>
      <c r="I24" s="134" t="s">
        <v>510</v>
      </c>
      <c r="J24" s="135" t="s">
        <v>511</v>
      </c>
      <c r="K24" s="26"/>
    </row>
    <row r="25" spans="1:23" ht="20.100000000000001" customHeight="1" x14ac:dyDescent="0.2">
      <c r="A25" s="68" t="s">
        <v>150</v>
      </c>
      <c r="B25" s="174"/>
      <c r="C25" s="174"/>
      <c r="D25" s="174"/>
      <c r="E25" s="174"/>
      <c r="F25" s="174"/>
      <c r="G25" s="174"/>
      <c r="H25" s="221"/>
      <c r="I25" s="221"/>
      <c r="J25" s="221"/>
      <c r="K25" s="26"/>
    </row>
    <row r="26" spans="1:23" ht="35.1" customHeight="1" x14ac:dyDescent="0.2">
      <c r="A26" s="68" t="s">
        <v>151</v>
      </c>
      <c r="B26" s="174">
        <v>4606</v>
      </c>
      <c r="C26" s="174">
        <v>2647</v>
      </c>
      <c r="D26" s="174">
        <v>1959</v>
      </c>
      <c r="E26" s="174">
        <v>4645</v>
      </c>
      <c r="F26" s="174">
        <v>2580</v>
      </c>
      <c r="G26" s="174">
        <v>2065</v>
      </c>
      <c r="H26" s="174">
        <v>4505</v>
      </c>
      <c r="I26" s="174">
        <v>2628</v>
      </c>
      <c r="J26" s="174">
        <v>1877</v>
      </c>
      <c r="K26" s="26"/>
      <c r="N26" s="174"/>
      <c r="O26" s="174"/>
      <c r="P26" s="174"/>
    </row>
    <row r="27" spans="1:23" ht="11.45" customHeight="1" x14ac:dyDescent="0.2">
      <c r="A27" s="68" t="s">
        <v>152</v>
      </c>
      <c r="B27" s="174"/>
      <c r="C27" s="174"/>
      <c r="D27" s="174"/>
      <c r="E27" s="174"/>
      <c r="F27" s="174"/>
      <c r="G27" s="174"/>
      <c r="H27" s="174"/>
      <c r="I27" s="174"/>
      <c r="J27" s="174"/>
      <c r="K27" s="26"/>
      <c r="N27" s="174"/>
      <c r="O27" s="174"/>
      <c r="P27" s="174"/>
    </row>
    <row r="28" spans="1:23" ht="11.45" customHeight="1" x14ac:dyDescent="0.2">
      <c r="A28" s="68" t="s">
        <v>153</v>
      </c>
      <c r="B28" s="174">
        <v>226</v>
      </c>
      <c r="C28" s="174">
        <v>92</v>
      </c>
      <c r="D28" s="174">
        <v>134</v>
      </c>
      <c r="E28" s="174">
        <v>216</v>
      </c>
      <c r="F28" s="174">
        <v>107</v>
      </c>
      <c r="G28" s="174">
        <v>109</v>
      </c>
      <c r="H28" s="174">
        <v>206</v>
      </c>
      <c r="I28" s="174">
        <v>106</v>
      </c>
      <c r="J28" s="174">
        <v>100</v>
      </c>
      <c r="K28" s="26"/>
      <c r="N28" s="174"/>
      <c r="O28" s="174"/>
      <c r="P28" s="174"/>
    </row>
    <row r="29" spans="1:23" ht="11.45" customHeight="1" x14ac:dyDescent="0.2">
      <c r="A29" s="68" t="s">
        <v>154</v>
      </c>
      <c r="B29" s="174">
        <v>652</v>
      </c>
      <c r="C29" s="174">
        <v>239</v>
      </c>
      <c r="D29" s="174">
        <v>413</v>
      </c>
      <c r="E29" s="174">
        <v>734</v>
      </c>
      <c r="F29" s="174">
        <v>223</v>
      </c>
      <c r="G29" s="174">
        <v>511</v>
      </c>
      <c r="H29" s="174">
        <v>568</v>
      </c>
      <c r="I29" s="174">
        <v>194</v>
      </c>
      <c r="J29" s="174">
        <v>374</v>
      </c>
      <c r="K29" s="26"/>
      <c r="N29" s="174"/>
      <c r="O29" s="174"/>
      <c r="P29" s="174"/>
    </row>
    <row r="30" spans="1:23" ht="22.5" customHeight="1" x14ac:dyDescent="0.2">
      <c r="A30" s="68" t="s">
        <v>155</v>
      </c>
      <c r="B30" s="174">
        <v>652</v>
      </c>
      <c r="C30" s="174">
        <v>482</v>
      </c>
      <c r="D30" s="174">
        <v>170</v>
      </c>
      <c r="E30" s="174">
        <v>613</v>
      </c>
      <c r="F30" s="174">
        <v>439</v>
      </c>
      <c r="G30" s="174">
        <v>174</v>
      </c>
      <c r="H30" s="174">
        <v>653</v>
      </c>
      <c r="I30" s="174">
        <v>487</v>
      </c>
      <c r="J30" s="174">
        <v>166</v>
      </c>
      <c r="K30" s="26"/>
      <c r="N30" s="174"/>
      <c r="O30" s="174"/>
      <c r="P30" s="174"/>
    </row>
    <row r="31" spans="1:23" ht="24.95" customHeight="1" x14ac:dyDescent="0.2">
      <c r="A31" s="68" t="s">
        <v>156</v>
      </c>
      <c r="B31" s="174">
        <v>1179</v>
      </c>
      <c r="C31" s="174">
        <v>1049</v>
      </c>
      <c r="D31" s="174">
        <v>130</v>
      </c>
      <c r="E31" s="174">
        <v>1181</v>
      </c>
      <c r="F31" s="174">
        <v>1045</v>
      </c>
      <c r="G31" s="174">
        <v>136</v>
      </c>
      <c r="H31" s="174">
        <v>1089</v>
      </c>
      <c r="I31" s="174">
        <v>953</v>
      </c>
      <c r="J31" s="174">
        <v>136</v>
      </c>
      <c r="K31" s="26"/>
      <c r="N31" s="174"/>
      <c r="O31" s="174"/>
      <c r="P31" s="174"/>
    </row>
    <row r="32" spans="1:23" ht="11.45" customHeight="1" x14ac:dyDescent="0.2">
      <c r="A32" s="68" t="s">
        <v>152</v>
      </c>
      <c r="B32" s="174"/>
      <c r="C32" s="174"/>
      <c r="D32" s="174"/>
      <c r="E32" s="174"/>
      <c r="F32" s="174"/>
      <c r="G32" s="174"/>
      <c r="H32" s="174"/>
      <c r="I32" s="174"/>
      <c r="J32" s="174"/>
      <c r="K32" s="26"/>
      <c r="N32" s="174"/>
      <c r="O32" s="174"/>
      <c r="P32" s="174"/>
    </row>
    <row r="33" spans="1:16" ht="11.45" customHeight="1" x14ac:dyDescent="0.2">
      <c r="A33" s="68" t="s">
        <v>153</v>
      </c>
      <c r="B33" s="174">
        <v>107</v>
      </c>
      <c r="C33" s="174">
        <v>96</v>
      </c>
      <c r="D33" s="174">
        <v>11</v>
      </c>
      <c r="E33" s="174">
        <v>112</v>
      </c>
      <c r="F33" s="174">
        <v>101</v>
      </c>
      <c r="G33" s="174">
        <v>11</v>
      </c>
      <c r="H33" s="174">
        <v>107</v>
      </c>
      <c r="I33" s="174">
        <v>94</v>
      </c>
      <c r="J33" s="174">
        <v>13</v>
      </c>
      <c r="K33" s="26"/>
      <c r="N33" s="174"/>
      <c r="O33" s="174"/>
      <c r="P33" s="174"/>
    </row>
    <row r="34" spans="1:16" ht="22.5" customHeight="1" x14ac:dyDescent="0.2">
      <c r="A34" s="68" t="s">
        <v>155</v>
      </c>
      <c r="B34" s="174">
        <v>84</v>
      </c>
      <c r="C34" s="174">
        <v>72</v>
      </c>
      <c r="D34" s="174">
        <v>12</v>
      </c>
      <c r="E34" s="174">
        <v>75</v>
      </c>
      <c r="F34" s="174">
        <v>63</v>
      </c>
      <c r="G34" s="174">
        <v>12</v>
      </c>
      <c r="H34" s="174">
        <v>84</v>
      </c>
      <c r="I34" s="174">
        <v>71</v>
      </c>
      <c r="J34" s="174">
        <v>13</v>
      </c>
      <c r="K34" s="26"/>
      <c r="N34" s="174"/>
      <c r="O34" s="174"/>
      <c r="P34" s="174"/>
    </row>
    <row r="35" spans="1:16" ht="24.95" customHeight="1" x14ac:dyDescent="0.2">
      <c r="A35" s="68" t="s">
        <v>157</v>
      </c>
      <c r="B35" s="174">
        <v>164</v>
      </c>
      <c r="C35" s="174">
        <v>150</v>
      </c>
      <c r="D35" s="174">
        <v>14</v>
      </c>
      <c r="E35" s="174">
        <v>156</v>
      </c>
      <c r="F35" s="174">
        <v>140</v>
      </c>
      <c r="G35" s="174">
        <v>16</v>
      </c>
      <c r="H35" s="174">
        <v>168</v>
      </c>
      <c r="I35" s="174">
        <v>158</v>
      </c>
      <c r="J35" s="174">
        <v>10</v>
      </c>
      <c r="K35" s="26"/>
      <c r="N35" s="174"/>
      <c r="O35" s="174"/>
      <c r="P35" s="174"/>
    </row>
    <row r="36" spans="1:16" ht="11.45" customHeight="1" x14ac:dyDescent="0.2">
      <c r="A36" s="68" t="s">
        <v>152</v>
      </c>
      <c r="B36" s="174"/>
      <c r="C36" s="174"/>
      <c r="D36" s="174"/>
      <c r="E36" s="174"/>
      <c r="F36" s="174"/>
      <c r="G36" s="174"/>
      <c r="H36" s="174"/>
      <c r="I36" s="174"/>
      <c r="J36" s="174"/>
      <c r="K36" s="26"/>
      <c r="N36" s="174"/>
      <c r="O36" s="174"/>
      <c r="P36" s="174"/>
    </row>
    <row r="37" spans="1:16" ht="11.45" customHeight="1" x14ac:dyDescent="0.2">
      <c r="A37" s="68" t="s">
        <v>158</v>
      </c>
      <c r="B37" s="174">
        <v>17</v>
      </c>
      <c r="C37" s="174">
        <v>15</v>
      </c>
      <c r="D37" s="174">
        <v>2</v>
      </c>
      <c r="E37" s="174">
        <v>10</v>
      </c>
      <c r="F37" s="174">
        <v>6</v>
      </c>
      <c r="G37" s="174">
        <v>4</v>
      </c>
      <c r="H37" s="174">
        <v>11</v>
      </c>
      <c r="I37" s="174">
        <v>11</v>
      </c>
      <c r="J37" s="174" t="s">
        <v>79</v>
      </c>
      <c r="K37" s="26"/>
      <c r="N37" s="174"/>
      <c r="O37" s="174"/>
      <c r="P37" s="174"/>
    </row>
    <row r="38" spans="1:16" ht="33.950000000000003" customHeight="1" x14ac:dyDescent="0.2">
      <c r="A38" s="68" t="s">
        <v>159</v>
      </c>
      <c r="B38" s="174">
        <v>108</v>
      </c>
      <c r="C38" s="174">
        <v>101</v>
      </c>
      <c r="D38" s="174">
        <v>7</v>
      </c>
      <c r="E38" s="174">
        <v>112</v>
      </c>
      <c r="F38" s="174">
        <v>103</v>
      </c>
      <c r="G38" s="174">
        <v>9</v>
      </c>
      <c r="H38" s="174">
        <v>120</v>
      </c>
      <c r="I38" s="174">
        <v>112</v>
      </c>
      <c r="J38" s="174">
        <v>8</v>
      </c>
      <c r="K38" s="26"/>
      <c r="N38" s="174"/>
      <c r="O38" s="174"/>
      <c r="P38" s="174"/>
    </row>
  </sheetData>
  <hyperlinks>
    <hyperlink ref="A1" location="Inhalt!A22"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legacy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8"/>
  <sheetViews>
    <sheetView zoomScale="160" zoomScaleNormal="160" workbookViewId="0"/>
  </sheetViews>
  <sheetFormatPr baseColWidth="10" defaultRowHeight="11.45" customHeight="1" x14ac:dyDescent="0.2"/>
  <cols>
    <col min="1" max="1" width="22.7109375" style="30" customWidth="1"/>
    <col min="2" max="9" width="7.7109375" style="28" customWidth="1"/>
    <col min="10" max="10" width="7.7109375" style="26" customWidth="1"/>
    <col min="11" max="11" width="2.7109375" style="26" customWidth="1"/>
    <col min="12" max="12" width="22.28515625" style="26" customWidth="1"/>
    <col min="13" max="13" width="14.42578125" style="26" customWidth="1"/>
    <col min="14" max="14" width="21.42578125" style="26" customWidth="1"/>
    <col min="15" max="15" width="18.85546875" style="26" customWidth="1"/>
    <col min="16" max="16384" width="11.42578125" style="26"/>
  </cols>
  <sheetData>
    <row r="1" spans="1:20" ht="12" customHeight="1" x14ac:dyDescent="0.2">
      <c r="A1" s="116" t="s">
        <v>191</v>
      </c>
    </row>
    <row r="2" spans="1:20" ht="30" customHeight="1" x14ac:dyDescent="0.2">
      <c r="A2" s="90" t="s">
        <v>135</v>
      </c>
    </row>
    <row r="3" spans="1:20" ht="30" customHeight="1" x14ac:dyDescent="0.2">
      <c r="A3" s="118" t="s">
        <v>512</v>
      </c>
    </row>
    <row r="4" spans="1:20" ht="36" customHeight="1" x14ac:dyDescent="0.2">
      <c r="A4" s="133" t="s">
        <v>37</v>
      </c>
      <c r="B4" s="134" t="s">
        <v>458</v>
      </c>
      <c r="C4" s="134" t="s">
        <v>459</v>
      </c>
      <c r="D4" s="134" t="s">
        <v>460</v>
      </c>
      <c r="E4" s="134" t="s">
        <v>461</v>
      </c>
      <c r="F4" s="134" t="s">
        <v>462</v>
      </c>
      <c r="G4" s="134" t="s">
        <v>463</v>
      </c>
      <c r="H4" s="134" t="s">
        <v>464</v>
      </c>
      <c r="I4" s="134" t="s">
        <v>465</v>
      </c>
      <c r="J4" s="135" t="s">
        <v>466</v>
      </c>
    </row>
    <row r="5" spans="1:20" s="27" customFormat="1" ht="20.100000000000001" customHeight="1" x14ac:dyDescent="0.2">
      <c r="A5" s="70" t="s">
        <v>38</v>
      </c>
      <c r="B5" s="224">
        <v>6393</v>
      </c>
      <c r="C5" s="224">
        <v>652</v>
      </c>
      <c r="D5" s="224">
        <v>370</v>
      </c>
      <c r="E5" s="224">
        <v>965</v>
      </c>
      <c r="F5" s="224">
        <v>899</v>
      </c>
      <c r="G5" s="224">
        <v>928</v>
      </c>
      <c r="H5" s="224">
        <v>636</v>
      </c>
      <c r="I5" s="224">
        <v>1003</v>
      </c>
      <c r="J5" s="224">
        <v>940</v>
      </c>
      <c r="L5" s="98"/>
      <c r="M5" s="197"/>
      <c r="N5" s="197"/>
    </row>
    <row r="6" spans="1:20" ht="11.45" customHeight="1" x14ac:dyDescent="0.2">
      <c r="A6" s="68" t="s">
        <v>143</v>
      </c>
      <c r="B6" s="225"/>
      <c r="C6" s="225"/>
      <c r="D6" s="225"/>
      <c r="E6" s="225"/>
      <c r="F6" s="225"/>
      <c r="G6" s="225"/>
      <c r="H6" s="225"/>
      <c r="I6" s="225"/>
      <c r="J6" s="225"/>
      <c r="L6" s="224"/>
      <c r="M6" s="224"/>
      <c r="N6" s="224"/>
      <c r="O6" s="224"/>
      <c r="P6" s="224"/>
      <c r="Q6" s="224"/>
      <c r="R6" s="224"/>
      <c r="S6" s="224"/>
      <c r="T6" s="224"/>
    </row>
    <row r="7" spans="1:20" ht="11.45" customHeight="1" x14ac:dyDescent="0.2">
      <c r="A7" s="68" t="s">
        <v>160</v>
      </c>
      <c r="B7" s="225">
        <v>4895</v>
      </c>
      <c r="C7" s="225">
        <v>537</v>
      </c>
      <c r="D7" s="225">
        <v>300</v>
      </c>
      <c r="E7" s="225">
        <v>757</v>
      </c>
      <c r="F7" s="225">
        <v>645</v>
      </c>
      <c r="G7" s="225">
        <v>746</v>
      </c>
      <c r="H7" s="225">
        <v>486</v>
      </c>
      <c r="I7" s="225">
        <v>765</v>
      </c>
      <c r="J7" s="225">
        <v>659</v>
      </c>
      <c r="L7" s="225"/>
      <c r="M7" s="225"/>
      <c r="N7" s="225"/>
      <c r="O7" s="225"/>
      <c r="P7" s="225"/>
      <c r="Q7" s="225"/>
      <c r="R7" s="225"/>
      <c r="S7" s="225"/>
      <c r="T7" s="225"/>
    </row>
    <row r="8" spans="1:20" ht="23.1" customHeight="1" x14ac:dyDescent="0.2">
      <c r="A8" s="68" t="s">
        <v>161</v>
      </c>
      <c r="B8" s="225">
        <v>1170</v>
      </c>
      <c r="C8" s="225">
        <v>76</v>
      </c>
      <c r="D8" s="225">
        <v>57</v>
      </c>
      <c r="E8" s="225">
        <v>172</v>
      </c>
      <c r="F8" s="225">
        <v>198</v>
      </c>
      <c r="G8" s="225">
        <v>130</v>
      </c>
      <c r="H8" s="225">
        <v>121</v>
      </c>
      <c r="I8" s="225">
        <v>192</v>
      </c>
      <c r="J8" s="225">
        <v>224</v>
      </c>
      <c r="L8" s="225"/>
      <c r="M8" s="225"/>
      <c r="N8" s="225"/>
      <c r="O8" s="225"/>
      <c r="P8" s="225"/>
      <c r="Q8" s="225"/>
      <c r="R8" s="225"/>
      <c r="S8" s="225"/>
      <c r="T8" s="225"/>
    </row>
    <row r="9" spans="1:20" ht="23.1" customHeight="1" x14ac:dyDescent="0.2">
      <c r="A9" s="68" t="s">
        <v>162</v>
      </c>
      <c r="B9" s="225">
        <v>328</v>
      </c>
      <c r="C9" s="225">
        <v>39</v>
      </c>
      <c r="D9" s="225">
        <v>13</v>
      </c>
      <c r="E9" s="225">
        <v>36</v>
      </c>
      <c r="F9" s="225">
        <v>56</v>
      </c>
      <c r="G9" s="225">
        <v>52</v>
      </c>
      <c r="H9" s="225">
        <v>29</v>
      </c>
      <c r="I9" s="225">
        <v>46</v>
      </c>
      <c r="J9" s="225">
        <v>57</v>
      </c>
      <c r="L9" s="225"/>
      <c r="M9" s="225"/>
      <c r="N9" s="225"/>
      <c r="O9" s="225"/>
      <c r="P9" s="225"/>
      <c r="Q9" s="225"/>
      <c r="R9" s="225"/>
      <c r="S9" s="225"/>
      <c r="T9" s="225"/>
    </row>
    <row r="10" spans="1:20" s="27" customFormat="1" ht="20.100000000000001" customHeight="1" x14ac:dyDescent="0.2">
      <c r="A10" s="70" t="s">
        <v>140</v>
      </c>
      <c r="B10" s="224">
        <v>6313</v>
      </c>
      <c r="C10" s="224">
        <v>622</v>
      </c>
      <c r="D10" s="224">
        <v>346</v>
      </c>
      <c r="E10" s="224">
        <v>954</v>
      </c>
      <c r="F10" s="224">
        <v>861</v>
      </c>
      <c r="G10" s="224">
        <v>995</v>
      </c>
      <c r="H10" s="224">
        <v>663</v>
      </c>
      <c r="I10" s="224">
        <v>992</v>
      </c>
      <c r="J10" s="224">
        <v>880</v>
      </c>
      <c r="L10" s="225"/>
      <c r="M10" s="225"/>
      <c r="N10" s="225"/>
      <c r="O10" s="225"/>
      <c r="P10" s="225"/>
      <c r="Q10" s="225"/>
      <c r="R10" s="225"/>
      <c r="S10" s="225"/>
      <c r="T10" s="225"/>
    </row>
    <row r="11" spans="1:20" ht="11.45" customHeight="1" x14ac:dyDescent="0.2">
      <c r="A11" s="68" t="s">
        <v>143</v>
      </c>
      <c r="B11" s="225"/>
      <c r="C11" s="225"/>
      <c r="D11" s="225"/>
      <c r="E11" s="225"/>
      <c r="F11" s="225"/>
      <c r="G11" s="225"/>
      <c r="H11" s="225"/>
      <c r="I11" s="225"/>
      <c r="J11" s="225"/>
      <c r="L11" s="224"/>
      <c r="M11" s="224"/>
      <c r="N11" s="224"/>
      <c r="O11" s="224"/>
      <c r="P11" s="224"/>
      <c r="Q11" s="224"/>
      <c r="R11" s="224"/>
      <c r="S11" s="224"/>
      <c r="T11" s="224"/>
    </row>
    <row r="12" spans="1:20" ht="11.45" customHeight="1" x14ac:dyDescent="0.2">
      <c r="A12" s="68" t="s">
        <v>141</v>
      </c>
      <c r="B12" s="225">
        <v>93</v>
      </c>
      <c r="C12" s="225">
        <v>7</v>
      </c>
      <c r="D12" s="225">
        <v>1</v>
      </c>
      <c r="E12" s="225">
        <v>17</v>
      </c>
      <c r="F12" s="225">
        <v>8</v>
      </c>
      <c r="G12" s="225">
        <v>20</v>
      </c>
      <c r="H12" s="225">
        <v>15</v>
      </c>
      <c r="I12" s="225">
        <v>16</v>
      </c>
      <c r="J12" s="225">
        <v>9</v>
      </c>
      <c r="L12" s="225"/>
      <c r="M12" s="225"/>
      <c r="N12" s="225"/>
      <c r="O12" s="225"/>
      <c r="P12" s="225"/>
      <c r="Q12" s="225"/>
      <c r="R12" s="225"/>
      <c r="S12" s="225"/>
      <c r="T12" s="225"/>
    </row>
    <row r="13" spans="1:20" ht="11.45" customHeight="1" x14ac:dyDescent="0.2">
      <c r="A13" s="68" t="s">
        <v>144</v>
      </c>
      <c r="B13" s="225">
        <v>1103</v>
      </c>
      <c r="C13" s="225">
        <v>49</v>
      </c>
      <c r="D13" s="225">
        <v>35</v>
      </c>
      <c r="E13" s="225">
        <v>184</v>
      </c>
      <c r="F13" s="225">
        <v>151</v>
      </c>
      <c r="G13" s="225">
        <v>191</v>
      </c>
      <c r="H13" s="225">
        <v>105</v>
      </c>
      <c r="I13" s="225">
        <v>197</v>
      </c>
      <c r="J13" s="225">
        <v>191</v>
      </c>
      <c r="L13" s="225"/>
      <c r="M13" s="225"/>
      <c r="N13" s="225"/>
      <c r="O13" s="225"/>
      <c r="P13" s="225"/>
      <c r="Q13" s="225"/>
      <c r="R13" s="225"/>
      <c r="S13" s="225"/>
      <c r="T13" s="225"/>
    </row>
    <row r="14" spans="1:20" ht="11.45" customHeight="1" x14ac:dyDescent="0.2">
      <c r="A14" s="68" t="s">
        <v>145</v>
      </c>
      <c r="B14" s="225">
        <v>5117</v>
      </c>
      <c r="C14" s="225">
        <v>566</v>
      </c>
      <c r="D14" s="225">
        <v>310</v>
      </c>
      <c r="E14" s="225">
        <v>753</v>
      </c>
      <c r="F14" s="225">
        <v>702</v>
      </c>
      <c r="G14" s="225">
        <v>784</v>
      </c>
      <c r="H14" s="225">
        <v>543</v>
      </c>
      <c r="I14" s="225">
        <v>779</v>
      </c>
      <c r="J14" s="225">
        <v>680</v>
      </c>
      <c r="L14" s="225"/>
      <c r="M14" s="225"/>
      <c r="N14" s="225"/>
      <c r="O14" s="225"/>
      <c r="P14" s="225"/>
      <c r="Q14" s="225"/>
      <c r="R14" s="225"/>
      <c r="S14" s="225"/>
      <c r="T14" s="225"/>
    </row>
    <row r="15" spans="1:20" ht="11.45" customHeight="1" x14ac:dyDescent="0.2">
      <c r="A15" s="88"/>
      <c r="B15" s="52"/>
      <c r="C15" s="52"/>
      <c r="D15" s="52"/>
      <c r="E15" s="52"/>
      <c r="F15" s="52"/>
      <c r="G15" s="52"/>
      <c r="H15" s="52"/>
      <c r="I15" s="52"/>
      <c r="J15" s="52"/>
      <c r="L15" s="225"/>
      <c r="M15" s="225"/>
      <c r="N15" s="225"/>
      <c r="O15" s="225"/>
      <c r="P15" s="225"/>
      <c r="Q15" s="225"/>
      <c r="R15" s="225"/>
      <c r="S15" s="225"/>
      <c r="T15" s="225"/>
    </row>
    <row r="16" spans="1:20" ht="11.45" customHeight="1" x14ac:dyDescent="0.2">
      <c r="A16" s="103" t="s">
        <v>264</v>
      </c>
      <c r="B16" s="80"/>
      <c r="C16" s="49"/>
      <c r="D16" s="49"/>
      <c r="E16" s="49"/>
      <c r="F16" s="49"/>
      <c r="G16" s="46"/>
      <c r="J16" s="28"/>
      <c r="L16" s="92" t="s">
        <v>267</v>
      </c>
    </row>
    <row r="17" spans="1:14" ht="23.1" customHeight="1" x14ac:dyDescent="0.2">
      <c r="L17" s="143" t="s">
        <v>250</v>
      </c>
      <c r="M17" s="144" t="s">
        <v>292</v>
      </c>
      <c r="N17" s="144" t="s">
        <v>293</v>
      </c>
    </row>
    <row r="18" spans="1:14" ht="11.45" customHeight="1" x14ac:dyDescent="0.2">
      <c r="L18" s="99">
        <v>1995</v>
      </c>
      <c r="M18" s="105">
        <v>10646</v>
      </c>
      <c r="N18" s="105">
        <v>5868</v>
      </c>
    </row>
    <row r="19" spans="1:14" ht="11.45" customHeight="1" x14ac:dyDescent="0.2">
      <c r="L19" s="100">
        <v>1996</v>
      </c>
      <c r="M19" s="105">
        <v>10506</v>
      </c>
      <c r="N19" s="105">
        <v>5258</v>
      </c>
    </row>
    <row r="20" spans="1:14" ht="11.45" customHeight="1" x14ac:dyDescent="0.2">
      <c r="L20" s="30">
        <v>1997</v>
      </c>
      <c r="M20" s="105">
        <v>10746</v>
      </c>
      <c r="N20" s="105">
        <v>4415</v>
      </c>
    </row>
    <row r="21" spans="1:14" ht="11.45" customHeight="1" x14ac:dyDescent="0.2">
      <c r="L21" s="30">
        <v>1998</v>
      </c>
      <c r="M21" s="105">
        <v>10470</v>
      </c>
      <c r="N21" s="105">
        <v>4169</v>
      </c>
    </row>
    <row r="22" spans="1:14" ht="11.45" customHeight="1" x14ac:dyDescent="0.2">
      <c r="L22" s="104">
        <v>1999</v>
      </c>
      <c r="M22" s="105">
        <v>10702</v>
      </c>
      <c r="N22" s="105">
        <v>4019</v>
      </c>
    </row>
    <row r="23" spans="1:14" ht="11.45" customHeight="1" x14ac:dyDescent="0.2">
      <c r="L23" s="104">
        <v>2000</v>
      </c>
      <c r="M23" s="105">
        <v>9698</v>
      </c>
      <c r="N23" s="105">
        <v>3463</v>
      </c>
    </row>
    <row r="24" spans="1:14" ht="11.45" customHeight="1" x14ac:dyDescent="0.2">
      <c r="L24" s="104">
        <v>2001</v>
      </c>
      <c r="M24" s="105">
        <v>9111</v>
      </c>
      <c r="N24" s="105">
        <v>3783</v>
      </c>
    </row>
    <row r="25" spans="1:14" ht="11.45" customHeight="1" x14ac:dyDescent="0.2">
      <c r="L25" s="104">
        <v>2002</v>
      </c>
      <c r="M25" s="105">
        <v>8550</v>
      </c>
      <c r="N25" s="105">
        <v>3679</v>
      </c>
    </row>
    <row r="26" spans="1:14" ht="11.45" customHeight="1" x14ac:dyDescent="0.2">
      <c r="L26" s="104">
        <v>2003</v>
      </c>
      <c r="M26" s="105">
        <v>8236</v>
      </c>
      <c r="N26" s="105">
        <v>3381</v>
      </c>
    </row>
    <row r="27" spans="1:14" ht="11.45" customHeight="1" x14ac:dyDescent="0.2">
      <c r="L27" s="104">
        <v>2004</v>
      </c>
      <c r="M27" s="105">
        <v>7530</v>
      </c>
      <c r="N27" s="105">
        <v>3153</v>
      </c>
    </row>
    <row r="28" spans="1:14" ht="11.45" customHeight="1" x14ac:dyDescent="0.2">
      <c r="L28" s="104">
        <v>2005</v>
      </c>
      <c r="M28" s="105">
        <v>7463</v>
      </c>
      <c r="N28" s="105">
        <v>2993</v>
      </c>
    </row>
    <row r="29" spans="1:14" ht="11.45" customHeight="1" x14ac:dyDescent="0.2">
      <c r="L29" s="104">
        <v>2006</v>
      </c>
      <c r="M29" s="105">
        <v>6903</v>
      </c>
      <c r="N29" s="105">
        <v>2685</v>
      </c>
    </row>
    <row r="30" spans="1:14" ht="11.45" customHeight="1" x14ac:dyDescent="0.2">
      <c r="L30" s="104">
        <v>2007</v>
      </c>
      <c r="M30" s="105">
        <v>6781</v>
      </c>
      <c r="N30" s="105">
        <v>2516</v>
      </c>
    </row>
    <row r="31" spans="1:14" ht="11.45" customHeight="1" x14ac:dyDescent="0.2">
      <c r="L31" s="104">
        <v>2008</v>
      </c>
      <c r="M31" s="105">
        <v>6421</v>
      </c>
      <c r="N31" s="105">
        <v>2262</v>
      </c>
    </row>
    <row r="32" spans="1:14" ht="11.45" customHeight="1" x14ac:dyDescent="0.2">
      <c r="A32" s="103" t="s">
        <v>266</v>
      </c>
      <c r="B32" s="80"/>
      <c r="C32" s="49"/>
      <c r="D32" s="49"/>
      <c r="E32" s="49"/>
      <c r="F32" s="49"/>
      <c r="G32" s="46"/>
      <c r="J32" s="28"/>
      <c r="L32" s="104">
        <v>2009</v>
      </c>
      <c r="M32" s="105">
        <v>6229</v>
      </c>
      <c r="N32" s="105">
        <v>2254</v>
      </c>
    </row>
    <row r="33" spans="12:17" ht="11.45" customHeight="1" x14ac:dyDescent="0.2">
      <c r="L33" s="104">
        <v>2010</v>
      </c>
      <c r="M33" s="105">
        <v>5301</v>
      </c>
      <c r="N33" s="105">
        <v>2042</v>
      </c>
    </row>
    <row r="34" spans="12:17" ht="11.45" customHeight="1" x14ac:dyDescent="0.2">
      <c r="L34" s="104">
        <v>2011</v>
      </c>
      <c r="M34" s="105">
        <v>5469</v>
      </c>
      <c r="N34" s="105">
        <v>1573</v>
      </c>
    </row>
    <row r="35" spans="12:17" ht="11.45" customHeight="1" x14ac:dyDescent="0.2">
      <c r="L35" s="104">
        <v>2012</v>
      </c>
      <c r="M35" s="105">
        <v>5212</v>
      </c>
      <c r="N35" s="105">
        <v>1605</v>
      </c>
    </row>
    <row r="36" spans="12:17" ht="11.45" customHeight="1" x14ac:dyDescent="0.2">
      <c r="L36" s="104">
        <v>2013</v>
      </c>
      <c r="M36" s="105">
        <v>5189</v>
      </c>
      <c r="N36" s="105">
        <v>1632</v>
      </c>
    </row>
    <row r="37" spans="12:17" ht="11.45" customHeight="1" x14ac:dyDescent="0.2">
      <c r="L37" s="104">
        <v>2014</v>
      </c>
      <c r="M37" s="105">
        <v>5100</v>
      </c>
      <c r="N37" s="105">
        <v>1401</v>
      </c>
    </row>
    <row r="38" spans="12:17" ht="11.45" customHeight="1" x14ac:dyDescent="0.2">
      <c r="L38" s="104">
        <v>2015</v>
      </c>
      <c r="M38" s="105">
        <v>5407</v>
      </c>
      <c r="N38" s="105">
        <v>1331</v>
      </c>
    </row>
    <row r="39" spans="12:17" ht="11.45" customHeight="1" x14ac:dyDescent="0.2">
      <c r="L39" s="104">
        <v>2016</v>
      </c>
      <c r="M39" s="105">
        <v>5422</v>
      </c>
      <c r="N39" s="105">
        <v>1222</v>
      </c>
    </row>
    <row r="40" spans="12:17" ht="11.45" customHeight="1" x14ac:dyDescent="0.2">
      <c r="L40" s="104">
        <v>2017</v>
      </c>
      <c r="M40" s="105">
        <v>5258</v>
      </c>
      <c r="N40" s="105">
        <v>1393</v>
      </c>
    </row>
    <row r="41" spans="12:17" ht="11.45" customHeight="1" x14ac:dyDescent="0.2">
      <c r="L41" s="104">
        <v>2018</v>
      </c>
      <c r="M41" s="105">
        <v>5328</v>
      </c>
      <c r="N41" s="105">
        <v>1309</v>
      </c>
    </row>
    <row r="42" spans="12:17" ht="11.45" customHeight="1" x14ac:dyDescent="0.2">
      <c r="L42" s="104">
        <v>2019</v>
      </c>
      <c r="M42" s="105">
        <v>5366</v>
      </c>
      <c r="N42" s="105">
        <v>1280</v>
      </c>
    </row>
    <row r="43" spans="12:17" ht="11.45" customHeight="1" x14ac:dyDescent="0.2">
      <c r="L43" s="104">
        <v>2020</v>
      </c>
      <c r="M43" s="105">
        <v>4758</v>
      </c>
      <c r="N43" s="105">
        <v>1067</v>
      </c>
    </row>
    <row r="44" spans="12:17" ht="11.45" customHeight="1" x14ac:dyDescent="0.2">
      <c r="L44" s="104">
        <v>2021</v>
      </c>
      <c r="M44" s="105">
        <v>4627</v>
      </c>
      <c r="N44" s="105">
        <v>1319</v>
      </c>
    </row>
    <row r="45" spans="12:17" ht="11.45" customHeight="1" x14ac:dyDescent="0.2">
      <c r="L45" s="100">
        <v>2022</v>
      </c>
      <c r="M45" s="101">
        <v>4913</v>
      </c>
      <c r="N45" s="101">
        <v>1233</v>
      </c>
      <c r="O45" s="46"/>
    </row>
    <row r="46" spans="12:17" ht="11.45" customHeight="1" x14ac:dyDescent="0.2">
      <c r="L46" s="104">
        <v>2023</v>
      </c>
      <c r="M46" s="105">
        <v>4880</v>
      </c>
      <c r="N46" s="105">
        <v>1228</v>
      </c>
      <c r="P46" s="98"/>
      <c r="Q46" s="98"/>
    </row>
    <row r="47" spans="12:17" ht="11.45" customHeight="1" x14ac:dyDescent="0.2">
      <c r="L47" s="104">
        <v>2024</v>
      </c>
      <c r="M47" s="261">
        <f>B7</f>
        <v>4895</v>
      </c>
      <c r="N47" s="261">
        <f>B8</f>
        <v>1170</v>
      </c>
      <c r="P47" s="98"/>
    </row>
    <row r="49" spans="1:17" ht="11.45" customHeight="1" x14ac:dyDescent="0.2">
      <c r="M49" s="98"/>
      <c r="N49" s="98"/>
    </row>
    <row r="50" spans="1:17" ht="11.45" customHeight="1" x14ac:dyDescent="0.2">
      <c r="L50" s="269" t="s">
        <v>513</v>
      </c>
      <c r="M50" s="233"/>
      <c r="N50" s="233"/>
      <c r="O50" s="233"/>
    </row>
    <row r="51" spans="1:17" ht="24" customHeight="1" x14ac:dyDescent="0.2">
      <c r="L51" s="144" t="s">
        <v>245</v>
      </c>
      <c r="M51" s="144" t="s">
        <v>248</v>
      </c>
      <c r="N51" s="144" t="s">
        <v>514</v>
      </c>
      <c r="O51" s="144" t="s">
        <v>492</v>
      </c>
      <c r="Q51" s="205"/>
    </row>
    <row r="52" spans="1:17" ht="11.45" customHeight="1" x14ac:dyDescent="0.2">
      <c r="L52" s="104" t="s">
        <v>474</v>
      </c>
      <c r="M52" s="261">
        <v>30.233245935540229</v>
      </c>
      <c r="N52" s="261">
        <v>340</v>
      </c>
      <c r="O52" s="261">
        <v>11245898</v>
      </c>
      <c r="Q52" s="205"/>
    </row>
    <row r="53" spans="1:17" ht="11.45" customHeight="1" x14ac:dyDescent="0.2">
      <c r="L53" s="233" t="s">
        <v>475</v>
      </c>
      <c r="M53" s="261">
        <v>37.361513323945907</v>
      </c>
      <c r="N53" s="261">
        <v>495</v>
      </c>
      <c r="O53" s="261">
        <v>13248928</v>
      </c>
      <c r="Q53" s="205"/>
    </row>
    <row r="54" spans="1:17" ht="11.45" customHeight="1" x14ac:dyDescent="0.2">
      <c r="L54" s="233" t="s">
        <v>476</v>
      </c>
      <c r="M54" s="261">
        <v>14.924299880741277</v>
      </c>
      <c r="N54" s="261">
        <v>55</v>
      </c>
      <c r="O54" s="261">
        <v>3685265</v>
      </c>
      <c r="Q54" s="205"/>
    </row>
    <row r="55" spans="1:17" ht="11.45" customHeight="1" x14ac:dyDescent="0.2">
      <c r="L55" s="233" t="s">
        <v>477</v>
      </c>
      <c r="M55" s="261">
        <v>44.587907994025223</v>
      </c>
      <c r="N55" s="261">
        <v>114</v>
      </c>
      <c r="O55" s="261">
        <v>2556747</v>
      </c>
      <c r="Q55" s="205"/>
    </row>
    <row r="56" spans="1:17" ht="11.45" customHeight="1" x14ac:dyDescent="0.2">
      <c r="L56" s="233" t="s">
        <v>478</v>
      </c>
      <c r="M56" s="261">
        <v>17.024150175703419</v>
      </c>
      <c r="N56" s="261">
        <v>12</v>
      </c>
      <c r="O56" s="261">
        <v>704881</v>
      </c>
      <c r="Q56" s="205"/>
    </row>
    <row r="57" spans="1:17" ht="11.45" customHeight="1" x14ac:dyDescent="0.2">
      <c r="L57" s="215" t="s">
        <v>479</v>
      </c>
      <c r="M57" s="261">
        <v>20.938866563046123</v>
      </c>
      <c r="N57" s="261">
        <v>39</v>
      </c>
      <c r="O57" s="261">
        <v>1862565</v>
      </c>
      <c r="Q57" s="205"/>
    </row>
    <row r="58" spans="1:17" ht="11.45" customHeight="1" x14ac:dyDescent="0.2">
      <c r="L58" s="215" t="s">
        <v>480</v>
      </c>
      <c r="M58" s="261">
        <v>31.52468167634246</v>
      </c>
      <c r="N58" s="261">
        <v>198</v>
      </c>
      <c r="O58" s="261">
        <v>6280793</v>
      </c>
      <c r="Q58" s="205"/>
    </row>
    <row r="59" spans="1:17" ht="11.45" customHeight="1" x14ac:dyDescent="0.2">
      <c r="A59" s="261"/>
      <c r="B59" s="261"/>
      <c r="C59" s="261"/>
      <c r="L59" s="215" t="s">
        <v>481</v>
      </c>
      <c r="M59" s="261">
        <v>59.100265188609278</v>
      </c>
      <c r="N59" s="261">
        <v>93</v>
      </c>
      <c r="O59" s="261">
        <v>1573597</v>
      </c>
      <c r="Q59" s="205"/>
    </row>
    <row r="60" spans="1:17" ht="11.45" customHeight="1" x14ac:dyDescent="0.2">
      <c r="A60" s="261"/>
      <c r="B60" s="261"/>
      <c r="C60" s="261"/>
      <c r="L60" s="215" t="s">
        <v>482</v>
      </c>
      <c r="M60" s="261">
        <v>43.475604751283932</v>
      </c>
      <c r="N60" s="261">
        <v>348</v>
      </c>
      <c r="O60" s="261">
        <v>8004489</v>
      </c>
      <c r="Q60" s="205"/>
    </row>
    <row r="61" spans="1:17" ht="11.45" customHeight="1" x14ac:dyDescent="0.2">
      <c r="A61" s="261"/>
      <c r="B61" s="261"/>
      <c r="C61" s="261"/>
      <c r="L61" s="215" t="s">
        <v>483</v>
      </c>
      <c r="M61" s="261">
        <v>26.892968314981978</v>
      </c>
      <c r="N61" s="261">
        <v>485</v>
      </c>
      <c r="O61" s="261">
        <v>18034454</v>
      </c>
      <c r="Q61" s="205"/>
    </row>
    <row r="62" spans="1:17" ht="11.45" customHeight="1" x14ac:dyDescent="0.2">
      <c r="A62" s="261"/>
      <c r="B62" s="261"/>
      <c r="C62" s="261"/>
      <c r="L62" s="215" t="s">
        <v>484</v>
      </c>
      <c r="M62" s="261">
        <v>31.480282809174518</v>
      </c>
      <c r="N62" s="261">
        <v>130</v>
      </c>
      <c r="O62" s="261">
        <v>4129569</v>
      </c>
      <c r="Q62" s="205"/>
    </row>
    <row r="63" spans="1:17" ht="11.45" customHeight="1" x14ac:dyDescent="0.2">
      <c r="A63" s="261"/>
      <c r="B63" s="261"/>
      <c r="C63" s="261"/>
      <c r="L63" s="215" t="s">
        <v>485</v>
      </c>
      <c r="M63" s="261">
        <v>23.71211125722602</v>
      </c>
      <c r="N63" s="261">
        <v>24</v>
      </c>
      <c r="O63" s="261">
        <v>1012141</v>
      </c>
      <c r="Q63" s="205"/>
    </row>
    <row r="64" spans="1:17" ht="11.45" customHeight="1" x14ac:dyDescent="0.2">
      <c r="A64" s="261"/>
      <c r="B64" s="261"/>
      <c r="C64" s="261"/>
      <c r="L64" s="215" t="s">
        <v>486</v>
      </c>
      <c r="M64" s="261">
        <v>35.622208665992815</v>
      </c>
      <c r="N64" s="261">
        <v>144</v>
      </c>
      <c r="O64" s="261">
        <v>4042422</v>
      </c>
      <c r="Q64" s="205"/>
    </row>
    <row r="65" spans="1:17" ht="11.45" customHeight="1" x14ac:dyDescent="0.2">
      <c r="A65" s="261"/>
      <c r="B65" s="261"/>
      <c r="C65" s="261"/>
      <c r="L65" s="215" t="s">
        <v>487</v>
      </c>
      <c r="M65" s="261">
        <v>51.976098486746331</v>
      </c>
      <c r="N65" s="261">
        <v>111</v>
      </c>
      <c r="O65" s="261">
        <v>2135597</v>
      </c>
      <c r="Q65" s="205"/>
    </row>
    <row r="66" spans="1:17" ht="11.45" customHeight="1" x14ac:dyDescent="0.2">
      <c r="A66" s="261"/>
      <c r="B66" s="261"/>
      <c r="C66" s="261"/>
      <c r="L66" s="215" t="s">
        <v>488</v>
      </c>
      <c r="M66" s="261">
        <v>29.058795742683689</v>
      </c>
      <c r="N66" s="261">
        <v>86</v>
      </c>
      <c r="O66" s="261">
        <v>2959517</v>
      </c>
      <c r="Q66" s="205"/>
    </row>
    <row r="67" spans="1:17" ht="11.45" customHeight="1" x14ac:dyDescent="0.2">
      <c r="A67" s="261"/>
      <c r="B67" s="261"/>
      <c r="C67" s="261"/>
      <c r="L67" s="215" t="s">
        <v>489</v>
      </c>
      <c r="M67" s="261">
        <v>45.708256577584763</v>
      </c>
      <c r="N67" s="261">
        <v>96</v>
      </c>
      <c r="O67" s="261">
        <v>2100277</v>
      </c>
    </row>
    <row r="68" spans="1:17" ht="11.45" customHeight="1" x14ac:dyDescent="0.2">
      <c r="A68" s="261"/>
      <c r="B68" s="261"/>
      <c r="C68" s="261"/>
      <c r="L68" s="27" t="s">
        <v>265</v>
      </c>
      <c r="M68" s="262">
        <v>33.143034088029331</v>
      </c>
      <c r="N68" s="262">
        <v>2770</v>
      </c>
      <c r="O68" s="262">
        <v>83577140</v>
      </c>
    </row>
    <row r="69" spans="1:17" ht="11.45" customHeight="1" x14ac:dyDescent="0.2">
      <c r="A69" s="261"/>
      <c r="B69" s="261"/>
      <c r="C69" s="261"/>
    </row>
    <row r="70" spans="1:17" ht="11.45" customHeight="1" x14ac:dyDescent="0.2">
      <c r="A70" s="261"/>
      <c r="B70" s="261"/>
      <c r="C70" s="261"/>
      <c r="L70" s="98"/>
      <c r="M70" s="270"/>
      <c r="N70" s="98"/>
      <c r="O70" s="98"/>
    </row>
    <row r="71" spans="1:17" ht="11.45" customHeight="1" x14ac:dyDescent="0.2">
      <c r="A71" s="261"/>
      <c r="B71" s="261"/>
      <c r="C71" s="261"/>
      <c r="M71" s="98"/>
    </row>
    <row r="72" spans="1:17" ht="11.45" customHeight="1" x14ac:dyDescent="0.2">
      <c r="A72" s="261"/>
      <c r="B72" s="261"/>
      <c r="C72" s="261"/>
      <c r="M72" s="105"/>
      <c r="N72" s="105"/>
      <c r="O72" s="105"/>
    </row>
    <row r="73" spans="1:17" ht="11.45" customHeight="1" x14ac:dyDescent="0.2">
      <c r="A73" s="261"/>
      <c r="B73" s="261"/>
      <c r="C73" s="261"/>
      <c r="M73" s="105"/>
      <c r="N73" s="105"/>
      <c r="O73" s="105"/>
    </row>
    <row r="74" spans="1:17" ht="11.45" customHeight="1" x14ac:dyDescent="0.2">
      <c r="A74" s="261"/>
      <c r="B74" s="261"/>
      <c r="C74" s="261"/>
      <c r="M74" s="105"/>
      <c r="N74" s="105"/>
      <c r="O74" s="105"/>
    </row>
    <row r="75" spans="1:17" ht="11.45" customHeight="1" x14ac:dyDescent="0.2">
      <c r="A75" s="262"/>
      <c r="B75" s="262"/>
      <c r="C75" s="262"/>
      <c r="M75" s="105"/>
      <c r="N75" s="105"/>
      <c r="O75" s="105"/>
    </row>
    <row r="76" spans="1:17" ht="11.45" customHeight="1" x14ac:dyDescent="0.2">
      <c r="A76" s="260"/>
      <c r="B76" s="259"/>
      <c r="C76" s="259"/>
      <c r="M76" s="105"/>
      <c r="N76" s="105"/>
      <c r="O76" s="105"/>
    </row>
    <row r="77" spans="1:17" ht="11.45" customHeight="1" x14ac:dyDescent="0.2">
      <c r="M77" s="105"/>
      <c r="N77" s="105"/>
      <c r="O77" s="105"/>
    </row>
    <row r="78" spans="1:17" ht="11.45" customHeight="1" x14ac:dyDescent="0.2">
      <c r="M78" s="105"/>
      <c r="N78" s="105"/>
      <c r="O78" s="105"/>
    </row>
    <row r="79" spans="1:17" ht="11.45" customHeight="1" x14ac:dyDescent="0.2">
      <c r="M79" s="105"/>
      <c r="N79" s="105"/>
      <c r="O79" s="105"/>
    </row>
    <row r="80" spans="1:17" ht="11.45" customHeight="1" x14ac:dyDescent="0.2">
      <c r="M80" s="105"/>
      <c r="N80" s="105"/>
      <c r="O80" s="105"/>
    </row>
    <row r="81" spans="13:15" ht="11.45" customHeight="1" x14ac:dyDescent="0.2">
      <c r="M81" s="105"/>
      <c r="N81" s="105"/>
      <c r="O81" s="105"/>
    </row>
    <row r="82" spans="13:15" ht="11.45" customHeight="1" x14ac:dyDescent="0.2">
      <c r="M82" s="105"/>
      <c r="N82" s="105"/>
      <c r="O82" s="105"/>
    </row>
    <row r="83" spans="13:15" ht="11.45" customHeight="1" x14ac:dyDescent="0.2">
      <c r="M83" s="105"/>
      <c r="N83" s="105"/>
      <c r="O83" s="105"/>
    </row>
    <row r="84" spans="13:15" ht="11.45" customHeight="1" x14ac:dyDescent="0.2">
      <c r="M84" s="105"/>
      <c r="N84" s="105"/>
      <c r="O84" s="105"/>
    </row>
    <row r="85" spans="13:15" ht="11.45" customHeight="1" x14ac:dyDescent="0.2">
      <c r="M85" s="105"/>
      <c r="N85" s="105"/>
      <c r="O85" s="105"/>
    </row>
    <row r="86" spans="13:15" ht="11.45" customHeight="1" x14ac:dyDescent="0.2">
      <c r="M86" s="105"/>
      <c r="N86" s="105"/>
      <c r="O86" s="105"/>
    </row>
    <row r="87" spans="13:15" ht="11.45" customHeight="1" x14ac:dyDescent="0.2">
      <c r="M87" s="105"/>
      <c r="N87" s="105"/>
      <c r="O87" s="105"/>
    </row>
    <row r="88" spans="13:15" ht="11.45" customHeight="1" x14ac:dyDescent="0.2">
      <c r="M88" s="226"/>
      <c r="N88" s="226"/>
      <c r="O88" s="226"/>
    </row>
  </sheetData>
  <hyperlinks>
    <hyperlink ref="A1" location="Inhalt!A24" display="Link zum Inhaltsverzeichnis"/>
    <hyperlink ref="A16" location="_GrafikDaten_25.9" display="Grafik 25.9"/>
    <hyperlink ref="A32" location="_GrafikDaten_25.10" display="Grafik 25.10"/>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drawing r:id="rId2"/>
  <legacyDrawing r:id="rId3"/>
  <tableParts count="3">
    <tablePart r:id="rId4"/>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zoomScale="160" zoomScaleNormal="160" workbookViewId="0"/>
  </sheetViews>
  <sheetFormatPr baseColWidth="10" defaultRowHeight="12" x14ac:dyDescent="0.2"/>
  <cols>
    <col min="1" max="1" width="5.7109375" style="57" customWidth="1"/>
    <col min="2" max="2" width="85.7109375" style="54" customWidth="1"/>
    <col min="3" max="16384" width="11.42578125" style="55"/>
  </cols>
  <sheetData>
    <row r="1" spans="1:11" ht="12" customHeight="1" x14ac:dyDescent="0.2">
      <c r="A1" s="116" t="s">
        <v>191</v>
      </c>
    </row>
    <row r="2" spans="1:11" s="53" customFormat="1" ht="30" customHeight="1" thickBot="1" x14ac:dyDescent="0.25">
      <c r="A2" s="79" t="s">
        <v>163</v>
      </c>
      <c r="B2" s="81"/>
    </row>
    <row r="3" spans="1:11" ht="30" customHeight="1" x14ac:dyDescent="0.2">
      <c r="A3" s="84" t="s">
        <v>221</v>
      </c>
      <c r="B3" s="23" t="s">
        <v>222</v>
      </c>
    </row>
    <row r="4" spans="1:11" ht="30" customHeight="1" x14ac:dyDescent="0.2">
      <c r="A4" s="83" t="s">
        <v>208</v>
      </c>
      <c r="B4" s="23" t="s">
        <v>223</v>
      </c>
    </row>
    <row r="5" spans="1:11" ht="30" customHeight="1" x14ac:dyDescent="0.2">
      <c r="A5" s="83" t="s">
        <v>209</v>
      </c>
      <c r="B5" s="56" t="s">
        <v>224</v>
      </c>
      <c r="C5" s="56"/>
      <c r="D5" s="56"/>
      <c r="E5" s="56"/>
      <c r="F5" s="56"/>
      <c r="G5" s="56"/>
      <c r="H5" s="56"/>
      <c r="I5" s="56"/>
      <c r="J5" s="56"/>
      <c r="K5" s="56"/>
    </row>
    <row r="6" spans="1:11" ht="18" customHeight="1" x14ac:dyDescent="0.2">
      <c r="A6" s="83" t="s">
        <v>210</v>
      </c>
      <c r="B6" s="23" t="s">
        <v>471</v>
      </c>
    </row>
    <row r="7" spans="1:11" ht="18" customHeight="1" x14ac:dyDescent="0.2">
      <c r="A7" s="83" t="s">
        <v>211</v>
      </c>
      <c r="B7" s="23" t="s">
        <v>164</v>
      </c>
    </row>
    <row r="8" spans="1:11" ht="18" customHeight="1" x14ac:dyDescent="0.2">
      <c r="A8" s="83" t="s">
        <v>212</v>
      </c>
      <c r="B8" s="23" t="s">
        <v>472</v>
      </c>
    </row>
    <row r="9" spans="1:11" ht="18" customHeight="1" x14ac:dyDescent="0.2">
      <c r="A9" s="83" t="s">
        <v>213</v>
      </c>
      <c r="B9" s="23" t="s">
        <v>165</v>
      </c>
    </row>
    <row r="10" spans="1:11" ht="18" customHeight="1" x14ac:dyDescent="0.2">
      <c r="A10" s="83" t="s">
        <v>214</v>
      </c>
      <c r="B10" s="23" t="s">
        <v>166</v>
      </c>
    </row>
    <row r="11" spans="1:11" ht="30" customHeight="1" x14ac:dyDescent="0.2">
      <c r="A11" s="83" t="s">
        <v>215</v>
      </c>
      <c r="B11" s="23" t="s">
        <v>225</v>
      </c>
    </row>
    <row r="12" spans="1:11" ht="18" customHeight="1" x14ac:dyDescent="0.2">
      <c r="A12" s="83" t="s">
        <v>216</v>
      </c>
      <c r="B12" s="23" t="s">
        <v>373</v>
      </c>
    </row>
    <row r="13" spans="1:11" ht="18" customHeight="1" x14ac:dyDescent="0.2">
      <c r="A13" s="83" t="s">
        <v>217</v>
      </c>
      <c r="B13" s="23" t="s">
        <v>167</v>
      </c>
    </row>
    <row r="14" spans="1:11" ht="18" customHeight="1" x14ac:dyDescent="0.2">
      <c r="A14" s="83" t="s">
        <v>218</v>
      </c>
      <c r="B14" s="23" t="s">
        <v>168</v>
      </c>
    </row>
    <row r="15" spans="1:11" ht="18" customHeight="1" x14ac:dyDescent="0.2">
      <c r="A15" s="83" t="s">
        <v>219</v>
      </c>
      <c r="B15" s="23" t="s">
        <v>169</v>
      </c>
    </row>
    <row r="16" spans="1:11" ht="18" customHeight="1" x14ac:dyDescent="0.2">
      <c r="A16" s="83" t="s">
        <v>220</v>
      </c>
      <c r="B16" s="23" t="s">
        <v>170</v>
      </c>
    </row>
  </sheetData>
  <hyperlinks>
    <hyperlink ref="A1" location="Inhalt!A37"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2"/>
  <sheetViews>
    <sheetView zoomScale="160" zoomScaleNormal="160" workbookViewId="0"/>
  </sheetViews>
  <sheetFormatPr baseColWidth="10" defaultRowHeight="11.45" customHeight="1" x14ac:dyDescent="0.2"/>
  <cols>
    <col min="1" max="1" width="95.7109375" style="17" customWidth="1"/>
    <col min="2" max="16384" width="11.42578125" style="17"/>
  </cols>
  <sheetData>
    <row r="1" spans="1:1" ht="12" customHeight="1" x14ac:dyDescent="0.2">
      <c r="A1" s="116" t="s">
        <v>191</v>
      </c>
    </row>
    <row r="2" spans="1:1" s="20" customFormat="1" ht="30" customHeight="1" thickBot="1" x14ac:dyDescent="0.3">
      <c r="A2" s="79" t="s">
        <v>171</v>
      </c>
    </row>
    <row r="3" spans="1:1" s="168" customFormat="1" ht="84" customHeight="1" x14ac:dyDescent="0.2">
      <c r="A3" s="168" t="s">
        <v>380</v>
      </c>
    </row>
    <row r="4" spans="1:1" s="168" customFormat="1" ht="48" customHeight="1" x14ac:dyDescent="0.2">
      <c r="A4" s="168" t="s">
        <v>379</v>
      </c>
    </row>
    <row r="5" spans="1:1" s="168" customFormat="1" ht="36" customHeight="1" x14ac:dyDescent="0.2">
      <c r="A5" s="169" t="s">
        <v>381</v>
      </c>
    </row>
    <row r="6" spans="1:1" s="168" customFormat="1" ht="84" customHeight="1" x14ac:dyDescent="0.2">
      <c r="A6" s="168" t="s">
        <v>382</v>
      </c>
    </row>
    <row r="7" spans="1:1" s="168" customFormat="1" ht="96" customHeight="1" x14ac:dyDescent="0.2">
      <c r="A7" s="168" t="s">
        <v>383</v>
      </c>
    </row>
    <row r="8" spans="1:1" s="168" customFormat="1" ht="11.45" customHeight="1" x14ac:dyDescent="0.2"/>
    <row r="9" spans="1:1" s="168" customFormat="1" ht="11.45" customHeight="1" x14ac:dyDescent="0.2"/>
    <row r="10" spans="1:1" s="168" customFormat="1" ht="11.45" customHeight="1" x14ac:dyDescent="0.2"/>
    <row r="11" spans="1:1" s="168" customFormat="1" ht="11.45" customHeight="1" x14ac:dyDescent="0.2"/>
    <row r="12" spans="1:1" s="168" customFormat="1" ht="11.45" customHeight="1" x14ac:dyDescent="0.2"/>
    <row r="13" spans="1:1" s="168" customFormat="1" ht="11.45" customHeight="1" x14ac:dyDescent="0.2"/>
    <row r="14" spans="1:1" s="168" customFormat="1" ht="11.45" customHeight="1" x14ac:dyDescent="0.2"/>
    <row r="15" spans="1:1" s="168" customFormat="1" ht="11.45" customHeight="1" x14ac:dyDescent="0.2"/>
    <row r="16" spans="1:1" s="168" customFormat="1" ht="11.45" customHeight="1" x14ac:dyDescent="0.2"/>
    <row r="17" s="168" customFormat="1" ht="11.45" customHeight="1" x14ac:dyDescent="0.2"/>
    <row r="18" s="168" customFormat="1" ht="11.45" customHeight="1" x14ac:dyDescent="0.2"/>
    <row r="19" s="168" customFormat="1" ht="11.45" customHeight="1" x14ac:dyDescent="0.2"/>
    <row r="20" s="168" customFormat="1" ht="11.45" customHeight="1" x14ac:dyDescent="0.2"/>
    <row r="21" s="168" customFormat="1" ht="11.45" customHeight="1" x14ac:dyDescent="0.2"/>
    <row r="22" s="168" customFormat="1" ht="11.45" customHeight="1" x14ac:dyDescent="0.2"/>
    <row r="23" s="168" customFormat="1" ht="11.45" customHeight="1" x14ac:dyDescent="0.2"/>
    <row r="24" s="168" customFormat="1" ht="11.45" customHeight="1" x14ac:dyDescent="0.2"/>
    <row r="25" s="168" customFormat="1" ht="11.45" customHeight="1" x14ac:dyDescent="0.2"/>
    <row r="26" s="168" customFormat="1" ht="11.45" customHeight="1" x14ac:dyDescent="0.2"/>
    <row r="27" s="168" customFormat="1" ht="11.45" customHeight="1" x14ac:dyDescent="0.2"/>
    <row r="28" s="168" customFormat="1" ht="11.45" customHeight="1" x14ac:dyDescent="0.2"/>
    <row r="29" s="168" customFormat="1" ht="11.45" customHeight="1" x14ac:dyDescent="0.2"/>
    <row r="30" s="168" customFormat="1" ht="11.45" customHeight="1" x14ac:dyDescent="0.2"/>
    <row r="31" s="168" customFormat="1" ht="11.45" customHeight="1" x14ac:dyDescent="0.2"/>
    <row r="32" s="168" customFormat="1" ht="11.45" customHeight="1" x14ac:dyDescent="0.2"/>
    <row r="33" s="168" customFormat="1" ht="11.45" customHeight="1" x14ac:dyDescent="0.2"/>
    <row r="34" s="168" customFormat="1" ht="11.45" customHeight="1" x14ac:dyDescent="0.2"/>
    <row r="35" s="168" customFormat="1" ht="11.45" customHeight="1" x14ac:dyDescent="0.2"/>
    <row r="36" s="168" customFormat="1" ht="11.45" customHeight="1" x14ac:dyDescent="0.2"/>
    <row r="37" s="168" customFormat="1" ht="11.45" customHeight="1" x14ac:dyDescent="0.2"/>
    <row r="38" s="168" customFormat="1" ht="11.45" customHeight="1" x14ac:dyDescent="0.2"/>
    <row r="39" s="168" customFormat="1" ht="11.45" customHeight="1" x14ac:dyDescent="0.2"/>
    <row r="40" s="168" customFormat="1" ht="11.45" customHeight="1" x14ac:dyDescent="0.2"/>
    <row r="41" s="168" customFormat="1" ht="11.45" customHeight="1" x14ac:dyDescent="0.2"/>
    <row r="42" s="168" customFormat="1" ht="11.45" customHeight="1" x14ac:dyDescent="0.2"/>
    <row r="43" s="168" customFormat="1" ht="11.45" customHeight="1" x14ac:dyDescent="0.2"/>
    <row r="44" s="168" customFormat="1" ht="11.45" customHeight="1" x14ac:dyDescent="0.2"/>
    <row r="45" s="168" customFormat="1" ht="11.45" customHeight="1" x14ac:dyDescent="0.2"/>
    <row r="46" s="168" customFormat="1" ht="11.45" customHeight="1" x14ac:dyDescent="0.2"/>
    <row r="47" s="168" customFormat="1" ht="11.45" customHeight="1" x14ac:dyDescent="0.2"/>
    <row r="48" s="168" customFormat="1" ht="11.45" customHeight="1" x14ac:dyDescent="0.2"/>
    <row r="49" s="168" customFormat="1" ht="11.45" customHeight="1" x14ac:dyDescent="0.2"/>
    <row r="50" s="168" customFormat="1" ht="11.45" customHeight="1" x14ac:dyDescent="0.2"/>
    <row r="51" s="168" customFormat="1" ht="11.45" customHeight="1" x14ac:dyDescent="0.2"/>
    <row r="52" s="168" customFormat="1" ht="11.45" customHeight="1" x14ac:dyDescent="0.2"/>
    <row r="53" s="168" customFormat="1" ht="11.45" customHeight="1" x14ac:dyDescent="0.2"/>
    <row r="54" s="168" customFormat="1" ht="11.45" customHeight="1" x14ac:dyDescent="0.2"/>
    <row r="55" s="168" customFormat="1" ht="11.45" customHeight="1" x14ac:dyDescent="0.2"/>
    <row r="56" s="168" customFormat="1" ht="11.45" customHeight="1" x14ac:dyDescent="0.2"/>
    <row r="57" s="168" customFormat="1" ht="11.45" customHeight="1" x14ac:dyDescent="0.2"/>
    <row r="58" s="168" customFormat="1" ht="11.45" customHeight="1" x14ac:dyDescent="0.2"/>
    <row r="59" s="168" customFormat="1" ht="11.45" customHeight="1" x14ac:dyDescent="0.2"/>
    <row r="60" s="168" customFormat="1" ht="11.45" customHeight="1" x14ac:dyDescent="0.2"/>
    <row r="61" s="168" customFormat="1" ht="11.45" customHeight="1" x14ac:dyDescent="0.2"/>
    <row r="62" s="168" customFormat="1" ht="11.45" customHeight="1" x14ac:dyDescent="0.2"/>
    <row r="63" s="168" customFormat="1" ht="11.45" customHeight="1" x14ac:dyDescent="0.2"/>
    <row r="64" s="168" customFormat="1" ht="11.45" customHeight="1" x14ac:dyDescent="0.2"/>
    <row r="65" s="168" customFormat="1" ht="11.45" customHeight="1" x14ac:dyDescent="0.2"/>
    <row r="66" s="168" customFormat="1" ht="11.45" customHeight="1" x14ac:dyDescent="0.2"/>
    <row r="67" s="168" customFormat="1" ht="11.45" customHeight="1" x14ac:dyDescent="0.2"/>
    <row r="68" s="168" customFormat="1" ht="11.45" customHeight="1" x14ac:dyDescent="0.2"/>
    <row r="69" s="168" customFormat="1" ht="11.45" customHeight="1" x14ac:dyDescent="0.2"/>
    <row r="70" s="168" customFormat="1" ht="11.45" customHeight="1" x14ac:dyDescent="0.2"/>
    <row r="71" s="168" customFormat="1" ht="11.45" customHeight="1" x14ac:dyDescent="0.2"/>
    <row r="72" s="168" customFormat="1" ht="11.45" customHeight="1" x14ac:dyDescent="0.2"/>
    <row r="73" s="168" customFormat="1" ht="11.45" customHeight="1" x14ac:dyDescent="0.2"/>
    <row r="74" s="168" customFormat="1" ht="11.45" customHeight="1" x14ac:dyDescent="0.2"/>
    <row r="75" s="168" customFormat="1" ht="11.45" customHeight="1" x14ac:dyDescent="0.2"/>
    <row r="76" s="168" customFormat="1" ht="11.45" customHeight="1" x14ac:dyDescent="0.2"/>
    <row r="77" s="168" customFormat="1" ht="11.45" customHeight="1" x14ac:dyDescent="0.2"/>
    <row r="78" s="168" customFormat="1" ht="11.45" customHeight="1" x14ac:dyDescent="0.2"/>
    <row r="79" s="168" customFormat="1" ht="11.45" customHeight="1" x14ac:dyDescent="0.2"/>
    <row r="80" s="168" customFormat="1" ht="11.45" customHeight="1" x14ac:dyDescent="0.2"/>
    <row r="81" s="168" customFormat="1" ht="11.45" customHeight="1" x14ac:dyDescent="0.2"/>
    <row r="82" s="168" customFormat="1" ht="11.45" customHeight="1" x14ac:dyDescent="0.2"/>
    <row r="83" s="168" customFormat="1" ht="11.45" customHeight="1" x14ac:dyDescent="0.2"/>
    <row r="84" s="168" customFormat="1" ht="11.45" customHeight="1" x14ac:dyDescent="0.2"/>
    <row r="85" s="168" customFormat="1" ht="11.45" customHeight="1" x14ac:dyDescent="0.2"/>
    <row r="86" s="168" customFormat="1" ht="11.45" customHeight="1" x14ac:dyDescent="0.2"/>
    <row r="87" s="168" customFormat="1" ht="11.45" customHeight="1" x14ac:dyDescent="0.2"/>
    <row r="88" s="168" customFormat="1" ht="11.45" customHeight="1" x14ac:dyDescent="0.2"/>
    <row r="89" s="168" customFormat="1" ht="11.45" customHeight="1" x14ac:dyDescent="0.2"/>
    <row r="90" s="168" customFormat="1" ht="11.45" customHeight="1" x14ac:dyDescent="0.2"/>
    <row r="91" s="168" customFormat="1" ht="11.45" customHeight="1" x14ac:dyDescent="0.2"/>
    <row r="92" s="168" customFormat="1" ht="11.45" customHeight="1" x14ac:dyDescent="0.2"/>
  </sheetData>
  <hyperlinks>
    <hyperlink ref="A1" location="Inhalt!A38"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zoomScale="160" zoomScaleNormal="160" workbookViewId="0"/>
  </sheetViews>
  <sheetFormatPr baseColWidth="10" defaultRowHeight="11.45" customHeight="1" x14ac:dyDescent="0.2"/>
  <cols>
    <col min="1" max="1" width="95.7109375" style="17" customWidth="1"/>
    <col min="2" max="16384" width="11.42578125" style="17"/>
  </cols>
  <sheetData>
    <row r="1" spans="1:1" ht="12" customHeight="1" x14ac:dyDescent="0.2">
      <c r="A1" s="116" t="s">
        <v>191</v>
      </c>
    </row>
    <row r="2" spans="1:1" s="20" customFormat="1" ht="30" customHeight="1" thickBot="1" x14ac:dyDescent="0.3">
      <c r="A2" s="79" t="s">
        <v>172</v>
      </c>
    </row>
    <row r="3" spans="1:1" ht="48" customHeight="1" x14ac:dyDescent="0.2">
      <c r="A3" s="168" t="s">
        <v>384</v>
      </c>
    </row>
    <row r="4" spans="1:1" ht="36" customHeight="1" x14ac:dyDescent="0.2">
      <c r="A4" s="168" t="s">
        <v>385</v>
      </c>
    </row>
    <row r="5" spans="1:1" ht="36" customHeight="1" x14ac:dyDescent="0.2">
      <c r="A5" s="168" t="s">
        <v>386</v>
      </c>
    </row>
    <row r="6" spans="1:1" ht="36" customHeight="1" x14ac:dyDescent="0.2">
      <c r="A6" s="168" t="s">
        <v>387</v>
      </c>
    </row>
    <row r="7" spans="1:1" ht="36" customHeight="1" x14ac:dyDescent="0.2">
      <c r="A7" s="171" t="s">
        <v>388</v>
      </c>
    </row>
    <row r="8" spans="1:1" ht="48" customHeight="1" x14ac:dyDescent="0.2">
      <c r="A8" s="168" t="s">
        <v>389</v>
      </c>
    </row>
    <row r="9" spans="1:1" ht="60" customHeight="1" x14ac:dyDescent="0.2">
      <c r="A9" s="168" t="s">
        <v>390</v>
      </c>
    </row>
    <row r="10" spans="1:1" ht="36" customHeight="1" x14ac:dyDescent="0.2">
      <c r="A10" s="167" t="s">
        <v>391</v>
      </c>
    </row>
    <row r="11" spans="1:1" ht="48" customHeight="1" x14ac:dyDescent="0.2">
      <c r="A11" s="168" t="s">
        <v>392</v>
      </c>
    </row>
    <row r="12" spans="1:1" ht="24" customHeight="1" x14ac:dyDescent="0.2">
      <c r="A12" s="170" t="s">
        <v>393</v>
      </c>
    </row>
    <row r="13" spans="1:1" ht="24" customHeight="1" x14ac:dyDescent="0.2">
      <c r="A13" s="168" t="s">
        <v>394</v>
      </c>
    </row>
    <row r="14" spans="1:1" ht="48" customHeight="1" x14ac:dyDescent="0.2">
      <c r="A14" s="168" t="s">
        <v>396</v>
      </c>
    </row>
    <row r="16" spans="1:1" ht="120" customHeight="1" x14ac:dyDescent="0.2">
      <c r="A16" s="172" t="s">
        <v>397</v>
      </c>
    </row>
  </sheetData>
  <hyperlinks>
    <hyperlink ref="A1" location="Inhalt!A39"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9"/>
  <sheetViews>
    <sheetView zoomScale="160" zoomScaleNormal="160" workbookViewId="0"/>
  </sheetViews>
  <sheetFormatPr baseColWidth="10" defaultRowHeight="11.45" customHeight="1" x14ac:dyDescent="0.2"/>
  <cols>
    <col min="1" max="1" width="7.7109375" style="15" customWidth="1"/>
    <col min="2" max="2" width="84.42578125" style="15" customWidth="1"/>
    <col min="3" max="16384" width="11.42578125" style="15"/>
  </cols>
  <sheetData>
    <row r="1" spans="1:2" ht="12" customHeight="1" x14ac:dyDescent="0.2">
      <c r="A1" s="116" t="s">
        <v>191</v>
      </c>
    </row>
    <row r="2" spans="1:2" s="58" customFormat="1" ht="30" customHeight="1" thickBot="1" x14ac:dyDescent="0.3">
      <c r="A2" s="79" t="s">
        <v>173</v>
      </c>
      <c r="B2" s="72"/>
    </row>
    <row r="3" spans="1:2" ht="24" customHeight="1" x14ac:dyDescent="0.2">
      <c r="A3" s="85" t="s">
        <v>374</v>
      </c>
      <c r="B3" s="85"/>
    </row>
    <row r="4" spans="1:2" ht="12" customHeight="1" x14ac:dyDescent="0.2">
      <c r="A4" s="59" t="s">
        <v>540</v>
      </c>
      <c r="B4" s="59"/>
    </row>
    <row r="5" spans="1:2" s="18" customFormat="1" ht="36" customHeight="1" x14ac:dyDescent="0.2">
      <c r="A5" s="85" t="s">
        <v>174</v>
      </c>
      <c r="B5" s="85"/>
    </row>
    <row r="6" spans="1:2" ht="12" customHeight="1" x14ac:dyDescent="0.2">
      <c r="A6" s="9" t="s">
        <v>175</v>
      </c>
      <c r="B6" s="9" t="s">
        <v>23</v>
      </c>
    </row>
    <row r="7" spans="1:2" ht="12" customHeight="1" x14ac:dyDescent="0.2">
      <c r="A7" s="9" t="s">
        <v>176</v>
      </c>
      <c r="B7" s="9" t="s">
        <v>177</v>
      </c>
    </row>
    <row r="8" spans="1:2" ht="12" customHeight="1" x14ac:dyDescent="0.2">
      <c r="A8" s="9" t="s">
        <v>178</v>
      </c>
      <c r="B8" s="9" t="s">
        <v>179</v>
      </c>
    </row>
    <row r="9" spans="1:2" ht="12" customHeight="1" x14ac:dyDescent="0.2">
      <c r="A9" s="9" t="s">
        <v>180</v>
      </c>
      <c r="B9" s="9" t="s">
        <v>181</v>
      </c>
    </row>
    <row r="10" spans="1:2" s="18" customFormat="1" ht="36" customHeight="1" x14ac:dyDescent="0.2">
      <c r="A10" s="85" t="s">
        <v>182</v>
      </c>
      <c r="B10" s="85"/>
    </row>
    <row r="11" spans="1:2" ht="12" customHeight="1" x14ac:dyDescent="0.2">
      <c r="A11" s="60" t="s">
        <v>183</v>
      </c>
      <c r="B11" s="60"/>
    </row>
    <row r="12" spans="1:2" ht="12" customHeight="1" x14ac:dyDescent="0.2">
      <c r="A12" s="61" t="s">
        <v>184</v>
      </c>
      <c r="B12" s="61"/>
    </row>
    <row r="13" spans="1:2" ht="36" customHeight="1" x14ac:dyDescent="0.2">
      <c r="A13" s="86" t="s">
        <v>185</v>
      </c>
      <c r="B13" s="86"/>
    </row>
    <row r="14" spans="1:2" ht="12" customHeight="1" x14ac:dyDescent="0.2">
      <c r="A14" s="74" t="s">
        <v>529</v>
      </c>
      <c r="B14" s="71"/>
    </row>
    <row r="15" spans="1:2" ht="36" customHeight="1" x14ac:dyDescent="0.2">
      <c r="A15" s="86" t="s">
        <v>186</v>
      </c>
      <c r="B15" s="86"/>
    </row>
    <row r="16" spans="1:2" ht="12" customHeight="1" x14ac:dyDescent="0.2">
      <c r="A16" s="87" t="s">
        <v>226</v>
      </c>
      <c r="B16" s="87"/>
    </row>
    <row r="17" spans="1:2" ht="12" customHeight="1" x14ac:dyDescent="0.2">
      <c r="A17" s="214" t="s">
        <v>537</v>
      </c>
      <c r="B17" s="87"/>
    </row>
    <row r="18" spans="1:2" ht="12" customHeight="1" x14ac:dyDescent="0.2">
      <c r="A18" s="87" t="s">
        <v>227</v>
      </c>
      <c r="B18" s="87"/>
    </row>
    <row r="19" spans="1:2" ht="12" customHeight="1" x14ac:dyDescent="0.2">
      <c r="A19" s="145" t="s">
        <v>491</v>
      </c>
      <c r="B19" s="87"/>
    </row>
    <row r="20" spans="1:2" ht="12" customHeight="1" x14ac:dyDescent="0.2">
      <c r="A20" s="117"/>
      <c r="B20" s="86"/>
    </row>
    <row r="21" spans="1:2" ht="11.45" customHeight="1" x14ac:dyDescent="0.2">
      <c r="A21" s="13"/>
      <c r="B21" s="13"/>
    </row>
    <row r="22" spans="1:2" ht="11.45" customHeight="1" x14ac:dyDescent="0.2">
      <c r="A22" s="13"/>
      <c r="B22" s="13"/>
    </row>
    <row r="23" spans="1:2" ht="11.45" customHeight="1" x14ac:dyDescent="0.2">
      <c r="A23" s="13"/>
      <c r="B23" s="13"/>
    </row>
    <row r="24" spans="1:2" ht="11.45" customHeight="1" x14ac:dyDescent="0.2">
      <c r="A24" s="13"/>
      <c r="B24" s="13"/>
    </row>
    <row r="25" spans="1:2" ht="11.45" customHeight="1" x14ac:dyDescent="0.2">
      <c r="A25" s="13"/>
      <c r="B25" s="13"/>
    </row>
    <row r="26" spans="1:2" ht="11.45" customHeight="1" x14ac:dyDescent="0.2">
      <c r="A26" s="13"/>
      <c r="B26" s="13"/>
    </row>
    <row r="27" spans="1:2" ht="11.45" customHeight="1" x14ac:dyDescent="0.2">
      <c r="A27" s="13"/>
      <c r="B27" s="13"/>
    </row>
    <row r="28" spans="1:2" ht="11.45" customHeight="1" x14ac:dyDescent="0.2">
      <c r="A28" s="13"/>
      <c r="B28" s="13"/>
    </row>
    <row r="29" spans="1:2" ht="11.45" customHeight="1" x14ac:dyDescent="0.2">
      <c r="A29" s="13"/>
      <c r="B29" s="13"/>
    </row>
    <row r="30" spans="1:2" ht="11.45" customHeight="1" x14ac:dyDescent="0.2">
      <c r="A30" s="13"/>
      <c r="B30" s="13"/>
    </row>
    <row r="31" spans="1:2" ht="11.45" customHeight="1" x14ac:dyDescent="0.2">
      <c r="A31" s="13"/>
      <c r="B31" s="13"/>
    </row>
    <row r="32" spans="1:2" ht="11.45" customHeight="1" x14ac:dyDescent="0.2">
      <c r="A32" s="13"/>
      <c r="B32" s="13"/>
    </row>
    <row r="33" spans="1:2" ht="11.45" customHeight="1" x14ac:dyDescent="0.2">
      <c r="A33" s="13"/>
      <c r="B33" s="13"/>
    </row>
    <row r="34" spans="1:2" ht="11.45" customHeight="1" x14ac:dyDescent="0.2">
      <c r="A34" s="13"/>
      <c r="B34" s="13"/>
    </row>
    <row r="35" spans="1:2" ht="11.45" customHeight="1" x14ac:dyDescent="0.2">
      <c r="A35" s="13"/>
      <c r="B35" s="13"/>
    </row>
    <row r="36" spans="1:2" ht="11.45" customHeight="1" x14ac:dyDescent="0.2">
      <c r="A36" s="13"/>
      <c r="B36" s="13"/>
    </row>
    <row r="37" spans="1:2" ht="11.45" customHeight="1" x14ac:dyDescent="0.2">
      <c r="A37" s="13"/>
      <c r="B37" s="13"/>
    </row>
    <row r="38" spans="1:2" ht="11.45" customHeight="1" x14ac:dyDescent="0.2">
      <c r="A38" s="13"/>
      <c r="B38" s="13"/>
    </row>
    <row r="39" spans="1:2" ht="11.45" customHeight="1" x14ac:dyDescent="0.2">
      <c r="A39" s="13"/>
      <c r="B39" s="13"/>
    </row>
    <row r="40" spans="1:2" ht="11.45" customHeight="1" x14ac:dyDescent="0.2">
      <c r="A40" s="13"/>
      <c r="B40" s="13"/>
    </row>
    <row r="41" spans="1:2" ht="11.45" customHeight="1" x14ac:dyDescent="0.2">
      <c r="A41" s="13"/>
      <c r="B41" s="13"/>
    </row>
    <row r="42" spans="1:2" ht="11.45" customHeight="1" x14ac:dyDescent="0.2">
      <c r="A42" s="13"/>
      <c r="B42" s="13"/>
    </row>
    <row r="43" spans="1:2" ht="11.45" customHeight="1" x14ac:dyDescent="0.2">
      <c r="A43" s="13"/>
      <c r="B43" s="13"/>
    </row>
    <row r="44" spans="1:2" ht="11.45" customHeight="1" x14ac:dyDescent="0.2">
      <c r="A44" s="13"/>
      <c r="B44" s="13"/>
    </row>
    <row r="45" spans="1:2" ht="11.45" customHeight="1" x14ac:dyDescent="0.2">
      <c r="A45" s="13"/>
      <c r="B45" s="13"/>
    </row>
    <row r="46" spans="1:2" ht="11.45" customHeight="1" x14ac:dyDescent="0.2">
      <c r="A46" s="13"/>
      <c r="B46" s="13"/>
    </row>
    <row r="47" spans="1:2" ht="11.45" customHeight="1" x14ac:dyDescent="0.2">
      <c r="A47" s="13"/>
      <c r="B47" s="13"/>
    </row>
    <row r="48" spans="1:2" ht="11.45" customHeight="1" x14ac:dyDescent="0.2">
      <c r="A48" s="13"/>
      <c r="B48" s="13"/>
    </row>
    <row r="49" spans="1:2" ht="11.45" customHeight="1" x14ac:dyDescent="0.2">
      <c r="A49" s="13"/>
      <c r="B49" s="13"/>
    </row>
    <row r="50" spans="1:2" ht="11.45" customHeight="1" x14ac:dyDescent="0.2">
      <c r="A50" s="13"/>
      <c r="B50" s="13"/>
    </row>
    <row r="51" spans="1:2" ht="11.45" customHeight="1" x14ac:dyDescent="0.2">
      <c r="A51" s="13"/>
      <c r="B51" s="13"/>
    </row>
    <row r="52" spans="1:2" ht="11.45" customHeight="1" x14ac:dyDescent="0.2">
      <c r="A52" s="13"/>
      <c r="B52" s="13"/>
    </row>
    <row r="53" spans="1:2" ht="11.45" customHeight="1" x14ac:dyDescent="0.2">
      <c r="A53" s="13"/>
      <c r="B53" s="13"/>
    </row>
    <row r="54" spans="1:2" ht="11.45" customHeight="1" x14ac:dyDescent="0.2">
      <c r="A54" s="13"/>
      <c r="B54" s="13"/>
    </row>
    <row r="55" spans="1:2" ht="11.45" customHeight="1" x14ac:dyDescent="0.2">
      <c r="A55" s="13"/>
      <c r="B55" s="13"/>
    </row>
    <row r="56" spans="1:2" ht="11.45" customHeight="1" x14ac:dyDescent="0.2">
      <c r="A56" s="13"/>
      <c r="B56" s="13"/>
    </row>
    <row r="57" spans="1:2" ht="11.45" customHeight="1" x14ac:dyDescent="0.2">
      <c r="A57" s="13"/>
      <c r="B57" s="13"/>
    </row>
    <row r="58" spans="1:2" ht="11.45" customHeight="1" x14ac:dyDescent="0.2">
      <c r="A58" s="13"/>
      <c r="B58" s="13"/>
    </row>
    <row r="59" spans="1:2" ht="11.45" customHeight="1" x14ac:dyDescent="0.2">
      <c r="A59" s="13"/>
      <c r="B59" s="13"/>
    </row>
    <row r="60" spans="1:2" ht="11.45" customHeight="1" x14ac:dyDescent="0.2">
      <c r="A60" s="13"/>
      <c r="B60" s="13"/>
    </row>
    <row r="61" spans="1:2" ht="11.45" customHeight="1" x14ac:dyDescent="0.2">
      <c r="A61" s="13"/>
      <c r="B61" s="13"/>
    </row>
    <row r="62" spans="1:2" ht="11.45" customHeight="1" x14ac:dyDescent="0.2">
      <c r="A62" s="13"/>
      <c r="B62" s="13"/>
    </row>
    <row r="63" spans="1:2" ht="11.45" customHeight="1" x14ac:dyDescent="0.2">
      <c r="A63" s="13"/>
      <c r="B63" s="13"/>
    </row>
    <row r="64" spans="1:2" ht="11.45" customHeight="1" x14ac:dyDescent="0.2">
      <c r="A64" s="13"/>
      <c r="B64" s="13"/>
    </row>
    <row r="65" spans="1:2" ht="11.45" customHeight="1" x14ac:dyDescent="0.2">
      <c r="A65" s="13"/>
      <c r="B65" s="13"/>
    </row>
    <row r="66" spans="1:2" ht="11.45" customHeight="1" x14ac:dyDescent="0.2">
      <c r="A66" s="13"/>
      <c r="B66" s="13"/>
    </row>
    <row r="67" spans="1:2" ht="11.45" customHeight="1" x14ac:dyDescent="0.2">
      <c r="A67" s="13"/>
      <c r="B67" s="13"/>
    </row>
    <row r="68" spans="1:2" ht="11.45" customHeight="1" x14ac:dyDescent="0.2">
      <c r="A68" s="13"/>
      <c r="B68" s="13"/>
    </row>
    <row r="69" spans="1:2" ht="11.45" customHeight="1" x14ac:dyDescent="0.2">
      <c r="A69" s="13"/>
      <c r="B69" s="13"/>
    </row>
    <row r="70" spans="1:2" ht="11.45" customHeight="1" x14ac:dyDescent="0.2">
      <c r="A70" s="13"/>
      <c r="B70" s="13"/>
    </row>
    <row r="71" spans="1:2" ht="11.45" customHeight="1" x14ac:dyDescent="0.2">
      <c r="A71" s="13"/>
      <c r="B71" s="13"/>
    </row>
    <row r="72" spans="1:2" ht="11.45" customHeight="1" x14ac:dyDescent="0.2">
      <c r="A72" s="13"/>
      <c r="B72" s="13"/>
    </row>
    <row r="73" spans="1:2" ht="11.45" customHeight="1" x14ac:dyDescent="0.2">
      <c r="A73" s="13"/>
      <c r="B73" s="13"/>
    </row>
    <row r="74" spans="1:2" ht="11.45" customHeight="1" x14ac:dyDescent="0.2">
      <c r="A74" s="13"/>
      <c r="B74" s="13"/>
    </row>
    <row r="75" spans="1:2" ht="11.45" customHeight="1" x14ac:dyDescent="0.2">
      <c r="A75" s="13"/>
      <c r="B75" s="13"/>
    </row>
    <row r="76" spans="1:2" ht="11.45" customHeight="1" x14ac:dyDescent="0.2">
      <c r="A76" s="13"/>
      <c r="B76" s="13"/>
    </row>
    <row r="77" spans="1:2" ht="11.45" customHeight="1" x14ac:dyDescent="0.2">
      <c r="A77" s="13"/>
      <c r="B77" s="13"/>
    </row>
    <row r="78" spans="1:2" ht="11.45" customHeight="1" x14ac:dyDescent="0.2">
      <c r="A78" s="13"/>
      <c r="B78" s="13"/>
    </row>
    <row r="79" spans="1:2" ht="11.45" customHeight="1" x14ac:dyDescent="0.2">
      <c r="A79" s="13"/>
      <c r="B79" s="13"/>
    </row>
    <row r="80" spans="1:2" ht="11.45" customHeight="1" x14ac:dyDescent="0.2">
      <c r="A80" s="13"/>
      <c r="B80" s="13"/>
    </row>
    <row r="81" spans="1:2" ht="11.45" customHeight="1" x14ac:dyDescent="0.2">
      <c r="A81" s="13"/>
      <c r="B81" s="13"/>
    </row>
    <row r="82" spans="1:2" ht="11.45" customHeight="1" x14ac:dyDescent="0.2">
      <c r="A82" s="13"/>
      <c r="B82" s="13"/>
    </row>
    <row r="83" spans="1:2" ht="11.45" customHeight="1" x14ac:dyDescent="0.2">
      <c r="A83" s="13"/>
      <c r="B83" s="13"/>
    </row>
    <row r="84" spans="1:2" ht="11.45" customHeight="1" x14ac:dyDescent="0.2">
      <c r="A84" s="13"/>
      <c r="B84" s="13"/>
    </row>
    <row r="85" spans="1:2" ht="11.45" customHeight="1" x14ac:dyDescent="0.2">
      <c r="A85" s="13"/>
      <c r="B85" s="13"/>
    </row>
    <row r="86" spans="1:2" ht="11.45" customHeight="1" x14ac:dyDescent="0.2">
      <c r="A86" s="13"/>
      <c r="B86" s="13"/>
    </row>
    <row r="87" spans="1:2" ht="11.45" customHeight="1" x14ac:dyDescent="0.2">
      <c r="A87" s="13"/>
      <c r="B87" s="13"/>
    </row>
    <row r="88" spans="1:2" ht="11.45" customHeight="1" x14ac:dyDescent="0.2">
      <c r="A88" s="13"/>
      <c r="B88" s="13"/>
    </row>
    <row r="89" spans="1:2" ht="11.45" customHeight="1" x14ac:dyDescent="0.2">
      <c r="A89" s="13"/>
      <c r="B89" s="13"/>
    </row>
    <row r="90" spans="1:2" ht="11.45" customHeight="1" x14ac:dyDescent="0.2">
      <c r="A90" s="13"/>
      <c r="B90" s="13"/>
    </row>
    <row r="91" spans="1:2" ht="11.45" customHeight="1" x14ac:dyDescent="0.2">
      <c r="A91" s="13"/>
      <c r="B91" s="13"/>
    </row>
    <row r="92" spans="1:2" ht="11.45" customHeight="1" x14ac:dyDescent="0.2">
      <c r="A92" s="13"/>
      <c r="B92" s="13"/>
    </row>
    <row r="93" spans="1:2" ht="11.45" customHeight="1" x14ac:dyDescent="0.2">
      <c r="A93" s="13"/>
      <c r="B93" s="13"/>
    </row>
    <row r="94" spans="1:2" ht="11.45" customHeight="1" x14ac:dyDescent="0.2">
      <c r="A94" s="13"/>
      <c r="B94" s="13"/>
    </row>
    <row r="95" spans="1:2" ht="11.45" customHeight="1" x14ac:dyDescent="0.2">
      <c r="A95" s="13"/>
      <c r="B95" s="13"/>
    </row>
    <row r="96" spans="1:2" ht="11.45" customHeight="1" x14ac:dyDescent="0.2">
      <c r="A96" s="13"/>
      <c r="B96" s="13"/>
    </row>
    <row r="97" spans="1:2" ht="11.45" customHeight="1" x14ac:dyDescent="0.2">
      <c r="A97" s="13"/>
      <c r="B97" s="13"/>
    </row>
    <row r="98" spans="1:2" ht="11.45" customHeight="1" x14ac:dyDescent="0.2">
      <c r="A98" s="13"/>
      <c r="B98" s="13"/>
    </row>
    <row r="99" spans="1:2" ht="11.45" customHeight="1" x14ac:dyDescent="0.2">
      <c r="A99" s="13"/>
      <c r="B99" s="13"/>
    </row>
    <row r="100" spans="1:2" ht="11.45" customHeight="1" x14ac:dyDescent="0.2">
      <c r="A100" s="13"/>
      <c r="B100" s="13"/>
    </row>
    <row r="101" spans="1:2" ht="11.45" customHeight="1" x14ac:dyDescent="0.2">
      <c r="A101" s="13"/>
      <c r="B101" s="13"/>
    </row>
    <row r="102" spans="1:2" ht="11.45" customHeight="1" x14ac:dyDescent="0.2">
      <c r="A102" s="13"/>
      <c r="B102" s="13"/>
    </row>
    <row r="103" spans="1:2" ht="11.45" customHeight="1" x14ac:dyDescent="0.2">
      <c r="A103" s="13"/>
      <c r="B103" s="13"/>
    </row>
    <row r="104" spans="1:2" ht="11.45" customHeight="1" x14ac:dyDescent="0.2">
      <c r="A104" s="13"/>
      <c r="B104" s="13"/>
    </row>
    <row r="105" spans="1:2" ht="11.45" customHeight="1" x14ac:dyDescent="0.2">
      <c r="A105" s="13"/>
      <c r="B105" s="13"/>
    </row>
    <row r="106" spans="1:2" ht="11.45" customHeight="1" x14ac:dyDescent="0.2">
      <c r="A106" s="13"/>
      <c r="B106" s="13"/>
    </row>
    <row r="107" spans="1:2" ht="11.45" customHeight="1" x14ac:dyDescent="0.2">
      <c r="A107" s="13"/>
      <c r="B107" s="13"/>
    </row>
    <row r="108" spans="1:2" ht="11.45" customHeight="1" x14ac:dyDescent="0.2">
      <c r="A108" s="13"/>
      <c r="B108" s="13"/>
    </row>
    <row r="109" spans="1:2" ht="11.45" customHeight="1" x14ac:dyDescent="0.2">
      <c r="A109" s="13"/>
      <c r="B109" s="13"/>
    </row>
    <row r="110" spans="1:2" ht="11.45" customHeight="1" x14ac:dyDescent="0.2">
      <c r="A110" s="13"/>
      <c r="B110" s="13"/>
    </row>
    <row r="111" spans="1:2" ht="11.45" customHeight="1" x14ac:dyDescent="0.2">
      <c r="A111" s="13"/>
      <c r="B111" s="13"/>
    </row>
    <row r="112" spans="1:2" ht="11.45" customHeight="1" x14ac:dyDescent="0.2">
      <c r="A112" s="13"/>
      <c r="B112" s="13"/>
    </row>
    <row r="113" spans="1:2" ht="11.45" customHeight="1" x14ac:dyDescent="0.2">
      <c r="A113" s="13"/>
      <c r="B113" s="13"/>
    </row>
    <row r="114" spans="1:2" ht="11.45" customHeight="1" x14ac:dyDescent="0.2">
      <c r="A114" s="13"/>
      <c r="B114" s="13"/>
    </row>
    <row r="115" spans="1:2" ht="11.45" customHeight="1" x14ac:dyDescent="0.2">
      <c r="A115" s="13"/>
      <c r="B115" s="13"/>
    </row>
    <row r="116" spans="1:2" ht="11.45" customHeight="1" x14ac:dyDescent="0.2">
      <c r="A116" s="13"/>
      <c r="B116" s="13"/>
    </row>
    <row r="117" spans="1:2" ht="11.45" customHeight="1" x14ac:dyDescent="0.2">
      <c r="A117" s="13"/>
      <c r="B117" s="13"/>
    </row>
    <row r="118" spans="1:2" ht="11.45" customHeight="1" x14ac:dyDescent="0.2">
      <c r="A118" s="13"/>
      <c r="B118" s="13"/>
    </row>
    <row r="119" spans="1:2" ht="11.45" customHeight="1" x14ac:dyDescent="0.2">
      <c r="A119" s="13"/>
      <c r="B119" s="13"/>
    </row>
  </sheetData>
  <hyperlinks>
    <hyperlink ref="A6" r:id="rId1" display="&gt; H113 - Straßenverkehrsunfälle"/>
    <hyperlink ref="A7" r:id="rId2" display="&gt; H113J - Straßenverkehrsunfälle (Jahresbericht)"/>
    <hyperlink ref="A8" r:id="rId3" display="&gt; H143 - Personenbeförderung im Schienennahverkehr und im gewerblichen Omnibusverkehr (Jahresbericht)"/>
    <hyperlink ref="A9" r:id="rId4" display="&gt; H223 - Seeschifffahrt - Schiffs- und Güterverkehr -"/>
    <hyperlink ref="B6" r:id="rId5" display="&gt; H113 - Straßenverkehrsunfälle"/>
    <hyperlink ref="B7" r:id="rId6" display="&gt; H113J - Straßenverkehrsunfälle (Jahresbericht)"/>
    <hyperlink ref="B8" r:id="rId7" display="&gt; H143 - Personenbeförderung im Schienennahverkehr und im gewerblichen Omnibusverkehr (Jahresbericht)"/>
    <hyperlink ref="B9" r:id="rId8" display="&gt; H223 - Seeschifffahrt - Schiffs- und Güterverkehr -"/>
    <hyperlink ref="A4" r:id="rId9" tooltip="Zahlen &amp; Fakten - Thema: Verkehr" display="&gt; www.statistik-mv.de"/>
    <hyperlink ref="A6:B9" r:id="rId10" tooltip="Zahlen &amp; Fakten - Thema: Verkehr" display="&gt; H113"/>
    <hyperlink ref="A12:B12" r:id="rId11" tooltip="Qualitätsberichte Statistisches Bundesamt - Thema: Verkehrsunfälle" display="&gt; Verkehrsunfälle"/>
    <hyperlink ref="A11:B11" r:id="rId12" tooltip="Qualitätsberichte Statistisches Bundesamt - Thema: Transport und Verkehr" display="&gt; Verkehr"/>
    <hyperlink ref="A1" location="Inhalt!A40" display="Link zum Inhaltsverzeichnis"/>
    <hyperlink ref="A14" r:id="rId13" display="Darlin Victoria Böhme, Telefon: 0385 588-56413, darlin-victoria.boehme@statistik-mv.de"/>
  </hyperlinks>
  <pageMargins left="0.59055118110236227" right="0.59055118110236227" top="0.59055118110236227" bottom="0.59055118110236227" header="0.39370078740157483" footer="0.39370078740157483"/>
  <pageSetup paperSize="9" orientation="portrait" r:id="rId14"/>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zoomScale="160" zoomScaleNormal="160" workbookViewId="0"/>
  </sheetViews>
  <sheetFormatPr baseColWidth="10" defaultColWidth="10.7109375" defaultRowHeight="12" customHeight="1" x14ac:dyDescent="0.2"/>
  <cols>
    <col min="1" max="1" width="8.7109375" style="14" customWidth="1"/>
    <col min="2" max="2" width="77.7109375" style="9" customWidth="1"/>
    <col min="3" max="3" width="4.7109375" style="9" customWidth="1"/>
    <col min="4" max="4" width="2.7109375" style="9" customWidth="1"/>
    <col min="5" max="10" width="8.7109375" style="9" customWidth="1"/>
    <col min="11" max="16384" width="10.7109375" style="9"/>
  </cols>
  <sheetData>
    <row r="1" spans="1:10" ht="12" customHeight="1" x14ac:dyDescent="0.2">
      <c r="A1" s="66" t="s">
        <v>190</v>
      </c>
    </row>
    <row r="2" spans="1:10" s="8" customFormat="1" ht="30" customHeight="1" thickBot="1" x14ac:dyDescent="0.3">
      <c r="A2" s="79" t="s">
        <v>0</v>
      </c>
      <c r="B2" s="79"/>
      <c r="C2" s="79"/>
      <c r="D2" s="7"/>
      <c r="E2" s="7"/>
      <c r="F2" s="7"/>
      <c r="G2" s="7"/>
      <c r="H2" s="7"/>
      <c r="I2" s="7"/>
      <c r="J2" s="7"/>
    </row>
    <row r="3" spans="1:10" ht="20.100000000000001" customHeight="1" x14ac:dyDescent="0.2">
      <c r="A3" s="75" t="s">
        <v>1</v>
      </c>
      <c r="B3" s="76" t="s">
        <v>194</v>
      </c>
      <c r="C3" s="77">
        <f>D3+572</f>
        <v>575</v>
      </c>
      <c r="D3" s="78">
        <v>3</v>
      </c>
      <c r="E3" s="274"/>
      <c r="F3" s="274"/>
      <c r="G3" s="274"/>
      <c r="H3" s="274"/>
      <c r="I3" s="274"/>
    </row>
    <row r="4" spans="1:10" ht="12" customHeight="1" x14ac:dyDescent="0.2">
      <c r="A4" s="55"/>
      <c r="B4" s="73" t="s">
        <v>195</v>
      </c>
      <c r="C4" s="77">
        <f t="shared" ref="C4:C40" si="0">D4+572</f>
        <v>576</v>
      </c>
      <c r="D4" s="78">
        <v>4</v>
      </c>
    </row>
    <row r="5" spans="1:10" ht="20.100000000000001" customHeight="1" x14ac:dyDescent="0.2">
      <c r="A5" s="152" t="s">
        <v>196</v>
      </c>
      <c r="B5" s="153"/>
      <c r="C5" s="77"/>
      <c r="D5" s="10"/>
    </row>
    <row r="6" spans="1:10" ht="12" customHeight="1" x14ac:dyDescent="0.2">
      <c r="A6" s="154" t="s">
        <v>2</v>
      </c>
      <c r="B6" s="227" t="s">
        <v>3</v>
      </c>
      <c r="C6" s="77"/>
      <c r="D6" s="10"/>
    </row>
    <row r="7" spans="1:10" ht="12" customHeight="1" x14ac:dyDescent="0.2">
      <c r="A7" s="155" t="s">
        <v>4</v>
      </c>
      <c r="B7" s="73" t="s">
        <v>5</v>
      </c>
      <c r="C7" s="77">
        <f t="shared" si="0"/>
        <v>577</v>
      </c>
      <c r="D7" s="10">
        <v>5</v>
      </c>
    </row>
    <row r="8" spans="1:10" ht="12" customHeight="1" x14ac:dyDescent="0.2">
      <c r="A8" s="155" t="s">
        <v>6</v>
      </c>
      <c r="B8" s="73" t="s">
        <v>519</v>
      </c>
      <c r="C8" s="77">
        <f t="shared" si="0"/>
        <v>577</v>
      </c>
      <c r="D8" s="10">
        <v>5</v>
      </c>
    </row>
    <row r="9" spans="1:10" ht="12" customHeight="1" x14ac:dyDescent="0.2">
      <c r="A9" s="155" t="s">
        <v>7</v>
      </c>
      <c r="B9" s="73" t="s">
        <v>8</v>
      </c>
      <c r="C9" s="77">
        <f t="shared" si="0"/>
        <v>578</v>
      </c>
      <c r="D9" s="10">
        <v>6</v>
      </c>
    </row>
    <row r="10" spans="1:10" ht="12" customHeight="1" x14ac:dyDescent="0.2">
      <c r="A10" s="155" t="s">
        <v>9</v>
      </c>
      <c r="B10" s="73" t="s">
        <v>10</v>
      </c>
      <c r="C10" s="77">
        <f t="shared" si="0"/>
        <v>578</v>
      </c>
      <c r="D10" s="10">
        <v>6</v>
      </c>
    </row>
    <row r="11" spans="1:10" ht="12" customHeight="1" x14ac:dyDescent="0.2">
      <c r="A11" s="154" t="s">
        <v>11</v>
      </c>
      <c r="B11" s="227" t="s">
        <v>12</v>
      </c>
      <c r="C11" s="77"/>
      <c r="D11" s="11"/>
    </row>
    <row r="12" spans="1:10" ht="24" customHeight="1" x14ac:dyDescent="0.2">
      <c r="A12" s="156" t="s">
        <v>268</v>
      </c>
      <c r="B12" s="223" t="s">
        <v>13</v>
      </c>
      <c r="C12" s="77">
        <f t="shared" si="0"/>
        <v>579</v>
      </c>
      <c r="D12" s="11">
        <v>7</v>
      </c>
    </row>
    <row r="13" spans="1:10" ht="24" customHeight="1" x14ac:dyDescent="0.2">
      <c r="A13" s="156" t="s">
        <v>269</v>
      </c>
      <c r="B13" s="223" t="s">
        <v>520</v>
      </c>
      <c r="C13" s="77">
        <f t="shared" si="0"/>
        <v>579</v>
      </c>
      <c r="D13" s="11">
        <v>7</v>
      </c>
    </row>
    <row r="14" spans="1:10" ht="24" customHeight="1" x14ac:dyDescent="0.2">
      <c r="A14" s="156" t="s">
        <v>270</v>
      </c>
      <c r="B14" s="223" t="s">
        <v>369</v>
      </c>
      <c r="C14" s="77">
        <f t="shared" si="0"/>
        <v>579</v>
      </c>
      <c r="D14" s="11">
        <v>7</v>
      </c>
    </row>
    <row r="15" spans="1:10" ht="12" customHeight="1" x14ac:dyDescent="0.2">
      <c r="A15" s="154" t="s">
        <v>14</v>
      </c>
      <c r="B15" s="227" t="s">
        <v>15</v>
      </c>
      <c r="C15" s="77"/>
      <c r="D15" s="11"/>
    </row>
    <row r="16" spans="1:10" ht="12" customHeight="1" x14ac:dyDescent="0.2">
      <c r="A16" s="155" t="s">
        <v>16</v>
      </c>
      <c r="B16" s="73" t="s">
        <v>17</v>
      </c>
      <c r="C16" s="77">
        <f t="shared" si="0"/>
        <v>580</v>
      </c>
      <c r="D16" s="11">
        <v>8</v>
      </c>
    </row>
    <row r="17" spans="1:4" ht="12" customHeight="1" x14ac:dyDescent="0.2">
      <c r="A17" s="155" t="s">
        <v>18</v>
      </c>
      <c r="B17" s="73" t="s">
        <v>19</v>
      </c>
      <c r="C17" s="77">
        <f t="shared" si="0"/>
        <v>580</v>
      </c>
      <c r="D17" s="11">
        <v>8</v>
      </c>
    </row>
    <row r="18" spans="1:4" ht="12" customHeight="1" x14ac:dyDescent="0.2">
      <c r="A18" s="155" t="s">
        <v>20</v>
      </c>
      <c r="B18" s="73" t="s">
        <v>521</v>
      </c>
      <c r="C18" s="77">
        <f t="shared" si="0"/>
        <v>580</v>
      </c>
      <c r="D18" s="12">
        <v>8</v>
      </c>
    </row>
    <row r="19" spans="1:4" ht="12" customHeight="1" x14ac:dyDescent="0.2">
      <c r="A19" s="155" t="s">
        <v>21</v>
      </c>
      <c r="B19" s="73" t="s">
        <v>522</v>
      </c>
      <c r="C19" s="77">
        <f t="shared" si="0"/>
        <v>581</v>
      </c>
      <c r="D19" s="12">
        <v>9</v>
      </c>
    </row>
    <row r="20" spans="1:4" ht="12" customHeight="1" x14ac:dyDescent="0.2">
      <c r="A20" s="154" t="s">
        <v>22</v>
      </c>
      <c r="B20" s="227" t="s">
        <v>23</v>
      </c>
      <c r="C20" s="77"/>
      <c r="D20" s="12"/>
    </row>
    <row r="21" spans="1:4" ht="24" customHeight="1" x14ac:dyDescent="0.2">
      <c r="A21" s="156" t="s">
        <v>271</v>
      </c>
      <c r="B21" s="223" t="s">
        <v>516</v>
      </c>
      <c r="C21" s="77">
        <f t="shared" si="0"/>
        <v>582</v>
      </c>
      <c r="D21" s="12">
        <v>10</v>
      </c>
    </row>
    <row r="22" spans="1:4" ht="12" customHeight="1" x14ac:dyDescent="0.2">
      <c r="A22" s="155" t="s">
        <v>24</v>
      </c>
      <c r="B22" s="73" t="s">
        <v>517</v>
      </c>
      <c r="C22" s="77">
        <f t="shared" si="0"/>
        <v>583</v>
      </c>
      <c r="D22" s="12">
        <v>11</v>
      </c>
    </row>
    <row r="23" spans="1:4" ht="12" customHeight="1" x14ac:dyDescent="0.2">
      <c r="A23" s="155" t="s">
        <v>25</v>
      </c>
      <c r="B23" s="73" t="s">
        <v>26</v>
      </c>
      <c r="C23" s="77">
        <f t="shared" si="0"/>
        <v>583</v>
      </c>
      <c r="D23" s="12">
        <v>11</v>
      </c>
    </row>
    <row r="24" spans="1:4" ht="12" customHeight="1" x14ac:dyDescent="0.2">
      <c r="A24" s="155" t="s">
        <v>27</v>
      </c>
      <c r="B24" s="73" t="s">
        <v>518</v>
      </c>
      <c r="C24" s="77">
        <f t="shared" si="0"/>
        <v>584</v>
      </c>
      <c r="D24" s="12">
        <v>12</v>
      </c>
    </row>
    <row r="25" spans="1:4" ht="20.100000000000001" customHeight="1" x14ac:dyDescent="0.2">
      <c r="A25" s="157" t="s">
        <v>197</v>
      </c>
      <c r="B25" s="220"/>
      <c r="C25" s="77"/>
      <c r="D25" s="12"/>
    </row>
    <row r="26" spans="1:4" ht="24" customHeight="1" x14ac:dyDescent="0.2">
      <c r="A26" s="159" t="s">
        <v>272</v>
      </c>
      <c r="B26" s="223" t="s">
        <v>530</v>
      </c>
      <c r="C26" s="77">
        <f t="shared" si="0"/>
        <v>573</v>
      </c>
      <c r="D26" s="12">
        <v>1</v>
      </c>
    </row>
    <row r="27" spans="1:4" ht="12" customHeight="1" x14ac:dyDescent="0.2">
      <c r="A27" s="160" t="s">
        <v>11</v>
      </c>
      <c r="B27" s="73" t="s">
        <v>28</v>
      </c>
      <c r="C27" s="77">
        <f t="shared" si="0"/>
        <v>575</v>
      </c>
      <c r="D27" s="12">
        <v>3</v>
      </c>
    </row>
    <row r="28" spans="1:4" ht="12" customHeight="1" x14ac:dyDescent="0.2">
      <c r="A28" s="160" t="s">
        <v>14</v>
      </c>
      <c r="B28" s="73" t="s">
        <v>531</v>
      </c>
      <c r="C28" s="77">
        <f t="shared" si="0"/>
        <v>575</v>
      </c>
      <c r="D28" s="12">
        <v>3</v>
      </c>
    </row>
    <row r="29" spans="1:4" ht="12" customHeight="1" x14ac:dyDescent="0.2">
      <c r="A29" s="160" t="s">
        <v>22</v>
      </c>
      <c r="B29" s="73" t="s">
        <v>532</v>
      </c>
      <c r="C29" s="77">
        <f t="shared" si="0"/>
        <v>575</v>
      </c>
      <c r="D29" s="12">
        <v>3</v>
      </c>
    </row>
    <row r="30" spans="1:4" ht="12" customHeight="1" x14ac:dyDescent="0.2">
      <c r="A30" s="160" t="s">
        <v>198</v>
      </c>
      <c r="B30" s="73" t="s">
        <v>533</v>
      </c>
      <c r="C30" s="77">
        <f t="shared" si="0"/>
        <v>577</v>
      </c>
      <c r="D30" s="12">
        <v>5</v>
      </c>
    </row>
    <row r="31" spans="1:4" ht="12" customHeight="1" x14ac:dyDescent="0.2">
      <c r="A31" s="156" t="s">
        <v>201</v>
      </c>
      <c r="B31" s="73" t="s">
        <v>29</v>
      </c>
      <c r="C31" s="77">
        <f t="shared" si="0"/>
        <v>578</v>
      </c>
      <c r="D31" s="12">
        <v>6</v>
      </c>
    </row>
    <row r="32" spans="1:4" ht="12" customHeight="1" x14ac:dyDescent="0.2">
      <c r="A32" s="156" t="s">
        <v>202</v>
      </c>
      <c r="B32" s="73" t="s">
        <v>534</v>
      </c>
      <c r="C32" s="77">
        <f t="shared" si="0"/>
        <v>579</v>
      </c>
      <c r="D32" s="12">
        <v>7</v>
      </c>
    </row>
    <row r="33" spans="1:4" ht="12" customHeight="1" x14ac:dyDescent="0.2">
      <c r="A33" s="161" t="s">
        <v>199</v>
      </c>
      <c r="B33" s="73" t="s">
        <v>535</v>
      </c>
      <c r="C33" s="77">
        <f t="shared" si="0"/>
        <v>581</v>
      </c>
      <c r="D33" s="12">
        <v>9</v>
      </c>
    </row>
    <row r="34" spans="1:4" ht="12" customHeight="1" x14ac:dyDescent="0.2">
      <c r="A34" s="161" t="s">
        <v>200</v>
      </c>
      <c r="B34" s="73" t="s">
        <v>30</v>
      </c>
      <c r="C34" s="77">
        <f t="shared" si="0"/>
        <v>584</v>
      </c>
      <c r="D34" s="12">
        <v>12</v>
      </c>
    </row>
    <row r="35" spans="1:4" ht="12" customHeight="1" x14ac:dyDescent="0.2">
      <c r="A35" s="156" t="s">
        <v>203</v>
      </c>
      <c r="B35" s="73" t="s">
        <v>536</v>
      </c>
      <c r="C35" s="77">
        <f t="shared" si="0"/>
        <v>584</v>
      </c>
      <c r="D35" s="12">
        <v>12</v>
      </c>
    </row>
    <row r="36" spans="1:4" ht="20.100000000000001" customHeight="1" x14ac:dyDescent="0.2">
      <c r="A36" s="162" t="s">
        <v>31</v>
      </c>
      <c r="B36" s="158"/>
      <c r="C36" s="77"/>
      <c r="D36" s="12"/>
    </row>
    <row r="37" spans="1:4" ht="12" customHeight="1" x14ac:dyDescent="0.2">
      <c r="A37" s="73" t="s">
        <v>32</v>
      </c>
      <c r="B37" s="163"/>
      <c r="C37" s="77">
        <f t="shared" si="0"/>
        <v>585</v>
      </c>
      <c r="D37" s="12">
        <v>13</v>
      </c>
    </row>
    <row r="38" spans="1:4" ht="12" customHeight="1" x14ac:dyDescent="0.2">
      <c r="A38" s="73" t="s">
        <v>192</v>
      </c>
      <c r="B38" s="163"/>
      <c r="C38" s="77">
        <f t="shared" si="0"/>
        <v>586</v>
      </c>
      <c r="D38" s="12">
        <v>14</v>
      </c>
    </row>
    <row r="39" spans="1:4" ht="12" customHeight="1" x14ac:dyDescent="0.2">
      <c r="A39" s="73" t="s">
        <v>193</v>
      </c>
      <c r="B39" s="163"/>
      <c r="C39" s="77">
        <f t="shared" si="0"/>
        <v>587</v>
      </c>
      <c r="D39" s="12">
        <v>15</v>
      </c>
    </row>
    <row r="40" spans="1:4" ht="12" customHeight="1" x14ac:dyDescent="0.2">
      <c r="A40" s="74" t="s">
        <v>33</v>
      </c>
      <c r="B40" s="55"/>
      <c r="C40" s="77">
        <f t="shared" si="0"/>
        <v>588</v>
      </c>
      <c r="D40" s="12">
        <v>16</v>
      </c>
    </row>
  </sheetData>
  <hyperlinks>
    <hyperlink ref="A37" location="Fußnotenerläuterungen!A1" tooltip="Fußnotenerläuterungen" display="  Fußnotenerläuterungen"/>
    <hyperlink ref="A38" location="Methodik!A1" display="  Methodik"/>
    <hyperlink ref="A39" location="Glossar!A1" display="  Glossar"/>
    <hyperlink ref="A40" location="'Mehr zum Thema'!A1" display="  Mehr zum Thema"/>
    <hyperlink ref="B3" location="'Überblick in Grafiken'!A1" display="Überblick in Grafiken"/>
    <hyperlink ref="B4" location="'Überblick in Worten'!A1" display="Überblick in Worten"/>
    <hyperlink ref="A7:B7" location="_Tabelle_25.1.1" display="  25.1.1"/>
    <hyperlink ref="A8:B8" location="_Tabelle_25.1.2" display="  25.1.2"/>
    <hyperlink ref="A9:B9" location="_Tabelle_25.1.3" display="  25.1.3"/>
    <hyperlink ref="A10:B10" location="_Tabelle_25.1.4" display="  25.1.4"/>
    <hyperlink ref="A12:B12" location="_Tabelle_25.2.1" display="_Tabelle_25.2.1"/>
    <hyperlink ref="A13:B13" location="_Tabelle_25.2.2" display="_Tabelle_25.2.2"/>
    <hyperlink ref="A14:B14" location="_Tabelle_25.2.3" display="_Tabelle_25.2.3"/>
    <hyperlink ref="A16:B16" location="_Tabelle_25.3.1" display="  25.3.1"/>
    <hyperlink ref="A17:B17" location="_Tabelle_25.3.2" display="  25.3.2"/>
    <hyperlink ref="A18:B18" location="_Tabelle_25.3.3" display="  25.3.3"/>
    <hyperlink ref="A19:B19" location="_Tabelle_25.3.4" display="  25.3.4"/>
    <hyperlink ref="A21:B21" location="_Tabelle_25.4.1" display="_Tabelle_25.4.1"/>
    <hyperlink ref="A22:B22" location="_Tabelle_25.4.2" display="  25.4.2"/>
    <hyperlink ref="A23:B23" location="_Tabelle_25.4.3" display="  25.4.3"/>
    <hyperlink ref="A24:B24" location="_Tabelle_25.4.4" display="  25.4.4"/>
    <hyperlink ref="A26:B26" location="_GrafikDaten_25.1" display="_GrafikDaten_25.1"/>
    <hyperlink ref="A27:B27" location="_GrafikDaten_25.2" display="  25.2"/>
    <hyperlink ref="A28:B28" location="_GrafikDaten_25.3" display="  25.3"/>
    <hyperlink ref="A29:B29" location="_GrafikDaten_25.4" display="  25.4"/>
    <hyperlink ref="A30:B30" location="_GrafikDaten_25.5" display="  25.5"/>
    <hyperlink ref="A31:B31" location="_GrafikDaten_25.6" display="  25.6"/>
    <hyperlink ref="A32:B32" location="_GrafikDaten_25.7" display="  25.7"/>
    <hyperlink ref="A33:B33" location="_GrafikDaten_25.8" display="  25.8"/>
    <hyperlink ref="A34:B34" location="_GrafikDaten_25.9" display="  25.9"/>
    <hyperlink ref="A35:B35" location="_GrafikDaten_25.10" display="  25.10"/>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ignoredErrors>
    <ignoredError sqref="A7:A11 A15:A20 A22:A24"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zoomScale="160" zoomScaleNormal="160" workbookViewId="0"/>
  </sheetViews>
  <sheetFormatPr baseColWidth="10" defaultRowHeight="11.45" customHeight="1" x14ac:dyDescent="0.2"/>
  <cols>
    <col min="1" max="1" width="91.7109375" style="15" customWidth="1"/>
    <col min="2" max="2" width="2.7109375" style="17" customWidth="1"/>
    <col min="3" max="3" width="13.140625" style="46" customWidth="1"/>
    <col min="4" max="4" width="17" style="46" customWidth="1"/>
    <col min="5" max="5" width="13" style="46" customWidth="1"/>
    <col min="6" max="15" width="11.42578125" style="46"/>
    <col min="16" max="16384" width="11.42578125" style="17"/>
  </cols>
  <sheetData>
    <row r="1" spans="1:15" ht="12" customHeight="1" x14ac:dyDescent="0.2">
      <c r="A1" s="116" t="s">
        <v>191</v>
      </c>
    </row>
    <row r="2" spans="1:15" s="8" customFormat="1" ht="30" customHeight="1" thickBot="1" x14ac:dyDescent="0.3">
      <c r="A2" s="79" t="s">
        <v>194</v>
      </c>
      <c r="B2" s="7"/>
      <c r="C2" s="49"/>
      <c r="D2" s="49"/>
      <c r="E2" s="49"/>
      <c r="F2" s="49"/>
      <c r="G2" s="49"/>
      <c r="H2" s="49"/>
      <c r="I2" s="49"/>
      <c r="J2" s="49"/>
      <c r="K2" s="49"/>
      <c r="L2" s="49"/>
      <c r="M2" s="49"/>
      <c r="N2" s="49"/>
      <c r="O2" s="49"/>
    </row>
    <row r="3" spans="1:15" ht="20.100000000000001" customHeight="1" x14ac:dyDescent="0.2">
      <c r="A3" s="103" t="s">
        <v>204</v>
      </c>
      <c r="B3" s="80"/>
      <c r="C3" s="65" t="s">
        <v>249</v>
      </c>
    </row>
    <row r="4" spans="1:15" ht="11.45" customHeight="1" x14ac:dyDescent="0.2">
      <c r="B4" s="16"/>
      <c r="C4" s="213" t="s">
        <v>250</v>
      </c>
      <c r="D4" s="213" t="s">
        <v>470</v>
      </c>
      <c r="E4" s="213" t="s">
        <v>247</v>
      </c>
    </row>
    <row r="5" spans="1:15" ht="11.45" customHeight="1" x14ac:dyDescent="0.2">
      <c r="A5" s="18"/>
      <c r="B5" s="19"/>
      <c r="C5" s="100">
        <v>2016</v>
      </c>
      <c r="D5" s="101">
        <v>7045</v>
      </c>
      <c r="E5" s="46">
        <v>89</v>
      </c>
    </row>
    <row r="6" spans="1:15" ht="11.45" customHeight="1" x14ac:dyDescent="0.2">
      <c r="C6" s="100">
        <v>2017</v>
      </c>
      <c r="D6" s="101">
        <v>6815</v>
      </c>
      <c r="E6" s="46">
        <v>79</v>
      </c>
    </row>
    <row r="7" spans="1:15" ht="11.45" customHeight="1" x14ac:dyDescent="0.2">
      <c r="C7" s="100">
        <v>2018</v>
      </c>
      <c r="D7" s="101">
        <v>7011</v>
      </c>
      <c r="E7" s="46">
        <v>86</v>
      </c>
    </row>
    <row r="8" spans="1:15" ht="11.45" customHeight="1" x14ac:dyDescent="0.2">
      <c r="C8" s="100">
        <v>2019</v>
      </c>
      <c r="D8" s="101">
        <v>6913</v>
      </c>
      <c r="E8" s="46">
        <v>88</v>
      </c>
    </row>
    <row r="9" spans="1:15" ht="11.45" customHeight="1" x14ac:dyDescent="0.2">
      <c r="C9" s="100">
        <v>2020</v>
      </c>
      <c r="D9" s="101">
        <v>6035</v>
      </c>
      <c r="E9" s="46">
        <v>70</v>
      </c>
    </row>
    <row r="10" spans="1:15" ht="11.45" customHeight="1" x14ac:dyDescent="0.2">
      <c r="C10" s="100">
        <v>2021</v>
      </c>
      <c r="D10" s="101">
        <v>5917</v>
      </c>
      <c r="E10" s="46">
        <v>68</v>
      </c>
    </row>
    <row r="11" spans="1:15" ht="11.45" customHeight="1" x14ac:dyDescent="0.2">
      <c r="C11" s="104">
        <v>2022</v>
      </c>
      <c r="D11" s="105">
        <v>6249</v>
      </c>
      <c r="E11" s="26">
        <v>83</v>
      </c>
    </row>
    <row r="12" spans="1:15" ht="11.45" customHeight="1" x14ac:dyDescent="0.2">
      <c r="C12" s="104">
        <v>2023</v>
      </c>
      <c r="D12" s="105">
        <v>6200</v>
      </c>
      <c r="E12" s="26">
        <v>57</v>
      </c>
    </row>
    <row r="13" spans="1:15" ht="11.45" customHeight="1" x14ac:dyDescent="0.2">
      <c r="C13" s="104">
        <v>2024</v>
      </c>
      <c r="D13" s="261">
        <f>Tabelle_25.4.1[[#This Row],[2024]]</f>
        <v>6220</v>
      </c>
      <c r="E13" s="233">
        <f>'25.4.1'!J12</f>
        <v>93</v>
      </c>
    </row>
    <row r="14" spans="1:15" ht="11.45" customHeight="1" x14ac:dyDescent="0.2">
      <c r="C14" s="212"/>
      <c r="D14" s="211"/>
      <c r="E14" s="40"/>
    </row>
    <row r="15" spans="1:15" ht="11.45" customHeight="1" x14ac:dyDescent="0.2">
      <c r="C15" s="212"/>
      <c r="D15" s="127"/>
      <c r="E15" s="98"/>
    </row>
    <row r="16" spans="1:15" ht="11.45" customHeight="1" x14ac:dyDescent="0.2">
      <c r="C16" s="100"/>
      <c r="D16" s="101"/>
    </row>
    <row r="17" spans="1:8" ht="11.45" customHeight="1" x14ac:dyDescent="0.2">
      <c r="C17" s="100"/>
      <c r="D17" s="101"/>
    </row>
    <row r="18" spans="1:8" ht="11.45" customHeight="1" x14ac:dyDescent="0.2">
      <c r="C18" s="100"/>
      <c r="D18" s="101"/>
    </row>
    <row r="19" spans="1:8" ht="11.45" customHeight="1" x14ac:dyDescent="0.2">
      <c r="C19" s="100"/>
      <c r="D19" s="101"/>
    </row>
    <row r="20" spans="1:8" ht="11.45" customHeight="1" x14ac:dyDescent="0.2">
      <c r="C20" s="100"/>
      <c r="D20" s="101"/>
    </row>
    <row r="21" spans="1:8" ht="11.45" customHeight="1" x14ac:dyDescent="0.2">
      <c r="C21" s="100"/>
      <c r="D21" s="101"/>
    </row>
    <row r="22" spans="1:8" ht="11.45" customHeight="1" x14ac:dyDescent="0.2">
      <c r="C22" s="104"/>
      <c r="D22" s="105"/>
      <c r="E22" s="26"/>
      <c r="G22" s="194"/>
      <c r="H22" s="194"/>
    </row>
    <row r="23" spans="1:8" ht="11.45" customHeight="1" x14ac:dyDescent="0.2">
      <c r="C23" s="104"/>
      <c r="D23" s="105"/>
      <c r="E23" s="26"/>
    </row>
    <row r="25" spans="1:8" ht="11.45" customHeight="1" x14ac:dyDescent="0.2">
      <c r="A25" s="103" t="s">
        <v>205</v>
      </c>
      <c r="B25" s="80"/>
    </row>
    <row r="26" spans="1:8" ht="11.45" customHeight="1" x14ac:dyDescent="0.2">
      <c r="C26" s="65" t="s">
        <v>494</v>
      </c>
      <c r="D26" s="233"/>
    </row>
    <row r="27" spans="1:8" ht="11.45" customHeight="1" x14ac:dyDescent="0.2">
      <c r="C27" s="233" t="s">
        <v>253</v>
      </c>
      <c r="D27" s="233" t="s">
        <v>254</v>
      </c>
      <c r="F27" s="122"/>
    </row>
    <row r="28" spans="1:8" ht="11.45" customHeight="1" x14ac:dyDescent="0.2">
      <c r="B28" s="19"/>
      <c r="C28" s="98" t="s">
        <v>251</v>
      </c>
      <c r="D28" s="122">
        <v>3.23167956304051</v>
      </c>
      <c r="F28" s="122"/>
    </row>
    <row r="29" spans="1:8" ht="11.45" customHeight="1" x14ac:dyDescent="0.2">
      <c r="C29" s="233" t="s">
        <v>230</v>
      </c>
      <c r="D29" s="122">
        <v>3.5161583978152029</v>
      </c>
      <c r="F29" s="122"/>
    </row>
    <row r="30" spans="1:8" ht="11.45" customHeight="1" x14ac:dyDescent="0.2">
      <c r="C30" s="233" t="s">
        <v>146</v>
      </c>
      <c r="D30" s="122">
        <v>11.174328629949931</v>
      </c>
      <c r="F30" s="122"/>
    </row>
    <row r="31" spans="1:8" ht="11.45" customHeight="1" x14ac:dyDescent="0.2">
      <c r="C31" s="233" t="s">
        <v>231</v>
      </c>
      <c r="D31" s="122">
        <v>11.299499317250797</v>
      </c>
      <c r="F31" s="122"/>
    </row>
    <row r="32" spans="1:8" ht="11.45" customHeight="1" x14ac:dyDescent="0.2">
      <c r="C32" s="233" t="s">
        <v>232</v>
      </c>
      <c r="D32" s="122">
        <v>16.306326809285391</v>
      </c>
      <c r="F32" s="122"/>
    </row>
    <row r="33" spans="1:6" ht="11.45" customHeight="1" x14ac:dyDescent="0.2">
      <c r="C33" s="233" t="s">
        <v>233</v>
      </c>
      <c r="D33" s="122">
        <v>13.518434228493401</v>
      </c>
      <c r="F33" s="122"/>
    </row>
    <row r="34" spans="1:6" ht="11.45" customHeight="1" x14ac:dyDescent="0.2">
      <c r="C34" s="233" t="s">
        <v>234</v>
      </c>
      <c r="D34" s="122">
        <v>16.95493855257169</v>
      </c>
      <c r="F34" s="122"/>
    </row>
    <row r="35" spans="1:6" ht="11.45" customHeight="1" x14ac:dyDescent="0.2">
      <c r="C35" s="233" t="s">
        <v>252</v>
      </c>
      <c r="D35" s="122">
        <v>11.549840691852527</v>
      </c>
      <c r="F35" s="122"/>
    </row>
    <row r="36" spans="1:6" ht="11.45" customHeight="1" x14ac:dyDescent="0.2">
      <c r="C36" s="233" t="s">
        <v>235</v>
      </c>
      <c r="D36" s="122">
        <v>8.568502503413745</v>
      </c>
      <c r="F36" s="122"/>
    </row>
    <row r="37" spans="1:6" ht="11.45" customHeight="1" x14ac:dyDescent="0.2">
      <c r="C37" s="233" t="s">
        <v>147</v>
      </c>
      <c r="D37" s="122">
        <v>3.8802913063268094</v>
      </c>
    </row>
    <row r="38" spans="1:6" ht="11.45" customHeight="1" x14ac:dyDescent="0.2">
      <c r="F38" s="194"/>
    </row>
    <row r="39" spans="1:6" ht="11.45" customHeight="1" x14ac:dyDescent="0.2">
      <c r="D39" s="194"/>
      <c r="E39" s="194"/>
    </row>
    <row r="46" spans="1:6" ht="11.45" customHeight="1" x14ac:dyDescent="0.2">
      <c r="A46" s="103" t="s">
        <v>206</v>
      </c>
      <c r="B46" s="80"/>
    </row>
    <row r="47" spans="1:6" ht="11.45" customHeight="1" x14ac:dyDescent="0.2">
      <c r="C47" s="65" t="s">
        <v>495</v>
      </c>
    </row>
    <row r="48" spans="1:6" ht="11.45" customHeight="1" x14ac:dyDescent="0.2">
      <c r="C48" s="46" t="s">
        <v>259</v>
      </c>
      <c r="D48" s="46" t="s">
        <v>364</v>
      </c>
      <c r="E48" s="46" t="s">
        <v>258</v>
      </c>
    </row>
    <row r="49" spans="3:5" ht="11.45" customHeight="1" x14ac:dyDescent="0.2">
      <c r="C49" s="98" t="s">
        <v>255</v>
      </c>
      <c r="D49" s="268">
        <v>58.442</v>
      </c>
      <c r="E49" s="268">
        <v>80.962999999999994</v>
      </c>
    </row>
    <row r="50" spans="3:5" ht="11.45" customHeight="1" x14ac:dyDescent="0.2">
      <c r="C50" s="46" t="s">
        <v>256</v>
      </c>
      <c r="D50" s="268">
        <v>4.7489999999999997</v>
      </c>
      <c r="E50" s="268">
        <v>41.569000000000003</v>
      </c>
    </row>
    <row r="51" spans="3:5" ht="11.45" customHeight="1" x14ac:dyDescent="0.2">
      <c r="C51" s="46" t="s">
        <v>257</v>
      </c>
      <c r="D51" s="268">
        <v>18.940999999999999</v>
      </c>
      <c r="E51" s="268">
        <v>30.411999999999999</v>
      </c>
    </row>
    <row r="52" spans="3:5" ht="11.45" customHeight="1" x14ac:dyDescent="0.2">
      <c r="C52" s="46" t="s">
        <v>38</v>
      </c>
      <c r="D52" s="268">
        <v>82.132000000000005</v>
      </c>
      <c r="E52" s="268">
        <v>145.51300000000001</v>
      </c>
    </row>
    <row r="54" spans="3:5" ht="11.45" customHeight="1" x14ac:dyDescent="0.2">
      <c r="D54" s="194"/>
      <c r="E54" s="194"/>
    </row>
    <row r="56" spans="3:5" ht="11.45" customHeight="1" x14ac:dyDescent="0.2">
      <c r="D56" s="194"/>
      <c r="E56" s="194"/>
    </row>
    <row r="57" spans="3:5" ht="11.45" customHeight="1" x14ac:dyDescent="0.2">
      <c r="D57" s="194"/>
      <c r="E57" s="194"/>
    </row>
    <row r="58" spans="3:5" ht="11.45" customHeight="1" x14ac:dyDescent="0.2">
      <c r="D58" s="195"/>
      <c r="E58" s="194"/>
    </row>
    <row r="59" spans="3:5" ht="11.45" customHeight="1" x14ac:dyDescent="0.2">
      <c r="D59" s="195"/>
      <c r="E59" s="196"/>
    </row>
  </sheetData>
  <hyperlinks>
    <hyperlink ref="A1" location="Inhalt!B3" display="Link zum Inhaltsverzeichnis"/>
    <hyperlink ref="A3" location="_GrafikDaten_25.2" display="Grafik 25.2"/>
    <hyperlink ref="A25" location="_GrafikDaten_25.3" display="Grafik 25.3"/>
    <hyperlink ref="A46" location="_GrafikDaten_25.4" display="Grafik 25.4"/>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160" zoomScaleNormal="160" workbookViewId="0"/>
  </sheetViews>
  <sheetFormatPr baseColWidth="10" defaultRowHeight="11.45" customHeight="1" x14ac:dyDescent="0.2"/>
  <cols>
    <col min="1" max="1" width="5.7109375" style="24" customWidth="1"/>
    <col min="2" max="2" width="85.7109375" style="17" customWidth="1"/>
    <col min="3" max="16384" width="11.42578125" style="17"/>
  </cols>
  <sheetData>
    <row r="1" spans="1:4" ht="12" customHeight="1" x14ac:dyDescent="0.2">
      <c r="A1" s="116" t="s">
        <v>191</v>
      </c>
    </row>
    <row r="2" spans="1:4" s="20" customFormat="1" ht="30" customHeight="1" thickBot="1" x14ac:dyDescent="0.3">
      <c r="A2" s="79" t="s">
        <v>195</v>
      </c>
      <c r="B2" s="81"/>
      <c r="D2" s="254"/>
    </row>
    <row r="3" spans="1:4" s="22" customFormat="1" ht="36" customHeight="1" x14ac:dyDescent="0.2">
      <c r="A3" s="82" t="s">
        <v>207</v>
      </c>
      <c r="B3" s="255" t="s">
        <v>524</v>
      </c>
      <c r="D3" s="255"/>
    </row>
    <row r="4" spans="1:4" s="22" customFormat="1" ht="36" customHeight="1" x14ac:dyDescent="0.2">
      <c r="A4" s="21" t="s">
        <v>34</v>
      </c>
      <c r="B4" s="255" t="s">
        <v>525</v>
      </c>
      <c r="D4" s="255"/>
    </row>
    <row r="5" spans="1:4" s="22" customFormat="1" ht="36" customHeight="1" x14ac:dyDescent="0.2">
      <c r="A5" s="21" t="s">
        <v>34</v>
      </c>
      <c r="B5" s="255" t="s">
        <v>539</v>
      </c>
      <c r="D5" s="255"/>
    </row>
    <row r="6" spans="1:4" s="22" customFormat="1" ht="36" customHeight="1" x14ac:dyDescent="0.2">
      <c r="A6" s="21" t="s">
        <v>34</v>
      </c>
      <c r="B6" s="255" t="s">
        <v>526</v>
      </c>
      <c r="D6" s="255"/>
    </row>
    <row r="7" spans="1:4" s="22" customFormat="1" ht="36" customHeight="1" x14ac:dyDescent="0.2">
      <c r="A7" s="21" t="s">
        <v>34</v>
      </c>
      <c r="B7" s="277" t="s">
        <v>538</v>
      </c>
      <c r="D7" s="255"/>
    </row>
    <row r="8" spans="1:4" s="22" customFormat="1" ht="48" customHeight="1" x14ac:dyDescent="0.2">
      <c r="A8" s="21" t="s">
        <v>34</v>
      </c>
      <c r="B8" s="222" t="s">
        <v>528</v>
      </c>
      <c r="D8" s="256"/>
    </row>
    <row r="9" spans="1:4" s="22" customFormat="1" ht="48" customHeight="1" x14ac:dyDescent="0.2">
      <c r="A9" s="21" t="s">
        <v>34</v>
      </c>
      <c r="B9" s="222" t="s">
        <v>515</v>
      </c>
      <c r="D9" s="222"/>
    </row>
  </sheetData>
  <hyperlinks>
    <hyperlink ref="A1" location="Inhalt!B4" display="Link zum Inhaltsverzeichnis"/>
  </hyperlinks>
  <pageMargins left="0.59055118110236227" right="0.59055118110236227" top="0.59055118110236227" bottom="0.59055118110236227" header="0.39370078740157483" footer="0.39370078740157483"/>
  <pageSetup paperSize="9" firstPageNumber="63"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5"/>
  <sheetViews>
    <sheetView zoomScale="160" zoomScaleNormal="160" workbookViewId="0"/>
  </sheetViews>
  <sheetFormatPr baseColWidth="10" defaultRowHeight="11.45" customHeight="1" x14ac:dyDescent="0.2"/>
  <cols>
    <col min="1" max="1" width="17.7109375" style="30" customWidth="1"/>
    <col min="2" max="4" width="7.7109375" style="28" customWidth="1"/>
    <col min="5" max="7" width="8.7109375" style="28" customWidth="1"/>
    <col min="8" max="10" width="8.28515625" style="28" customWidth="1"/>
    <col min="11" max="11" width="2.7109375" style="26" customWidth="1"/>
    <col min="12" max="12" width="17.7109375" style="26" customWidth="1"/>
    <col min="13" max="13" width="12.28515625" style="26" customWidth="1"/>
    <col min="14" max="14" width="17.7109375" style="26" customWidth="1"/>
    <col min="15" max="15" width="13.5703125" style="26" customWidth="1"/>
    <col min="16" max="16384" width="11.42578125" style="26"/>
  </cols>
  <sheetData>
    <row r="1" spans="1:12" ht="12" customHeight="1" x14ac:dyDescent="0.2">
      <c r="A1" s="116" t="s">
        <v>191</v>
      </c>
    </row>
    <row r="2" spans="1:12" ht="30" customHeight="1" x14ac:dyDescent="0.2">
      <c r="A2" s="90" t="s">
        <v>35</v>
      </c>
    </row>
    <row r="3" spans="1:12" ht="30" customHeight="1" x14ac:dyDescent="0.2">
      <c r="A3" s="91" t="s">
        <v>36</v>
      </c>
    </row>
    <row r="4" spans="1:12" ht="24" customHeight="1" x14ac:dyDescent="0.2">
      <c r="A4" s="133" t="s">
        <v>37</v>
      </c>
      <c r="B4" s="134" t="s">
        <v>398</v>
      </c>
      <c r="C4" s="134" t="s">
        <v>399</v>
      </c>
      <c r="D4" s="134" t="s">
        <v>400</v>
      </c>
      <c r="E4" s="134" t="s">
        <v>401</v>
      </c>
      <c r="F4" s="134" t="s">
        <v>402</v>
      </c>
      <c r="G4" s="134" t="s">
        <v>403</v>
      </c>
      <c r="H4" s="134" t="s">
        <v>404</v>
      </c>
      <c r="I4" s="134" t="s">
        <v>405</v>
      </c>
      <c r="J4" s="135" t="s">
        <v>496</v>
      </c>
    </row>
    <row r="5" spans="1:12" s="27" customFormat="1" ht="20.100000000000001" customHeight="1" x14ac:dyDescent="0.2">
      <c r="A5" s="136" t="s">
        <v>38</v>
      </c>
      <c r="B5" s="109">
        <v>23386</v>
      </c>
      <c r="C5" s="109">
        <v>26748</v>
      </c>
      <c r="D5" s="109">
        <v>25713</v>
      </c>
      <c r="E5" s="109">
        <v>28165</v>
      </c>
      <c r="F5" s="109">
        <v>27276</v>
      </c>
      <c r="G5" s="109">
        <v>25427</v>
      </c>
      <c r="H5" s="109">
        <v>27487</v>
      </c>
      <c r="I5" s="109">
        <v>30474</v>
      </c>
      <c r="J5" s="109">
        <v>29966</v>
      </c>
      <c r="L5" s="109"/>
    </row>
    <row r="6" spans="1:12" ht="11.45" customHeight="1" x14ac:dyDescent="0.2">
      <c r="A6" s="68" t="s">
        <v>39</v>
      </c>
      <c r="B6" s="110"/>
      <c r="C6" s="110"/>
      <c r="D6" s="110"/>
      <c r="E6" s="110"/>
      <c r="F6" s="110"/>
      <c r="G6" s="110"/>
      <c r="H6" s="110"/>
      <c r="I6" s="110"/>
      <c r="J6" s="110"/>
      <c r="L6" s="110"/>
    </row>
    <row r="7" spans="1:12" ht="11.45" customHeight="1" x14ac:dyDescent="0.2">
      <c r="A7" s="68" t="s">
        <v>40</v>
      </c>
      <c r="B7" s="110">
        <v>16186</v>
      </c>
      <c r="C7" s="110">
        <v>18634</v>
      </c>
      <c r="D7" s="110">
        <v>17147</v>
      </c>
      <c r="E7" s="110">
        <v>19487</v>
      </c>
      <c r="F7" s="110">
        <v>20328</v>
      </c>
      <c r="G7" s="110">
        <v>20075</v>
      </c>
      <c r="H7" s="110">
        <v>21557</v>
      </c>
      <c r="I7" s="110">
        <v>24086</v>
      </c>
      <c r="J7" s="110">
        <v>23372</v>
      </c>
      <c r="L7" s="110"/>
    </row>
    <row r="8" spans="1:12" ht="11.45" customHeight="1" x14ac:dyDescent="0.2">
      <c r="A8" s="68" t="s">
        <v>41</v>
      </c>
      <c r="B8" s="110">
        <v>1143</v>
      </c>
      <c r="C8" s="110">
        <v>5820</v>
      </c>
      <c r="D8" s="110">
        <v>7499</v>
      </c>
      <c r="E8" s="110">
        <v>6594</v>
      </c>
      <c r="F8" s="110">
        <v>8446</v>
      </c>
      <c r="G8" s="110">
        <v>8598</v>
      </c>
      <c r="H8" s="110">
        <v>9225</v>
      </c>
      <c r="I8" s="110">
        <v>8580</v>
      </c>
      <c r="J8" s="110">
        <v>8366</v>
      </c>
      <c r="L8" s="110"/>
    </row>
    <row r="9" spans="1:12" ht="11.45" customHeight="1" x14ac:dyDescent="0.2">
      <c r="A9" s="68" t="s">
        <v>42</v>
      </c>
      <c r="B9" s="110">
        <v>2535</v>
      </c>
      <c r="C9" s="110">
        <v>2870</v>
      </c>
      <c r="D9" s="110">
        <v>2623</v>
      </c>
      <c r="E9" s="110">
        <v>2672</v>
      </c>
      <c r="F9" s="110">
        <v>1088</v>
      </c>
      <c r="G9" s="110">
        <v>1200</v>
      </c>
      <c r="H9" s="110">
        <v>1357</v>
      </c>
      <c r="I9" s="110">
        <v>1151</v>
      </c>
      <c r="J9" s="110">
        <v>1452</v>
      </c>
      <c r="L9" s="110"/>
    </row>
    <row r="10" spans="1:12" ht="11.45" customHeight="1" x14ac:dyDescent="0.2">
      <c r="A10" s="68" t="s">
        <v>41</v>
      </c>
      <c r="B10" s="110">
        <v>2528</v>
      </c>
      <c r="C10" s="110">
        <v>2710</v>
      </c>
      <c r="D10" s="110">
        <v>2474</v>
      </c>
      <c r="E10" s="110">
        <v>1603</v>
      </c>
      <c r="F10" s="110">
        <v>245</v>
      </c>
      <c r="G10" s="110">
        <v>11</v>
      </c>
      <c r="H10" s="110">
        <v>42</v>
      </c>
      <c r="I10" s="110">
        <v>0</v>
      </c>
      <c r="J10" s="110">
        <v>1</v>
      </c>
      <c r="L10" s="110"/>
    </row>
    <row r="11" spans="1:12" ht="11.45" customHeight="1" x14ac:dyDescent="0.2">
      <c r="A11" s="68" t="s">
        <v>43</v>
      </c>
      <c r="B11" s="110">
        <v>1045</v>
      </c>
      <c r="C11" s="110">
        <v>681</v>
      </c>
      <c r="D11" s="110">
        <v>877</v>
      </c>
      <c r="E11" s="110">
        <v>808</v>
      </c>
      <c r="F11" s="110">
        <v>933</v>
      </c>
      <c r="G11" s="110">
        <v>758</v>
      </c>
      <c r="H11" s="110">
        <v>819</v>
      </c>
      <c r="I11" s="110">
        <v>880</v>
      </c>
      <c r="J11" s="110">
        <v>666</v>
      </c>
      <c r="L11" s="110"/>
    </row>
    <row r="12" spans="1:12" ht="11.45" customHeight="1" x14ac:dyDescent="0.2">
      <c r="A12" s="68" t="s">
        <v>44</v>
      </c>
      <c r="B12" s="110">
        <v>1929</v>
      </c>
      <c r="C12" s="110">
        <v>2691</v>
      </c>
      <c r="D12" s="110">
        <v>3750</v>
      </c>
      <c r="E12" s="110">
        <v>3457</v>
      </c>
      <c r="F12" s="110">
        <v>3700</v>
      </c>
      <c r="G12" s="110">
        <v>2290</v>
      </c>
      <c r="H12" s="110">
        <v>2603</v>
      </c>
      <c r="I12" s="110">
        <v>2428</v>
      </c>
      <c r="J12" s="110">
        <v>2335</v>
      </c>
      <c r="L12" s="110"/>
    </row>
    <row r="13" spans="1:12" ht="11.45" customHeight="1" x14ac:dyDescent="0.2">
      <c r="A13" s="68" t="s">
        <v>45</v>
      </c>
      <c r="B13" s="110" t="s">
        <v>46</v>
      </c>
      <c r="C13" s="110">
        <v>842</v>
      </c>
      <c r="D13" s="110">
        <v>332</v>
      </c>
      <c r="E13" s="110">
        <v>772</v>
      </c>
      <c r="F13" s="110">
        <v>746</v>
      </c>
      <c r="G13" s="110">
        <v>531</v>
      </c>
      <c r="H13" s="110">
        <v>556</v>
      </c>
      <c r="I13" s="110">
        <v>582</v>
      </c>
      <c r="J13" s="110">
        <v>786</v>
      </c>
      <c r="L13" s="110"/>
    </row>
    <row r="14" spans="1:12" ht="11.45" customHeight="1" x14ac:dyDescent="0.2">
      <c r="A14" s="68" t="s">
        <v>47</v>
      </c>
      <c r="B14" s="110">
        <v>258</v>
      </c>
      <c r="C14" s="110">
        <v>748</v>
      </c>
      <c r="D14" s="110">
        <v>439</v>
      </c>
      <c r="E14" s="110">
        <v>419</v>
      </c>
      <c r="F14" s="110">
        <v>214</v>
      </c>
      <c r="G14" s="110">
        <v>233</v>
      </c>
      <c r="H14" s="110">
        <v>199</v>
      </c>
      <c r="I14" s="110">
        <v>188</v>
      </c>
      <c r="J14" s="110">
        <v>267</v>
      </c>
      <c r="L14" s="110"/>
    </row>
    <row r="16" spans="1:12" ht="11.45" customHeight="1" x14ac:dyDescent="0.2">
      <c r="A16" s="30" t="s">
        <v>187</v>
      </c>
    </row>
    <row r="17" spans="1:16" ht="30" customHeight="1" x14ac:dyDescent="0.2">
      <c r="A17" s="118" t="s">
        <v>497</v>
      </c>
      <c r="N17" s="258"/>
      <c r="O17" s="258"/>
      <c r="P17" s="258"/>
    </row>
    <row r="18" spans="1:16" ht="24" customHeight="1" x14ac:dyDescent="0.2">
      <c r="A18" s="179" t="s">
        <v>48</v>
      </c>
      <c r="B18" s="180" t="s">
        <v>187</v>
      </c>
      <c r="C18" s="180" t="s">
        <v>301</v>
      </c>
      <c r="D18" s="181" t="s">
        <v>300</v>
      </c>
      <c r="E18" s="134" t="s">
        <v>406</v>
      </c>
      <c r="F18" s="134" t="s">
        <v>407</v>
      </c>
      <c r="G18" s="135" t="s">
        <v>408</v>
      </c>
      <c r="H18" s="44"/>
      <c r="I18" s="44"/>
      <c r="J18" s="44"/>
      <c r="N18" s="258"/>
      <c r="O18" s="258"/>
      <c r="P18" s="258"/>
    </row>
    <row r="19" spans="1:16" ht="20.100000000000001" customHeight="1" x14ac:dyDescent="0.2">
      <c r="A19" s="111" t="s">
        <v>51</v>
      </c>
      <c r="B19" s="111"/>
      <c r="C19" s="111"/>
      <c r="D19" s="112"/>
      <c r="E19" s="232">
        <v>5205364</v>
      </c>
      <c r="F19" s="241">
        <v>1270992</v>
      </c>
      <c r="G19" s="241">
        <v>3934372</v>
      </c>
      <c r="H19" s="176"/>
      <c r="I19" s="177"/>
      <c r="J19" s="177"/>
      <c r="L19" s="98"/>
      <c r="M19" s="197"/>
      <c r="N19" s="258"/>
      <c r="O19" s="258"/>
      <c r="P19" s="258"/>
    </row>
    <row r="20" spans="1:16" ht="11.45" customHeight="1" x14ac:dyDescent="0.2">
      <c r="A20" s="106" t="s">
        <v>52</v>
      </c>
      <c r="B20" s="106"/>
      <c r="C20" s="106"/>
      <c r="D20" s="113"/>
      <c r="E20" s="232">
        <v>5909997</v>
      </c>
      <c r="F20" s="241">
        <v>5728225</v>
      </c>
      <c r="G20" s="241">
        <v>181772</v>
      </c>
      <c r="H20" s="176"/>
      <c r="I20" s="177"/>
      <c r="J20" s="177"/>
      <c r="L20" s="235"/>
      <c r="M20" s="235"/>
      <c r="N20" s="258"/>
      <c r="O20" s="258"/>
      <c r="P20" s="258"/>
    </row>
    <row r="21" spans="1:16" ht="11.45" customHeight="1" x14ac:dyDescent="0.2">
      <c r="A21" s="106" t="s">
        <v>53</v>
      </c>
      <c r="B21" s="106"/>
      <c r="C21" s="106"/>
      <c r="D21" s="113"/>
      <c r="E21" s="232">
        <v>2100247</v>
      </c>
      <c r="F21" s="241">
        <v>1173362</v>
      </c>
      <c r="G21" s="241">
        <v>926885</v>
      </c>
      <c r="H21" s="176"/>
      <c r="I21" s="177"/>
      <c r="J21" s="177"/>
      <c r="L21" s="235"/>
      <c r="M21" s="235"/>
      <c r="N21" s="257"/>
      <c r="O21" s="257"/>
      <c r="P21" s="257"/>
    </row>
    <row r="22" spans="1:16" ht="11.45" customHeight="1" x14ac:dyDescent="0.2">
      <c r="A22" s="106" t="s">
        <v>54</v>
      </c>
      <c r="B22" s="106"/>
      <c r="C22" s="106"/>
      <c r="D22" s="113"/>
      <c r="E22" s="232">
        <v>1146265</v>
      </c>
      <c r="F22" s="241">
        <v>169637</v>
      </c>
      <c r="G22" s="241">
        <v>976628</v>
      </c>
      <c r="H22" s="176"/>
      <c r="I22" s="177"/>
      <c r="J22" s="177"/>
      <c r="L22" s="235"/>
      <c r="M22" s="235"/>
      <c r="N22" s="258"/>
      <c r="O22" s="258"/>
      <c r="P22" s="258"/>
    </row>
    <row r="23" spans="1:16" ht="11.45" customHeight="1" x14ac:dyDescent="0.2">
      <c r="A23" s="125" t="s">
        <v>370</v>
      </c>
      <c r="B23" s="125"/>
      <c r="C23" s="125"/>
      <c r="D23" s="126"/>
      <c r="E23" s="231" t="s">
        <v>79</v>
      </c>
      <c r="F23" s="230" t="s">
        <v>79</v>
      </c>
      <c r="G23" s="230" t="s">
        <v>79</v>
      </c>
      <c r="H23" s="175"/>
      <c r="I23" s="177"/>
      <c r="J23" s="177"/>
      <c r="L23" s="235"/>
      <c r="M23" s="235"/>
      <c r="N23" s="258"/>
      <c r="O23" s="258"/>
      <c r="P23" s="258"/>
    </row>
    <row r="24" spans="1:16" ht="11.45" customHeight="1" x14ac:dyDescent="0.2">
      <c r="A24" s="106" t="s">
        <v>55</v>
      </c>
      <c r="B24" s="106"/>
      <c r="C24" s="106"/>
      <c r="D24" s="113"/>
      <c r="E24" s="232">
        <v>892257</v>
      </c>
      <c r="F24" s="241">
        <v>368599</v>
      </c>
      <c r="G24" s="241">
        <v>523658</v>
      </c>
      <c r="H24" s="176"/>
      <c r="I24" s="177"/>
      <c r="J24" s="177"/>
      <c r="L24" s="229"/>
      <c r="M24" s="229"/>
      <c r="N24" s="258"/>
      <c r="O24" s="258"/>
      <c r="P24" s="258"/>
    </row>
    <row r="25" spans="1:16" ht="11.45" customHeight="1" x14ac:dyDescent="0.2">
      <c r="A25" s="106" t="s">
        <v>56</v>
      </c>
      <c r="B25" s="106"/>
      <c r="C25" s="106"/>
      <c r="D25" s="113"/>
      <c r="E25" s="232">
        <v>2652563</v>
      </c>
      <c r="F25" s="241">
        <v>2349388</v>
      </c>
      <c r="G25" s="241">
        <v>303175</v>
      </c>
      <c r="H25" s="176"/>
      <c r="I25" s="177"/>
      <c r="J25" s="177"/>
      <c r="L25" s="235"/>
      <c r="M25" s="235"/>
      <c r="N25" s="258"/>
      <c r="O25" s="258"/>
      <c r="P25" s="258"/>
    </row>
    <row r="26" spans="1:16" ht="11.45" customHeight="1" x14ac:dyDescent="0.2">
      <c r="A26" s="106" t="s">
        <v>57</v>
      </c>
      <c r="B26" s="106"/>
      <c r="C26" s="106"/>
      <c r="D26" s="113"/>
      <c r="E26" s="232">
        <v>1925906</v>
      </c>
      <c r="F26" s="241">
        <v>908979</v>
      </c>
      <c r="G26" s="241">
        <v>1016927</v>
      </c>
      <c r="H26" s="176"/>
      <c r="I26" s="177"/>
      <c r="J26" s="177"/>
      <c r="L26" s="235"/>
      <c r="M26" s="235"/>
      <c r="N26" s="258"/>
      <c r="O26" s="258"/>
      <c r="P26" s="258"/>
    </row>
    <row r="27" spans="1:16" ht="11.45" customHeight="1" x14ac:dyDescent="0.2">
      <c r="A27" s="106" t="s">
        <v>58</v>
      </c>
      <c r="B27" s="106"/>
      <c r="C27" s="106"/>
      <c r="D27" s="113"/>
      <c r="E27" s="232">
        <v>607826</v>
      </c>
      <c r="F27" s="241">
        <v>29581</v>
      </c>
      <c r="G27" s="241">
        <v>578245</v>
      </c>
      <c r="H27" s="176"/>
      <c r="I27" s="177"/>
      <c r="J27" s="177"/>
      <c r="L27" s="235"/>
      <c r="M27" s="235"/>
      <c r="N27" s="258"/>
      <c r="O27" s="258"/>
      <c r="P27" s="258"/>
    </row>
    <row r="28" spans="1:16" ht="11.45" customHeight="1" x14ac:dyDescent="0.2">
      <c r="A28" s="106" t="s">
        <v>59</v>
      </c>
      <c r="B28" s="106"/>
      <c r="C28" s="106"/>
      <c r="D28" s="113"/>
      <c r="E28" s="232">
        <v>469854</v>
      </c>
      <c r="F28" s="241">
        <v>315459</v>
      </c>
      <c r="G28" s="241">
        <v>154395</v>
      </c>
      <c r="H28" s="176"/>
      <c r="I28" s="177"/>
      <c r="J28" s="177"/>
      <c r="L28" s="235"/>
      <c r="M28" s="235"/>
      <c r="N28" s="258"/>
      <c r="O28" s="258"/>
      <c r="P28" s="258"/>
    </row>
    <row r="29" spans="1:16" ht="11.45" customHeight="1" x14ac:dyDescent="0.2">
      <c r="A29" s="125" t="s">
        <v>371</v>
      </c>
      <c r="B29" s="106"/>
      <c r="C29" s="106"/>
      <c r="D29" s="113"/>
      <c r="E29" s="232">
        <v>159379</v>
      </c>
      <c r="F29" s="241">
        <v>24773</v>
      </c>
      <c r="G29" s="241">
        <v>134606</v>
      </c>
      <c r="H29" s="176"/>
      <c r="I29" s="177"/>
      <c r="J29" s="177"/>
      <c r="L29" s="235"/>
      <c r="M29" s="235"/>
      <c r="N29" s="258"/>
      <c r="O29" s="258"/>
      <c r="P29" s="258"/>
    </row>
    <row r="30" spans="1:16" ht="11.45" customHeight="1" x14ac:dyDescent="0.2">
      <c r="A30" s="106" t="s">
        <v>60</v>
      </c>
      <c r="B30" s="106"/>
      <c r="C30" s="106"/>
      <c r="D30" s="113"/>
      <c r="E30" s="232">
        <v>274274</v>
      </c>
      <c r="F30" s="241">
        <v>43688</v>
      </c>
      <c r="G30" s="241">
        <v>230586</v>
      </c>
      <c r="H30" s="176"/>
      <c r="I30" s="177"/>
      <c r="J30" s="177"/>
      <c r="L30" s="235"/>
      <c r="M30" s="235"/>
      <c r="N30" s="258"/>
      <c r="O30" s="258"/>
      <c r="P30" s="258"/>
    </row>
    <row r="31" spans="1:16" ht="11.45" customHeight="1" x14ac:dyDescent="0.2">
      <c r="A31" s="125" t="s">
        <v>372</v>
      </c>
      <c r="B31" s="106"/>
      <c r="C31" s="106"/>
      <c r="D31" s="113"/>
      <c r="E31" s="232">
        <v>1826</v>
      </c>
      <c r="F31" s="241" t="s">
        <v>79</v>
      </c>
      <c r="G31" s="241">
        <v>1826</v>
      </c>
      <c r="H31" s="176"/>
      <c r="I31" s="177"/>
      <c r="J31" s="177"/>
      <c r="L31" s="235"/>
      <c r="M31" s="235"/>
      <c r="N31" s="258"/>
      <c r="O31" s="258"/>
      <c r="P31" s="258"/>
    </row>
    <row r="32" spans="1:16" ht="11.45" customHeight="1" x14ac:dyDescent="0.2">
      <c r="A32" s="106" t="s">
        <v>61</v>
      </c>
      <c r="B32" s="106"/>
      <c r="C32" s="106"/>
      <c r="D32" s="113"/>
      <c r="E32" s="232">
        <v>239731</v>
      </c>
      <c r="F32" s="241">
        <v>68715</v>
      </c>
      <c r="G32" s="241">
        <v>171016</v>
      </c>
      <c r="H32" s="176"/>
      <c r="I32" s="177"/>
      <c r="J32" s="177"/>
      <c r="L32" s="229"/>
      <c r="M32" s="235"/>
      <c r="N32" s="258"/>
      <c r="O32" s="258"/>
      <c r="P32" s="258"/>
    </row>
    <row r="33" spans="1:16" ht="11.45" customHeight="1" x14ac:dyDescent="0.2">
      <c r="A33" s="106" t="s">
        <v>62</v>
      </c>
      <c r="B33" s="106"/>
      <c r="C33" s="106"/>
      <c r="D33" s="113"/>
      <c r="E33" s="232" t="s">
        <v>79</v>
      </c>
      <c r="F33" s="241" t="s">
        <v>79</v>
      </c>
      <c r="G33" s="241" t="s">
        <v>79</v>
      </c>
      <c r="H33" s="176"/>
      <c r="I33" s="177"/>
      <c r="J33" s="177"/>
      <c r="L33" s="235"/>
      <c r="M33" s="235"/>
      <c r="N33" s="258"/>
      <c r="O33" s="258"/>
      <c r="P33" s="258"/>
    </row>
    <row r="34" spans="1:16" ht="11.45" customHeight="1" x14ac:dyDescent="0.2">
      <c r="A34" s="106" t="s">
        <v>63</v>
      </c>
      <c r="B34" s="106"/>
      <c r="C34" s="106"/>
      <c r="D34" s="113"/>
      <c r="E34" s="232">
        <v>2867</v>
      </c>
      <c r="F34" s="241">
        <v>28</v>
      </c>
      <c r="G34" s="241">
        <v>2839</v>
      </c>
      <c r="H34" s="176"/>
      <c r="I34" s="177"/>
      <c r="J34" s="177"/>
      <c r="L34" s="229"/>
      <c r="M34" s="229"/>
      <c r="N34" s="258"/>
      <c r="O34" s="258"/>
      <c r="P34" s="258"/>
    </row>
    <row r="35" spans="1:16" ht="11.45" customHeight="1" x14ac:dyDescent="0.2">
      <c r="A35" s="106" t="s">
        <v>64</v>
      </c>
      <c r="B35" s="106"/>
      <c r="C35" s="106"/>
      <c r="D35" s="113"/>
      <c r="E35" s="232" t="s">
        <v>79</v>
      </c>
      <c r="F35" s="241" t="s">
        <v>79</v>
      </c>
      <c r="G35" s="241" t="s">
        <v>79</v>
      </c>
      <c r="H35" s="176"/>
      <c r="I35" s="177"/>
      <c r="J35" s="177"/>
      <c r="L35" s="235"/>
      <c r="M35" s="235"/>
      <c r="N35" s="258"/>
      <c r="O35" s="258"/>
      <c r="P35" s="258"/>
    </row>
    <row r="36" spans="1:16" ht="11.45" customHeight="1" x14ac:dyDescent="0.2">
      <c r="A36" s="106" t="s">
        <v>65</v>
      </c>
      <c r="B36" s="106"/>
      <c r="C36" s="106"/>
      <c r="D36" s="113"/>
      <c r="E36" s="232">
        <v>1026970</v>
      </c>
      <c r="F36" s="241">
        <v>573758</v>
      </c>
      <c r="G36" s="241">
        <v>453212</v>
      </c>
      <c r="H36" s="176"/>
      <c r="I36" s="177"/>
      <c r="J36" s="177"/>
      <c r="L36" s="229"/>
      <c r="M36" s="229"/>
      <c r="N36" s="258"/>
      <c r="O36" s="258"/>
      <c r="P36" s="258"/>
    </row>
    <row r="37" spans="1:16" ht="11.45" customHeight="1" x14ac:dyDescent="0.2">
      <c r="A37" s="106" t="s">
        <v>66</v>
      </c>
      <c r="B37" s="106"/>
      <c r="C37" s="106"/>
      <c r="D37" s="113"/>
      <c r="E37" s="232">
        <v>7213718</v>
      </c>
      <c r="F37" s="241">
        <v>3626955</v>
      </c>
      <c r="G37" s="241">
        <v>3586763</v>
      </c>
      <c r="H37" s="176"/>
      <c r="I37" s="177"/>
      <c r="J37" s="177"/>
      <c r="L37" s="235"/>
      <c r="M37" s="235"/>
      <c r="N37" s="258"/>
      <c r="O37" s="258"/>
      <c r="P37" s="258"/>
    </row>
    <row r="38" spans="1:16" ht="11.45" customHeight="1" x14ac:dyDescent="0.2">
      <c r="A38" s="106" t="s">
        <v>67</v>
      </c>
      <c r="B38" s="106"/>
      <c r="C38" s="106"/>
      <c r="D38" s="113"/>
      <c r="E38" s="232">
        <v>137126</v>
      </c>
      <c r="F38" s="241">
        <v>26093</v>
      </c>
      <c r="G38" s="241">
        <v>111033</v>
      </c>
      <c r="H38" s="176"/>
      <c r="I38" s="177"/>
      <c r="J38" s="177"/>
      <c r="L38" s="235"/>
      <c r="M38" s="235"/>
      <c r="N38" s="253"/>
      <c r="O38" s="252"/>
      <c r="P38" s="252"/>
    </row>
    <row r="39" spans="1:16" ht="11.45" customHeight="1" x14ac:dyDescent="0.2">
      <c r="H39" s="176"/>
      <c r="I39" s="178"/>
      <c r="J39" s="178"/>
      <c r="L39" s="235"/>
      <c r="M39" s="235"/>
      <c r="N39" s="235"/>
    </row>
    <row r="40" spans="1:16" ht="11.45" customHeight="1" x14ac:dyDescent="0.2">
      <c r="A40" s="103" t="s">
        <v>260</v>
      </c>
      <c r="B40" s="80"/>
      <c r="C40" s="26"/>
      <c r="L40" s="269" t="s">
        <v>498</v>
      </c>
      <c r="M40" s="233"/>
      <c r="N40" s="233"/>
      <c r="O40" s="233"/>
    </row>
    <row r="41" spans="1:16" ht="11.45" customHeight="1" x14ac:dyDescent="0.2">
      <c r="L41" s="233" t="s">
        <v>49</v>
      </c>
      <c r="M41" s="233" t="s">
        <v>273</v>
      </c>
      <c r="N41" s="233" t="s">
        <v>50</v>
      </c>
      <c r="O41" s="233" t="s">
        <v>274</v>
      </c>
    </row>
    <row r="42" spans="1:16" ht="23.1" customHeight="1" x14ac:dyDescent="0.2">
      <c r="L42" s="198" t="s">
        <v>279</v>
      </c>
      <c r="M42" s="271">
        <f>F20/1000000</f>
        <v>5.7282250000000001</v>
      </c>
      <c r="N42" s="198" t="s">
        <v>275</v>
      </c>
      <c r="O42" s="271">
        <f>G19/1000000</f>
        <v>3.9343720000000002</v>
      </c>
    </row>
    <row r="43" spans="1:16" ht="23.1" customHeight="1" x14ac:dyDescent="0.2">
      <c r="L43" s="198" t="s">
        <v>56</v>
      </c>
      <c r="M43" s="271">
        <f>F25/1000000</f>
        <v>2.3493879999999998</v>
      </c>
      <c r="N43" s="198" t="s">
        <v>280</v>
      </c>
      <c r="O43" s="271">
        <f>G26/1000000</f>
        <v>1.0169269999999999</v>
      </c>
    </row>
    <row r="44" spans="1:16" ht="23.1" customHeight="1" x14ac:dyDescent="0.2">
      <c r="L44" s="198" t="s">
        <v>275</v>
      </c>
      <c r="M44" s="271">
        <f>F19/1000000</f>
        <v>1.2709919999999999</v>
      </c>
      <c r="N44" s="198" t="s">
        <v>277</v>
      </c>
      <c r="O44" s="271">
        <f>G22/1000000</f>
        <v>0.97662800000000005</v>
      </c>
    </row>
    <row r="45" spans="1:16" ht="23.1" customHeight="1" x14ac:dyDescent="0.2">
      <c r="L45" s="198" t="s">
        <v>278</v>
      </c>
      <c r="M45" s="271">
        <f>F21/1000000</f>
        <v>1.173362</v>
      </c>
      <c r="N45" s="198" t="s">
        <v>278</v>
      </c>
      <c r="O45" s="271">
        <f>G21/1000000</f>
        <v>0.92688499999999996</v>
      </c>
    </row>
    <row r="46" spans="1:16" ht="23.1" customHeight="1" x14ac:dyDescent="0.2">
      <c r="L46" s="198" t="s">
        <v>280</v>
      </c>
      <c r="M46" s="271">
        <f>F26/1000000</f>
        <v>0.90897899999999998</v>
      </c>
      <c r="N46" s="198" t="s">
        <v>281</v>
      </c>
      <c r="O46" s="271">
        <f>G27/1000000</f>
        <v>0.57824500000000001</v>
      </c>
    </row>
    <row r="47" spans="1:16" ht="23.1" customHeight="1" x14ac:dyDescent="0.2">
      <c r="L47" s="198" t="s">
        <v>276</v>
      </c>
      <c r="M47" s="271">
        <f>F24/1000000</f>
        <v>0.36859900000000001</v>
      </c>
      <c r="N47" s="198" t="s">
        <v>276</v>
      </c>
      <c r="O47" s="271">
        <f>G24/1000000</f>
        <v>0.52365799999999996</v>
      </c>
    </row>
    <row r="49" spans="12:14" ht="11.45" customHeight="1" x14ac:dyDescent="0.2">
      <c r="M49" s="98"/>
      <c r="N49" s="98"/>
    </row>
    <row r="53" spans="12:14" ht="11.45" customHeight="1" x14ac:dyDescent="0.2">
      <c r="L53" s="173"/>
      <c r="M53" s="182"/>
    </row>
    <row r="54" spans="12:14" ht="11.45" customHeight="1" x14ac:dyDescent="0.2">
      <c r="L54" s="173"/>
      <c r="M54" s="182"/>
    </row>
    <row r="55" spans="12:14" ht="11.45" customHeight="1" x14ac:dyDescent="0.2">
      <c r="L55" s="173"/>
      <c r="M55" s="182"/>
    </row>
    <row r="56" spans="12:14" ht="11.45" customHeight="1" x14ac:dyDescent="0.2">
      <c r="L56" s="173"/>
      <c r="M56" s="182"/>
    </row>
    <row r="57" spans="12:14" ht="11.45" customHeight="1" x14ac:dyDescent="0.2">
      <c r="L57" s="173"/>
      <c r="M57" s="182"/>
    </row>
    <row r="58" spans="12:14" ht="11.45" customHeight="1" x14ac:dyDescent="0.2">
      <c r="L58" s="173"/>
      <c r="M58" s="182"/>
    </row>
    <row r="59" spans="12:14" ht="11.45" customHeight="1" x14ac:dyDescent="0.2">
      <c r="L59" s="173"/>
      <c r="M59" s="182"/>
    </row>
    <row r="60" spans="12:14" ht="11.45" customHeight="1" x14ac:dyDescent="0.2">
      <c r="L60" s="173"/>
      <c r="M60" s="182"/>
    </row>
    <row r="61" spans="12:14" ht="11.45" customHeight="1" x14ac:dyDescent="0.2">
      <c r="L61" s="173"/>
      <c r="M61" s="182"/>
    </row>
    <row r="62" spans="12:14" ht="11.45" customHeight="1" x14ac:dyDescent="0.2">
      <c r="L62" s="173"/>
      <c r="M62" s="182"/>
    </row>
    <row r="63" spans="12:14" ht="11.45" customHeight="1" x14ac:dyDescent="0.2">
      <c r="L63" s="173"/>
      <c r="M63" s="182"/>
    </row>
    <row r="64" spans="12:14" ht="11.45" customHeight="1" x14ac:dyDescent="0.2">
      <c r="L64" s="173"/>
      <c r="M64" s="182"/>
    </row>
    <row r="65" spans="7:7" ht="11.45" customHeight="1" x14ac:dyDescent="0.2">
      <c r="G65" s="29"/>
    </row>
  </sheetData>
  <sortState ref="A60:G78">
    <sortCondition descending="1" ref="G60:G78"/>
  </sortState>
  <hyperlinks>
    <hyperlink ref="A1" location="Inhalt!A7" display="Link zum Inhaltsverzeichnis"/>
    <hyperlink ref="A40" location="_GrafikDaten_25.5" display="Grafik 25.5"/>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drawing r:id="rId2"/>
  <legacyDrawing r:id="rId3"/>
  <tableParts count="3">
    <tablePart r:id="rId4"/>
    <tablePart r:id="rId5"/>
    <tablePart r:id="rId6"/>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4"/>
  <sheetViews>
    <sheetView zoomScale="160" zoomScaleNormal="160" workbookViewId="0"/>
  </sheetViews>
  <sheetFormatPr baseColWidth="10" defaultRowHeight="11.45" customHeight="1" x14ac:dyDescent="0.2"/>
  <cols>
    <col min="1" max="1" width="16.7109375" style="30" customWidth="1"/>
    <col min="2" max="8" width="6.28515625" style="28" customWidth="1"/>
    <col min="9" max="9" width="7.28515625" style="28" customWidth="1"/>
    <col min="10" max="10" width="7.7109375" style="28" customWidth="1"/>
    <col min="11" max="12" width="8.28515625" style="28" customWidth="1"/>
    <col min="13" max="13" width="2.7109375" style="26" customWidth="1"/>
    <col min="14" max="14" width="5.28515625" style="26" customWidth="1"/>
    <col min="15" max="15" width="21.28515625" style="26" customWidth="1"/>
    <col min="16" max="16" width="20.42578125" style="26" customWidth="1"/>
    <col min="17" max="16384" width="11.42578125" style="26"/>
  </cols>
  <sheetData>
    <row r="1" spans="1:19" ht="12" customHeight="1" x14ac:dyDescent="0.2">
      <c r="A1" s="116" t="s">
        <v>191</v>
      </c>
    </row>
    <row r="2" spans="1:19" ht="30" customHeight="1" x14ac:dyDescent="0.2">
      <c r="A2" s="90" t="s">
        <v>35</v>
      </c>
    </row>
    <row r="3" spans="1:19" ht="30" customHeight="1" x14ac:dyDescent="0.2">
      <c r="A3" s="91" t="s">
        <v>68</v>
      </c>
    </row>
    <row r="4" spans="1:19" ht="72" customHeight="1" x14ac:dyDescent="0.2">
      <c r="A4" s="244" t="s">
        <v>37</v>
      </c>
      <c r="B4" s="239" t="s">
        <v>302</v>
      </c>
      <c r="C4" s="239" t="s">
        <v>303</v>
      </c>
      <c r="D4" s="239" t="s">
        <v>294</v>
      </c>
      <c r="E4" s="239" t="s">
        <v>296</v>
      </c>
      <c r="F4" s="239" t="s">
        <v>297</v>
      </c>
      <c r="G4" s="239" t="s">
        <v>298</v>
      </c>
      <c r="H4" s="239" t="s">
        <v>395</v>
      </c>
      <c r="I4" s="239" t="s">
        <v>499</v>
      </c>
      <c r="J4" s="239" t="s">
        <v>409</v>
      </c>
      <c r="K4" s="239" t="s">
        <v>500</v>
      </c>
      <c r="L4" s="240" t="s">
        <v>467</v>
      </c>
    </row>
    <row r="5" spans="1:19" ht="20.100000000000001" customHeight="1" x14ac:dyDescent="0.2">
      <c r="A5" s="70" t="s">
        <v>38</v>
      </c>
      <c r="B5" s="107">
        <v>368</v>
      </c>
      <c r="C5" s="107">
        <v>222</v>
      </c>
      <c r="D5" s="107">
        <v>177</v>
      </c>
      <c r="E5" s="107">
        <v>213</v>
      </c>
      <c r="F5" s="107">
        <v>191</v>
      </c>
      <c r="G5" s="107">
        <v>222</v>
      </c>
      <c r="H5" s="107">
        <v>191</v>
      </c>
      <c r="I5" s="236">
        <v>182</v>
      </c>
      <c r="J5" s="236">
        <v>84</v>
      </c>
      <c r="K5" s="236">
        <v>5438</v>
      </c>
      <c r="L5" s="236">
        <v>302</v>
      </c>
      <c r="O5" s="98"/>
      <c r="P5" s="98"/>
    </row>
    <row r="6" spans="1:19" ht="11.45" customHeight="1" x14ac:dyDescent="0.2">
      <c r="A6" s="68" t="s">
        <v>70</v>
      </c>
      <c r="B6" s="108">
        <v>183</v>
      </c>
      <c r="C6" s="108">
        <v>99</v>
      </c>
      <c r="D6" s="108">
        <v>85</v>
      </c>
      <c r="E6" s="108">
        <v>118</v>
      </c>
      <c r="F6" s="108">
        <v>101</v>
      </c>
      <c r="G6" s="108">
        <v>137</v>
      </c>
      <c r="H6" s="108">
        <v>131</v>
      </c>
      <c r="I6" s="237">
        <v>123</v>
      </c>
      <c r="J6" s="237">
        <v>26</v>
      </c>
      <c r="K6" s="237">
        <v>5358</v>
      </c>
      <c r="L6" s="237">
        <v>222</v>
      </c>
      <c r="M6" s="89"/>
      <c r="O6" s="236"/>
      <c r="P6" s="236"/>
      <c r="Q6" s="236"/>
      <c r="R6" s="236"/>
      <c r="S6" s="233"/>
    </row>
    <row r="7" spans="1:19" ht="11.45" customHeight="1" x14ac:dyDescent="0.2">
      <c r="A7" s="68" t="s">
        <v>71</v>
      </c>
      <c r="B7" s="183">
        <v>14</v>
      </c>
      <c r="C7" s="183">
        <v>32</v>
      </c>
      <c r="D7" s="183">
        <v>33</v>
      </c>
      <c r="E7" s="183">
        <v>20</v>
      </c>
      <c r="F7" s="183">
        <v>21</v>
      </c>
      <c r="G7" s="183">
        <v>17</v>
      </c>
      <c r="H7" s="183">
        <v>19</v>
      </c>
      <c r="I7" s="242">
        <v>19</v>
      </c>
      <c r="J7" s="242">
        <v>19</v>
      </c>
      <c r="K7" s="242">
        <v>4</v>
      </c>
      <c r="L7" s="242">
        <v>4</v>
      </c>
      <c r="M7" s="46"/>
      <c r="O7" s="237"/>
      <c r="P7" s="237"/>
      <c r="Q7" s="237"/>
      <c r="R7" s="237"/>
      <c r="S7" s="233"/>
    </row>
    <row r="8" spans="1:19" ht="34.5" customHeight="1" x14ac:dyDescent="0.2">
      <c r="A8" s="68" t="s">
        <v>72</v>
      </c>
      <c r="B8" s="183">
        <v>158</v>
      </c>
      <c r="C8" s="183">
        <v>62</v>
      </c>
      <c r="D8" s="183">
        <v>51</v>
      </c>
      <c r="E8" s="183">
        <v>86</v>
      </c>
      <c r="F8" s="183">
        <v>73</v>
      </c>
      <c r="G8" s="183">
        <v>113</v>
      </c>
      <c r="H8" s="183">
        <v>110</v>
      </c>
      <c r="I8" s="242">
        <v>102</v>
      </c>
      <c r="J8" s="242">
        <v>7</v>
      </c>
      <c r="K8" s="242">
        <v>5302</v>
      </c>
      <c r="L8" s="242">
        <v>218</v>
      </c>
      <c r="O8" s="242"/>
      <c r="P8" s="242"/>
      <c r="Q8" s="242"/>
      <c r="R8" s="242"/>
      <c r="S8" s="233"/>
    </row>
    <row r="9" spans="1:19" ht="23.1" customHeight="1" x14ac:dyDescent="0.2">
      <c r="A9" s="68" t="s">
        <v>73</v>
      </c>
      <c r="B9" s="184">
        <v>11</v>
      </c>
      <c r="C9" s="184">
        <v>5</v>
      </c>
      <c r="D9" s="184">
        <v>1</v>
      </c>
      <c r="E9" s="184">
        <v>12</v>
      </c>
      <c r="F9" s="184">
        <v>7</v>
      </c>
      <c r="G9" s="184">
        <v>7</v>
      </c>
      <c r="H9" s="184">
        <v>2</v>
      </c>
      <c r="I9" s="243">
        <v>2</v>
      </c>
      <c r="J9" s="243" t="s">
        <v>79</v>
      </c>
      <c r="K9" s="243">
        <v>53</v>
      </c>
      <c r="L9" s="243" t="s">
        <v>79</v>
      </c>
      <c r="O9" s="242"/>
      <c r="P9" s="242"/>
      <c r="Q9" s="242"/>
      <c r="R9" s="242"/>
      <c r="S9" s="233"/>
    </row>
    <row r="10" spans="1:19" ht="11.45" customHeight="1" x14ac:dyDescent="0.2">
      <c r="A10" s="68" t="s">
        <v>74</v>
      </c>
      <c r="B10" s="183">
        <v>97</v>
      </c>
      <c r="C10" s="183">
        <v>28</v>
      </c>
      <c r="D10" s="183">
        <v>21</v>
      </c>
      <c r="E10" s="183">
        <v>13</v>
      </c>
      <c r="F10" s="183">
        <v>11</v>
      </c>
      <c r="G10" s="183">
        <v>11</v>
      </c>
      <c r="H10" s="183">
        <v>10</v>
      </c>
      <c r="I10" s="242">
        <v>10</v>
      </c>
      <c r="J10" s="242">
        <v>10</v>
      </c>
      <c r="K10" s="242">
        <v>23</v>
      </c>
      <c r="L10" s="242">
        <v>23</v>
      </c>
      <c r="O10" s="243"/>
      <c r="P10" s="243"/>
      <c r="Q10" s="243"/>
      <c r="R10" s="243"/>
      <c r="S10" s="233"/>
    </row>
    <row r="11" spans="1:19" ht="11.45" customHeight="1" x14ac:dyDescent="0.2">
      <c r="A11" s="68" t="s">
        <v>75</v>
      </c>
      <c r="B11" s="183">
        <v>88</v>
      </c>
      <c r="C11" s="183">
        <v>95</v>
      </c>
      <c r="D11" s="183">
        <v>71</v>
      </c>
      <c r="E11" s="183">
        <v>82</v>
      </c>
      <c r="F11" s="183">
        <v>79</v>
      </c>
      <c r="G11" s="183">
        <v>74</v>
      </c>
      <c r="H11" s="183">
        <v>50</v>
      </c>
      <c r="I11" s="242">
        <v>49</v>
      </c>
      <c r="J11" s="242">
        <v>48</v>
      </c>
      <c r="K11" s="242">
        <v>56</v>
      </c>
      <c r="L11" s="242">
        <v>56</v>
      </c>
      <c r="O11" s="242"/>
      <c r="P11" s="242"/>
      <c r="Q11" s="242"/>
      <c r="R11" s="242"/>
      <c r="S11" s="233"/>
    </row>
    <row r="12" spans="1:19" ht="11.45" customHeight="1" x14ac:dyDescent="0.2">
      <c r="A12" s="33"/>
      <c r="J12" s="29"/>
      <c r="K12" s="29"/>
      <c r="L12" s="29"/>
      <c r="O12" s="242"/>
      <c r="P12" s="242"/>
      <c r="Q12" s="242"/>
      <c r="R12" s="242"/>
      <c r="S12" s="233"/>
    </row>
    <row r="13" spans="1:19" ht="11.45" customHeight="1" x14ac:dyDescent="0.2">
      <c r="A13" s="33"/>
      <c r="J13" s="29"/>
      <c r="K13" s="29"/>
      <c r="L13" s="29"/>
    </row>
    <row r="14" spans="1:19" s="25" customFormat="1" ht="30" customHeight="1" x14ac:dyDescent="0.2">
      <c r="A14" s="91" t="s">
        <v>76</v>
      </c>
      <c r="B14" s="34"/>
      <c r="C14" s="34"/>
      <c r="D14" s="34"/>
      <c r="E14" s="34"/>
      <c r="F14" s="34"/>
      <c r="G14" s="34"/>
      <c r="H14" s="34"/>
      <c r="I14" s="34"/>
      <c r="J14" s="34"/>
      <c r="K14" s="34"/>
      <c r="L14" s="35"/>
    </row>
    <row r="15" spans="1:19" s="28" customFormat="1" ht="24" customHeight="1" x14ac:dyDescent="0.2">
      <c r="A15" s="186" t="s">
        <v>37</v>
      </c>
      <c r="B15" s="187" t="s">
        <v>410</v>
      </c>
      <c r="C15" s="187" t="s">
        <v>411</v>
      </c>
      <c r="D15" s="187" t="s">
        <v>412</v>
      </c>
      <c r="E15" s="188" t="s">
        <v>413</v>
      </c>
      <c r="F15" s="188" t="s">
        <v>414</v>
      </c>
      <c r="G15" s="188" t="s">
        <v>415</v>
      </c>
      <c r="H15" s="188" t="s">
        <v>416</v>
      </c>
      <c r="I15" s="188" t="s">
        <v>417</v>
      </c>
      <c r="J15" s="188" t="s">
        <v>418</v>
      </c>
      <c r="K15" s="188" t="s">
        <v>419</v>
      </c>
      <c r="L15" s="245" t="s">
        <v>501</v>
      </c>
    </row>
    <row r="16" spans="1:19" s="27" customFormat="1" ht="20.100000000000001" customHeight="1" x14ac:dyDescent="0.2">
      <c r="A16" s="70" t="s">
        <v>77</v>
      </c>
      <c r="B16" s="107">
        <v>5445</v>
      </c>
      <c r="C16" s="107">
        <v>3559</v>
      </c>
      <c r="D16" s="107">
        <v>2876</v>
      </c>
      <c r="E16" s="107">
        <v>3328</v>
      </c>
      <c r="F16" s="107">
        <v>3722</v>
      </c>
      <c r="G16" s="107">
        <v>3800</v>
      </c>
      <c r="H16" s="107">
        <v>1442</v>
      </c>
      <c r="I16" s="107">
        <v>1894</v>
      </c>
      <c r="J16" s="107">
        <v>3102</v>
      </c>
      <c r="K16" s="107">
        <v>3362</v>
      </c>
      <c r="L16" s="236">
        <v>3217</v>
      </c>
      <c r="N16" s="204"/>
      <c r="O16" s="236"/>
      <c r="P16" s="204"/>
    </row>
    <row r="17" spans="1:16" ht="11.45" customHeight="1" x14ac:dyDescent="0.2">
      <c r="A17" s="68" t="s">
        <v>78</v>
      </c>
      <c r="B17" s="108"/>
      <c r="C17" s="108"/>
      <c r="D17" s="108"/>
      <c r="E17" s="108"/>
      <c r="F17" s="108"/>
      <c r="G17" s="108"/>
      <c r="H17" s="108"/>
      <c r="I17" s="108"/>
      <c r="J17" s="108"/>
      <c r="K17" s="108"/>
      <c r="L17" s="237"/>
      <c r="N17" s="89"/>
      <c r="O17" s="237"/>
    </row>
    <row r="18" spans="1:16" ht="11.45" customHeight="1" x14ac:dyDescent="0.2">
      <c r="A18" s="68" t="s">
        <v>40</v>
      </c>
      <c r="B18" s="108">
        <v>1767</v>
      </c>
      <c r="C18" s="108">
        <v>2417</v>
      </c>
      <c r="D18" s="108">
        <v>2195</v>
      </c>
      <c r="E18" s="108">
        <v>2863</v>
      </c>
      <c r="F18" s="108">
        <v>3291</v>
      </c>
      <c r="G18" s="108">
        <v>3394</v>
      </c>
      <c r="H18" s="108">
        <v>1364</v>
      </c>
      <c r="I18" s="108">
        <v>1821</v>
      </c>
      <c r="J18" s="108">
        <v>2709</v>
      </c>
      <c r="K18" s="108">
        <v>3008</v>
      </c>
      <c r="L18" s="237">
        <v>2875</v>
      </c>
      <c r="N18" s="46"/>
      <c r="O18" s="237"/>
    </row>
    <row r="19" spans="1:16" ht="11.45" customHeight="1" x14ac:dyDescent="0.2">
      <c r="A19" s="68" t="s">
        <v>42</v>
      </c>
      <c r="B19" s="108">
        <v>906</v>
      </c>
      <c r="C19" s="108">
        <v>749</v>
      </c>
      <c r="D19" s="108">
        <v>556</v>
      </c>
      <c r="E19" s="108">
        <v>332</v>
      </c>
      <c r="F19" s="108">
        <v>303</v>
      </c>
      <c r="G19" s="108">
        <v>277</v>
      </c>
      <c r="H19" s="108">
        <v>14</v>
      </c>
      <c r="I19" s="108" t="s">
        <v>79</v>
      </c>
      <c r="J19" s="108">
        <v>306</v>
      </c>
      <c r="K19" s="108">
        <v>268</v>
      </c>
      <c r="L19" s="237">
        <v>270</v>
      </c>
      <c r="O19" s="237"/>
    </row>
    <row r="20" spans="1:16" ht="23.1" customHeight="1" x14ac:dyDescent="0.2">
      <c r="A20" s="68" t="s">
        <v>80</v>
      </c>
      <c r="B20" s="108">
        <v>277</v>
      </c>
      <c r="C20" s="108">
        <v>32</v>
      </c>
      <c r="D20" s="108">
        <v>13</v>
      </c>
      <c r="E20" s="108">
        <v>6</v>
      </c>
      <c r="F20" s="108">
        <v>6</v>
      </c>
      <c r="G20" s="108">
        <v>5</v>
      </c>
      <c r="H20" s="108">
        <v>0</v>
      </c>
      <c r="I20" s="108">
        <v>4</v>
      </c>
      <c r="J20" s="108">
        <v>4</v>
      </c>
      <c r="K20" s="108">
        <v>3</v>
      </c>
      <c r="L20" s="237">
        <v>2</v>
      </c>
      <c r="O20" s="237"/>
    </row>
    <row r="21" spans="1:16" ht="11.45" customHeight="1" x14ac:dyDescent="0.2">
      <c r="A21" s="68" t="s">
        <v>81</v>
      </c>
      <c r="B21" s="108">
        <v>633</v>
      </c>
      <c r="C21" s="108">
        <v>207</v>
      </c>
      <c r="D21" s="108">
        <v>106</v>
      </c>
      <c r="E21" s="108">
        <v>128</v>
      </c>
      <c r="F21" s="108">
        <v>122</v>
      </c>
      <c r="G21" s="108">
        <v>123</v>
      </c>
      <c r="H21" s="108">
        <v>63</v>
      </c>
      <c r="I21" s="108">
        <v>69</v>
      </c>
      <c r="J21" s="108">
        <v>82</v>
      </c>
      <c r="K21" s="108">
        <v>82</v>
      </c>
      <c r="L21" s="237">
        <v>70</v>
      </c>
      <c r="O21" s="237"/>
    </row>
    <row r="22" spans="1:16" ht="11.45" customHeight="1" x14ac:dyDescent="0.2">
      <c r="A22" s="37"/>
      <c r="B22" s="36"/>
      <c r="C22" s="36"/>
      <c r="D22" s="36"/>
      <c r="E22" s="36"/>
      <c r="F22" s="36"/>
      <c r="G22" s="36"/>
      <c r="H22" s="36"/>
      <c r="I22" s="36"/>
      <c r="J22" s="36"/>
      <c r="K22" s="36"/>
    </row>
    <row r="23" spans="1:16" ht="11.45" customHeight="1" x14ac:dyDescent="0.2">
      <c r="A23" s="103" t="s">
        <v>261</v>
      </c>
      <c r="B23" s="80"/>
      <c r="C23" s="26"/>
      <c r="N23" s="123" t="s">
        <v>262</v>
      </c>
      <c r="O23" s="46"/>
      <c r="P23" s="46"/>
    </row>
    <row r="24" spans="1:16" ht="11.45" customHeight="1" x14ac:dyDescent="0.2">
      <c r="N24" s="46" t="s">
        <v>250</v>
      </c>
      <c r="O24" s="46" t="s">
        <v>282</v>
      </c>
      <c r="P24" s="46" t="s">
        <v>283</v>
      </c>
    </row>
    <row r="25" spans="1:16" ht="11.45" customHeight="1" x14ac:dyDescent="0.2">
      <c r="N25" s="124">
        <v>2000</v>
      </c>
      <c r="O25" s="101">
        <v>5445</v>
      </c>
      <c r="P25" s="101">
        <v>1767</v>
      </c>
    </row>
    <row r="26" spans="1:16" ht="11.45" customHeight="1" x14ac:dyDescent="0.2">
      <c r="N26" s="100">
        <v>2005</v>
      </c>
      <c r="O26" s="101">
        <v>3559</v>
      </c>
      <c r="P26" s="101">
        <v>2417</v>
      </c>
    </row>
    <row r="27" spans="1:16" ht="11.45" customHeight="1" x14ac:dyDescent="0.2">
      <c r="N27" s="100">
        <v>2010</v>
      </c>
      <c r="O27" s="101">
        <v>2876</v>
      </c>
      <c r="P27" s="101">
        <v>2195</v>
      </c>
    </row>
    <row r="28" spans="1:16" ht="11.45" customHeight="1" x14ac:dyDescent="0.2">
      <c r="N28" s="100">
        <v>2011</v>
      </c>
      <c r="O28" s="101">
        <v>2916</v>
      </c>
      <c r="P28" s="101">
        <v>2249</v>
      </c>
    </row>
    <row r="29" spans="1:16" ht="11.45" customHeight="1" x14ac:dyDescent="0.2">
      <c r="N29" s="100">
        <v>2012</v>
      </c>
      <c r="O29" s="101">
        <v>3000</v>
      </c>
      <c r="P29" s="101">
        <v>2344</v>
      </c>
    </row>
    <row r="30" spans="1:16" ht="11.45" customHeight="1" x14ac:dyDescent="0.2">
      <c r="N30" s="100">
        <v>2013</v>
      </c>
      <c r="O30" s="101">
        <v>2998</v>
      </c>
      <c r="P30" s="101">
        <v>2300</v>
      </c>
    </row>
    <row r="31" spans="1:16" ht="11.45" customHeight="1" x14ac:dyDescent="0.2">
      <c r="N31" s="100">
        <v>2014</v>
      </c>
      <c r="O31" s="101">
        <v>3060</v>
      </c>
      <c r="P31" s="101">
        <v>2477</v>
      </c>
    </row>
    <row r="32" spans="1:16" ht="11.45" customHeight="1" x14ac:dyDescent="0.2">
      <c r="N32" s="100">
        <v>2015</v>
      </c>
      <c r="O32" s="101">
        <v>3328</v>
      </c>
      <c r="P32" s="101">
        <v>2863</v>
      </c>
    </row>
    <row r="33" spans="14:16" ht="11.45" customHeight="1" x14ac:dyDescent="0.2">
      <c r="N33" s="100">
        <v>2016</v>
      </c>
      <c r="O33" s="101">
        <v>3292</v>
      </c>
      <c r="P33" s="101">
        <v>2833</v>
      </c>
    </row>
    <row r="34" spans="14:16" ht="11.45" customHeight="1" x14ac:dyDescent="0.2">
      <c r="N34" s="100">
        <v>2017</v>
      </c>
      <c r="O34" s="101">
        <v>3620</v>
      </c>
      <c r="P34" s="101">
        <v>3186</v>
      </c>
    </row>
    <row r="35" spans="14:16" ht="11.45" customHeight="1" x14ac:dyDescent="0.2">
      <c r="N35" s="100">
        <v>2018</v>
      </c>
      <c r="O35" s="101">
        <v>3722</v>
      </c>
      <c r="P35" s="101">
        <v>3291</v>
      </c>
    </row>
    <row r="36" spans="14:16" ht="11.45" customHeight="1" x14ac:dyDescent="0.2">
      <c r="N36" s="100">
        <v>2019</v>
      </c>
      <c r="O36" s="101">
        <v>3800</v>
      </c>
      <c r="P36" s="101">
        <v>3394</v>
      </c>
    </row>
    <row r="37" spans="14:16" ht="11.45" customHeight="1" x14ac:dyDescent="0.2">
      <c r="N37" s="100">
        <v>2020</v>
      </c>
      <c r="O37" s="101">
        <v>1442</v>
      </c>
      <c r="P37" s="101">
        <v>1364</v>
      </c>
    </row>
    <row r="38" spans="14:16" ht="11.45" customHeight="1" x14ac:dyDescent="0.2">
      <c r="N38" s="100">
        <v>2021</v>
      </c>
      <c r="O38" s="101">
        <v>1894</v>
      </c>
      <c r="P38" s="101">
        <v>1821</v>
      </c>
    </row>
    <row r="39" spans="14:16" ht="11.45" customHeight="1" x14ac:dyDescent="0.2">
      <c r="N39" s="100">
        <v>2022</v>
      </c>
      <c r="O39" s="127">
        <v>3102</v>
      </c>
      <c r="P39" s="101">
        <v>2709</v>
      </c>
    </row>
    <row r="40" spans="14:16" ht="11.45" customHeight="1" x14ac:dyDescent="0.2">
      <c r="N40" s="100">
        <v>2023</v>
      </c>
      <c r="O40" s="127">
        <v>3362</v>
      </c>
      <c r="P40" s="101">
        <v>3008</v>
      </c>
    </row>
    <row r="41" spans="14:16" ht="11.45" customHeight="1" x14ac:dyDescent="0.2">
      <c r="N41" s="104">
        <v>2024</v>
      </c>
      <c r="O41" s="127">
        <f>L16</f>
        <v>3217</v>
      </c>
      <c r="P41" s="261">
        <f>L18</f>
        <v>2875</v>
      </c>
    </row>
    <row r="42" spans="14:16" ht="11.45" customHeight="1" x14ac:dyDescent="0.2">
      <c r="N42" s="46"/>
      <c r="O42" s="105"/>
      <c r="P42" s="46"/>
    </row>
    <row r="43" spans="14:16" ht="11.45" customHeight="1" x14ac:dyDescent="0.2">
      <c r="N43" s="128"/>
      <c r="O43" s="127"/>
    </row>
    <row r="44" spans="14:16" ht="11.45" customHeight="1" x14ac:dyDescent="0.2">
      <c r="O44" s="127"/>
    </row>
  </sheetData>
  <hyperlinks>
    <hyperlink ref="A1" location="Inhalt!A9" display="Link zum Inhaltsverzeichnis"/>
    <hyperlink ref="A23" location="_GrafikDaten_25.6" display="Grafik 25.6"/>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drawing r:id="rId2"/>
  <legacyDrawing r:id="rId3"/>
  <tableParts count="3">
    <tablePart r:id="rId4"/>
    <tablePart r:id="rId5"/>
    <tablePart r:id="rId6"/>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
  <sheetViews>
    <sheetView zoomScale="160" zoomScaleNormal="160" workbookViewId="0"/>
  </sheetViews>
  <sheetFormatPr baseColWidth="10" defaultRowHeight="11.45" customHeight="1" x14ac:dyDescent="0.2"/>
  <cols>
    <col min="1" max="1" width="23.28515625" style="30" customWidth="1"/>
    <col min="2" max="2" width="7.7109375" style="28" customWidth="1"/>
    <col min="3" max="4" width="8.7109375" style="28" customWidth="1"/>
    <col min="5" max="5" width="9.28515625" style="28" customWidth="1"/>
    <col min="6" max="6" width="8.5703125" style="28" customWidth="1"/>
    <col min="7" max="9" width="8.5703125" style="26" customWidth="1"/>
    <col min="10" max="10" width="2.7109375" style="26" customWidth="1"/>
    <col min="11" max="11" width="15" style="26" customWidth="1"/>
    <col min="12" max="12" width="14" style="26" customWidth="1"/>
    <col min="13" max="13" width="14.140625" style="26" customWidth="1"/>
    <col min="14" max="16384" width="11.42578125" style="26"/>
  </cols>
  <sheetData>
    <row r="1" spans="1:13" ht="12" customHeight="1" x14ac:dyDescent="0.2">
      <c r="A1" s="116" t="s">
        <v>191</v>
      </c>
    </row>
    <row r="2" spans="1:13" ht="30" customHeight="1" x14ac:dyDescent="0.2">
      <c r="A2" s="90" t="s">
        <v>82</v>
      </c>
    </row>
    <row r="3" spans="1:13" ht="30" customHeight="1" x14ac:dyDescent="0.2">
      <c r="A3" s="91" t="s">
        <v>83</v>
      </c>
    </row>
    <row r="4" spans="1:13" ht="12" customHeight="1" x14ac:dyDescent="0.2">
      <c r="A4" s="133" t="s">
        <v>37</v>
      </c>
      <c r="B4" s="191" t="s">
        <v>84</v>
      </c>
      <c r="C4" s="191" t="s">
        <v>295</v>
      </c>
      <c r="D4" s="191" t="s">
        <v>296</v>
      </c>
      <c r="E4" s="191" t="s">
        <v>297</v>
      </c>
      <c r="F4" s="191" t="s">
        <v>298</v>
      </c>
      <c r="G4" s="191" t="s">
        <v>299</v>
      </c>
      <c r="H4" s="191" t="s">
        <v>395</v>
      </c>
      <c r="I4" s="251" t="s">
        <v>499</v>
      </c>
      <c r="J4" s="28"/>
    </row>
    <row r="5" spans="1:13" ht="20.100000000000001" customHeight="1" x14ac:dyDescent="0.2">
      <c r="A5" s="199" t="s">
        <v>85</v>
      </c>
      <c r="B5" s="200" t="s">
        <v>69</v>
      </c>
      <c r="C5" s="190">
        <v>31</v>
      </c>
      <c r="D5" s="190">
        <v>28</v>
      </c>
      <c r="E5" s="190">
        <v>22</v>
      </c>
      <c r="F5" s="190">
        <v>14</v>
      </c>
      <c r="G5" s="190">
        <v>14</v>
      </c>
      <c r="H5" s="190">
        <v>14</v>
      </c>
      <c r="I5" s="246">
        <v>14</v>
      </c>
      <c r="J5" s="28"/>
      <c r="K5" s="241"/>
    </row>
    <row r="6" spans="1:13" ht="11.45" customHeight="1" x14ac:dyDescent="0.2">
      <c r="A6" s="68" t="s">
        <v>86</v>
      </c>
      <c r="B6" s="201">
        <v>1000</v>
      </c>
      <c r="C6" s="174">
        <v>118085</v>
      </c>
      <c r="D6" s="174">
        <v>109406</v>
      </c>
      <c r="E6" s="174">
        <v>124750</v>
      </c>
      <c r="F6" s="174">
        <v>97516</v>
      </c>
      <c r="G6" s="174">
        <v>129308</v>
      </c>
      <c r="H6" s="174">
        <v>166411</v>
      </c>
      <c r="I6" s="241">
        <v>168318</v>
      </c>
      <c r="J6" s="89"/>
      <c r="K6" s="241"/>
    </row>
    <row r="7" spans="1:13" ht="11.45" customHeight="1" x14ac:dyDescent="0.2">
      <c r="A7" s="68" t="s">
        <v>87</v>
      </c>
      <c r="B7" s="202" t="s">
        <v>377</v>
      </c>
      <c r="C7" s="174">
        <v>1041762</v>
      </c>
      <c r="D7" s="174">
        <v>927064</v>
      </c>
      <c r="E7" s="174">
        <v>1658126</v>
      </c>
      <c r="F7" s="174">
        <v>1227590</v>
      </c>
      <c r="G7" s="174">
        <v>1666322</v>
      </c>
      <c r="H7" s="174">
        <v>2986204</v>
      </c>
      <c r="I7" s="241">
        <v>3028706</v>
      </c>
      <c r="J7" s="46"/>
      <c r="K7" s="241"/>
    </row>
    <row r="8" spans="1:13" ht="11.45" customHeight="1" x14ac:dyDescent="0.2">
      <c r="A8" s="68" t="s">
        <v>88</v>
      </c>
      <c r="B8" s="203" t="s">
        <v>89</v>
      </c>
      <c r="C8" s="174">
        <v>9</v>
      </c>
      <c r="D8" s="174">
        <v>9</v>
      </c>
      <c r="E8" s="174">
        <v>13</v>
      </c>
      <c r="F8" s="174">
        <v>13</v>
      </c>
      <c r="G8" s="174">
        <v>13</v>
      </c>
      <c r="H8" s="174">
        <v>18</v>
      </c>
      <c r="I8" s="241">
        <v>18</v>
      </c>
      <c r="J8" s="28"/>
      <c r="K8" s="241"/>
    </row>
    <row r="9" spans="1:13" ht="11.45" customHeight="1" x14ac:dyDescent="0.2">
      <c r="B9" s="38"/>
      <c r="C9" s="39"/>
      <c r="D9" s="39"/>
      <c r="E9" s="39"/>
      <c r="F9" s="39"/>
      <c r="G9" s="39"/>
      <c r="H9" s="39"/>
      <c r="I9" s="28"/>
      <c r="J9" s="28"/>
      <c r="K9" s="28"/>
    </row>
    <row r="10" spans="1:13" ht="11.45" customHeight="1" x14ac:dyDescent="0.2">
      <c r="B10" s="38"/>
      <c r="C10" s="39"/>
      <c r="D10" s="39"/>
      <c r="E10" s="39"/>
      <c r="F10" s="39"/>
      <c r="G10" s="39"/>
      <c r="H10" s="39"/>
      <c r="I10" s="28"/>
      <c r="J10" s="28"/>
      <c r="K10" s="28"/>
    </row>
    <row r="11" spans="1:13" ht="11.45" customHeight="1" x14ac:dyDescent="0.2">
      <c r="A11" s="238" t="s">
        <v>503</v>
      </c>
      <c r="B11" s="38"/>
      <c r="C11" s="39"/>
      <c r="D11" s="39"/>
      <c r="E11" s="39"/>
      <c r="F11" s="114" t="s">
        <v>304</v>
      </c>
      <c r="G11" s="39"/>
      <c r="H11" s="28"/>
      <c r="I11" s="28"/>
      <c r="J11" s="28"/>
    </row>
    <row r="12" spans="1:13" ht="18.600000000000001" customHeight="1" x14ac:dyDescent="0.2">
      <c r="A12" s="238" t="s">
        <v>523</v>
      </c>
      <c r="B12" s="39"/>
      <c r="C12" s="39"/>
      <c r="D12" s="39"/>
      <c r="E12" s="39"/>
      <c r="F12" s="114"/>
    </row>
    <row r="13" spans="1:13" ht="60" customHeight="1" x14ac:dyDescent="0.2">
      <c r="A13" s="185" t="s">
        <v>37</v>
      </c>
      <c r="B13" s="134" t="s">
        <v>84</v>
      </c>
      <c r="C13" s="134" t="s">
        <v>305</v>
      </c>
      <c r="D13" s="134" t="s">
        <v>420</v>
      </c>
      <c r="E13" s="135" t="s">
        <v>421</v>
      </c>
      <c r="K13" s="233" t="s">
        <v>502</v>
      </c>
      <c r="L13" s="233"/>
      <c r="M13" s="233"/>
    </row>
    <row r="14" spans="1:13" ht="20.100000000000001" customHeight="1" x14ac:dyDescent="0.2">
      <c r="A14" s="68" t="s">
        <v>12</v>
      </c>
      <c r="B14" s="41"/>
      <c r="C14" s="31"/>
      <c r="D14" s="31"/>
      <c r="E14" s="31"/>
      <c r="K14" s="143" t="s">
        <v>288</v>
      </c>
      <c r="L14" s="198" t="s">
        <v>285</v>
      </c>
      <c r="M14" s="198" t="s">
        <v>286</v>
      </c>
    </row>
    <row r="15" spans="1:13" ht="11.45" customHeight="1" x14ac:dyDescent="0.2">
      <c r="A15" s="68" t="s">
        <v>90</v>
      </c>
      <c r="B15" s="41" t="s">
        <v>69</v>
      </c>
      <c r="C15" s="234">
        <v>47</v>
      </c>
      <c r="D15" s="234">
        <v>12</v>
      </c>
      <c r="E15" s="234">
        <v>35</v>
      </c>
      <c r="K15" s="233" t="s">
        <v>284</v>
      </c>
      <c r="L15" s="273">
        <f>Tabelle_25.2.2[[#This Row],[…öffent-
liche
Unter-
nehmen]]*100/Tabelle_25.2.2[[#This Row],[Insgesamt
davon...]]</f>
        <v>25.531914893617021</v>
      </c>
      <c r="M15" s="273">
        <f>D16*100/C16</f>
        <v>78.69521176116298</v>
      </c>
    </row>
    <row r="16" spans="1:13" ht="11.45" customHeight="1" x14ac:dyDescent="0.2">
      <c r="A16" s="68" t="s">
        <v>91</v>
      </c>
      <c r="B16" s="42">
        <v>1000</v>
      </c>
      <c r="C16" s="234">
        <v>146108</v>
      </c>
      <c r="D16" s="234">
        <v>114980</v>
      </c>
      <c r="E16" s="234">
        <v>31128</v>
      </c>
      <c r="K16" s="233" t="s">
        <v>287</v>
      </c>
      <c r="L16" s="273">
        <f>E15*100/C15</f>
        <v>74.468085106382972</v>
      </c>
      <c r="M16" s="273">
        <f>Tabelle_25.2.2[[#This Row],[…private und
gemischt-
wirtschaft-
liche Unter-
nehmen]]*100/Tabelle_25.2.2[[#This Row],[Insgesamt
davon...]]</f>
        <v>21.304788238837023</v>
      </c>
    </row>
    <row r="17" spans="1:13" ht="11.45" customHeight="1" x14ac:dyDescent="0.2">
      <c r="A17" s="68" t="s">
        <v>92</v>
      </c>
      <c r="B17" s="41" t="s">
        <v>377</v>
      </c>
      <c r="C17" s="234">
        <v>2494642</v>
      </c>
      <c r="D17" s="234">
        <v>951103</v>
      </c>
      <c r="E17" s="234">
        <v>1543539</v>
      </c>
      <c r="K17" s="46"/>
      <c r="L17" s="46"/>
      <c r="M17" s="46"/>
    </row>
    <row r="18" spans="1:13" ht="11.45" customHeight="1" x14ac:dyDescent="0.2">
      <c r="A18" s="68" t="s">
        <v>93</v>
      </c>
      <c r="B18" s="41" t="s">
        <v>490</v>
      </c>
      <c r="C18" s="234">
        <v>88035</v>
      </c>
      <c r="D18" s="234">
        <v>63879</v>
      </c>
      <c r="E18" s="234">
        <v>24156</v>
      </c>
      <c r="L18" s="98"/>
      <c r="M18" s="98"/>
    </row>
    <row r="19" spans="1:13" ht="15" customHeight="1" x14ac:dyDescent="0.2">
      <c r="A19" s="68" t="s">
        <v>39</v>
      </c>
      <c r="B19" s="41"/>
      <c r="C19" s="234"/>
      <c r="D19" s="234"/>
      <c r="E19" s="234"/>
    </row>
    <row r="20" spans="1:13" ht="23.1" customHeight="1" x14ac:dyDescent="0.2">
      <c r="A20" s="68" t="s">
        <v>94</v>
      </c>
      <c r="B20" s="41"/>
      <c r="C20" s="234"/>
      <c r="D20" s="234"/>
      <c r="E20" s="234"/>
      <c r="K20" s="98"/>
      <c r="L20" s="98"/>
      <c r="M20" s="98"/>
    </row>
    <row r="21" spans="1:13" ht="11.45" customHeight="1" x14ac:dyDescent="0.2">
      <c r="A21" s="68" t="s">
        <v>95</v>
      </c>
      <c r="B21" s="41" t="s">
        <v>69</v>
      </c>
      <c r="C21" s="234">
        <v>16</v>
      </c>
      <c r="D21" s="234">
        <v>12</v>
      </c>
      <c r="E21" s="234">
        <v>4</v>
      </c>
      <c r="K21" s="98"/>
      <c r="L21" s="98"/>
      <c r="M21" s="98"/>
    </row>
    <row r="22" spans="1:13" ht="11.45" customHeight="1" x14ac:dyDescent="0.2">
      <c r="A22" s="68" t="s">
        <v>96</v>
      </c>
      <c r="B22" s="42">
        <v>1000</v>
      </c>
      <c r="C22" s="234">
        <v>145513</v>
      </c>
      <c r="D22" s="234">
        <v>114846</v>
      </c>
      <c r="E22" s="234">
        <v>30667</v>
      </c>
      <c r="K22" s="272"/>
      <c r="L22" s="272"/>
      <c r="M22" s="272"/>
    </row>
    <row r="23" spans="1:13" ht="11.45" customHeight="1" x14ac:dyDescent="0.2">
      <c r="A23" s="68" t="s">
        <v>97</v>
      </c>
      <c r="B23" s="41" t="s">
        <v>377</v>
      </c>
      <c r="C23" s="234">
        <v>2303934</v>
      </c>
      <c r="D23" s="234">
        <v>926034</v>
      </c>
      <c r="E23" s="234">
        <v>1377900</v>
      </c>
      <c r="K23" s="272"/>
      <c r="L23" s="272"/>
      <c r="M23" s="272"/>
    </row>
    <row r="24" spans="1:13" ht="11.45" customHeight="1" x14ac:dyDescent="0.2">
      <c r="A24" s="68" t="s">
        <v>98</v>
      </c>
      <c r="B24" s="41" t="s">
        <v>490</v>
      </c>
      <c r="C24" s="234">
        <v>82132</v>
      </c>
      <c r="D24" s="234">
        <v>62851</v>
      </c>
      <c r="E24" s="234">
        <v>19281</v>
      </c>
      <c r="K24" s="272"/>
      <c r="L24" s="272"/>
      <c r="M24" s="272"/>
    </row>
    <row r="25" spans="1:13" ht="11.45" customHeight="1" x14ac:dyDescent="0.2">
      <c r="A25" s="68" t="s">
        <v>99</v>
      </c>
      <c r="B25" s="41" t="s">
        <v>378</v>
      </c>
      <c r="C25" s="234">
        <v>232152</v>
      </c>
      <c r="D25" s="234">
        <v>142611</v>
      </c>
      <c r="E25" s="234">
        <v>89541</v>
      </c>
      <c r="K25" s="272"/>
      <c r="L25" s="272"/>
      <c r="M25" s="272"/>
    </row>
    <row r="26" spans="1:13" ht="22.5" customHeight="1" x14ac:dyDescent="0.2">
      <c r="A26" s="67"/>
      <c r="B26" s="69"/>
      <c r="C26" s="32"/>
      <c r="D26" s="32"/>
      <c r="E26" s="32"/>
      <c r="K26" s="250"/>
      <c r="L26" s="250"/>
      <c r="M26" s="250"/>
    </row>
    <row r="27" spans="1:13" ht="11.45" customHeight="1" x14ac:dyDescent="0.2">
      <c r="A27" s="37"/>
      <c r="B27" s="43"/>
      <c r="C27" s="39"/>
      <c r="D27" s="39"/>
      <c r="E27" s="39"/>
      <c r="K27" s="250"/>
      <c r="L27" s="250"/>
      <c r="M27" s="250"/>
    </row>
    <row r="28" spans="1:13" ht="11.45" customHeight="1" x14ac:dyDescent="0.2">
      <c r="A28" s="118" t="s">
        <v>362</v>
      </c>
      <c r="B28" s="43"/>
      <c r="C28" s="39"/>
      <c r="D28" s="39"/>
      <c r="E28" s="39"/>
      <c r="K28" s="234"/>
      <c r="L28" s="234"/>
      <c r="M28" s="234"/>
    </row>
    <row r="29" spans="1:13" ht="18.600000000000001" customHeight="1" x14ac:dyDescent="0.2">
      <c r="A29" s="91" t="s">
        <v>228</v>
      </c>
      <c r="K29" s="234"/>
      <c r="L29" s="234"/>
      <c r="M29" s="234"/>
    </row>
    <row r="30" spans="1:13" ht="60" customHeight="1" x14ac:dyDescent="0.2">
      <c r="A30" s="185" t="s">
        <v>37</v>
      </c>
      <c r="B30" s="134" t="s">
        <v>84</v>
      </c>
      <c r="C30" s="134" t="s">
        <v>305</v>
      </c>
      <c r="D30" s="134" t="s">
        <v>420</v>
      </c>
      <c r="E30" s="135" t="s">
        <v>421</v>
      </c>
      <c r="F30" s="119"/>
      <c r="K30" s="234"/>
      <c r="L30" s="234"/>
      <c r="M30" s="234"/>
    </row>
    <row r="31" spans="1:13" ht="20.100000000000001" customHeight="1" x14ac:dyDescent="0.2">
      <c r="A31" s="68" t="s">
        <v>100</v>
      </c>
      <c r="B31" s="41" t="s">
        <v>69</v>
      </c>
      <c r="C31" s="108">
        <v>3405</v>
      </c>
      <c r="D31" s="108">
        <v>2429</v>
      </c>
      <c r="E31" s="108">
        <v>976</v>
      </c>
      <c r="F31" s="44"/>
      <c r="K31" s="234"/>
      <c r="L31" s="234"/>
      <c r="M31" s="234"/>
    </row>
    <row r="32" spans="1:13" ht="23.1" customHeight="1" x14ac:dyDescent="0.2">
      <c r="A32" s="68" t="s">
        <v>101</v>
      </c>
      <c r="B32" s="41"/>
      <c r="C32" s="108"/>
      <c r="D32" s="108"/>
      <c r="E32" s="108"/>
      <c r="F32" s="44"/>
      <c r="K32" s="234"/>
      <c r="L32" s="234"/>
      <c r="M32" s="234"/>
    </row>
    <row r="33" spans="1:13" ht="11.45" customHeight="1" x14ac:dyDescent="0.2">
      <c r="A33" s="68" t="s">
        <v>102</v>
      </c>
      <c r="B33" s="41" t="s">
        <v>69</v>
      </c>
      <c r="C33" s="108">
        <v>2485</v>
      </c>
      <c r="D33" s="108">
        <v>1721</v>
      </c>
      <c r="E33" s="108">
        <v>764</v>
      </c>
      <c r="F33" s="44"/>
      <c r="K33" s="233"/>
      <c r="L33" s="233"/>
      <c r="M33" s="233"/>
    </row>
    <row r="34" spans="1:13" ht="11.45" customHeight="1" x14ac:dyDescent="0.2">
      <c r="A34" s="68" t="s">
        <v>103</v>
      </c>
      <c r="B34" s="41" t="s">
        <v>69</v>
      </c>
      <c r="C34" s="108">
        <v>443</v>
      </c>
      <c r="D34" s="108">
        <v>406</v>
      </c>
      <c r="E34" s="108">
        <v>37</v>
      </c>
      <c r="F34" s="44"/>
    </row>
    <row r="35" spans="1:13" ht="11.45" customHeight="1" x14ac:dyDescent="0.2">
      <c r="A35" s="68" t="s">
        <v>104</v>
      </c>
      <c r="B35" s="41" t="s">
        <v>69</v>
      </c>
      <c r="C35" s="108">
        <v>477</v>
      </c>
      <c r="D35" s="108">
        <v>302</v>
      </c>
      <c r="E35" s="108">
        <v>175</v>
      </c>
      <c r="F35" s="44"/>
    </row>
    <row r="36" spans="1:13" ht="20.100000000000001" customHeight="1" x14ac:dyDescent="0.2">
      <c r="A36" s="68" t="s">
        <v>60</v>
      </c>
      <c r="B36" s="41" t="s">
        <v>69</v>
      </c>
      <c r="C36" s="108">
        <v>1479</v>
      </c>
      <c r="D36" s="108">
        <v>1071</v>
      </c>
      <c r="E36" s="108">
        <v>408</v>
      </c>
      <c r="F36" s="44"/>
    </row>
    <row r="37" spans="1:13" ht="11.45" customHeight="1" x14ac:dyDescent="0.2">
      <c r="A37" s="68" t="s">
        <v>105</v>
      </c>
      <c r="B37" s="41" t="s">
        <v>69</v>
      </c>
      <c r="C37" s="108">
        <v>193</v>
      </c>
      <c r="D37" s="108">
        <v>108</v>
      </c>
      <c r="E37" s="108">
        <v>85</v>
      </c>
      <c r="F37" s="93"/>
    </row>
    <row r="38" spans="1:13" ht="11.45" customHeight="1" x14ac:dyDescent="0.2">
      <c r="A38" s="68" t="s">
        <v>106</v>
      </c>
      <c r="B38" s="41" t="s">
        <v>69</v>
      </c>
      <c r="C38" s="108">
        <v>1286</v>
      </c>
      <c r="D38" s="108">
        <v>963</v>
      </c>
      <c r="E38" s="108">
        <v>323</v>
      </c>
      <c r="F38" s="93"/>
      <c r="K38" s="89"/>
    </row>
    <row r="39" spans="1:13" ht="20.100000000000001" customHeight="1" x14ac:dyDescent="0.2">
      <c r="A39" s="68" t="s">
        <v>107</v>
      </c>
      <c r="B39" s="41" t="s">
        <v>69</v>
      </c>
      <c r="C39" s="108">
        <v>75313</v>
      </c>
      <c r="D39" s="108">
        <v>53381</v>
      </c>
      <c r="E39" s="108">
        <v>21932</v>
      </c>
      <c r="F39" s="93"/>
      <c r="K39" s="46"/>
    </row>
    <row r="40" spans="1:13" ht="11.45" customHeight="1" x14ac:dyDescent="0.2">
      <c r="A40" s="68" t="s">
        <v>105</v>
      </c>
      <c r="B40" s="41" t="s">
        <v>69</v>
      </c>
      <c r="C40" s="108">
        <v>17446</v>
      </c>
      <c r="D40" s="108">
        <v>8747</v>
      </c>
      <c r="E40" s="108">
        <v>8699</v>
      </c>
      <c r="F40" s="93"/>
    </row>
    <row r="41" spans="1:13" ht="11.45" customHeight="1" x14ac:dyDescent="0.2">
      <c r="A41" s="68" t="s">
        <v>106</v>
      </c>
      <c r="B41" s="41" t="s">
        <v>69</v>
      </c>
      <c r="C41" s="108">
        <v>57867</v>
      </c>
      <c r="D41" s="108">
        <v>44634</v>
      </c>
      <c r="E41" s="108">
        <v>13233</v>
      </c>
      <c r="F41" s="93"/>
    </row>
    <row r="42" spans="1:13" ht="20.100000000000001" customHeight="1" x14ac:dyDescent="0.2">
      <c r="A42" s="68" t="s">
        <v>108</v>
      </c>
      <c r="B42" s="41" t="s">
        <v>89</v>
      </c>
      <c r="C42" s="108">
        <v>20851</v>
      </c>
      <c r="D42" s="108">
        <v>20357</v>
      </c>
      <c r="E42" s="108">
        <v>494</v>
      </c>
      <c r="F42" s="93"/>
    </row>
    <row r="43" spans="1:13" ht="11.45" customHeight="1" x14ac:dyDescent="0.2">
      <c r="A43" s="68" t="s">
        <v>109</v>
      </c>
      <c r="B43" s="41" t="s">
        <v>89</v>
      </c>
      <c r="C43" s="108">
        <v>120</v>
      </c>
      <c r="D43" s="108">
        <v>120</v>
      </c>
      <c r="E43" s="108" t="s">
        <v>79</v>
      </c>
      <c r="F43" s="93"/>
    </row>
    <row r="44" spans="1:13" ht="11.45" customHeight="1" x14ac:dyDescent="0.2">
      <c r="A44" s="68" t="s">
        <v>106</v>
      </c>
      <c r="B44" s="41" t="s">
        <v>89</v>
      </c>
      <c r="C44" s="108">
        <v>20731</v>
      </c>
      <c r="D44" s="108">
        <v>20237</v>
      </c>
      <c r="E44" s="108">
        <v>494</v>
      </c>
      <c r="F44" s="93"/>
    </row>
  </sheetData>
  <hyperlinks>
    <hyperlink ref="A1" location="Inhalt!A12" display="Link zum Inhaltsverzeichnis"/>
    <hyperlink ref="F11" location="_GrafikDaten_25.7" display="      Grafik 25.7"/>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drawing r:id="rId2"/>
  <legacyDrawing r:id="rId3"/>
  <tableParts count="4">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4"/>
  <sheetViews>
    <sheetView zoomScale="160" zoomScaleNormal="160" workbookViewId="0"/>
  </sheetViews>
  <sheetFormatPr baseColWidth="10" defaultRowHeight="11.45" customHeight="1" x14ac:dyDescent="0.2"/>
  <cols>
    <col min="1" max="1" width="14.7109375" style="30" customWidth="1"/>
    <col min="2" max="2" width="8.7109375" style="28" customWidth="1"/>
    <col min="3" max="5" width="8.28515625" style="28" customWidth="1"/>
    <col min="6" max="8" width="8.7109375" style="28" customWidth="1"/>
    <col min="9" max="9" width="8.7109375" style="26" customWidth="1"/>
    <col min="10" max="10" width="8.7109375" style="40" customWidth="1"/>
    <col min="11" max="11" width="2.7109375" style="26" customWidth="1"/>
    <col min="12" max="12" width="11.42578125" style="28"/>
    <col min="13" max="16384" width="11.42578125" style="26"/>
  </cols>
  <sheetData>
    <row r="1" spans="1:13" ht="12" customHeight="1" x14ac:dyDescent="0.2">
      <c r="A1" s="116" t="s">
        <v>191</v>
      </c>
    </row>
    <row r="2" spans="1:13" ht="30" customHeight="1" x14ac:dyDescent="0.2">
      <c r="A2" s="90" t="s">
        <v>110</v>
      </c>
    </row>
    <row r="3" spans="1:13" ht="30" customHeight="1" x14ac:dyDescent="0.2">
      <c r="A3" s="91" t="s">
        <v>111</v>
      </c>
    </row>
    <row r="4" spans="1:13" ht="24" customHeight="1" x14ac:dyDescent="0.2">
      <c r="A4" s="185" t="s">
        <v>112</v>
      </c>
      <c r="B4" s="134" t="s">
        <v>422</v>
      </c>
      <c r="C4" s="134" t="s">
        <v>423</v>
      </c>
      <c r="D4" s="134" t="s">
        <v>424</v>
      </c>
      <c r="E4" s="134" t="s">
        <v>425</v>
      </c>
      <c r="F4" s="134" t="s">
        <v>426</v>
      </c>
      <c r="G4" s="134" t="s">
        <v>427</v>
      </c>
      <c r="H4" s="134" t="s">
        <v>428</v>
      </c>
      <c r="I4" s="134" t="s">
        <v>430</v>
      </c>
      <c r="J4" s="240" t="s">
        <v>504</v>
      </c>
    </row>
    <row r="5" spans="1:13" ht="20.100000000000001" customHeight="1" x14ac:dyDescent="0.2">
      <c r="A5" s="68" t="s">
        <v>229</v>
      </c>
      <c r="B5" s="174">
        <v>237</v>
      </c>
      <c r="C5" s="174">
        <v>237</v>
      </c>
      <c r="D5" s="174">
        <v>336</v>
      </c>
      <c r="E5" s="174">
        <v>527</v>
      </c>
      <c r="F5" s="174">
        <v>554</v>
      </c>
      <c r="G5" s="174">
        <v>568</v>
      </c>
      <c r="H5" s="174">
        <v>578</v>
      </c>
      <c r="I5" s="174">
        <v>578</v>
      </c>
      <c r="J5" s="241">
        <v>578</v>
      </c>
      <c r="M5" s="241"/>
    </row>
    <row r="6" spans="1:13" ht="11.45" customHeight="1" x14ac:dyDescent="0.2">
      <c r="A6" s="68" t="s">
        <v>113</v>
      </c>
      <c r="B6" s="174">
        <v>2160</v>
      </c>
      <c r="C6" s="174">
        <v>2079</v>
      </c>
      <c r="D6" s="174">
        <v>2077</v>
      </c>
      <c r="E6" s="174">
        <v>2055</v>
      </c>
      <c r="F6" s="174">
        <v>1992</v>
      </c>
      <c r="G6" s="174">
        <v>1941</v>
      </c>
      <c r="H6" s="174">
        <v>1927</v>
      </c>
      <c r="I6" s="174">
        <v>1927</v>
      </c>
      <c r="J6" s="241">
        <v>1927</v>
      </c>
      <c r="L6" s="129"/>
      <c r="M6" s="241"/>
    </row>
    <row r="7" spans="1:13" ht="11.45" customHeight="1" x14ac:dyDescent="0.2">
      <c r="A7" s="68" t="s">
        <v>114</v>
      </c>
      <c r="B7" s="174">
        <v>4325</v>
      </c>
      <c r="C7" s="174">
        <v>3225</v>
      </c>
      <c r="D7" s="174">
        <v>3242</v>
      </c>
      <c r="E7" s="174">
        <v>3251</v>
      </c>
      <c r="F7" s="174">
        <v>3307</v>
      </c>
      <c r="G7" s="174">
        <v>3360</v>
      </c>
      <c r="H7" s="174">
        <v>3378</v>
      </c>
      <c r="I7" s="174">
        <v>3378</v>
      </c>
      <c r="J7" s="241">
        <v>3378</v>
      </c>
      <c r="L7" s="49"/>
      <c r="M7" s="241"/>
    </row>
    <row r="8" spans="1:13" ht="11.45" customHeight="1" x14ac:dyDescent="0.2">
      <c r="A8" s="68" t="s">
        <v>115</v>
      </c>
      <c r="B8" s="174">
        <v>3398</v>
      </c>
      <c r="C8" s="174">
        <v>4183</v>
      </c>
      <c r="D8" s="174">
        <v>4123</v>
      </c>
      <c r="E8" s="174">
        <v>4136</v>
      </c>
      <c r="F8" s="174">
        <v>4158</v>
      </c>
      <c r="G8" s="174">
        <v>4145</v>
      </c>
      <c r="H8" s="174">
        <v>4117</v>
      </c>
      <c r="I8" s="174">
        <v>4120</v>
      </c>
      <c r="J8" s="241">
        <v>4120</v>
      </c>
      <c r="M8" s="241"/>
    </row>
    <row r="9" spans="1:13" ht="11.45" customHeight="1" x14ac:dyDescent="0.2">
      <c r="A9" s="68" t="s">
        <v>306</v>
      </c>
      <c r="B9" s="174">
        <v>10119</v>
      </c>
      <c r="C9" s="174" t="s">
        <v>46</v>
      </c>
      <c r="D9" s="174">
        <v>16773</v>
      </c>
      <c r="E9" s="174">
        <v>17390</v>
      </c>
      <c r="F9" s="174">
        <v>18007</v>
      </c>
      <c r="G9" s="174">
        <v>19395</v>
      </c>
      <c r="H9" s="174">
        <v>20677</v>
      </c>
      <c r="I9" s="174">
        <v>18937</v>
      </c>
      <c r="J9" s="241">
        <v>18937</v>
      </c>
      <c r="M9" s="241"/>
    </row>
    <row r="10" spans="1:13" ht="11.45" customHeight="1" x14ac:dyDescent="0.2">
      <c r="A10" s="44"/>
      <c r="B10" s="44"/>
      <c r="C10" s="44"/>
      <c r="D10" s="44"/>
      <c r="E10" s="44"/>
      <c r="F10" s="44"/>
      <c r="G10" s="44"/>
      <c r="H10" s="45"/>
      <c r="M10" s="233"/>
    </row>
    <row r="11" spans="1:13" ht="11.45" customHeight="1" x14ac:dyDescent="0.2">
      <c r="A11" s="44"/>
      <c r="B11" s="44"/>
      <c r="C11" s="44"/>
      <c r="D11" s="44"/>
      <c r="E11" s="44"/>
      <c r="F11" s="44"/>
      <c r="G11" s="44"/>
      <c r="H11" s="45"/>
      <c r="M11" s="233"/>
    </row>
    <row r="12" spans="1:13" ht="30" customHeight="1" x14ac:dyDescent="0.2">
      <c r="A12" s="91" t="s">
        <v>116</v>
      </c>
      <c r="B12" s="44"/>
      <c r="C12" s="44"/>
      <c r="D12" s="44"/>
      <c r="E12" s="44"/>
      <c r="F12" s="44"/>
      <c r="G12" s="44"/>
      <c r="H12" s="44"/>
      <c r="L12" s="130"/>
      <c r="M12" s="233"/>
    </row>
    <row r="13" spans="1:13" ht="24" customHeight="1" x14ac:dyDescent="0.2">
      <c r="A13" s="185" t="s">
        <v>37</v>
      </c>
      <c r="B13" s="134" t="s">
        <v>431</v>
      </c>
      <c r="C13" s="134" t="s">
        <v>432</v>
      </c>
      <c r="D13" s="134" t="s">
        <v>425</v>
      </c>
      <c r="E13" s="134" t="s">
        <v>426</v>
      </c>
      <c r="F13" s="134" t="s">
        <v>427</v>
      </c>
      <c r="G13" s="134" t="s">
        <v>428</v>
      </c>
      <c r="H13" s="134" t="s">
        <v>429</v>
      </c>
      <c r="I13" s="134" t="s">
        <v>430</v>
      </c>
      <c r="J13" s="240" t="s">
        <v>504</v>
      </c>
      <c r="L13" s="131"/>
      <c r="M13" s="233"/>
    </row>
    <row r="14" spans="1:13" ht="20.100000000000001" customHeight="1" x14ac:dyDescent="0.2">
      <c r="A14" s="70" t="s">
        <v>113</v>
      </c>
      <c r="B14" s="192"/>
      <c r="C14" s="192"/>
      <c r="D14" s="192"/>
      <c r="E14" s="192"/>
      <c r="F14" s="192"/>
      <c r="G14" s="192"/>
      <c r="H14" s="192"/>
      <c r="I14" s="192"/>
      <c r="J14" s="247"/>
      <c r="L14" s="132"/>
      <c r="M14" s="233"/>
    </row>
    <row r="15" spans="1:13" ht="11.45" customHeight="1" x14ac:dyDescent="0.2">
      <c r="A15" s="68" t="s">
        <v>307</v>
      </c>
      <c r="B15" s="192"/>
      <c r="C15" s="192"/>
      <c r="D15" s="192"/>
      <c r="E15" s="192"/>
      <c r="F15" s="192"/>
      <c r="G15" s="192"/>
      <c r="H15" s="192"/>
      <c r="I15" s="192"/>
      <c r="J15" s="247"/>
      <c r="L15" s="132"/>
      <c r="M15" s="233"/>
    </row>
    <row r="16" spans="1:13" ht="11.45" customHeight="1" x14ac:dyDescent="0.2">
      <c r="A16" s="68" t="s">
        <v>308</v>
      </c>
      <c r="B16" s="192">
        <v>96</v>
      </c>
      <c r="C16" s="192">
        <v>95</v>
      </c>
      <c r="D16" s="192">
        <v>185</v>
      </c>
      <c r="E16" s="192">
        <v>189</v>
      </c>
      <c r="F16" s="192">
        <v>165</v>
      </c>
      <c r="G16" s="192">
        <v>151</v>
      </c>
      <c r="H16" s="192">
        <v>148</v>
      </c>
      <c r="I16" s="192">
        <v>148</v>
      </c>
      <c r="J16" s="247">
        <v>146</v>
      </c>
      <c r="L16" s="132"/>
      <c r="M16" s="247"/>
    </row>
    <row r="17" spans="1:13" ht="11.45" customHeight="1" x14ac:dyDescent="0.2">
      <c r="A17" s="68" t="s">
        <v>309</v>
      </c>
      <c r="B17" s="192">
        <v>49</v>
      </c>
      <c r="C17" s="192">
        <v>150</v>
      </c>
      <c r="D17" s="192">
        <v>265</v>
      </c>
      <c r="E17" s="192">
        <v>338</v>
      </c>
      <c r="F17" s="192">
        <v>436</v>
      </c>
      <c r="G17" s="192">
        <v>591</v>
      </c>
      <c r="H17" s="192">
        <v>632</v>
      </c>
      <c r="I17" s="192">
        <v>649</v>
      </c>
      <c r="J17" s="247">
        <v>636</v>
      </c>
      <c r="L17" s="132"/>
      <c r="M17" s="247"/>
    </row>
    <row r="18" spans="1:13" ht="11.45" customHeight="1" x14ac:dyDescent="0.2">
      <c r="A18" s="68" t="s">
        <v>310</v>
      </c>
      <c r="B18" s="192"/>
      <c r="C18" s="192"/>
      <c r="D18" s="192"/>
      <c r="E18" s="192"/>
      <c r="F18" s="192"/>
      <c r="G18" s="192"/>
      <c r="H18" s="192"/>
      <c r="I18" s="192"/>
      <c r="J18" s="247"/>
      <c r="L18" s="132"/>
      <c r="M18" s="247"/>
    </row>
    <row r="19" spans="1:13" ht="11.45" customHeight="1" x14ac:dyDescent="0.2">
      <c r="A19" s="68" t="s">
        <v>308</v>
      </c>
      <c r="B19" s="192">
        <v>54</v>
      </c>
      <c r="C19" s="192">
        <v>48</v>
      </c>
      <c r="D19" s="192">
        <v>94</v>
      </c>
      <c r="E19" s="192">
        <v>92</v>
      </c>
      <c r="F19" s="192">
        <v>84</v>
      </c>
      <c r="G19" s="192">
        <v>80</v>
      </c>
      <c r="H19" s="192">
        <v>79</v>
      </c>
      <c r="I19" s="192">
        <v>78</v>
      </c>
      <c r="J19" s="247">
        <v>78</v>
      </c>
      <c r="L19" s="132"/>
      <c r="M19" s="247"/>
    </row>
    <row r="20" spans="1:13" ht="11.45" customHeight="1" x14ac:dyDescent="0.2">
      <c r="A20" s="68" t="s">
        <v>309</v>
      </c>
      <c r="B20" s="192">
        <v>83</v>
      </c>
      <c r="C20" s="192">
        <v>140</v>
      </c>
      <c r="D20" s="192">
        <v>163</v>
      </c>
      <c r="E20" s="192">
        <v>174</v>
      </c>
      <c r="F20" s="192">
        <v>178</v>
      </c>
      <c r="G20" s="192">
        <v>181</v>
      </c>
      <c r="H20" s="192">
        <v>183</v>
      </c>
      <c r="I20" s="192">
        <v>182</v>
      </c>
      <c r="J20" s="247">
        <v>181</v>
      </c>
      <c r="L20" s="132"/>
      <c r="M20" s="247"/>
    </row>
    <row r="21" spans="1:13" ht="20.100000000000001" customHeight="1" x14ac:dyDescent="0.2">
      <c r="A21" s="70" t="s">
        <v>114</v>
      </c>
      <c r="B21" s="192"/>
      <c r="C21" s="192"/>
      <c r="D21" s="192"/>
      <c r="E21" s="192"/>
      <c r="F21" s="192"/>
      <c r="G21" s="192"/>
      <c r="H21" s="192"/>
      <c r="I21" s="192"/>
      <c r="J21" s="247"/>
      <c r="L21" s="132"/>
      <c r="M21" s="247"/>
    </row>
    <row r="22" spans="1:13" ht="11.45" customHeight="1" x14ac:dyDescent="0.2">
      <c r="A22" s="68" t="s">
        <v>307</v>
      </c>
      <c r="B22" s="192"/>
      <c r="C22" s="192"/>
      <c r="D22" s="192"/>
      <c r="E22" s="192"/>
      <c r="F22" s="192"/>
      <c r="G22" s="192"/>
      <c r="H22" s="192"/>
      <c r="I22" s="192"/>
      <c r="J22" s="247"/>
      <c r="L22" s="132"/>
      <c r="M22" s="247"/>
    </row>
    <row r="23" spans="1:13" ht="11.45" customHeight="1" x14ac:dyDescent="0.2">
      <c r="A23" s="68" t="s">
        <v>308</v>
      </c>
      <c r="B23" s="192">
        <v>19</v>
      </c>
      <c r="C23" s="192">
        <v>29</v>
      </c>
      <c r="D23" s="192">
        <v>157</v>
      </c>
      <c r="E23" s="192">
        <v>192</v>
      </c>
      <c r="F23" s="192">
        <v>213</v>
      </c>
      <c r="G23" s="192">
        <v>197</v>
      </c>
      <c r="H23" s="192">
        <v>195</v>
      </c>
      <c r="I23" s="192">
        <v>194</v>
      </c>
      <c r="J23" s="247">
        <v>187</v>
      </c>
      <c r="L23" s="132"/>
      <c r="M23" s="247"/>
    </row>
    <row r="24" spans="1:13" ht="11.45" customHeight="1" x14ac:dyDescent="0.2">
      <c r="A24" s="68" t="s">
        <v>309</v>
      </c>
      <c r="B24" s="192">
        <v>37</v>
      </c>
      <c r="C24" s="192">
        <v>92</v>
      </c>
      <c r="D24" s="192">
        <v>185</v>
      </c>
      <c r="E24" s="192">
        <v>322</v>
      </c>
      <c r="F24" s="192">
        <v>453</v>
      </c>
      <c r="G24" s="192">
        <v>563</v>
      </c>
      <c r="H24" s="192">
        <v>585</v>
      </c>
      <c r="I24" s="192">
        <v>594</v>
      </c>
      <c r="J24" s="247">
        <v>600</v>
      </c>
      <c r="L24" s="132"/>
      <c r="M24" s="247"/>
    </row>
    <row r="25" spans="1:13" ht="11.45" customHeight="1" x14ac:dyDescent="0.2">
      <c r="A25" s="68" t="s">
        <v>310</v>
      </c>
      <c r="B25" s="192"/>
      <c r="C25" s="192"/>
      <c r="D25" s="192"/>
      <c r="E25" s="192"/>
      <c r="F25" s="192"/>
      <c r="G25" s="192"/>
      <c r="H25" s="192"/>
      <c r="I25" s="192"/>
      <c r="J25" s="247"/>
      <c r="L25" s="132"/>
      <c r="M25" s="247"/>
    </row>
    <row r="26" spans="1:13" ht="11.45" customHeight="1" x14ac:dyDescent="0.2">
      <c r="A26" s="68" t="s">
        <v>308</v>
      </c>
      <c r="B26" s="192">
        <v>27</v>
      </c>
      <c r="C26" s="192">
        <v>23</v>
      </c>
      <c r="D26" s="192">
        <v>117</v>
      </c>
      <c r="E26" s="192">
        <v>116</v>
      </c>
      <c r="F26" s="192">
        <v>113</v>
      </c>
      <c r="G26" s="192">
        <v>108</v>
      </c>
      <c r="H26" s="192">
        <v>109</v>
      </c>
      <c r="I26" s="192">
        <v>108</v>
      </c>
      <c r="J26" s="247">
        <v>108</v>
      </c>
      <c r="L26" s="132"/>
      <c r="M26" s="247"/>
    </row>
    <row r="27" spans="1:13" ht="11.45" customHeight="1" x14ac:dyDescent="0.2">
      <c r="A27" s="68" t="s">
        <v>309</v>
      </c>
      <c r="B27" s="192">
        <v>29</v>
      </c>
      <c r="C27" s="192">
        <v>78</v>
      </c>
      <c r="D27" s="192">
        <v>134</v>
      </c>
      <c r="E27" s="192">
        <v>164</v>
      </c>
      <c r="F27" s="192">
        <v>185</v>
      </c>
      <c r="G27" s="192">
        <v>212</v>
      </c>
      <c r="H27" s="192">
        <v>213</v>
      </c>
      <c r="I27" s="192">
        <v>214</v>
      </c>
      <c r="J27" s="247">
        <v>218</v>
      </c>
      <c r="L27" s="132"/>
      <c r="M27" s="247"/>
    </row>
    <row r="28" spans="1:13" ht="20.100000000000001" customHeight="1" x14ac:dyDescent="0.2">
      <c r="A28" s="70" t="s">
        <v>115</v>
      </c>
      <c r="B28" s="192"/>
      <c r="C28" s="192"/>
      <c r="D28" s="192"/>
      <c r="E28" s="192"/>
      <c r="F28" s="192"/>
      <c r="G28" s="192"/>
      <c r="H28" s="192"/>
      <c r="I28" s="192"/>
      <c r="J28" s="247"/>
      <c r="L28" s="132"/>
      <c r="M28" s="247"/>
    </row>
    <row r="29" spans="1:13" ht="11.45" customHeight="1" x14ac:dyDescent="0.2">
      <c r="A29" s="68" t="s">
        <v>307</v>
      </c>
      <c r="B29" s="192"/>
      <c r="C29" s="192"/>
      <c r="D29" s="192"/>
      <c r="E29" s="192"/>
      <c r="F29" s="192"/>
      <c r="G29" s="192"/>
      <c r="H29" s="192"/>
      <c r="I29" s="192"/>
      <c r="J29" s="247"/>
      <c r="L29" s="132"/>
      <c r="M29" s="247"/>
    </row>
    <row r="30" spans="1:13" ht="11.45" customHeight="1" x14ac:dyDescent="0.2">
      <c r="A30" s="68" t="s">
        <v>308</v>
      </c>
      <c r="B30" s="192">
        <v>19</v>
      </c>
      <c r="C30" s="192">
        <v>34</v>
      </c>
      <c r="D30" s="192">
        <v>44</v>
      </c>
      <c r="E30" s="192">
        <v>39</v>
      </c>
      <c r="F30" s="192">
        <v>173</v>
      </c>
      <c r="G30" s="192">
        <v>54</v>
      </c>
      <c r="H30" s="192">
        <v>57</v>
      </c>
      <c r="I30" s="192">
        <v>65</v>
      </c>
      <c r="J30" s="247">
        <v>64</v>
      </c>
      <c r="L30" s="132"/>
      <c r="M30" s="247"/>
    </row>
    <row r="31" spans="1:13" ht="11.45" customHeight="1" x14ac:dyDescent="0.2">
      <c r="A31" s="68" t="s">
        <v>309</v>
      </c>
      <c r="B31" s="192">
        <v>72</v>
      </c>
      <c r="C31" s="192">
        <v>168</v>
      </c>
      <c r="D31" s="192">
        <v>324</v>
      </c>
      <c r="E31" s="192">
        <v>432</v>
      </c>
      <c r="F31" s="192">
        <v>233</v>
      </c>
      <c r="G31" s="192">
        <v>390</v>
      </c>
      <c r="H31" s="192">
        <v>394</v>
      </c>
      <c r="I31" s="192">
        <v>397</v>
      </c>
      <c r="J31" s="247">
        <v>403</v>
      </c>
      <c r="L31" s="132"/>
      <c r="M31" s="247"/>
    </row>
    <row r="32" spans="1:13" ht="11.45" customHeight="1" x14ac:dyDescent="0.2">
      <c r="A32" s="68" t="s">
        <v>310</v>
      </c>
      <c r="B32" s="192"/>
      <c r="C32" s="192"/>
      <c r="D32" s="192"/>
      <c r="E32" s="192"/>
      <c r="F32" s="192"/>
      <c r="G32" s="192"/>
      <c r="H32" s="192"/>
      <c r="I32" s="192"/>
      <c r="J32" s="247"/>
      <c r="L32" s="132"/>
      <c r="M32" s="247"/>
    </row>
    <row r="33" spans="1:21" ht="11.45" customHeight="1" x14ac:dyDescent="0.2">
      <c r="A33" s="68" t="s">
        <v>308</v>
      </c>
      <c r="B33" s="192">
        <v>7</v>
      </c>
      <c r="C33" s="192">
        <v>16</v>
      </c>
      <c r="D33" s="192">
        <v>21</v>
      </c>
      <c r="E33" s="192">
        <v>24</v>
      </c>
      <c r="F33" s="192">
        <v>22</v>
      </c>
      <c r="G33" s="192">
        <v>21</v>
      </c>
      <c r="H33" s="192">
        <v>27</v>
      </c>
      <c r="I33" s="192">
        <v>29</v>
      </c>
      <c r="J33" s="247">
        <v>31</v>
      </c>
      <c r="L33" s="132"/>
      <c r="M33" s="247"/>
    </row>
    <row r="34" spans="1:21" ht="11.45" customHeight="1" x14ac:dyDescent="0.2">
      <c r="A34" s="68" t="s">
        <v>309</v>
      </c>
      <c r="B34" s="192">
        <v>34</v>
      </c>
      <c r="C34" s="192">
        <v>86</v>
      </c>
      <c r="D34" s="192">
        <v>113</v>
      </c>
      <c r="E34" s="192">
        <v>148</v>
      </c>
      <c r="F34" s="192">
        <v>79</v>
      </c>
      <c r="G34" s="192">
        <v>127</v>
      </c>
      <c r="H34" s="192">
        <v>114</v>
      </c>
      <c r="I34" s="192">
        <v>128</v>
      </c>
      <c r="J34" s="247">
        <v>129</v>
      </c>
      <c r="L34" s="132"/>
      <c r="M34" s="247"/>
    </row>
    <row r="37" spans="1:21" ht="30" customHeight="1" x14ac:dyDescent="0.2">
      <c r="A37" s="238" t="s">
        <v>505</v>
      </c>
    </row>
    <row r="38" spans="1:21" ht="48" customHeight="1" x14ac:dyDescent="0.2">
      <c r="A38" s="185" t="s">
        <v>112</v>
      </c>
      <c r="B38" s="134" t="s">
        <v>433</v>
      </c>
      <c r="C38" s="134" t="s">
        <v>434</v>
      </c>
      <c r="D38" s="134" t="s">
        <v>435</v>
      </c>
      <c r="E38" s="134" t="s">
        <v>436</v>
      </c>
      <c r="F38" s="134" t="s">
        <v>437</v>
      </c>
      <c r="G38" s="134" t="s">
        <v>438</v>
      </c>
      <c r="H38" s="134" t="s">
        <v>439</v>
      </c>
      <c r="I38" s="134" t="s">
        <v>440</v>
      </c>
      <c r="J38" s="135" t="s">
        <v>441</v>
      </c>
    </row>
    <row r="39" spans="1:21" ht="20.100000000000001" customHeight="1" x14ac:dyDescent="0.2">
      <c r="A39" s="68" t="s">
        <v>229</v>
      </c>
      <c r="B39" s="247">
        <v>578</v>
      </c>
      <c r="C39" s="247">
        <v>10</v>
      </c>
      <c r="D39" s="247" t="s">
        <v>79</v>
      </c>
      <c r="E39" s="247">
        <v>93</v>
      </c>
      <c r="F39" s="247">
        <v>121</v>
      </c>
      <c r="G39" s="247">
        <v>41</v>
      </c>
      <c r="H39" s="247">
        <v>94</v>
      </c>
      <c r="I39" s="247">
        <v>69</v>
      </c>
      <c r="J39" s="247">
        <v>150</v>
      </c>
      <c r="L39" s="98"/>
      <c r="M39" s="197"/>
      <c r="N39" s="197"/>
    </row>
    <row r="40" spans="1:21" ht="11.45" customHeight="1" x14ac:dyDescent="0.2">
      <c r="A40" s="68" t="s">
        <v>113</v>
      </c>
      <c r="B40" s="247">
        <v>1927</v>
      </c>
      <c r="C40" s="247">
        <v>16</v>
      </c>
      <c r="D40" s="247">
        <v>37</v>
      </c>
      <c r="E40" s="247">
        <v>453</v>
      </c>
      <c r="F40" s="247">
        <v>216</v>
      </c>
      <c r="G40" s="247">
        <v>207</v>
      </c>
      <c r="H40" s="247">
        <v>191</v>
      </c>
      <c r="I40" s="247">
        <v>374</v>
      </c>
      <c r="J40" s="247">
        <v>432</v>
      </c>
      <c r="L40" s="247"/>
      <c r="M40" s="247"/>
      <c r="N40" s="247"/>
      <c r="O40" s="247"/>
      <c r="P40" s="247"/>
      <c r="Q40" s="247"/>
      <c r="R40" s="247"/>
      <c r="S40" s="247"/>
      <c r="T40" s="247"/>
      <c r="U40" s="233"/>
    </row>
    <row r="41" spans="1:21" ht="11.45" customHeight="1" x14ac:dyDescent="0.2">
      <c r="A41" s="68" t="s">
        <v>114</v>
      </c>
      <c r="B41" s="247">
        <v>3378</v>
      </c>
      <c r="C41" s="247">
        <v>43</v>
      </c>
      <c r="D41" s="247">
        <v>7</v>
      </c>
      <c r="E41" s="247">
        <v>619</v>
      </c>
      <c r="F41" s="247">
        <v>614</v>
      </c>
      <c r="G41" s="247">
        <v>665</v>
      </c>
      <c r="H41" s="247">
        <v>354</v>
      </c>
      <c r="I41" s="247">
        <v>455</v>
      </c>
      <c r="J41" s="247">
        <v>620</v>
      </c>
      <c r="L41" s="247"/>
      <c r="M41" s="247"/>
      <c r="N41" s="247"/>
      <c r="O41" s="247"/>
      <c r="P41" s="247"/>
      <c r="Q41" s="247"/>
      <c r="R41" s="247"/>
      <c r="S41" s="247"/>
      <c r="T41" s="247"/>
      <c r="U41" s="233"/>
    </row>
    <row r="42" spans="1:21" ht="11.45" customHeight="1" x14ac:dyDescent="0.2">
      <c r="A42" s="68" t="s">
        <v>115</v>
      </c>
      <c r="B42" s="228">
        <v>4120</v>
      </c>
      <c r="C42" s="228">
        <v>13</v>
      </c>
      <c r="D42" s="228">
        <v>7</v>
      </c>
      <c r="E42" s="228">
        <v>1008</v>
      </c>
      <c r="F42" s="228">
        <v>607</v>
      </c>
      <c r="G42" s="228">
        <v>325</v>
      </c>
      <c r="H42" s="228">
        <v>377</v>
      </c>
      <c r="I42" s="228">
        <v>808</v>
      </c>
      <c r="J42" s="228">
        <v>975</v>
      </c>
      <c r="L42" s="247"/>
      <c r="M42" s="247"/>
      <c r="N42" s="247"/>
      <c r="O42" s="247"/>
      <c r="P42" s="247"/>
      <c r="Q42" s="247"/>
      <c r="R42" s="247"/>
      <c r="S42" s="247"/>
      <c r="T42" s="247"/>
      <c r="U42" s="233"/>
    </row>
    <row r="43" spans="1:21" ht="11.45" customHeight="1" x14ac:dyDescent="0.2">
      <c r="A43" s="68" t="s">
        <v>306</v>
      </c>
      <c r="B43" s="228">
        <v>18937</v>
      </c>
      <c r="C43" s="228">
        <v>516</v>
      </c>
      <c r="D43" s="228">
        <v>368</v>
      </c>
      <c r="E43" s="228">
        <v>3821</v>
      </c>
      <c r="F43" s="228">
        <v>3081</v>
      </c>
      <c r="G43" s="228">
        <v>2808</v>
      </c>
      <c r="H43" s="228">
        <v>2068</v>
      </c>
      <c r="I43" s="228">
        <v>2697</v>
      </c>
      <c r="J43" s="228">
        <v>3578</v>
      </c>
      <c r="L43" s="228"/>
      <c r="M43" s="228"/>
      <c r="N43" s="228"/>
      <c r="O43" s="228"/>
      <c r="P43" s="228"/>
      <c r="Q43" s="228"/>
      <c r="R43" s="228"/>
      <c r="S43" s="228"/>
      <c r="T43" s="228"/>
      <c r="U43" s="233"/>
    </row>
    <row r="44" spans="1:21" ht="11.45" customHeight="1" x14ac:dyDescent="0.2">
      <c r="L44" s="228"/>
      <c r="M44" s="228"/>
      <c r="N44" s="228"/>
      <c r="O44" s="228"/>
      <c r="P44" s="228"/>
      <c r="Q44" s="228"/>
      <c r="R44" s="228"/>
      <c r="S44" s="228"/>
      <c r="T44" s="228"/>
      <c r="U44" s="233"/>
    </row>
  </sheetData>
  <hyperlinks>
    <hyperlink ref="A1" location="Inhalt!A16"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legacy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3"/>
  <sheetViews>
    <sheetView zoomScale="160" zoomScaleNormal="160" workbookViewId="0"/>
  </sheetViews>
  <sheetFormatPr baseColWidth="10" defaultRowHeight="11.45" customHeight="1" x14ac:dyDescent="0.2"/>
  <cols>
    <col min="1" max="1" width="22.7109375" style="47" customWidth="1"/>
    <col min="2" max="6" width="13.7109375" style="49" customWidth="1"/>
    <col min="7" max="7" width="2.7109375" style="46" customWidth="1"/>
    <col min="8" max="8" width="15.7109375" style="46" customWidth="1"/>
    <col min="9" max="9" width="13.42578125" style="46" customWidth="1"/>
    <col min="10" max="16384" width="11.42578125" style="46"/>
  </cols>
  <sheetData>
    <row r="1" spans="1:12" ht="12" customHeight="1" x14ac:dyDescent="0.2">
      <c r="A1" s="116" t="s">
        <v>191</v>
      </c>
    </row>
    <row r="2" spans="1:12" ht="30" customHeight="1" x14ac:dyDescent="0.2">
      <c r="A2" s="90" t="s">
        <v>110</v>
      </c>
    </row>
    <row r="3" spans="1:12" ht="30" customHeight="1" x14ac:dyDescent="0.2">
      <c r="A3" s="238" t="s">
        <v>506</v>
      </c>
      <c r="B3" s="28"/>
      <c r="C3" s="28"/>
      <c r="D3" s="28"/>
      <c r="E3" s="28"/>
      <c r="F3" s="28"/>
      <c r="G3" s="26"/>
      <c r="H3" s="26"/>
      <c r="I3" s="26"/>
    </row>
    <row r="4" spans="1:12" s="115" customFormat="1" ht="36" customHeight="1" x14ac:dyDescent="0.2">
      <c r="A4" s="186" t="s">
        <v>117</v>
      </c>
      <c r="B4" s="188" t="s">
        <v>442</v>
      </c>
      <c r="C4" s="188" t="s">
        <v>365</v>
      </c>
      <c r="D4" s="188" t="s">
        <v>366</v>
      </c>
      <c r="E4" s="188" t="s">
        <v>443</v>
      </c>
      <c r="F4" s="189" t="s">
        <v>367</v>
      </c>
      <c r="G4" s="206"/>
      <c r="H4" s="206"/>
      <c r="I4" s="206"/>
    </row>
    <row r="5" spans="1:12" ht="20.100000000000001" customHeight="1" x14ac:dyDescent="0.2">
      <c r="A5" s="68" t="s">
        <v>118</v>
      </c>
      <c r="B5" s="248">
        <v>229480</v>
      </c>
      <c r="C5" s="248">
        <v>13223</v>
      </c>
      <c r="D5" s="248">
        <v>37719</v>
      </c>
      <c r="E5" s="248">
        <v>86602</v>
      </c>
      <c r="F5" s="248">
        <v>91937</v>
      </c>
      <c r="G5" s="26"/>
      <c r="H5" s="275"/>
      <c r="I5" s="275"/>
      <c r="J5" s="275"/>
      <c r="K5" s="275"/>
      <c r="L5" s="275"/>
    </row>
    <row r="6" spans="1:12" ht="11.45" customHeight="1" x14ac:dyDescent="0.2">
      <c r="A6" s="164" t="s">
        <v>119</v>
      </c>
      <c r="B6" s="248">
        <v>27416</v>
      </c>
      <c r="C6" s="248">
        <v>1057</v>
      </c>
      <c r="D6" s="248">
        <v>4224</v>
      </c>
      <c r="E6" s="248">
        <v>10030</v>
      </c>
      <c r="F6" s="248">
        <v>12105</v>
      </c>
      <c r="G6" s="26"/>
      <c r="H6" s="275"/>
      <c r="I6" s="275"/>
      <c r="J6" s="275"/>
      <c r="K6" s="275"/>
      <c r="L6" s="275"/>
    </row>
    <row r="7" spans="1:12" ht="11.45" customHeight="1" x14ac:dyDescent="0.2">
      <c r="A7" s="164" t="s">
        <v>120</v>
      </c>
      <c r="B7" s="248">
        <v>41874</v>
      </c>
      <c r="C7" s="248">
        <v>2554</v>
      </c>
      <c r="D7" s="248">
        <v>5962</v>
      </c>
      <c r="E7" s="248">
        <v>14569</v>
      </c>
      <c r="F7" s="248">
        <v>18789</v>
      </c>
      <c r="G7" s="26"/>
      <c r="H7" s="275"/>
      <c r="I7" s="275"/>
      <c r="J7" s="275"/>
      <c r="K7" s="275"/>
      <c r="L7" s="275"/>
    </row>
    <row r="8" spans="1:12" ht="11.45" customHeight="1" x14ac:dyDescent="0.2">
      <c r="A8" s="164" t="s">
        <v>121</v>
      </c>
      <c r="B8" s="248">
        <v>236</v>
      </c>
      <c r="C8" s="248">
        <v>73</v>
      </c>
      <c r="D8" s="248">
        <v>163</v>
      </c>
      <c r="E8" s="248" t="s">
        <v>79</v>
      </c>
      <c r="F8" s="248" t="s">
        <v>79</v>
      </c>
      <c r="G8" s="26"/>
      <c r="H8" s="275"/>
      <c r="I8" s="275"/>
      <c r="J8" s="275"/>
      <c r="K8" s="275"/>
      <c r="L8" s="275"/>
    </row>
    <row r="9" spans="1:12" ht="11.45" customHeight="1" x14ac:dyDescent="0.2">
      <c r="A9" s="164" t="s">
        <v>122</v>
      </c>
      <c r="B9" s="248">
        <v>12084</v>
      </c>
      <c r="C9" s="248">
        <v>807</v>
      </c>
      <c r="D9" s="248">
        <v>2740</v>
      </c>
      <c r="E9" s="248">
        <v>5520</v>
      </c>
      <c r="F9" s="248">
        <v>3017</v>
      </c>
      <c r="G9" s="26"/>
      <c r="H9" s="275"/>
      <c r="I9" s="275"/>
      <c r="J9" s="275"/>
      <c r="K9" s="275"/>
      <c r="L9" s="275"/>
    </row>
    <row r="10" spans="1:12" ht="11.45" customHeight="1" x14ac:dyDescent="0.2">
      <c r="A10" s="164" t="s">
        <v>123</v>
      </c>
      <c r="B10" s="248">
        <v>100</v>
      </c>
      <c r="C10" s="248">
        <v>66</v>
      </c>
      <c r="D10" s="248">
        <v>34</v>
      </c>
      <c r="E10" s="248" t="s">
        <v>79</v>
      </c>
      <c r="F10" s="248" t="s">
        <v>79</v>
      </c>
      <c r="G10" s="26"/>
      <c r="H10" s="275"/>
      <c r="I10" s="275"/>
      <c r="J10" s="275"/>
      <c r="K10" s="275"/>
      <c r="L10" s="275"/>
    </row>
    <row r="11" spans="1:12" ht="11.45" customHeight="1" x14ac:dyDescent="0.2">
      <c r="A11" s="164" t="s">
        <v>124</v>
      </c>
      <c r="B11" s="248">
        <v>190</v>
      </c>
      <c r="C11" s="248">
        <v>74</v>
      </c>
      <c r="D11" s="248">
        <v>116</v>
      </c>
      <c r="E11" s="248" t="s">
        <v>79</v>
      </c>
      <c r="F11" s="248" t="s">
        <v>79</v>
      </c>
      <c r="G11" s="26"/>
      <c r="H11" s="275"/>
      <c r="I11" s="275"/>
      <c r="J11" s="275"/>
      <c r="K11" s="275"/>
      <c r="L11" s="275"/>
    </row>
    <row r="12" spans="1:12" ht="11.45" customHeight="1" x14ac:dyDescent="0.2">
      <c r="A12" s="164" t="s">
        <v>125</v>
      </c>
      <c r="B12" s="248">
        <v>16086</v>
      </c>
      <c r="C12" s="248">
        <v>1019</v>
      </c>
      <c r="D12" s="248">
        <v>2976</v>
      </c>
      <c r="E12" s="248">
        <v>7198</v>
      </c>
      <c r="F12" s="248">
        <v>4893</v>
      </c>
      <c r="G12" s="26"/>
      <c r="H12" s="275"/>
      <c r="I12" s="275"/>
      <c r="J12" s="275"/>
      <c r="K12" s="275"/>
      <c r="L12" s="275"/>
    </row>
    <row r="13" spans="1:12" ht="11.45" customHeight="1" x14ac:dyDescent="0.2">
      <c r="A13" s="165" t="s">
        <v>126</v>
      </c>
      <c r="B13" s="249">
        <v>10002</v>
      </c>
      <c r="C13" s="249">
        <v>578</v>
      </c>
      <c r="D13" s="249">
        <v>1927</v>
      </c>
      <c r="E13" s="249">
        <v>3378</v>
      </c>
      <c r="F13" s="249">
        <v>4120</v>
      </c>
      <c r="G13" s="26"/>
      <c r="H13" s="276"/>
      <c r="I13" s="276"/>
      <c r="J13" s="276"/>
      <c r="K13" s="276"/>
      <c r="L13" s="276"/>
    </row>
    <row r="14" spans="1:12" ht="11.45" customHeight="1" x14ac:dyDescent="0.2">
      <c r="A14" s="164" t="s">
        <v>127</v>
      </c>
      <c r="B14" s="248">
        <v>27994</v>
      </c>
      <c r="C14" s="248">
        <v>1450</v>
      </c>
      <c r="D14" s="248">
        <v>4645</v>
      </c>
      <c r="E14" s="248">
        <v>8244</v>
      </c>
      <c r="F14" s="248">
        <v>13655</v>
      </c>
      <c r="G14" s="26"/>
      <c r="H14" s="275"/>
      <c r="I14" s="275"/>
      <c r="J14" s="275"/>
      <c r="K14" s="275"/>
      <c r="L14" s="275"/>
    </row>
    <row r="15" spans="1:12" ht="11.45" customHeight="1" x14ac:dyDescent="0.2">
      <c r="A15" s="164" t="s">
        <v>128</v>
      </c>
      <c r="B15" s="248">
        <v>29501</v>
      </c>
      <c r="C15" s="248">
        <v>2252</v>
      </c>
      <c r="D15" s="248">
        <v>4417</v>
      </c>
      <c r="E15" s="248">
        <v>13063</v>
      </c>
      <c r="F15" s="248">
        <v>9770</v>
      </c>
      <c r="G15" s="26"/>
      <c r="H15" s="275"/>
      <c r="I15" s="275"/>
      <c r="J15" s="275"/>
      <c r="K15" s="275"/>
      <c r="L15" s="275"/>
    </row>
    <row r="16" spans="1:12" ht="11.45" customHeight="1" x14ac:dyDescent="0.2">
      <c r="A16" s="164" t="s">
        <v>129</v>
      </c>
      <c r="B16" s="248">
        <v>18278</v>
      </c>
      <c r="C16" s="248">
        <v>881</v>
      </c>
      <c r="D16" s="248">
        <v>2866</v>
      </c>
      <c r="E16" s="248">
        <v>7118</v>
      </c>
      <c r="F16" s="248">
        <v>7412</v>
      </c>
      <c r="G16" s="26"/>
      <c r="H16" s="275"/>
      <c r="I16" s="275"/>
      <c r="J16" s="275"/>
      <c r="K16" s="275"/>
      <c r="L16" s="275"/>
    </row>
    <row r="17" spans="1:12" ht="11.45" customHeight="1" x14ac:dyDescent="0.2">
      <c r="A17" s="164" t="s">
        <v>130</v>
      </c>
      <c r="B17" s="248">
        <v>2044</v>
      </c>
      <c r="C17" s="248">
        <v>240</v>
      </c>
      <c r="D17" s="248">
        <v>310</v>
      </c>
      <c r="E17" s="248">
        <v>872</v>
      </c>
      <c r="F17" s="248">
        <v>623</v>
      </c>
      <c r="G17" s="26"/>
      <c r="H17" s="275"/>
      <c r="I17" s="275"/>
      <c r="J17" s="275"/>
      <c r="K17" s="275"/>
      <c r="L17" s="275"/>
    </row>
    <row r="18" spans="1:12" ht="11.45" customHeight="1" x14ac:dyDescent="0.2">
      <c r="A18" s="164" t="s">
        <v>131</v>
      </c>
      <c r="B18" s="248">
        <v>13379</v>
      </c>
      <c r="C18" s="248">
        <v>584</v>
      </c>
      <c r="D18" s="248">
        <v>2282</v>
      </c>
      <c r="E18" s="248">
        <v>4765</v>
      </c>
      <c r="F18" s="248">
        <v>5748</v>
      </c>
      <c r="G18" s="26"/>
      <c r="H18" s="275"/>
      <c r="I18" s="275"/>
      <c r="J18" s="275"/>
      <c r="K18" s="275"/>
      <c r="L18" s="275"/>
    </row>
    <row r="19" spans="1:12" ht="11.45" customHeight="1" x14ac:dyDescent="0.2">
      <c r="A19" s="164" t="s">
        <v>132</v>
      </c>
      <c r="B19" s="248">
        <v>10951</v>
      </c>
      <c r="C19" s="248">
        <v>522</v>
      </c>
      <c r="D19" s="248">
        <v>2022</v>
      </c>
      <c r="E19" s="248">
        <v>4084</v>
      </c>
      <c r="F19" s="248">
        <v>4323</v>
      </c>
      <c r="G19" s="26"/>
      <c r="H19" s="275"/>
      <c r="I19" s="275"/>
      <c r="J19" s="275"/>
      <c r="K19" s="275"/>
      <c r="L19" s="275"/>
    </row>
    <row r="20" spans="1:12" ht="11.45" customHeight="1" x14ac:dyDescent="0.2">
      <c r="A20" s="164" t="s">
        <v>133</v>
      </c>
      <c r="B20" s="248">
        <v>9873</v>
      </c>
      <c r="C20" s="248">
        <v>545</v>
      </c>
      <c r="D20" s="248">
        <v>1534</v>
      </c>
      <c r="E20" s="248">
        <v>3672</v>
      </c>
      <c r="F20" s="248">
        <v>4122</v>
      </c>
      <c r="G20" s="26"/>
      <c r="H20" s="275"/>
      <c r="I20" s="275"/>
      <c r="J20" s="275"/>
      <c r="K20" s="275"/>
      <c r="L20" s="275"/>
    </row>
    <row r="21" spans="1:12" ht="11.45" customHeight="1" x14ac:dyDescent="0.2">
      <c r="A21" s="164" t="s">
        <v>134</v>
      </c>
      <c r="B21" s="248">
        <v>9472</v>
      </c>
      <c r="C21" s="248">
        <v>521</v>
      </c>
      <c r="D21" s="248">
        <v>1501</v>
      </c>
      <c r="E21" s="248">
        <v>4089</v>
      </c>
      <c r="F21" s="248">
        <v>3361</v>
      </c>
      <c r="G21" s="26"/>
      <c r="H21" s="275"/>
      <c r="I21" s="275"/>
      <c r="J21" s="275"/>
      <c r="K21" s="275"/>
      <c r="L21" s="275"/>
    </row>
    <row r="22" spans="1:12" ht="11.45" customHeight="1" x14ac:dyDescent="0.2">
      <c r="A22" s="30"/>
      <c r="B22" s="48"/>
      <c r="C22" s="48"/>
      <c r="D22" s="48"/>
      <c r="E22" s="48"/>
      <c r="F22" s="48"/>
      <c r="G22" s="26"/>
      <c r="H22" s="248"/>
      <c r="I22" s="248"/>
      <c r="J22" s="248"/>
      <c r="K22" s="248"/>
      <c r="L22" s="248"/>
    </row>
    <row r="23" spans="1:12" ht="11.45" customHeight="1" x14ac:dyDescent="0.2">
      <c r="A23" s="207" t="s">
        <v>263</v>
      </c>
      <c r="B23" s="208"/>
      <c r="C23" s="28"/>
      <c r="D23" s="28"/>
      <c r="E23" s="28"/>
      <c r="F23" s="28"/>
      <c r="G23" s="26"/>
      <c r="H23" s="269" t="s">
        <v>507</v>
      </c>
      <c r="I23" s="233"/>
    </row>
    <row r="24" spans="1:12" ht="11.45" customHeight="1" x14ac:dyDescent="0.2">
      <c r="A24" s="30"/>
      <c r="B24" s="28"/>
      <c r="C24" s="28"/>
      <c r="D24" s="28"/>
      <c r="E24" s="28"/>
      <c r="F24" s="28"/>
      <c r="G24" s="26"/>
      <c r="H24" s="233" t="s">
        <v>290</v>
      </c>
      <c r="I24" s="233" t="s">
        <v>291</v>
      </c>
    </row>
    <row r="25" spans="1:12" ht="11.45" customHeight="1" x14ac:dyDescent="0.2">
      <c r="A25" s="30"/>
      <c r="B25" s="28"/>
      <c r="C25" s="28"/>
      <c r="D25" s="28"/>
      <c r="E25" s="28"/>
      <c r="F25" s="28"/>
      <c r="G25" s="26"/>
      <c r="H25" s="98" t="s">
        <v>289</v>
      </c>
      <c r="I25" s="137">
        <f>C13*100/B13</f>
        <v>5.7788442311537693</v>
      </c>
    </row>
    <row r="26" spans="1:12" ht="11.45" customHeight="1" x14ac:dyDescent="0.2">
      <c r="A26" s="30"/>
      <c r="B26" s="28"/>
      <c r="C26" s="28"/>
      <c r="D26" s="28"/>
      <c r="E26" s="28"/>
      <c r="F26" s="28"/>
      <c r="G26" s="26"/>
      <c r="H26" s="233" t="s">
        <v>113</v>
      </c>
      <c r="I26" s="137">
        <f>D13*100/B13</f>
        <v>19.266146770645872</v>
      </c>
    </row>
    <row r="27" spans="1:12" ht="11.45" customHeight="1" x14ac:dyDescent="0.2">
      <c r="A27" s="30"/>
      <c r="B27" s="28"/>
      <c r="C27" s="28"/>
      <c r="D27" s="28"/>
      <c r="E27" s="28"/>
      <c r="F27" s="28"/>
      <c r="G27" s="26"/>
      <c r="H27" s="233" t="s">
        <v>473</v>
      </c>
      <c r="I27" s="137">
        <f>E13*100/B13</f>
        <v>33.773245350929813</v>
      </c>
    </row>
    <row r="28" spans="1:12" ht="11.45" customHeight="1" x14ac:dyDescent="0.2">
      <c r="A28" s="30"/>
      <c r="B28" s="28"/>
      <c r="C28" s="28"/>
      <c r="D28" s="28"/>
      <c r="E28" s="28"/>
      <c r="F28" s="28"/>
      <c r="G28" s="26"/>
      <c r="H28" s="26" t="s">
        <v>115</v>
      </c>
      <c r="I28" s="137">
        <f>F13*100/B13</f>
        <v>41.191761647670468</v>
      </c>
    </row>
    <row r="29" spans="1:12" ht="11.45" customHeight="1" x14ac:dyDescent="0.2">
      <c r="A29" s="30"/>
      <c r="B29" s="28"/>
      <c r="C29" s="28"/>
      <c r="D29" s="28"/>
      <c r="E29" s="28"/>
      <c r="F29" s="28"/>
      <c r="G29" s="26"/>
      <c r="H29" s="26"/>
      <c r="I29" s="26"/>
    </row>
    <row r="30" spans="1:12" ht="11.45" customHeight="1" x14ac:dyDescent="0.2">
      <c r="I30" s="137"/>
      <c r="J30" s="194"/>
    </row>
    <row r="31" spans="1:12" ht="11.45" customHeight="1" x14ac:dyDescent="0.2">
      <c r="I31" s="137"/>
    </row>
    <row r="32" spans="1:12" ht="11.45" customHeight="1" x14ac:dyDescent="0.2">
      <c r="I32" s="137"/>
    </row>
    <row r="33" spans="9:9" ht="11.45" customHeight="1" x14ac:dyDescent="0.2">
      <c r="I33" s="137"/>
    </row>
  </sheetData>
  <hyperlinks>
    <hyperlink ref="A1" location="Inhalt!A19" display="Link zum Inhaltsverzeichnis"/>
    <hyperlink ref="A23" location="_GrafikDaten_25.8" display="Grafik 25.8"/>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25 Verkehr</oddHeader>
    <oddFooter>&amp;L&amp;"-,Standard"&amp;7StatA MV, Statistisches Jahrbuch 2025&amp;R&amp;"-,Standard"&amp;7&amp;P</oddFooter>
    <evenHeader>&amp;C&amp;"-,Standard"&amp;7 25 Verkehr</evenHeader>
    <evenFooter>&amp;L&amp;"-,Standard"&amp;7&amp;P&amp;R&amp;"-,Standard"&amp;7StatA MV, Statistisches Jahrbuch 2025</evenFooter>
  </headerFooter>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41</vt:i4>
      </vt:variant>
    </vt:vector>
  </HeadingPairs>
  <TitlesOfParts>
    <vt:vector size="57" baseType="lpstr">
      <vt:lpstr>Titelblatt</vt:lpstr>
      <vt:lpstr>Inhalt</vt:lpstr>
      <vt:lpstr>Überblick in Grafiken</vt:lpstr>
      <vt:lpstr>Überblick in Worten</vt:lpstr>
      <vt:lpstr>25.1.1-25.1.2</vt:lpstr>
      <vt:lpstr>25.1.3-25.1.4</vt:lpstr>
      <vt:lpstr>25.2.1-25.2.3</vt:lpstr>
      <vt:lpstr>25.3.1-25.3.3</vt:lpstr>
      <vt:lpstr>25.3.4</vt:lpstr>
      <vt:lpstr>25.4.1</vt:lpstr>
      <vt:lpstr>25.4.2+25.4.3</vt:lpstr>
      <vt:lpstr>25.4.4</vt:lpstr>
      <vt:lpstr>Fußnotenerläuterungen</vt:lpstr>
      <vt:lpstr>Methodik</vt:lpstr>
      <vt:lpstr>Glossar</vt:lpstr>
      <vt:lpstr>Mehr zum Thema</vt:lpstr>
      <vt:lpstr>_GrafikDaten_25.1</vt:lpstr>
      <vt:lpstr>_GrafikDaten_25.10</vt:lpstr>
      <vt:lpstr>_GrafikDaten_25.2</vt:lpstr>
      <vt:lpstr>_GrafikDaten_25.3</vt:lpstr>
      <vt:lpstr>_GrafikDaten_25.4</vt:lpstr>
      <vt:lpstr>_GrafikDaten_25.5</vt:lpstr>
      <vt:lpstr>_GrafikDaten_25.6</vt:lpstr>
      <vt:lpstr>_GrafikDaten_25.7</vt:lpstr>
      <vt:lpstr>_GrafikDaten_25.8</vt:lpstr>
      <vt:lpstr>_GrafikDaten_25.9</vt:lpstr>
      <vt:lpstr>_Tabelle_25.1.1</vt:lpstr>
      <vt:lpstr>_Tabelle_25.1.2</vt:lpstr>
      <vt:lpstr>_Tabelle_25.1.3</vt:lpstr>
      <vt:lpstr>_Tabelle_25.1.4</vt:lpstr>
      <vt:lpstr>_Tabelle_25.2.1</vt:lpstr>
      <vt:lpstr>_Tabelle_25.2.2</vt:lpstr>
      <vt:lpstr>_Tabelle_25.2.3</vt:lpstr>
      <vt:lpstr>_Tabelle_25.3.1</vt:lpstr>
      <vt:lpstr>_Tabelle_25.3.2</vt:lpstr>
      <vt:lpstr>_Tabelle_25.3.3</vt:lpstr>
      <vt:lpstr>_Tabelle_25.3.4</vt:lpstr>
      <vt:lpstr>_Tabelle_25.4.1</vt:lpstr>
      <vt:lpstr>_Tabelle_25.4.2</vt:lpstr>
      <vt:lpstr>_Tabelle_25.4.3</vt:lpstr>
      <vt:lpstr>_Tabelle_25.4.4</vt:lpstr>
      <vt:lpstr>'25.1.1-25.1.2'!Druckbereich</vt:lpstr>
      <vt:lpstr>'25.1.3-25.1.4'!Druckbereich</vt:lpstr>
      <vt:lpstr>'25.2.1-25.2.3'!Druckbereich</vt:lpstr>
      <vt:lpstr>'25.3.1-25.3.3'!Druckbereich</vt:lpstr>
      <vt:lpstr>'25.3.4'!Druckbereich</vt:lpstr>
      <vt:lpstr>'25.4.1'!Druckbereich</vt:lpstr>
      <vt:lpstr>'25.4.2+25.4.3'!Druckbereich</vt:lpstr>
      <vt:lpstr>'25.4.4'!Druckbereich</vt:lpstr>
      <vt:lpstr>Fußnotenerläuterungen!Druckbereich</vt:lpstr>
      <vt:lpstr>Glossar!Druckbereich</vt:lpstr>
      <vt:lpstr>Inhalt!Druckbereich</vt:lpstr>
      <vt:lpstr>'Mehr zum Thema'!Druckbereich</vt:lpstr>
      <vt:lpstr>Methodik!Druckbereich</vt:lpstr>
      <vt:lpstr>Titelblatt!Druckbereich</vt:lpstr>
      <vt:lpstr>'Überblick in Grafiken'!Druckbereich</vt:lpstr>
      <vt:lpstr>'Überblick in Worten'!Druckbereich</vt:lpstr>
    </vt:vector>
  </TitlesOfParts>
  <Company>Statistisches Amt Mecklenburg-Vorpommern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Kapitel 25: Verkehr</dc:title>
  <dc:subject>Statistisches Jahrbuch Mecklenburg-Vorpommern</dc:subject>
  <dc:creator>FB 412</dc:creator>
  <cp:lastModifiedBy> </cp:lastModifiedBy>
  <cp:lastPrinted>2025-08-22T08:18:42Z</cp:lastPrinted>
  <dcterms:created xsi:type="dcterms:W3CDTF">2023-02-13T12:10:32Z</dcterms:created>
  <dcterms:modified xsi:type="dcterms:W3CDTF">2025-08-22T08:54:52Z</dcterms:modified>
</cp:coreProperties>
</file>