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4.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showInkAnnotation="0" updateLinks="never" codeName="DieseArbeitsmappe" defaultThemeVersion="124226"/>
  <mc:AlternateContent xmlns:mc="http://schemas.openxmlformats.org/markup-compatibility/2006">
    <mc:Choice Requires="x15">
      <x15ac:absPath xmlns:x15ac="http://schemas.microsoft.com/office/spreadsheetml/2010/11/ac" url="P:\Pdf-Uebergabe\Doc\"/>
    </mc:Choice>
  </mc:AlternateContent>
  <xr:revisionPtr revIDLastSave="0" documentId="13_ncr:1_{5634F4A2-835D-4E81-AF4B-D3498818A720}" xr6:coauthVersionLast="47" xr6:coauthVersionMax="47" xr10:uidLastSave="{00000000-0000-0000-0000-000000000000}"/>
  <bookViews>
    <workbookView xWindow="-120" yWindow="-120" windowWidth="29040" windowHeight="15720" tabRatio="828" xr2:uid="{00000000-000D-0000-FFFF-FFFF00000000}"/>
  </bookViews>
  <sheets>
    <sheet name="Deckblatt" sheetId="1" r:id="rId1"/>
    <sheet name="Inhalt" sheetId="2" r:id="rId2"/>
    <sheet name="Vorbemerkungen" sheetId="3" r:id="rId3"/>
    <sheet name="1.1" sheetId="4" r:id="rId4"/>
    <sheet name="1.2" sheetId="5" r:id="rId5"/>
    <sheet name="1.3" sheetId="25" r:id="rId6"/>
    <sheet name="1.4" sheetId="7" r:id="rId7"/>
    <sheet name="1.5" sheetId="8" r:id="rId8"/>
    <sheet name="2.1" sheetId="9" r:id="rId9"/>
    <sheet name="2.2" sheetId="10" r:id="rId10"/>
    <sheet name="2.3" sheetId="24" r:id="rId11"/>
    <sheet name="Fußnotenerläuterungen" sheetId="11" r:id="rId12"/>
    <sheet name="Methodik" sheetId="19" r:id="rId13"/>
    <sheet name="Glossar " sheetId="20" r:id="rId14"/>
    <sheet name="Mehr zum Thema" sheetId="21" r:id="rId15"/>
    <sheet name="Abfallkatalog" sheetId="26" r:id="rId16"/>
  </sheets>
  <definedNames>
    <definedName name="_FilterDatabase" localSheetId="15" hidden="1">Abfallkatalog!$A$5:$C$977</definedName>
    <definedName name="_xlnm.Print_Titles" localSheetId="4">'1.2'!$A:$C,'1.2'!$1:$10</definedName>
    <definedName name="_xlnm.Print_Titles" localSheetId="7">'1.5'!$A:$C,'1.5'!$1:$10</definedName>
    <definedName name="_xlnm.Print_Titles" localSheetId="15">Abfallkatalog!$A:$B,Abfallkatalog!$1:$4</definedName>
    <definedName name="Print_Area" localSheetId="3">'1.1'!$A$1:$H$64</definedName>
    <definedName name="Print_Titles" localSheetId="4">'1.2'!$1:$9</definedName>
    <definedName name="Print_Titles" localSheetId="7">'1.5'!$1:$9</definedName>
    <definedName name="Print_Titles" localSheetId="15">Abfallkatalog!$1:$4</definedName>
    <definedName name="Z_177F3FD0_FE4C_48EF_9244_3A1A66871C5B_.wvu.PrintTitles" localSheetId="3" hidden="1">'1.1'!$A:$B,'1.1'!$1:$8</definedName>
    <definedName name="Z_177F3FD0_FE4C_48EF_9244_3A1A66871C5B_.wvu.PrintTitles" localSheetId="4" hidden="1">'1.2'!$A:$C,'1.2'!$1:$8</definedName>
    <definedName name="Z_177F3FD0_FE4C_48EF_9244_3A1A66871C5B_.wvu.PrintTitles" localSheetId="5" hidden="1">'1.3'!$A:$C,'1.3'!$1:$9</definedName>
    <definedName name="Z_177F3FD0_FE4C_48EF_9244_3A1A66871C5B_.wvu.PrintTitles" localSheetId="6" hidden="1">'1.4'!$A:$B,'1.4'!$1:$9</definedName>
    <definedName name="Z_177F3FD0_FE4C_48EF_9244_3A1A66871C5B_.wvu.PrintTitles" localSheetId="7" hidden="1">'1.5'!$A:$C,'1.5'!$1:$8</definedName>
    <definedName name="Z_177F3FD0_FE4C_48EF_9244_3A1A66871C5B_.wvu.PrintTitles" localSheetId="8" hidden="1">'2.1'!$A:$B,'2.1'!$1:$11</definedName>
    <definedName name="Z_177F3FD0_FE4C_48EF_9244_3A1A66871C5B_.wvu.PrintTitles" localSheetId="9" hidden="1">'2.2'!$A:$B,'2.2'!$1:$11</definedName>
    <definedName name="Z_177F3FD0_FE4C_48EF_9244_3A1A66871C5B_.wvu.Rows" localSheetId="9" hidden="1">'2.2'!$22:$22</definedName>
    <definedName name="Z_E4398688_E248_4E27_BAAD_FCFDF1A3BFDC_.wvu.PrintTitles" localSheetId="3" hidden="1">'1.1'!$A:$B,'1.1'!$1:$8</definedName>
    <definedName name="Z_E4398688_E248_4E27_BAAD_FCFDF1A3BFDC_.wvu.PrintTitles" localSheetId="4" hidden="1">'1.2'!$A:$C,'1.2'!$1:$8</definedName>
    <definedName name="Z_E4398688_E248_4E27_BAAD_FCFDF1A3BFDC_.wvu.PrintTitles" localSheetId="5" hidden="1">'1.3'!$A:$C,'1.3'!$1:$9</definedName>
    <definedName name="Z_E4398688_E248_4E27_BAAD_FCFDF1A3BFDC_.wvu.PrintTitles" localSheetId="6" hidden="1">'1.4'!$A:$B,'1.4'!$1:$9</definedName>
    <definedName name="Z_E4398688_E248_4E27_BAAD_FCFDF1A3BFDC_.wvu.PrintTitles" localSheetId="7" hidden="1">'1.5'!$A:$C,'1.5'!$1:$8</definedName>
    <definedName name="Z_E4398688_E248_4E27_BAAD_FCFDF1A3BFDC_.wvu.PrintTitles" localSheetId="8" hidden="1">'2.1'!$A:$B,'2.1'!$1:$11</definedName>
    <definedName name="Z_E4398688_E248_4E27_BAAD_FCFDF1A3BFDC_.wvu.PrintTitles" localSheetId="9" hidden="1">'2.2'!$A:$B,'2.2'!$1:$11</definedName>
  </definedNames>
  <calcPr calcId="191029"/>
  <customWorkbookViews>
    <customWorkbookView name="Kusenack, Frauke - Persönliche Ansicht" guid="{629CE785-1B51-490C-A18D-EE03D791547A}" mergeInterval="0" personalView="1" maximized="1" xWindow="-9" yWindow="-9" windowWidth="1938" windowHeight="1048" tabRatio="828" activeSheetId="6"/>
    <customWorkbookView name="Meyer, Sören - Persönliche Ansicht" guid="{9C455B32-2471-4641-B58C-7BEA98B74313}" mergeInterval="0" personalView="1" maximized="1" xWindow="-8" yWindow="-8" windowWidth="1936" windowHeight="1056" tabRatio="828" activeSheetId="4"/>
    <customWorkbookView name="Lembcke, Gundula - Persönliche Ansicht" guid="{E4398688-E248-4E27-BAAD-FCFDF1A3BFDC}" mergeInterval="0" personalView="1" maximized="1" windowWidth="1920" windowHeight="841" tabRatio="828" activeSheetId="8"/>
    <customWorkbookView name="Edelgard Pöhler - Persönliche Ansicht" guid="{177F3FD0-FE4C-48EF-9244-3A1A66871C5B}" mergeInterval="0" personalView="1" maximized="1" windowWidth="1920" windowHeight="863" tabRatio="828" activeSheetId="5"/>
    <customWorkbookView name="Susan Paul - Persönliche Ansicht" guid="{3D107196-02D5-457F-A701-B565ED5E71B5}" mergeInterval="0" personalView="1" maximized="1" windowWidth="1680" windowHeight="770" tabRatio="828" activeSheetId="9"/>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28" i="4" l="1"/>
  <c r="J28" i="4"/>
  <c r="A35" i="25" l="1"/>
  <c r="A34" i="25"/>
  <c r="A33" i="25"/>
  <c r="A32" i="25"/>
  <c r="A31" i="25"/>
  <c r="A30" i="25"/>
  <c r="A29" i="25"/>
  <c r="A28" i="25"/>
  <c r="A27" i="25"/>
  <c r="A26" i="25"/>
  <c r="A25" i="25"/>
  <c r="A24" i="25"/>
  <c r="A23" i="25"/>
  <c r="A22" i="25"/>
  <c r="A21" i="25"/>
  <c r="A20" i="25"/>
  <c r="A19" i="25"/>
  <c r="A18" i="25"/>
  <c r="A17" i="25"/>
  <c r="A16" i="25"/>
  <c r="A15" i="25"/>
  <c r="A14" i="25"/>
  <c r="A13" i="25"/>
  <c r="A12" i="25"/>
  <c r="A11" i="25"/>
  <c r="A140" i="5"/>
  <c r="A139" i="5"/>
  <c r="A138" i="5"/>
  <c r="A137" i="5"/>
  <c r="A136" i="5"/>
  <c r="A135" i="5"/>
  <c r="A134" i="5"/>
  <c r="A133" i="5"/>
  <c r="A132" i="5"/>
  <c r="A131" i="5"/>
  <c r="A130" i="5"/>
  <c r="A129" i="5"/>
  <c r="A128" i="5"/>
  <c r="A127" i="5"/>
  <c r="A126" i="5"/>
  <c r="A125" i="5"/>
  <c r="A124" i="5"/>
  <c r="A123" i="5"/>
  <c r="A122" i="5"/>
  <c r="A121" i="5"/>
  <c r="A120" i="5"/>
  <c r="A119" i="5"/>
  <c r="A118" i="5"/>
  <c r="A117" i="5"/>
  <c r="A116" i="5"/>
  <c r="A115" i="5"/>
  <c r="A114" i="5"/>
  <c r="A113" i="5"/>
  <c r="A112" i="5"/>
  <c r="A111" i="5"/>
  <c r="A110" i="5"/>
  <c r="A109" i="5"/>
  <c r="A108" i="5"/>
  <c r="A107" i="5"/>
  <c r="A106" i="5"/>
  <c r="A105" i="5"/>
  <c r="A104" i="5"/>
  <c r="A103" i="5"/>
  <c r="A102" i="5"/>
  <c r="A101" i="5"/>
  <c r="A100" i="5"/>
  <c r="A99" i="5"/>
  <c r="A98" i="5"/>
  <c r="A97" i="5"/>
  <c r="A96" i="5"/>
  <c r="A95" i="5"/>
  <c r="A94" i="5"/>
  <c r="A93" i="5"/>
  <c r="A92" i="5"/>
  <c r="A91" i="5"/>
  <c r="A90" i="5"/>
  <c r="A89" i="5"/>
  <c r="A88" i="5"/>
  <c r="A87" i="5"/>
  <c r="A86" i="5"/>
  <c r="A85" i="5"/>
  <c r="A84" i="5"/>
  <c r="A83" i="5"/>
  <c r="A82" i="5"/>
  <c r="A81" i="5"/>
  <c r="A80" i="5"/>
  <c r="A79" i="5"/>
  <c r="A78" i="5"/>
  <c r="A77" i="5"/>
  <c r="A76" i="5"/>
  <c r="A75" i="5"/>
  <c r="A74" i="5"/>
  <c r="A73" i="5"/>
  <c r="A72" i="5"/>
  <c r="A71" i="5"/>
  <c r="A70" i="5"/>
  <c r="A69" i="5"/>
  <c r="A68" i="5"/>
  <c r="A67" i="5"/>
  <c r="A66" i="5"/>
  <c r="A65" i="5"/>
  <c r="A64" i="5"/>
  <c r="A63" i="5"/>
  <c r="A62" i="5"/>
  <c r="A61" i="5"/>
  <c r="A60" i="5"/>
  <c r="A59" i="5"/>
  <c r="A58" i="5"/>
  <c r="A57" i="5"/>
  <c r="A56" i="5"/>
  <c r="A55" i="5"/>
  <c r="A54" i="5"/>
  <c r="A53" i="5"/>
  <c r="A52" i="5"/>
  <c r="A51" i="5"/>
  <c r="A50" i="5"/>
  <c r="A49" i="5"/>
  <c r="A48" i="5"/>
  <c r="A47" i="5"/>
  <c r="A46" i="5"/>
  <c r="A45" i="5"/>
  <c r="A44" i="5"/>
  <c r="A43" i="5"/>
  <c r="A42" i="5"/>
  <c r="A41" i="5"/>
  <c r="A40" i="5"/>
  <c r="A39" i="5"/>
  <c r="A38" i="5"/>
  <c r="A37" i="5"/>
  <c r="A36" i="5"/>
  <c r="A35" i="5"/>
  <c r="A34" i="5"/>
  <c r="A33" i="5"/>
  <c r="A32" i="5"/>
  <c r="A31" i="5"/>
  <c r="A30" i="5"/>
  <c r="A29" i="5"/>
  <c r="A28" i="5"/>
  <c r="A27" i="5"/>
  <c r="A26" i="5"/>
  <c r="A25" i="5"/>
  <c r="A24" i="5"/>
  <c r="A23" i="5"/>
  <c r="A22" i="5"/>
  <c r="A21" i="5"/>
  <c r="A20" i="5"/>
  <c r="A19" i="5"/>
  <c r="A18" i="5"/>
  <c r="A17" i="5"/>
  <c r="A16" i="5"/>
  <c r="A15" i="5"/>
  <c r="A14" i="5"/>
  <c r="A13" i="5"/>
  <c r="A12" i="5"/>
  <c r="A27" i="7"/>
  <c r="A26" i="7"/>
  <c r="A25" i="7"/>
  <c r="A24" i="7"/>
  <c r="A23" i="7"/>
  <c r="A22" i="7"/>
  <c r="A21" i="7"/>
  <c r="A20" i="7"/>
  <c r="A19" i="7"/>
  <c r="A18" i="7"/>
  <c r="A17" i="7"/>
  <c r="A16" i="7"/>
  <c r="A15" i="7"/>
  <c r="A14" i="7"/>
  <c r="A13" i="7"/>
  <c r="A12" i="7"/>
  <c r="A11" i="7"/>
  <c r="A38" i="9"/>
  <c r="A24" i="9"/>
  <c r="A113" i="8"/>
  <c r="A105" i="8"/>
  <c r="A98" i="8"/>
  <c r="A90" i="8"/>
  <c r="A82" i="8"/>
  <c r="A74" i="8"/>
  <c r="A66" i="8"/>
  <c r="A58" i="8"/>
  <c r="A50" i="8"/>
  <c r="A42" i="8"/>
  <c r="A34" i="8"/>
  <c r="A26" i="8"/>
  <c r="A18" i="8"/>
  <c r="A11" i="24"/>
  <c r="A12" i="24"/>
  <c r="A13" i="24"/>
  <c r="A14" i="24"/>
  <c r="A15" i="24"/>
  <c r="A16" i="24"/>
  <c r="A17" i="24"/>
  <c r="A18" i="24"/>
  <c r="A19" i="24"/>
  <c r="A20" i="24"/>
  <c r="A21" i="24"/>
  <c r="A22" i="24"/>
  <c r="A23" i="24"/>
  <c r="A24" i="24"/>
  <c r="A25" i="24"/>
  <c r="A26" i="24"/>
  <c r="A27" i="24"/>
  <c r="A13" i="10"/>
  <c r="A14" i="10"/>
  <c r="A15" i="10"/>
  <c r="A16" i="10"/>
  <c r="A17" i="10"/>
  <c r="A18" i="10"/>
  <c r="A19" i="10"/>
  <c r="A20" i="10"/>
  <c r="A21" i="10"/>
  <c r="A22" i="10"/>
  <c r="A23" i="10"/>
  <c r="A24" i="10"/>
  <c r="A25" i="10"/>
  <c r="A26" i="10"/>
  <c r="A27" i="10"/>
  <c r="A28" i="10"/>
  <c r="A29" i="10"/>
  <c r="A30" i="10"/>
  <c r="A31" i="10"/>
  <c r="A32" i="10"/>
  <c r="A33" i="10"/>
  <c r="A34" i="10"/>
  <c r="A13" i="9"/>
  <c r="A14" i="9"/>
  <c r="A15" i="9"/>
  <c r="A16" i="9"/>
  <c r="A17" i="9"/>
  <c r="A18" i="9"/>
  <c r="A19" i="9"/>
  <c r="A20" i="9"/>
  <c r="A21" i="9"/>
  <c r="A22" i="9"/>
  <c r="A23" i="9"/>
  <c r="A25" i="9"/>
  <c r="A26" i="9"/>
  <c r="A27" i="9"/>
  <c r="A28" i="9"/>
  <c r="A29" i="9"/>
  <c r="A30" i="9"/>
  <c r="A31" i="9"/>
  <c r="A32" i="9"/>
  <c r="A33" i="9"/>
  <c r="A34" i="9"/>
  <c r="A35" i="9"/>
  <c r="A36" i="9"/>
  <c r="A37" i="9"/>
  <c r="A13" i="8"/>
  <c r="A14" i="8"/>
  <c r="A15" i="8"/>
  <c r="A16" i="8"/>
  <c r="A17" i="8"/>
  <c r="A19" i="8"/>
  <c r="A20" i="8"/>
  <c r="A21" i="8"/>
  <c r="A22" i="8"/>
  <c r="A23" i="8"/>
  <c r="A24" i="8"/>
  <c r="A25" i="8"/>
  <c r="A27" i="8"/>
  <c r="A28" i="8"/>
  <c r="A29" i="8"/>
  <c r="A30" i="8"/>
  <c r="A31" i="8"/>
  <c r="A32" i="8"/>
  <c r="A33" i="8"/>
  <c r="A35" i="8"/>
  <c r="A36" i="8"/>
  <c r="A37" i="8"/>
  <c r="A38" i="8"/>
  <c r="A39" i="8"/>
  <c r="A40" i="8"/>
  <c r="A41" i="8"/>
  <c r="A43" i="8"/>
  <c r="A44" i="8"/>
  <c r="A45" i="8"/>
  <c r="A46" i="8"/>
  <c r="A47" i="8"/>
  <c r="A48" i="8"/>
  <c r="A49" i="8"/>
  <c r="A51" i="8"/>
  <c r="A52" i="8"/>
  <c r="A53" i="8"/>
  <c r="A54" i="8"/>
  <c r="A55" i="8"/>
  <c r="A56" i="8"/>
  <c r="A57" i="8"/>
  <c r="A59" i="8"/>
  <c r="A60" i="8"/>
  <c r="A61" i="8"/>
  <c r="A62" i="8"/>
  <c r="A63" i="8"/>
  <c r="A64" i="8"/>
  <c r="A65" i="8"/>
  <c r="A67" i="8"/>
  <c r="A68" i="8"/>
  <c r="A69" i="8"/>
  <c r="A70" i="8"/>
  <c r="A71" i="8"/>
  <c r="A72" i="8"/>
  <c r="A73" i="8"/>
  <c r="A75" i="8"/>
  <c r="A76" i="8"/>
  <c r="A77" i="8"/>
  <c r="A78" i="8"/>
  <c r="A79" i="8"/>
  <c r="A80" i="8"/>
  <c r="A81" i="8"/>
  <c r="A83" i="8"/>
  <c r="A84" i="8"/>
  <c r="A85" i="8"/>
  <c r="A86" i="8"/>
  <c r="A87" i="8"/>
  <c r="A88" i="8"/>
  <c r="A89" i="8"/>
  <c r="A91" i="8"/>
  <c r="A92" i="8"/>
  <c r="A93" i="8"/>
  <c r="A94" i="8"/>
  <c r="A95" i="8"/>
  <c r="A96" i="8"/>
  <c r="A97" i="8"/>
  <c r="A99" i="8"/>
  <c r="A100" i="8"/>
  <c r="A101" i="8"/>
  <c r="A102" i="8"/>
  <c r="A103" i="8"/>
  <c r="A104" i="8"/>
  <c r="A106" i="8"/>
  <c r="A107" i="8"/>
  <c r="A108" i="8"/>
  <c r="A109" i="8"/>
  <c r="A110" i="8"/>
  <c r="A111" i="8"/>
  <c r="A112" i="8"/>
  <c r="A114" i="8"/>
  <c r="A115" i="8"/>
  <c r="A116" i="8"/>
  <c r="A117" i="8"/>
  <c r="A118" i="8"/>
  <c r="A119" i="8"/>
  <c r="A120" i="8"/>
  <c r="A121" i="8"/>
  <c r="A122" i="8"/>
  <c r="A123" i="8"/>
  <c r="A124" i="8"/>
  <c r="A125" i="8"/>
  <c r="A126" i="8"/>
  <c r="A127" i="8"/>
  <c r="A128" i="8"/>
  <c r="A129" i="8"/>
  <c r="A130" i="8"/>
  <c r="A131" i="8"/>
  <c r="A27" i="4" l="1"/>
  <c r="A26" i="4"/>
  <c r="A25" i="4"/>
  <c r="J20" i="9" l="1"/>
  <c r="K20" i="9"/>
  <c r="L20" i="9"/>
  <c r="M20" i="9"/>
  <c r="N20" i="9"/>
  <c r="A11" i="4" l="1"/>
  <c r="A12" i="4"/>
  <c r="A13" i="4"/>
  <c r="A14" i="4"/>
  <c r="A15" i="4"/>
  <c r="A16" i="4"/>
  <c r="A17" i="4"/>
  <c r="A18" i="4"/>
  <c r="A19" i="4"/>
  <c r="A20" i="4"/>
  <c r="A21" i="4"/>
  <c r="A22" i="4"/>
  <c r="A24" i="4"/>
  <c r="A29" i="4"/>
  <c r="A30" i="4"/>
  <c r="A31" i="4"/>
  <c r="N14" i="9" l="1"/>
  <c r="N15" i="9"/>
  <c r="N16" i="9"/>
  <c r="N17" i="9"/>
  <c r="N18" i="9"/>
  <c r="N19" i="9"/>
  <c r="N12" i="9"/>
  <c r="M14" i="9"/>
  <c r="M15" i="9"/>
  <c r="M16" i="9"/>
  <c r="M17" i="9"/>
  <c r="M18" i="9"/>
  <c r="M19" i="9"/>
  <c r="M12" i="9"/>
  <c r="L14" i="9"/>
  <c r="L15" i="9"/>
  <c r="L16" i="9"/>
  <c r="L17" i="9"/>
  <c r="L18" i="9"/>
  <c r="L19" i="9"/>
  <c r="L12" i="9"/>
  <c r="K14" i="9"/>
  <c r="K15" i="9"/>
  <c r="K16" i="9"/>
  <c r="K17" i="9"/>
  <c r="K18" i="9"/>
  <c r="K19" i="9"/>
  <c r="K12" i="9"/>
  <c r="J14" i="9"/>
  <c r="J15" i="9"/>
  <c r="J16" i="9"/>
  <c r="J17" i="9"/>
  <c r="J18" i="9"/>
  <c r="J19" i="9"/>
  <c r="J12" i="9"/>
  <c r="I11" i="4"/>
  <c r="I12" i="4"/>
  <c r="I13" i="4"/>
  <c r="I14" i="4"/>
  <c r="I15" i="4"/>
  <c r="I16" i="4"/>
  <c r="I18" i="4"/>
  <c r="I19" i="4"/>
  <c r="I21" i="4"/>
  <c r="I10" i="4"/>
  <c r="J22" i="4"/>
  <c r="J21" i="4"/>
  <c r="J19" i="4"/>
  <c r="J18" i="4"/>
  <c r="J16" i="4"/>
  <c r="J15" i="4"/>
  <c r="J14" i="4"/>
  <c r="J13" i="4"/>
  <c r="J12" i="4"/>
  <c r="J11" i="4"/>
  <c r="J10" i="4"/>
  <c r="I25" i="4" l="1"/>
  <c r="J25" i="4"/>
  <c r="A10" i="24" l="1"/>
  <c r="A12" i="9" l="1"/>
  <c r="A12" i="10" l="1"/>
  <c r="A11" i="8"/>
  <c r="A12" i="8"/>
  <c r="A10"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Angelika Etzien</author>
    <author>Weiß, Birgit</author>
  </authors>
  <commentList>
    <comment ref="F4" authorId="0" shapeId="0" xr:uid="{00000000-0006-0000-0300-000001000000}">
      <text>
        <r>
          <rPr>
            <sz val="7"/>
            <color indexed="81"/>
            <rFont val="Calibri"/>
            <family val="2"/>
            <scheme val="minor"/>
          </rPr>
          <t>Einschließlich betriebseigener Abfälle.</t>
        </r>
      </text>
    </comment>
    <comment ref="B10" authorId="1" shapeId="0" xr:uid="{00000000-0006-0000-0300-000002000000}">
      <text>
        <r>
          <rPr>
            <sz val="7"/>
            <color indexed="81"/>
            <rFont val="Calibri"/>
            <family val="2"/>
            <scheme val="minor"/>
          </rPr>
          <t>Ohne Deponien in der Stilllegungsphase.</t>
        </r>
      </text>
    </comment>
    <comment ref="B22" authorId="1" shapeId="0" xr:uid="{00000000-0006-0000-0300-000003000000}">
      <text>
        <r>
          <rPr>
            <sz val="7"/>
            <color indexed="81"/>
            <rFont val="Calibri"/>
            <family val="2"/>
            <scheme val="minor"/>
          </rPr>
          <t xml:space="preserve">Ab 2014 einschließlich Klärschlammfaulbehälter mit Co-Vergärung. </t>
        </r>
      </text>
    </comment>
    <comment ref="B24" authorId="0" shapeId="0" xr:uid="{00000000-0006-0000-0300-000004000000}">
      <text>
        <r>
          <rPr>
            <sz val="7"/>
            <color indexed="81"/>
            <rFont val="Calibri"/>
            <family val="2"/>
            <scheme val="minor"/>
          </rPr>
          <t>Ohne Bauschuttaufbereitungsanlagen und Asphaltmischanlagen. Die Angaben zu den Abfallmengen enthalten Mehrfachzählungen, da ein Großteil der Abfälle mehrere Behandlungsstufen in verschiedenen Anlagen durchläuft. Aufgrund der anlagenbezogenen Ermittlung der Abfallmengen werden diese Abfälle mehrfach erfasst.</t>
        </r>
      </text>
    </comment>
    <comment ref="B30" authorId="0" shapeId="0" xr:uid="{00000000-0006-0000-0300-000005000000}">
      <text>
        <r>
          <rPr>
            <sz val="7"/>
            <color indexed="81"/>
            <rFont val="Calibri"/>
            <family val="2"/>
            <scheme val="minor"/>
          </rPr>
          <t>Einschließlich ruhender Deponien und Deponien in der Stilllegungsphase.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Angelika Etzien</author>
    <author>Weiß, Birgit</author>
  </authors>
  <commentList>
    <comment ref="C3" authorId="0" shapeId="0" xr:uid="{2B942889-F479-445E-B71C-EBB30EE9494D}">
      <text>
        <r>
          <rPr>
            <sz val="7"/>
            <color indexed="81"/>
            <rFont val="Calibri"/>
            <family val="2"/>
            <scheme val="minor"/>
          </rPr>
          <t>Teilweise gekürzte Bezeichnung, ausführliche Bezeichnung siehe Abfallkatalog in der Anlage.</t>
        </r>
      </text>
    </comment>
    <comment ref="F4" authorId="0" shapeId="0" xr:uid="{BB9F193B-B6A1-4E30-90B9-C5066A6CC754}">
      <text>
        <r>
          <rPr>
            <sz val="7"/>
            <color indexed="81"/>
            <rFont val="Calibri"/>
            <family val="2"/>
            <scheme val="minor"/>
          </rPr>
          <t>Einschließlich betriebseigener Abfälle.</t>
        </r>
      </text>
    </comment>
    <comment ref="D11" authorId="1" shapeId="0" xr:uid="{A30D6815-D4E2-46A9-B9D8-8E9C3BC01A38}">
      <text>
        <r>
          <rPr>
            <sz val="7"/>
            <color indexed="81"/>
            <rFont val="Calibri"/>
            <family val="2"/>
            <scheme val="minor"/>
          </rPr>
          <t>Ohne Deponien in der Stilllegungsphase.</t>
        </r>
      </text>
    </comment>
    <comment ref="D107" authorId="1" shapeId="0" xr:uid="{77AA8465-E949-4A64-A7D8-44220F739C7A}">
      <text>
        <r>
          <rPr>
            <sz val="7"/>
            <color indexed="81"/>
            <rFont val="Calibri"/>
            <family val="2"/>
            <scheme val="minor"/>
          </rPr>
          <t>Ab 2014 einschließlich Kläranlagen mit der Genehmigung, Abfälle in ihren Klärschlammfaulbehältern im Zuge der Co-Vergärung einzusetzen.</t>
        </r>
      </text>
    </comment>
    <comment ref="D114" authorId="0" shapeId="0" xr:uid="{1260484F-7E03-4B90-894B-9B569BDDAF80}">
      <text>
        <r>
          <rPr>
            <sz val="7"/>
            <color indexed="81"/>
            <rFont val="Calibri"/>
            <family val="2"/>
            <scheme val="minor"/>
          </rPr>
          <t>Ohne Bauschuttaufbereitungsanlagen und Asphaltmischanlagen - Die Angaben zu den Abfallmengen enthalten Mehrfachzählungen, da ein Großteil der Abfälle mehrere Behandlungsstufen in verschiedenen Anlagen durchläuft. Aufgrund der anlagenbezogenen Ermittlung der Abfallmengen werden diese Abfälle mehrfach erfasst.</t>
        </r>
      </text>
    </comment>
    <comment ref="D122" authorId="0" shapeId="0" xr:uid="{9625A67C-5355-499F-877C-25259744598B}">
      <text>
        <r>
          <rPr>
            <sz val="7"/>
            <color indexed="81"/>
            <rFont val="Calibri"/>
            <family val="2"/>
            <scheme val="minor"/>
          </rPr>
          <t>Angaben enthalten Mehrfachzählungen, da ein Großteil der Abfälle in verschiedenen Anlagen behandelt wird.</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Angelika Etzien</author>
  </authors>
  <commentList>
    <comment ref="F4" authorId="0" shapeId="0" xr:uid="{B38B9EEB-6C11-40CE-AC37-DA308553356F}">
      <text>
        <r>
          <rPr>
            <sz val="7"/>
            <color indexed="81"/>
            <rFont val="Calibri"/>
            <family val="2"/>
            <scheme val="minor"/>
          </rPr>
          <t>Einschließlich betriebseigener Abfälle.</t>
        </r>
      </text>
    </comment>
    <comment ref="C35" authorId="0" shapeId="0" xr:uid="{16200889-E4D4-48E9-9D6A-B5FA4853D241}">
      <text>
        <r>
          <rPr>
            <sz val="7"/>
            <color indexed="81"/>
            <rFont val="Calibri"/>
            <family val="2"/>
            <scheme val="minor"/>
          </rPr>
          <t>Ohne Bauschuttaufbereitungsanlagen und Asphaltmischanlagen - Die Angaben zu den Abfallmengen enthalten Mehrfachzählungen, da ein Großteil der Abfälle mehrere Behandlungsstufen in verschiedenen Anlagen durchläuft. Aufgrund der anlagenbezogenen Ermittlung der Abfallmengen werden diese Abfälle mehrfach erfasst.</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Etzien, Angelika</author>
    <author>Angelika Etzien</author>
  </authors>
  <commentList>
    <comment ref="G5" authorId="0" shapeId="0" xr:uid="{F653438B-4489-4DBC-92D0-1505F1DAB192}">
      <text>
        <r>
          <rPr>
            <sz val="7"/>
            <color indexed="81"/>
            <rFont val="Calibri"/>
            <family val="2"/>
            <scheme val="minor"/>
          </rPr>
          <t xml:space="preserve">Zu vorbereitenden Verfahren sowie als erzeugtes Produkt oder gewonnener Sekundärrohstoff. 
</t>
        </r>
      </text>
    </comment>
    <comment ref="B24" authorId="1" shapeId="0" xr:uid="{B5168401-3B7D-4FBC-B8EF-A245344AE87E}">
      <text>
        <r>
          <rPr>
            <sz val="7"/>
            <color indexed="81"/>
            <rFont val="Calibri"/>
            <family val="2"/>
            <scheme val="minor"/>
          </rPr>
          <t>Ohne Bauschuttaufbereitungsanlagen. Die Angaben zu den Abfallmengen enthalten Mehrfachzählungen, da ein Großteil der Abfälle mehrere Behandlungsstufen in verschiedenen Anlagen durchläuft. Aufgrund der anlagenbezogenen Ermittlung der Abfallmengen werden diese Abfälle mehrfach erfasst.</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Angelika Etzien</author>
    <author>Etzien, Angelika</author>
  </authors>
  <commentList>
    <comment ref="D2" authorId="0" shapeId="0" xr:uid="{00000000-0006-0000-0700-000001000000}">
      <text>
        <r>
          <rPr>
            <sz val="7"/>
            <color indexed="81"/>
            <rFont val="Calibri"/>
            <family val="2"/>
            <scheme val="minor"/>
          </rPr>
          <t>Bei einigen Anlagenarten ist ein Nachweis der Abfälle nach Abfallarten aus Datenschutzgründen nicht möglich.</t>
        </r>
      </text>
    </comment>
    <comment ref="C3" authorId="0" shapeId="0" xr:uid="{00000000-0006-0000-0700-000002000000}">
      <text>
        <r>
          <rPr>
            <sz val="7"/>
            <color indexed="81"/>
            <rFont val="Calibri"/>
            <family val="2"/>
            <scheme val="minor"/>
          </rPr>
          <t>Teilweise gekürzte Bezeichnung, ausführliche Bezeichnung siehe Abfallkatalog in der Anlage.</t>
        </r>
      </text>
    </comment>
    <comment ref="H4" authorId="1" shapeId="0" xr:uid="{00000000-0006-0000-0700-000003000000}">
      <text>
        <r>
          <rPr>
            <sz val="7"/>
            <color indexed="81"/>
            <rFont val="Calibri"/>
            <family val="2"/>
            <scheme val="minor"/>
          </rPr>
          <t xml:space="preserve">Zu vorbereitenden Verfahren sowie als erzeugtes Produkt oder gewonnener Sekundärrohstoff. 
</t>
        </r>
      </text>
    </comment>
    <comment ref="D106" authorId="0" shapeId="0" xr:uid="{00000000-0006-0000-0700-000004000000}">
      <text>
        <r>
          <rPr>
            <sz val="7"/>
            <color indexed="81"/>
            <rFont val="Calibri"/>
            <family val="2"/>
            <scheme val="minor"/>
          </rPr>
          <t>Ohne Bauschuttaufbereitungsanlagen. Die Angaben zu den Abfallmengen enthalten Mehrfachzählungen, da ein Großteil der Abfälle mehrere Behandlungsstufen in verschiedenen Anlagen durchläuft. Aufgrund der anlagenbezogenen Ermittlung der Abfallmengen werden diese Abfälle mehrfach erfasst.</t>
        </r>
      </text>
    </comment>
    <comment ref="D114" authorId="0" shapeId="0" xr:uid="{00000000-0006-0000-0700-000005000000}">
      <text>
        <r>
          <rPr>
            <sz val="7"/>
            <color indexed="81"/>
            <rFont val="Calibri"/>
            <family val="2"/>
            <scheme val="minor"/>
          </rPr>
          <t>Angaben enthalten Mehrfachzählungen, da ein Großteil der Abfälle in verschiedenen Anlagen behandelt wird.</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Angelika Etzien</author>
  </authors>
  <commentList>
    <comment ref="C2" authorId="0" shapeId="0" xr:uid="{00000000-0006-0000-0800-000001000000}">
      <text>
        <r>
          <rPr>
            <sz val="7"/>
            <color indexed="81"/>
            <rFont val="Calibri"/>
            <family val="2"/>
            <scheme val="minor"/>
          </rPr>
          <t>Den öffentlich-rechtlichen Entsorgungsträgern überlassene kommunale Abfälle ohne Elektroaltgeräte, einschließlich der Verpackungen, die von Rücknahmesystemen gemäß § 6 Absatz 3 der Verpackungsverordnung eingesammelt wurden; Auswertung der Abfallbilanz des Landes.</t>
        </r>
      </text>
    </comment>
    <comment ref="C25" authorId="0" shapeId="0" xr:uid="{00000000-0006-0000-0800-000002000000}">
      <text>
        <r>
          <rPr>
            <sz val="7"/>
            <color indexed="81"/>
            <rFont val="Calibri"/>
            <family val="2"/>
            <scheme val="minor"/>
          </rPr>
          <t>Bis Berichtsjahr 2023 bezogen auf die Einwohnerzahl am 31.12. des Jahres, ab Berichtsjahr 2024 berechnet mit der durchschnittlichen Bevölkerung des Jahres. 2011-2023 berechnet auf Grundlage des Zensus 2011. Ab 2024 berechnet auf der Grundlage des Zensus 2024.</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Angelika Etzien</author>
  </authors>
  <commentList>
    <comment ref="C2" authorId="0" shapeId="0" xr:uid="{00000000-0006-0000-0900-000001000000}">
      <text>
        <r>
          <rPr>
            <sz val="7"/>
            <color indexed="81"/>
            <rFont val="Calibri"/>
            <family val="2"/>
            <scheme val="minor"/>
          </rPr>
          <t>Den öffentlich-rechtlichen Entsorgungsträgern überlassene kommunale Abfälle ohne Elektroaltgeräte, einschließlich der Verpackungen, die von Rücknahmesystemen gemäß § 6 Absatz 3 der Verpackungsverordnung eingesammelt wurden; Auswertung der Abfallbilanz des Landes.</t>
        </r>
      </text>
    </comment>
    <comment ref="C23" authorId="0" shapeId="0" xr:uid="{D45789CB-8DBA-4BFA-B242-0345E761A1B9}">
      <text>
        <r>
          <rPr>
            <sz val="7"/>
            <color indexed="81"/>
            <rFont val="Calibri"/>
            <family val="2"/>
            <scheme val="minor"/>
          </rPr>
          <t>Bis Berichtsjahr 2023 bezogen auf die Einwohnerzahl am 31.12. des Jahres, ab Berichtsjahr 2024 berechnet mit der durchschnittlichen Bevölkerung des Jahres. 2011-2023 berechnet auf Grundlage des Zensus 2011. Ab 2024 berechnet auf der Grundlage des Zensus 2024.</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Kusenack, Frauke</author>
  </authors>
  <commentList>
    <comment ref="D3" authorId="0" shapeId="0" xr:uid="{00000000-0006-0000-0A00-000001000000}">
      <text>
        <r>
          <rPr>
            <sz val="7"/>
            <color indexed="81"/>
            <rFont val="Calibri"/>
            <family val="2"/>
            <scheme val="minor"/>
          </rPr>
          <t>Bezogen auf die Einwohnerzahl am 31.12. des Jahres, ab 2011 berechnet auf Grundlage des Zensus 2011.</t>
        </r>
      </text>
    </comment>
  </commentList>
</comments>
</file>

<file path=xl/sharedStrings.xml><?xml version="1.0" encoding="utf-8"?>
<sst xmlns="http://schemas.openxmlformats.org/spreadsheetml/2006/main" count="3517" uniqueCount="2059">
  <si>
    <t>.</t>
  </si>
  <si>
    <t>Statistische Berichte</t>
  </si>
  <si>
    <t>Herausgabe:</t>
  </si>
  <si>
    <t>Herausgeber: Statistisches Amt Mecklenburg-Vorpommern, Lübecker Straße 287, 19059 Schwerin,</t>
  </si>
  <si>
    <t>Zeichenerklärungen und Abkürzungen</t>
  </si>
  <si>
    <t>-</t>
  </si>
  <si>
    <t>Zahlenwert unbekannt oder geheim zu halten</t>
  </si>
  <si>
    <t>…</t>
  </si>
  <si>
    <t>Zahl lag bei Redaktionsschluss noch nicht vor</t>
  </si>
  <si>
    <t>x</t>
  </si>
  <si>
    <t>Aussage nicht sinnvoll oder Fragestellung nicht zutreffend</t>
  </si>
  <si>
    <t>/</t>
  </si>
  <si>
    <t>( )</t>
  </si>
  <si>
    <t>Zahl hat eingeschränkte Aussagefähigkeit</t>
  </si>
  <si>
    <t>Abweichungen in den Summen erklären sich aus dem Auf- und Abrunden der Einzelwerte.</t>
  </si>
  <si>
    <t>[rot]</t>
  </si>
  <si>
    <t>Abfallwirtschaft, Recycling</t>
  </si>
  <si>
    <t>Q II - j</t>
  </si>
  <si>
    <t>in Mecklenburg-Vorpommern</t>
  </si>
  <si>
    <t>Seite</t>
  </si>
  <si>
    <t>Kapitel 1</t>
  </si>
  <si>
    <t xml:space="preserve">1)  </t>
  </si>
  <si>
    <t xml:space="preserve">2)  </t>
  </si>
  <si>
    <t xml:space="preserve">3)  </t>
  </si>
  <si>
    <t xml:space="preserve">4)  </t>
  </si>
  <si>
    <t xml:space="preserve">5)  </t>
  </si>
  <si>
    <t xml:space="preserve">6)  </t>
  </si>
  <si>
    <t xml:space="preserve">7)  </t>
  </si>
  <si>
    <t xml:space="preserve">8)  </t>
  </si>
  <si>
    <t xml:space="preserve">9)  </t>
  </si>
  <si>
    <t>Abfallentsorgungsanlagen</t>
  </si>
  <si>
    <t xml:space="preserve">            </t>
  </si>
  <si>
    <t xml:space="preserve">   Tabelle 1.1</t>
  </si>
  <si>
    <t xml:space="preserve">   Tabelle 1.2</t>
  </si>
  <si>
    <t xml:space="preserve">   Tabelle 1.3</t>
  </si>
  <si>
    <t xml:space="preserve">   Tabelle 2.1</t>
  </si>
  <si>
    <t xml:space="preserve">   Tabelle 2.2</t>
  </si>
  <si>
    <t xml:space="preserve">   Tabelle 1.4</t>
  </si>
  <si>
    <t xml:space="preserve">   Tabelle 1.5</t>
  </si>
  <si>
    <t>Kapitel 2</t>
  </si>
  <si>
    <t>Öffentlich-rechtliche Abfallentsorgung</t>
  </si>
  <si>
    <t>Art der Anlage</t>
  </si>
  <si>
    <t>Entsorgungsanlagen</t>
  </si>
  <si>
    <t>Davon aus</t>
  </si>
  <si>
    <t>insgesamt</t>
  </si>
  <si>
    <t>Anzahl</t>
  </si>
  <si>
    <t>t</t>
  </si>
  <si>
    <t xml:space="preserve">Deponien </t>
  </si>
  <si>
    <t xml:space="preserve">Thermische Abfallbehandlungsanlagen </t>
  </si>
  <si>
    <t>12</t>
  </si>
  <si>
    <t xml:space="preserve">Biologische Behandlungsanlagen </t>
  </si>
  <si>
    <t xml:space="preserve">Mechanisch-biologische Behandlungsanlagen </t>
  </si>
  <si>
    <t xml:space="preserve">Chemisch-physikalische Behandlungsanlagen </t>
  </si>
  <si>
    <t xml:space="preserve">Bodenbehandlungsanlagen </t>
  </si>
  <si>
    <t xml:space="preserve">Demontagebetriebe für Altfahrzeuge </t>
  </si>
  <si>
    <t xml:space="preserve">Schredderanlagen und verwandte Anlagen </t>
  </si>
  <si>
    <t xml:space="preserve">Sortieranlagen </t>
  </si>
  <si>
    <t xml:space="preserve">Sonstige Behandlungsanlagen </t>
  </si>
  <si>
    <t>davon</t>
  </si>
  <si>
    <t>Tabelle 1.1</t>
  </si>
  <si>
    <t>anderen
deutschen
Ländern und
dem Ausland</t>
  </si>
  <si>
    <t>Lfd.
Nr.</t>
  </si>
  <si>
    <t xml:space="preserve">   davon</t>
  </si>
  <si>
    <t xml:space="preserve">   nicht gefährliche Abfälle </t>
  </si>
  <si>
    <t xml:space="preserve">   gefährliche Abfälle </t>
  </si>
  <si>
    <t>Deponien</t>
  </si>
  <si>
    <t>01</t>
  </si>
  <si>
    <t>03</t>
  </si>
  <si>
    <t>05</t>
  </si>
  <si>
    <t>06</t>
  </si>
  <si>
    <t xml:space="preserve">Abfälle aus anorganisch-chemischen Prozessen </t>
  </si>
  <si>
    <t>10</t>
  </si>
  <si>
    <t xml:space="preserve">Abfälle aus thermischen Prozessen </t>
  </si>
  <si>
    <t>11</t>
  </si>
  <si>
    <t>13</t>
  </si>
  <si>
    <t xml:space="preserve">Ölabfälle und Abfälle aus flüssigen Brennstoffen </t>
  </si>
  <si>
    <t>15</t>
  </si>
  <si>
    <t>16</t>
  </si>
  <si>
    <t xml:space="preserve">Abfälle, die nicht anderswo im Verzeichnis aufgeführt sind </t>
  </si>
  <si>
    <t>17</t>
  </si>
  <si>
    <t xml:space="preserve">Bau- und Abbruchabfälle </t>
  </si>
  <si>
    <t>19</t>
  </si>
  <si>
    <t>20</t>
  </si>
  <si>
    <t xml:space="preserve">Siedlungsabfälle </t>
  </si>
  <si>
    <t>Thermische Abfallbehandlungsanlagen</t>
  </si>
  <si>
    <t>02</t>
  </si>
  <si>
    <t>08</t>
  </si>
  <si>
    <t>18</t>
  </si>
  <si>
    <t>07</t>
  </si>
  <si>
    <t xml:space="preserve">Abfälle aus organisch-chemischen Prozessen </t>
  </si>
  <si>
    <t>Mechanisch-biologische Behandlungsanlagen</t>
  </si>
  <si>
    <t>Chemisch-physikalische Behandlungsanlagen</t>
  </si>
  <si>
    <t>Bodenbehandlungsanlagen</t>
  </si>
  <si>
    <t>Demontagebetriebe für Altfahrzeuge</t>
  </si>
  <si>
    <t>Schredderanlagen und verwandte Anlagen</t>
  </si>
  <si>
    <t>Sortieranlagen</t>
  </si>
  <si>
    <t>Sonstige Anlagen</t>
  </si>
  <si>
    <t>Tabelle 1.2</t>
  </si>
  <si>
    <t>Entsorgungs-
anlagen
mit Input</t>
  </si>
  <si>
    <t>Abfälle, die beim Aufsuchen, Gewinnen sowie bei der
   Behandlung von Bodenschätzen entstehen</t>
  </si>
  <si>
    <t xml:space="preserve">Abfälle aus der Erdölraffination, Erdgasreinigung und
   Kohlepyrolyse </t>
  </si>
  <si>
    <t>Biologische Behandlungsanlagen</t>
  </si>
  <si>
    <t>Zerlegeeinrichtungen für Elektro- und Elektronikaltgeräte</t>
  </si>
  <si>
    <t>Abfälle aus der humanmedizinischen oder tierärztlichen
   Versorgung und Forschung</t>
  </si>
  <si>
    <t>EAV-
Kapi-
tel</t>
  </si>
  <si>
    <t xml:space="preserve">Abfälle aus der Holzbearbeitung und der Herstellung von
   Platten, Möbeln, Zellstoffen, Papier und Pappe </t>
  </si>
  <si>
    <t xml:space="preserve">Abfälle aus der chemischen Oberflächenbearbeitung von
   Werkstoffen, Nichteisen-Hydro-Metallurgie </t>
  </si>
  <si>
    <t>Abfälle aus Prozessen der mechanischen Formgebung und
   Oberflächenbearbeitung von Metallen und Kunststoffen</t>
  </si>
  <si>
    <t xml:space="preserve">Verpackungsabfall, Aufsaugmassen, Wischtücher, Filter-
   materialien und Schutzkleidung </t>
  </si>
  <si>
    <t>Feuerungsanlagen mit energetischer Verwertung
von Abfällen</t>
  </si>
  <si>
    <t>Tabelle 1.3</t>
  </si>
  <si>
    <t>WZ
2008</t>
  </si>
  <si>
    <t>C</t>
  </si>
  <si>
    <t>D</t>
  </si>
  <si>
    <t>E</t>
  </si>
  <si>
    <t>G</t>
  </si>
  <si>
    <t xml:space="preserve">Davon </t>
  </si>
  <si>
    <t>zur Beseitigung</t>
  </si>
  <si>
    <t>Entsorgungs­
anlagen
mit Output</t>
  </si>
  <si>
    <t>Davon</t>
  </si>
  <si>
    <t>561 539</t>
  </si>
  <si>
    <t>93 157</t>
  </si>
  <si>
    <t>279 127</t>
  </si>
  <si>
    <t>189 255</t>
  </si>
  <si>
    <t>zur
Beseitigung</t>
  </si>
  <si>
    <t xml:space="preserve">Abfälle aus Abfallbehandlungsanlagen, öffentlichen
   Abwasserbehandlungsanlagen sowie der Aufbereitung
   von Wasser </t>
  </si>
  <si>
    <t>Abfälle aus der chemischen Oberflächenbearbeitung von
   Werkstoffen, Nichteisen-Hydro-Metallurgie</t>
  </si>
  <si>
    <t>Abfälle aus organischen Lösemitteln, Kühlmitteln und
   Treibgasen</t>
  </si>
  <si>
    <t>Jahr</t>
  </si>
  <si>
    <t>getrennt erfasste Abfälle</t>
  </si>
  <si>
    <t>sonstige Abfälle</t>
  </si>
  <si>
    <t>organische 
Abfälle</t>
  </si>
  <si>
    <t>Wertstoffe</t>
  </si>
  <si>
    <t>Tabelle 2.1</t>
  </si>
  <si>
    <t>Haus- und
Sperrmüll</t>
  </si>
  <si>
    <t>Tabelle 2.2</t>
  </si>
  <si>
    <t>Mecklenburg-Vorpommern</t>
  </si>
  <si>
    <t>sonstige
Abfälle</t>
  </si>
  <si>
    <t>Abfälle aus
der Biotonne</t>
  </si>
  <si>
    <t>Entsor-
gungs­
anlagen
mit Output</t>
  </si>
  <si>
    <t xml:space="preserve">      Grafik 1</t>
  </si>
  <si>
    <t xml:space="preserve">      Grafik 2</t>
  </si>
  <si>
    <t xml:space="preserve">Feuerungsanlagen mit energetischer Verwertung von Abfällen </t>
  </si>
  <si>
    <t xml:space="preserve">Zerlegeeinrichtungen für Elektro- und Elektronikaltgeräte </t>
  </si>
  <si>
    <t>anderen
deutschen
Ländern</t>
  </si>
  <si>
    <t>dem
Ausland</t>
  </si>
  <si>
    <t>biologisch
abbaubare 
Garten- und
Parkabfälle</t>
  </si>
  <si>
    <t>B</t>
  </si>
  <si>
    <t>Bergbau und Gewinnung von Steinen und Erden</t>
  </si>
  <si>
    <t xml:space="preserve">Verarbeitendes Gewerbe </t>
  </si>
  <si>
    <t xml:space="preserve">Energieversorgung </t>
  </si>
  <si>
    <t xml:space="preserve">Handel; Instandhaltung und Reparatur von Kraftfahrzeugen </t>
  </si>
  <si>
    <t>Abfälle aus Herstellung, Vertrieb und Anwendung von Be-
   schichtungen, Klebstoffen, Dichtmassen und Druckfarben</t>
  </si>
  <si>
    <t>Telefon: 0385 588-0, Telefax: 0385 588-56909, www.statistik-mv.de, statistik.post@statistik-mv.de</t>
  </si>
  <si>
    <t xml:space="preserve">     Auszugsweise Vervielfältigung und Verbreitung mit Quellenangabe gestattet.</t>
  </si>
  <si>
    <t>Nichts vorhanden</t>
  </si>
  <si>
    <t>Weniger als die Hälfte von 1 in der letzten besetzten Stelle, jedoch mehr als nichts</t>
  </si>
  <si>
    <t>Keine Angabe, da Zahlenwert nicht ausreichend genau oder nicht repräsentativ</t>
  </si>
  <si>
    <t>Berichtigte Zahl</t>
  </si>
  <si>
    <t>Kennziffer:</t>
  </si>
  <si>
    <t xml:space="preserve">Abfälle aus Abfallbehandlungsanlagen, öffentlichen Abwasser-
   behandlungsanlagen sowie der Aufbereitung von Wasser </t>
  </si>
  <si>
    <t>In den Abfallentsorgungsanlagen eingesetzte
Abfallmengen im Zeitvergleich
nach Art der Anlage und Abfallarten</t>
  </si>
  <si>
    <t>Eingesetzte
Abfälle</t>
  </si>
  <si>
    <t>Entsorgungs-
anlagen</t>
  </si>
  <si>
    <t>Wirtschaftsgliederung</t>
  </si>
  <si>
    <t>Abgegebene
Abfälle</t>
  </si>
  <si>
    <t>Abge-
gebene
Abfälle</t>
  </si>
  <si>
    <t>Insgesamt</t>
  </si>
  <si>
    <t>Übertägige Abbaustätten</t>
  </si>
  <si>
    <t>Nachrichtlich</t>
  </si>
  <si>
    <t>09</t>
  </si>
  <si>
    <t>Abfälle aus der fotografischen Industrie</t>
  </si>
  <si>
    <t>Verfüllung in übertägigen Abbaustätten</t>
  </si>
  <si>
    <t>F</t>
  </si>
  <si>
    <t>Baugewerbe</t>
  </si>
  <si>
    <t>49</t>
  </si>
  <si>
    <t>H</t>
  </si>
  <si>
    <t>Verkehr und Lagerei</t>
  </si>
  <si>
    <t xml:space="preserve">   Landverkehr und Transport in Rohrfernleitungen</t>
  </si>
  <si>
    <t>Abfälle aus Herstellung, Vertrieb und Anwendung von
   Beschichtungen, Klebstoffen, Dichtmassen und
   Druckfarben</t>
  </si>
  <si>
    <t xml:space="preserve">10)  </t>
  </si>
  <si>
    <t xml:space="preserve">Abfälle aus Landwirtschaft, Gartenbau usw. sowie der 
   Herstellung und Verarbeitung von Nahrungsmitteln </t>
  </si>
  <si>
    <t>Tabelle 1.4</t>
  </si>
  <si>
    <t>Tabelle 1.5</t>
  </si>
  <si>
    <t>Land
Kreisfreie Stadt
Landkreis</t>
  </si>
  <si>
    <t xml:space="preserve">   Rostock</t>
  </si>
  <si>
    <t xml:space="preserve">   Schwerin</t>
  </si>
  <si>
    <t xml:space="preserve">   Mecklenburgische Seenplatte </t>
  </si>
  <si>
    <t xml:space="preserve">   Landkreis Rostock </t>
  </si>
  <si>
    <t xml:space="preserve">   Vorpommern-Rügen </t>
  </si>
  <si>
    <t xml:space="preserve">   Nordwestmecklenburg </t>
  </si>
  <si>
    <t xml:space="preserve">   Vorpommern-Greifswald</t>
  </si>
  <si>
    <t xml:space="preserve">   Ludwigslust-Parchim</t>
  </si>
  <si>
    <t xml:space="preserve">Abfallentsorgung </t>
  </si>
  <si>
    <t xml:space="preserve">Statistische Berichte </t>
  </si>
  <si>
    <t>Das Statistische Amt Mecklenburg-Vorpommern bietet zum Thema "Abfallwirtschaft, Recycling (Reihe QII)" verschiedene Statistische Berichte an:</t>
  </si>
  <si>
    <t>https://www.laiv-mv.de/Statistik/Zahlen-und-Fakten/Gesamtwirtschaft-&amp;-Umwelt/Umwelt</t>
  </si>
  <si>
    <t>Q243</t>
  </si>
  <si>
    <t xml:space="preserve">Aufbereitung und Verwertung von Bauabfällen </t>
  </si>
  <si>
    <t>Q2A3</t>
  </si>
  <si>
    <t>Q2B3</t>
  </si>
  <si>
    <t xml:space="preserve">Gefährliche Abfälle sowie grenzüberschreitende Abfallverbringung </t>
  </si>
  <si>
    <t>Statistisches Jahrbuch</t>
  </si>
  <si>
    <t xml:space="preserve">Daten dieses Erhebungsbereichs werden im Statistischen Jahrbuch für Mecklenburg-Vorpommern in Kapitel 18 "Umwelt" dargestellt. </t>
  </si>
  <si>
    <t>https://www.laiv-mv.de/Statistik/Ver%C3%B6ffentlichungen/Jahrbuecher/</t>
  </si>
  <si>
    <t>Bundesergebnisse</t>
  </si>
  <si>
    <t>https://www-genesis.destatis.de/genesis/online?operation=previous&amp;levelindex=0&amp;step=0&amp;titel=Themen+%2F+Statistiken&amp;levelid=1613999292313&amp;acceptscookies=false#abreadcrumb</t>
  </si>
  <si>
    <t>Anfragen zu  Daten des Themenbereichs "Abfallwirtschaft, Recycling" für Mecklenburg-Vorpommern richten Sie bitte an:</t>
  </si>
  <si>
    <t>Telefon: 0385 588-56795</t>
  </si>
  <si>
    <t xml:space="preserve">   Tabelle 2.3</t>
  </si>
  <si>
    <t>kg</t>
  </si>
  <si>
    <t>Deutschland</t>
  </si>
  <si>
    <t>darunter
mit Input</t>
  </si>
  <si>
    <t>Abfälle aus Landwirtschaft, Gartenbau, Teichwirtschaft,
   Forstwirtschaft, Jagd- und Fischerei, sowie der Her-
   stellung und Verarbeitung von Lebensmitteln</t>
  </si>
  <si>
    <t>Abfälle aus der Holzbearbeitung und der Herstellung von
   Platten, Möbeln, Zellstoffen, Papier und Pappe</t>
  </si>
  <si>
    <t>Tabelle 2.3</t>
  </si>
  <si>
    <t>Aufkommen an
Haushaltsabfällen</t>
  </si>
  <si>
    <t>Beim
Erstempfänger
verwertete
Haushaltsabfälle</t>
  </si>
  <si>
    <t>Beim
Erstempfänger
beseitigte
Haushaltsabfälle</t>
  </si>
  <si>
    <t xml:space="preserve">   Baden-Württemberg</t>
  </si>
  <si>
    <t xml:space="preserve">   Bayern</t>
  </si>
  <si>
    <t xml:space="preserve">   Berlin</t>
  </si>
  <si>
    <t xml:space="preserve">   Brandenburg</t>
  </si>
  <si>
    <t xml:space="preserve">   Bremen</t>
  </si>
  <si>
    <t xml:space="preserve">   Hamburg</t>
  </si>
  <si>
    <t xml:space="preserve">   Hessen</t>
  </si>
  <si>
    <t xml:space="preserve">   Mecklenburg-Vorpommern</t>
  </si>
  <si>
    <t xml:space="preserve">   Niedersachsen</t>
  </si>
  <si>
    <t xml:space="preserve">   Nordrhein-Westfalen</t>
  </si>
  <si>
    <t xml:space="preserve">   Rheinland-Pfalz</t>
  </si>
  <si>
    <t xml:space="preserve">   Saarland</t>
  </si>
  <si>
    <t xml:space="preserve">   Sachsen</t>
  </si>
  <si>
    <t xml:space="preserve">   Sachsen-Anhalt</t>
  </si>
  <si>
    <t xml:space="preserve">   Schleswig-Holstein</t>
  </si>
  <si>
    <t xml:space="preserve">   Thüringen</t>
  </si>
  <si>
    <t>Land</t>
  </si>
  <si>
    <t xml:space="preserve">https://www.klassifikationsserver.de/klassService/index.jsp?variant=eav_2018 </t>
  </si>
  <si>
    <t xml:space="preserve">Wasserversorgung; Abwasser- und Abfallentsorgung
   und Beseitigung von Umweltverschmutzungen </t>
  </si>
  <si>
    <t xml:space="preserve">   darunter</t>
  </si>
  <si>
    <t xml:space="preserve">   Sammlung, Behandlung und Beseitigung von Abfällen;
      Rückgewinnung</t>
  </si>
  <si>
    <t xml:space="preserve">   Großhandel (ohne Handel mit Kraftfahrzeugen)</t>
  </si>
  <si>
    <t>Feuerungsanlagen mit energetischer Verwertung
   von Abfällen</t>
  </si>
  <si>
    <t xml:space="preserve">   Lagerei sowie Erbringung von sonstigen Dienstleistungen 
      für den Verkehr</t>
  </si>
  <si>
    <r>
      <t xml:space="preserve">Mecklen-
burg-Vor-
pommern </t>
    </r>
    <r>
      <rPr>
        <sz val="6"/>
        <rFont val="Calibri"/>
        <family val="2"/>
        <scheme val="minor"/>
      </rPr>
      <t>1)</t>
    </r>
  </si>
  <si>
    <r>
      <t xml:space="preserve">Mecklenburg-
Vorpommern </t>
    </r>
    <r>
      <rPr>
        <sz val="6"/>
        <rFont val="Calibri"/>
        <family val="2"/>
        <scheme val="minor"/>
      </rPr>
      <t>1)</t>
    </r>
  </si>
  <si>
    <t>Eingesetzte Abfälle</t>
  </si>
  <si>
    <t>1 000 t</t>
  </si>
  <si>
    <t>Grafikdaten</t>
  </si>
  <si>
    <t>Zerlegeeinrichtungen für Elektro- und Elektronikaltgeräte,
Demontagebetriebe für Altfahrzeuge und sonstige Anlagen</t>
  </si>
  <si>
    <t>Haus- und Sperrmüll</t>
  </si>
  <si>
    <t>Getrennt erfasste Wertstoffe</t>
  </si>
  <si>
    <t>Getrennt erfasste organische Abfälle</t>
  </si>
  <si>
    <t>Sonstige Abfälle</t>
  </si>
  <si>
    <t>Insgesamt
für Daten-
beschriftung</t>
  </si>
  <si>
    <t xml:space="preserve">   Handel mit Kraftfahrzeugen; Instandhaltung und Reparatur
      von Kraftfahrzeugen</t>
  </si>
  <si>
    <t>zur weiteren Verwertung</t>
  </si>
  <si>
    <t>Zerlegeeinrichtungen für Elektro- und Elektronik-
   altgeräte</t>
  </si>
  <si>
    <t>Um die Lesbarkeit der Texte, Tabellen und Grafiken zu erhalten, wird – soweit keine geschlechtsneutrale Formu-
lierung vorhanden ist – von der Benennung der Geschlechter abgesehen. Die verwendeten Bezeichnungen gelten
demnach gleichermaßen für weiblich, männlich und divers.</t>
  </si>
  <si>
    <t xml:space="preserve">Inhaltsverzeichnis </t>
  </si>
  <si>
    <t xml:space="preserve">Vorbemerkungen </t>
  </si>
  <si>
    <t xml:space="preserve">Abfallentsorgungsanlagen </t>
  </si>
  <si>
    <t xml:space="preserve">In den Abfallentsorgungsanlagen eingesetzte Abfallmengen im Zeitvergleich nach Art der Anlage 
   und Abfallarten </t>
  </si>
  <si>
    <t xml:space="preserve">Von den Abfallentsorgungsanlagen abgegebene Abfallmengen im Zeitvergleich nach Art der 
   Anlage und Abfallarten </t>
  </si>
  <si>
    <t xml:space="preserve">Öffentlich-rechtliche Abfallentsorgung </t>
  </si>
  <si>
    <t xml:space="preserve">Aufkommen an Haushaltsabfällen im Zeitvergleich </t>
  </si>
  <si>
    <t xml:space="preserve">Aufkommen an Haushaltsabfällen (ohne Elektroaltgeräte) im Zeitvergleich nach Abfallgruppen </t>
  </si>
  <si>
    <t xml:space="preserve">Fußnotenerläuterungen </t>
  </si>
  <si>
    <t xml:space="preserve">Methodik </t>
  </si>
  <si>
    <t xml:space="preserve">Glossar </t>
  </si>
  <si>
    <t xml:space="preserve">Mehr zum Thema </t>
  </si>
  <si>
    <t xml:space="preserve">   Abwasserentsorgung</t>
  </si>
  <si>
    <t xml:space="preserve">   Tiefbau</t>
  </si>
  <si>
    <t xml:space="preserve">   Herstellung von Holz-, Kork-, Flecht- und Korbwaren 
      (ohne Möbel)</t>
  </si>
  <si>
    <t xml:space="preserve">   Öffentliche Verwaltung, Verteidigung; Sozialversicherung</t>
  </si>
  <si>
    <t xml:space="preserve">Einschließlich betriebseigener Abfälle. </t>
  </si>
  <si>
    <t xml:space="preserve">Ohne Bauschuttaufbereitungsanlagen und Asphaltmischanlagen. Die Angaben zu den Abfallmengen enthalten
Mehrfachzählungen, da ein Großteil der Abfälle mehrere Behandlungsstufen in verschiedenen Anlagen durch-
läuft. Aufgrund der anlagenbezogenen Ermittlung der Abfallmengen werden diese Abfälle mehrfach erfasst. </t>
  </si>
  <si>
    <t xml:space="preserve">Einschließlich ruhender Deponien und Deponien in der Stilllegungsphase. </t>
  </si>
  <si>
    <t xml:space="preserve">Teilweise gekürzte Bezeichnung, ausführliche Bezeichnung siehe Abfallkatalog in der Anlage. </t>
  </si>
  <si>
    <t xml:space="preserve">Ohne Bauschuttaufbereitungsanlagen. Die Angaben zu den Abfallmengen enthalten Mehrfachzählungen, da ein
Großteil der Abfälle mehrere Behandlungsstufen in verschiedenen Anlagen durchläuft. Aufgrund der anlagen-
bezogenen Ermittlung der Abfallmengen werden diese Abfälle mehrfach erfasst. </t>
  </si>
  <si>
    <t xml:space="preserve">Bei einigen Anlagenarten ist ein Nachweis der Abfälle nach Abfallarten aus Datenschutzgründen nicht möglich. </t>
  </si>
  <si>
    <t xml:space="preserve">Den öffentlich-rechtlichen Entsorgungsträgern überlassene kommunale Abfälle ohne Elektroaltgeräte, ein-
schließlich der Verpackungen, die von Rücknahmesystemen gemäß § 6 Absatz 3 der Verpackungsverordnung
eingesammelt wurden; Auswertung der Abfallbilanz des Landes. </t>
  </si>
  <si>
    <t>Abfallkatalog auf der Basis des Europäischen Abfallverzeichnisses (Stand 2022)</t>
  </si>
  <si>
    <t>* gefährliche Abfälle</t>
  </si>
  <si>
    <t/>
  </si>
  <si>
    <t>ABFÄLLE, DIE BEIM AUFSUCHEN, AUSBEUTEN UND GEWINNEN SOWIE BEI DER PHYSIKALISCHEN UND
   CHEMISCHEN BEHANDLUNG VON BODENSCHÄTZEN ENTSTEHEN</t>
  </si>
  <si>
    <t>01 01</t>
  </si>
  <si>
    <t>Abfälle aus dem Abbau von Bodenschätzen</t>
  </si>
  <si>
    <t>01 01 01</t>
  </si>
  <si>
    <t>Abfälle aus dem Abbau von metallhaltigen Bodenschätzen</t>
  </si>
  <si>
    <t>01 01 02</t>
  </si>
  <si>
    <t>Abfälle aus dem Abbau von nichtmetallhaltigen Bodenschätzen</t>
  </si>
  <si>
    <t>01 03</t>
  </si>
  <si>
    <t>Abfälle aus der physikalischen und chemischen Verarbeitung von metallhaltigen Bodenschätzen</t>
  </si>
  <si>
    <t>01 03 04</t>
  </si>
  <si>
    <t>*</t>
  </si>
  <si>
    <t>Säure bildende Aufbereitungsrückstände aus der Verarbeitung von sulfidischem Erz</t>
  </si>
  <si>
    <t>01 03 05</t>
  </si>
  <si>
    <t>andere Aufbereitungsrückstände, die gefährliche Stoffe enthalten</t>
  </si>
  <si>
    <t>01 03 06</t>
  </si>
  <si>
    <t>Aufbereitungsrückstände mit Ausnahme derjenigen, die unter 01 03 04 und 01 03 05 fallen</t>
  </si>
  <si>
    <t>01 03 07</t>
  </si>
  <si>
    <t>andere, gefährliche Stoffe enthaltende Abfälle aus der physikalischen und chemischen Verarbeitung von
   metallhaltigen Bodenschätzen</t>
  </si>
  <si>
    <t>01 03 08</t>
  </si>
  <si>
    <t>staubende und pulvrige Abfälle mit Ausnahme derjenigen, die unter 01 03 07 fallen</t>
  </si>
  <si>
    <t>01 03 09</t>
  </si>
  <si>
    <t>Rotschlamm aus der Aluminiumoxidherstellung mit Ausnahme von Abfällen, die unter 01 03 10 fallen</t>
  </si>
  <si>
    <t>01 03 10</t>
  </si>
  <si>
    <t>Rotschlamm aus der Aluminiumoxidherstellung, der gefährliche Stoffe enthält, mit Ausnahme der unter
   01 03 07 genannten Abfälle</t>
  </si>
  <si>
    <t>01 03 99</t>
  </si>
  <si>
    <t>Abfälle a. n. g.</t>
  </si>
  <si>
    <t>01 04</t>
  </si>
  <si>
    <t>Abfälle aus der physikalischen und chemischen Weiterverarbeitung von nichtmetallhaltigen Bodenschätzen</t>
  </si>
  <si>
    <t>01 04 07</t>
  </si>
  <si>
    <t>gefährliche Stoffe enthaltende Abfälle aus der physikalischen und chemischen Weiterverarbeitung von
   nichtmetallhaltigen Bodenschätzen</t>
  </si>
  <si>
    <t>01 04 08</t>
  </si>
  <si>
    <t>Abfälle von Kies- und Gesteinsbruch mit Ausnahme derjenigen, die unter 01 04 07 fallen</t>
  </si>
  <si>
    <t>01 04 09</t>
  </si>
  <si>
    <t>Abfälle von Sand und Ton</t>
  </si>
  <si>
    <t>01 04 10</t>
  </si>
  <si>
    <t>staubende und pulvrige Abfälle mit Ausnahme derjenigen, die unter 01 04 07 fallen</t>
  </si>
  <si>
    <t>01 04 11</t>
  </si>
  <si>
    <t>Abfälle aus der Verarbeitung von Kali- und Steinsalz mit Ausnahme derjenigen, die unter 01 04 07 fallen</t>
  </si>
  <si>
    <t>01 04 12</t>
  </si>
  <si>
    <t>Aufbereitungsrückstände und andere Abfälle aus der Wäsche und Reinigung von Bodenschätzen mit Aus-
   nahme derjenigen, die unter 01 04 07 und 01 04 11 fallen</t>
  </si>
  <si>
    <t>01 04 13</t>
  </si>
  <si>
    <t>Abfälle aus Steinmetz- und -sägearbeiten mit Ausnahme derjenigen, die unter 01 04 07 fallen</t>
  </si>
  <si>
    <t>01 04 99</t>
  </si>
  <si>
    <t>01 05</t>
  </si>
  <si>
    <t>Bohrschlämme und andere Bohrabfälle</t>
  </si>
  <si>
    <t>01 05 04</t>
  </si>
  <si>
    <t>Schlämme und Abfälle aus Süßwasserbohrungen</t>
  </si>
  <si>
    <t>01 05 05</t>
  </si>
  <si>
    <t>ölhaltige Bohrschlämme und -abfälle</t>
  </si>
  <si>
    <t>01 05 06</t>
  </si>
  <si>
    <t>Bohrschlämme und andere Bohrabfälle, die gefährliche Stoffe enthalten</t>
  </si>
  <si>
    <t>01 05 07</t>
  </si>
  <si>
    <t>barythaltige Bohrschlämme und -abfälle mit Ausnahme derjenigen, die unter 01 05 05 und 01 05 06 fallen</t>
  </si>
  <si>
    <t>01 05 08</t>
  </si>
  <si>
    <t>chloridhaltige Bohrschlämme und -abfälle mit Ausnahme derjenigen, die unter 01 05 05 und 01 05 06 fallen</t>
  </si>
  <si>
    <t>01 05 99</t>
  </si>
  <si>
    <t>ABFÄLLE AUS LANDWIRTSCHAFT, GARTENBAU, TEICHWIRTSCHAFT, FORSTWIRTSCHAFT, JAGD UND
   FISCHEREI SOWIE DER HERSTELLUNG UND VERARBEITUNG VON NAHRUNGSMITTELN</t>
  </si>
  <si>
    <t>02 01</t>
  </si>
  <si>
    <t>Abfälle aus Landwirtschaft, Gartenbau, Teichwirtschaft, Forstwirtschaft, Jagd und Fischerei</t>
  </si>
  <si>
    <t>02 01 01</t>
  </si>
  <si>
    <t>Schlämme von Wasch- und Reinigungsvorgängen</t>
  </si>
  <si>
    <t>02 01 02</t>
  </si>
  <si>
    <t>Abfälle aus tierischem Gewebe</t>
  </si>
  <si>
    <t>02 01 03</t>
  </si>
  <si>
    <t>Abfälle aus pflanzlichem Gewebe</t>
  </si>
  <si>
    <t>02 01 04</t>
  </si>
  <si>
    <t>Kunststoffabfälle (ohne Verpackungen)</t>
  </si>
  <si>
    <t>02 01 06</t>
  </si>
  <si>
    <t>tierische Ausscheidungen, Gülle/Jauche und Stallmist (einschließlich verdorbenes Stroh), Abwässer, getrennt
   gesammelt und extern behandelt</t>
  </si>
  <si>
    <t>02 01 07</t>
  </si>
  <si>
    <t>Abfälle aus der Forstwirtschaft</t>
  </si>
  <si>
    <t>02 01 08</t>
  </si>
  <si>
    <t>Abfälle von Chemikalien für die Landwirtschaft, die gefährliche Stoffe enthalten</t>
  </si>
  <si>
    <t>02 01 09</t>
  </si>
  <si>
    <t>Abfälle von Chemikalien für die Landwirtschaft mit Ausnahme derjenigen, die unter 02 01 08 fallen</t>
  </si>
  <si>
    <t>02 01 10</t>
  </si>
  <si>
    <t>Metallabfälle</t>
  </si>
  <si>
    <t>02 01 99</t>
  </si>
  <si>
    <t>02 02</t>
  </si>
  <si>
    <t>Abfälle aus der Zubereitung und Verarbeitung von Fleisch, Fisch und anderen Nahrungsmitteln tierischen
   Ursprungs</t>
  </si>
  <si>
    <t>02 02 01</t>
  </si>
  <si>
    <t>02 02 02</t>
  </si>
  <si>
    <t>02 02 03</t>
  </si>
  <si>
    <t>für Verzehr oder Verarbeitung ungeeignete Stoffe</t>
  </si>
  <si>
    <t>02 02 04</t>
  </si>
  <si>
    <t>Schlämme aus der betriebseigenen Abwasserbehandlung</t>
  </si>
  <si>
    <t>02 02 99</t>
  </si>
  <si>
    <t>02 03</t>
  </si>
  <si>
    <t>Abfälle aus der Zubereitung und Verarbeitung von Obst, Gemüse, Getreide, Speiseölen, Kakao, Kaffee, Tee
   und Tabak, aus der Konservenherstellung, der Herstellung von Hefe- und Hefeextrakt sowie der Zuberei-
   tung und Fermentierung von Melasse</t>
  </si>
  <si>
    <t>02 03 01</t>
  </si>
  <si>
    <t>Schlämme aus Wasch-, Reinigungs-, Schäl-, Zentrifugier- und Abtrennprozessen</t>
  </si>
  <si>
    <t>02 03 02</t>
  </si>
  <si>
    <t>Abfälle von Konservierungsstoffen</t>
  </si>
  <si>
    <t>02 03 03</t>
  </si>
  <si>
    <t>Abfälle aus der Extraktion mit Lösemitteln</t>
  </si>
  <si>
    <t>02 03 04</t>
  </si>
  <si>
    <t>02 03 05</t>
  </si>
  <si>
    <t>02 03 99</t>
  </si>
  <si>
    <t>02 04</t>
  </si>
  <si>
    <t>Abfälle aus der Zuckerherstellung</t>
  </si>
  <si>
    <t>02 04 01</t>
  </si>
  <si>
    <t>Rübenerde</t>
  </si>
  <si>
    <t>02 04 02</t>
  </si>
  <si>
    <t>nicht spezifikationsgerechter Calciumcarbonatschlamm</t>
  </si>
  <si>
    <t>02 04 03</t>
  </si>
  <si>
    <t>02 04 99</t>
  </si>
  <si>
    <t>02 05</t>
  </si>
  <si>
    <t>Abfälle aus der Milchverarbeitung</t>
  </si>
  <si>
    <t>02 05 01</t>
  </si>
  <si>
    <t>02 05 02</t>
  </si>
  <si>
    <t>02 05 99</t>
  </si>
  <si>
    <t>02 06</t>
  </si>
  <si>
    <t>Abfälle aus der Herstellung von Back- und Süßwaren</t>
  </si>
  <si>
    <t>02 06 01</t>
  </si>
  <si>
    <t>02 06 02</t>
  </si>
  <si>
    <t>02 06 03</t>
  </si>
  <si>
    <t>02 06 99</t>
  </si>
  <si>
    <t>02 07</t>
  </si>
  <si>
    <t>Abfälle aus der Herstellung von alkoholischen und alkoholfreien Getränken (ohne Kaffee, Tee und Kakao)</t>
  </si>
  <si>
    <t>02 07 01</t>
  </si>
  <si>
    <t>Abfälle aus der Wäsche, Reinigung und mechanischen Zerkleinerung des Rohmaterials</t>
  </si>
  <si>
    <t>02 07 02</t>
  </si>
  <si>
    <t>Abfälle aus der Alkoholdestillation</t>
  </si>
  <si>
    <t>02 07 03</t>
  </si>
  <si>
    <t>Abfälle aus der chemischen Behandlung</t>
  </si>
  <si>
    <t>02 07 04</t>
  </si>
  <si>
    <t>02 07 05</t>
  </si>
  <si>
    <t>02 07 99</t>
  </si>
  <si>
    <t>ABFÄLLE AUS DER HOLZBEARBEITUNG UND DER HERSTELLUNG VON PLATTEN, MÖBELN, ZELLSTOFFEN,
   PAPIER UND PAPPE</t>
  </si>
  <si>
    <t>03 01</t>
  </si>
  <si>
    <t>Abfälle aus der Holzbearbeitung und der Herstellung von Platten und Möbeln</t>
  </si>
  <si>
    <t>03 01 01</t>
  </si>
  <si>
    <t>Rinden und Korkabfälle</t>
  </si>
  <si>
    <t>03 01 04</t>
  </si>
  <si>
    <t>Sägemehl, Späne, Abschnitte, Holz, Spanplatten und Furniere, die gefährliche Stoffe enthalten</t>
  </si>
  <si>
    <t>03 01 05</t>
  </si>
  <si>
    <t>Sägemehl, Späne, Abschnitte, Holz, Spanplatten und Furniere mit Ausnahme derjenigen, die unter 03 01 04
   fallen</t>
  </si>
  <si>
    <t>03 01 99</t>
  </si>
  <si>
    <t>03 02</t>
  </si>
  <si>
    <t>Abfälle aus der Holzkonservierung</t>
  </si>
  <si>
    <t>03 02 01</t>
  </si>
  <si>
    <t>halogenfreie organische Holzschutzmittel</t>
  </si>
  <si>
    <t>03 02 02</t>
  </si>
  <si>
    <t>chlororganische Holzschutzmittel</t>
  </si>
  <si>
    <t>03 02 03</t>
  </si>
  <si>
    <t>metallorganische Holzschutzmittel</t>
  </si>
  <si>
    <t>03 02 04</t>
  </si>
  <si>
    <t>anorganische Holzschutzmittel</t>
  </si>
  <si>
    <t>03 02 05</t>
  </si>
  <si>
    <t>andere Holzschutzmittel, die gefährliche Stoffe enthalten</t>
  </si>
  <si>
    <t>03 02 99</t>
  </si>
  <si>
    <t>Holzschutzmittel a. n. g.</t>
  </si>
  <si>
    <t>03 03</t>
  </si>
  <si>
    <t>Abfälle aus der Herstellung und Verarbeitung von Zellstoff, Papier, Karton und Pappe</t>
  </si>
  <si>
    <t>03 03 01</t>
  </si>
  <si>
    <t>Rinden- und Holzabfälle</t>
  </si>
  <si>
    <t>03 03 02</t>
  </si>
  <si>
    <t>Sulfitschlämme (aus der Rückgewinnung von Kochlaugen)</t>
  </si>
  <si>
    <t>03 03 05</t>
  </si>
  <si>
    <t>De-inking-Schlämme aus dem Papierrecycling</t>
  </si>
  <si>
    <t>03 03 07</t>
  </si>
  <si>
    <t>mechanisch abgetrennte Abfälle aus der Auflösung von Papier- und Pappabfällen</t>
  </si>
  <si>
    <t>03 03 08</t>
  </si>
  <si>
    <t>Abfälle aus dem Sortieren von Papier und Pappe für das Recycling</t>
  </si>
  <si>
    <t>03 03 09</t>
  </si>
  <si>
    <t>Kalkschlammabfälle</t>
  </si>
  <si>
    <t>03 03 10</t>
  </si>
  <si>
    <t>Faserabfälle, Faser-, Füller- und Überzugsschlämme aus der mechanischen Abtrennung</t>
  </si>
  <si>
    <t>03 03 11</t>
  </si>
  <si>
    <t>Schlämme aus der betriebseigenen Abwasserbehandlung mit Ausnahme derjenigen, die unter 03 03 10 fallen</t>
  </si>
  <si>
    <t>03 03 99</t>
  </si>
  <si>
    <t>04</t>
  </si>
  <si>
    <t>ABFÄLLE AUS DER LEDER-, PELZ- UND TEXTILINDUSTRIE</t>
  </si>
  <si>
    <t>04 01</t>
  </si>
  <si>
    <t>Abfälle aus der Leder- und Pelzindustrie</t>
  </si>
  <si>
    <t>04 01 01</t>
  </si>
  <si>
    <t>Fleischabschabungen und Häuteabfälle</t>
  </si>
  <si>
    <t>04 01 02</t>
  </si>
  <si>
    <t>geäschertes Leimleder</t>
  </si>
  <si>
    <t>04 01 03</t>
  </si>
  <si>
    <t>Entfettungsabfälle, lösemittelhaltig, ohne flüssige Phase</t>
  </si>
  <si>
    <t>04 01 04</t>
  </si>
  <si>
    <t>chromhaltige Gerbereibrühe</t>
  </si>
  <si>
    <t>04 01 05</t>
  </si>
  <si>
    <t>chromfreie Gerbereibrühe</t>
  </si>
  <si>
    <t>04 01 06</t>
  </si>
  <si>
    <t>chromhaltige Schlämme, insbesondere aus der betriebseigenen Abwasserbehandlung</t>
  </si>
  <si>
    <t>04 01 07</t>
  </si>
  <si>
    <t>chromfreie Schlämme, insbesondere aus der betriebseigenen Abwasserbehandlung</t>
  </si>
  <si>
    <t>04 01 08</t>
  </si>
  <si>
    <t>chromhaltige Abfälle aus gegerbtem Leder (Abschnitte, Schleifstaub, Falzspäne)</t>
  </si>
  <si>
    <t>04 01 09</t>
  </si>
  <si>
    <t>Abfälle aus der Zurichtung und dem Finish</t>
  </si>
  <si>
    <t>04 01 99</t>
  </si>
  <si>
    <t>04 02</t>
  </si>
  <si>
    <t>Abfälle aus der Textilindustrie</t>
  </si>
  <si>
    <t>04 02 09</t>
  </si>
  <si>
    <t>Abfälle aus Verbundmaterialien (imprägnierte Textilien, Elastomer, Plastomer)</t>
  </si>
  <si>
    <t>04 02 10</t>
  </si>
  <si>
    <t>organische Stoffe aus Naturstoffen (z. B. Fette, Wachse)</t>
  </si>
  <si>
    <t>04 02 14</t>
  </si>
  <si>
    <t>Abfälle aus dem Finish, die organische Lösungsmittel enthalten</t>
  </si>
  <si>
    <t>04 02 15</t>
  </si>
  <si>
    <t>Abfälle aus dem Finish mit Ausnahme derjenigen, die unter 04 02 14 fallen</t>
  </si>
  <si>
    <t>04 02 16</t>
  </si>
  <si>
    <t>Farbstoffe und Pigmente, die gefährliche Stoffe enthalten</t>
  </si>
  <si>
    <t>04 02 17</t>
  </si>
  <si>
    <t>Farbstoffe und Pigmente mit Ausnahme derjenigen, die unter 04 02 16 fallen</t>
  </si>
  <si>
    <t>04 02 19</t>
  </si>
  <si>
    <t>Schlämme aus der betriebseigenen Abwasserbehandlung, die gefährliche Stoffe enthalten</t>
  </si>
  <si>
    <t>04 02 20</t>
  </si>
  <si>
    <t>04 02 21</t>
  </si>
  <si>
    <t>Abfälle aus unbehandelten Textilfasern</t>
  </si>
  <si>
    <t>04 02 22</t>
  </si>
  <si>
    <t>Abfälle aus verarbeiteten Textilfasern</t>
  </si>
  <si>
    <t>04 02 99</t>
  </si>
  <si>
    <t>ABFÄLLE AUS DER ERDÖLRAFFINATION, ERDGASREINIGUNG UND KOHLEPYROLYSE</t>
  </si>
  <si>
    <t>05 01</t>
  </si>
  <si>
    <t>Abfälle aus der Erdölraffination</t>
  </si>
  <si>
    <t>05 01 02</t>
  </si>
  <si>
    <t>Entsalzungsschlämme</t>
  </si>
  <si>
    <t>05 01 03</t>
  </si>
  <si>
    <t>Bodenschlämme aus Tanks</t>
  </si>
  <si>
    <t>05 01 04</t>
  </si>
  <si>
    <t>saure Alkylschlämme</t>
  </si>
  <si>
    <t>05 01 05</t>
  </si>
  <si>
    <t>verschüttetes Öl</t>
  </si>
  <si>
    <t>05 01 06</t>
  </si>
  <si>
    <t>ölhaltige Schlämme aus Betriebsvorgängen und Instandhaltung</t>
  </si>
  <si>
    <t>05 01 07</t>
  </si>
  <si>
    <t>Säureteere</t>
  </si>
  <si>
    <t>05 01 08</t>
  </si>
  <si>
    <t>andere Teere</t>
  </si>
  <si>
    <t>05 01 09</t>
  </si>
  <si>
    <t>05 01 10</t>
  </si>
  <si>
    <t>Schlämme aus der betriebseigenen Abwasserbehandlung mit Ausnahme derjenigen, die unter 05 01 09 fallen</t>
  </si>
  <si>
    <t>05 01 11</t>
  </si>
  <si>
    <t>Abfälle aus der Brennstoffreinigung mit Basen</t>
  </si>
  <si>
    <t>05 01 12</t>
  </si>
  <si>
    <t>säurehaltige Öle</t>
  </si>
  <si>
    <t>05 01 13</t>
  </si>
  <si>
    <t>Schlämme aus der Kesselspeisewasseraufbereitung</t>
  </si>
  <si>
    <t>05 01 14</t>
  </si>
  <si>
    <t>Abfälle aus Kühlkolonnen</t>
  </si>
  <si>
    <t>05 01 15</t>
  </si>
  <si>
    <t>gebrauchte Filtertone</t>
  </si>
  <si>
    <t>05 01 16</t>
  </si>
  <si>
    <t>schwefelhaltige Abfälle aus der Ölentschwefelung</t>
  </si>
  <si>
    <t>05 01 17</t>
  </si>
  <si>
    <t>Bitumen</t>
  </si>
  <si>
    <t>05 01 99</t>
  </si>
  <si>
    <t>05 06</t>
  </si>
  <si>
    <t>Abfälle aus der Kohlepyrolyse</t>
  </si>
  <si>
    <t>05 06 01</t>
  </si>
  <si>
    <t>05 06 03</t>
  </si>
  <si>
    <t>05 06 04</t>
  </si>
  <si>
    <t>05 06 99</t>
  </si>
  <si>
    <t>05 07</t>
  </si>
  <si>
    <t>Abfälle aus Erdgasreinigung und -transport</t>
  </si>
  <si>
    <t>05 07 01</t>
  </si>
  <si>
    <t>quecksilberhaltige Abfälle</t>
  </si>
  <si>
    <t>05 07 02</t>
  </si>
  <si>
    <t>schwefelhaltige Abfälle</t>
  </si>
  <si>
    <t>05 07 99</t>
  </si>
  <si>
    <t>ABFÄLLE AUS ANORGANISCH-CHEMISCHEN PROZESSEN</t>
  </si>
  <si>
    <t>06 01</t>
  </si>
  <si>
    <t>Abfälle aus Herstellung, Zubereitung, Vertrieb und Anwendung (HZVA) von Säuren</t>
  </si>
  <si>
    <t>06 01 01</t>
  </si>
  <si>
    <t>Schwefelsäure und schweflige Säure</t>
  </si>
  <si>
    <t>06 01 02</t>
  </si>
  <si>
    <t>Salzsäure</t>
  </si>
  <si>
    <t>06 01 03</t>
  </si>
  <si>
    <t>Flusssäure</t>
  </si>
  <si>
    <t>06 01 04</t>
  </si>
  <si>
    <t>Phosphorsäure und phosphorige Säure</t>
  </si>
  <si>
    <t>06 01 05</t>
  </si>
  <si>
    <t>Salpetersäure und salpetrige Säure</t>
  </si>
  <si>
    <t>06 01 06</t>
  </si>
  <si>
    <t>andere Säuren</t>
  </si>
  <si>
    <t>06 01 99</t>
  </si>
  <si>
    <t>06 02</t>
  </si>
  <si>
    <t>Abfälle aus HZVA von Basen</t>
  </si>
  <si>
    <t>06 02 01</t>
  </si>
  <si>
    <t>Calciumhydroxid</t>
  </si>
  <si>
    <t>06 02 03</t>
  </si>
  <si>
    <t>Ammoniumhydroxid</t>
  </si>
  <si>
    <t>06 02 04</t>
  </si>
  <si>
    <t>Natrium- und Kaliumhydroxid</t>
  </si>
  <si>
    <t>06 02 05</t>
  </si>
  <si>
    <t>andere Basen</t>
  </si>
  <si>
    <t>06 02 99</t>
  </si>
  <si>
    <t>06 03</t>
  </si>
  <si>
    <t>Abfälle aus HZVA von Salzen, Salzlösungen und Metalloxiden</t>
  </si>
  <si>
    <t>06 03 11</t>
  </si>
  <si>
    <t>feste Salze und Lösungen, die Cyanid enthalten</t>
  </si>
  <si>
    <t>06 03 13</t>
  </si>
  <si>
    <t>feste Salze und Lösungen, die Schwermetalle enthalten</t>
  </si>
  <si>
    <t>06 03 14</t>
  </si>
  <si>
    <t>feste Salze und Lösungen mit Ausnahme derjenigen, die unter 06 03 11 und 06 03 13 fallen</t>
  </si>
  <si>
    <t>06 03 15</t>
  </si>
  <si>
    <t>Metalloxide, die Schwermetalle enthalten</t>
  </si>
  <si>
    <t>06 03 16</t>
  </si>
  <si>
    <t>Metalloxide mit Ausnahme derjenigen, die unter 06 03 15 fallen</t>
  </si>
  <si>
    <t>06 03 99</t>
  </si>
  <si>
    <t>06 04</t>
  </si>
  <si>
    <t>Metallhaltige Abfälle mit Ausnahme derjenigen, die unter 06 03 fallen</t>
  </si>
  <si>
    <t>06 04 03</t>
  </si>
  <si>
    <t>arsenhaltige Abfälle</t>
  </si>
  <si>
    <t>06 04 04</t>
  </si>
  <si>
    <t>06 04 05</t>
  </si>
  <si>
    <t>Abfälle, die andere Schwermetalle enthalten</t>
  </si>
  <si>
    <t>06 04 99</t>
  </si>
  <si>
    <t>06 05</t>
  </si>
  <si>
    <t>06 05 02</t>
  </si>
  <si>
    <t>06 05 03</t>
  </si>
  <si>
    <t>Schlämme aus der betriebseigenen Abwasserbehandlung mit Ausnahme derjenigen, die unter 06 05 02 fallen</t>
  </si>
  <si>
    <t>06 06</t>
  </si>
  <si>
    <t>Abfälle aus HZVA von schwefelhaltigen Chemikalien, aus Schwefelchemie und Entschwefelungsprozessen</t>
  </si>
  <si>
    <t>06 06 02</t>
  </si>
  <si>
    <t>Abfälle, die gefährliche Sulfide enthalten</t>
  </si>
  <si>
    <t>06 06 03</t>
  </si>
  <si>
    <t>sulfidhaltige Abfälle mit Ausnahme derjenigen, die unter 06 06 02 fallen</t>
  </si>
  <si>
    <t>06 06 99</t>
  </si>
  <si>
    <t>06 07</t>
  </si>
  <si>
    <t>Abfälle aus HZVA von Halogenen und aus der Halogenchemie</t>
  </si>
  <si>
    <t>06 07 01</t>
  </si>
  <si>
    <t>asbesthaltige Abfälle aus der Elektrolyse</t>
  </si>
  <si>
    <t>06 07 02</t>
  </si>
  <si>
    <t>Aktivkohle aus der Chlorherstellung</t>
  </si>
  <si>
    <t>06 07 03</t>
  </si>
  <si>
    <t>quecksilberhaltige Bariumsulfatschlämme</t>
  </si>
  <si>
    <t>06 07 04</t>
  </si>
  <si>
    <t>Lösungen und Säuren, z. B. Kontaktsäure</t>
  </si>
  <si>
    <t>06 07 99</t>
  </si>
  <si>
    <t>06 08</t>
  </si>
  <si>
    <t>Abfälle aus HZVA von Silicium und Siliciumverbindungen</t>
  </si>
  <si>
    <t>06 08 02</t>
  </si>
  <si>
    <t>Abfälle, die gefährliche Chlorsilane enthalten</t>
  </si>
  <si>
    <t>06 08 99</t>
  </si>
  <si>
    <t>06 09</t>
  </si>
  <si>
    <t>Abfälle aus HZVA von phosphorhaltigen Chemikalien und aus der Phosphorchemie</t>
  </si>
  <si>
    <t>06 09 02</t>
  </si>
  <si>
    <t>phosphorhaltige Schlacke</t>
  </si>
  <si>
    <t>06 09 03</t>
  </si>
  <si>
    <t>Reaktionsabfälle auf Calciumbasis, die gefährliche Stoffe enthalten oder durch gefährliche Stoffe verunreinigt
   sind</t>
  </si>
  <si>
    <t>06 09 04</t>
  </si>
  <si>
    <t>Reaktionsabfälle auf Calciumbasis mit Ausnahme derjenigen, die unter 06 09 03 fallen</t>
  </si>
  <si>
    <t>06 09 99</t>
  </si>
  <si>
    <t>06 10</t>
  </si>
  <si>
    <t>Abfälle aus HZVA von stickstoffhaltigen Chemikalien, aus der Stickstoffchemie und der Herstellung von
   Düngemitteln</t>
  </si>
  <si>
    <t>06 10 02</t>
  </si>
  <si>
    <t>Abfälle, die gefährliche Stoffe enthalten</t>
  </si>
  <si>
    <t>06 10 99</t>
  </si>
  <si>
    <t>06 11</t>
  </si>
  <si>
    <t>Abfälle aus der Herstellung von anorganischen Pigmenten und Farbgebern</t>
  </si>
  <si>
    <t>06 11 01</t>
  </si>
  <si>
    <t>Reaktionsabfälle auf Calciumbasis aus der Titandioxidherstellung</t>
  </si>
  <si>
    <t>06 11 99</t>
  </si>
  <si>
    <t>06 13</t>
  </si>
  <si>
    <t>Abfälle aus anorganisch-chemischen Prozessen a. n. g.</t>
  </si>
  <si>
    <t>06 13 01</t>
  </si>
  <si>
    <t>anorganische Pflanzenschutzmittel, Holzschutzmittel und andere Biozide</t>
  </si>
  <si>
    <t>06 13 02</t>
  </si>
  <si>
    <t>gebrauchte Aktivkohle (außer 06 07 02)</t>
  </si>
  <si>
    <t>06 13 03</t>
  </si>
  <si>
    <t>Industrieruß</t>
  </si>
  <si>
    <t>06 13 04</t>
  </si>
  <si>
    <t>Abfälle aus der Asbestverarbeitung</t>
  </si>
  <si>
    <t>06 13 05</t>
  </si>
  <si>
    <t>Ofen- und Kaminruß</t>
  </si>
  <si>
    <t>06 13 99</t>
  </si>
  <si>
    <t>ABFÄLLE AUS ORGANISCH-CHEMISCHEN PROZESSEN</t>
  </si>
  <si>
    <t>07 01</t>
  </si>
  <si>
    <t>Abfälle aus Herstellung, Zubereitung, Vertrieb und Anwendung (HZVA) organischer Grundchemikalien</t>
  </si>
  <si>
    <t>07 01 01</t>
  </si>
  <si>
    <t>wässrige Waschflüssigkeiten und Mutterlaugen</t>
  </si>
  <si>
    <t>07 01 03</t>
  </si>
  <si>
    <t>halogenorganische Lösemittel, Waschflüssigkeiten und Mutterlaugen</t>
  </si>
  <si>
    <t>07 01 04</t>
  </si>
  <si>
    <t>andere organische Lösemittel, Waschflüssigkeiten und Mutterlaugen</t>
  </si>
  <si>
    <t>07 01 07</t>
  </si>
  <si>
    <t>halogenierte Reaktions- und Destillationsrückstände</t>
  </si>
  <si>
    <t>07 01 08</t>
  </si>
  <si>
    <t>andere Reaktions- und Destillationsrückstände</t>
  </si>
  <si>
    <t>07 01 09</t>
  </si>
  <si>
    <t>halogenierte Filterkuchen, gebrauchte Aufsaugmaterialien</t>
  </si>
  <si>
    <t>07 01 10</t>
  </si>
  <si>
    <t>andere Filterkuchen, gebrauchte Aufsaugmaterialien</t>
  </si>
  <si>
    <t>07 01 11</t>
  </si>
  <si>
    <t>07 01 12</t>
  </si>
  <si>
    <t>Schlämme aus der betriebseigenen Abwasserbehandlung mit Ausnahme derjenigen, die unter 07 01 11 fallen</t>
  </si>
  <si>
    <t>07 01 99</t>
  </si>
  <si>
    <t>07 02</t>
  </si>
  <si>
    <t>Abfälle aus der HZVA von Kunststoffen, synthetischem Gummi und Kunstfasern</t>
  </si>
  <si>
    <t>07 02 01</t>
  </si>
  <si>
    <t>07 02 03</t>
  </si>
  <si>
    <t>07 02 04</t>
  </si>
  <si>
    <t>07 02 07</t>
  </si>
  <si>
    <t>07 02 08</t>
  </si>
  <si>
    <t>07 02 09</t>
  </si>
  <si>
    <t>07 02 10</t>
  </si>
  <si>
    <t>07 02 11</t>
  </si>
  <si>
    <t>07 02 12</t>
  </si>
  <si>
    <t>Schlämme aus der betriebseigenen Abwasserbehandlung mit Ausnahme derjenigen, die unter 07 02 11 fallen</t>
  </si>
  <si>
    <t>07 02 13</t>
  </si>
  <si>
    <t>Kunststoffabfälle</t>
  </si>
  <si>
    <t>07 02 14</t>
  </si>
  <si>
    <t>Abfälle von Zusatzstoffen, die gefährliche Stoffe enthalten</t>
  </si>
  <si>
    <t>07 02 15</t>
  </si>
  <si>
    <t>Abfälle von Zusatzstoffen mit Ausnahme derjenigen, die unter 07 02 14 fallen</t>
  </si>
  <si>
    <t>07 02 16</t>
  </si>
  <si>
    <t>Abfälle; die gefährliche Silicone enthalten</t>
  </si>
  <si>
    <t>07 02 17</t>
  </si>
  <si>
    <t>siliconhaltige Abfälle, andere als die in 07 02 16 genannten</t>
  </si>
  <si>
    <t>07 02 99</t>
  </si>
  <si>
    <t>07 03</t>
  </si>
  <si>
    <t>Abfälle aus HZVA von organischen Farbstoffen und Pigmenten (außer 06 11)</t>
  </si>
  <si>
    <t>07 03 01</t>
  </si>
  <si>
    <t>07 03 03</t>
  </si>
  <si>
    <t>07 03 04</t>
  </si>
  <si>
    <t>07 03 07</t>
  </si>
  <si>
    <t>07 03 08</t>
  </si>
  <si>
    <t>07 03 09</t>
  </si>
  <si>
    <t>07 03 10</t>
  </si>
  <si>
    <t>07 03 11</t>
  </si>
  <si>
    <t>07 03 12</t>
  </si>
  <si>
    <t>Schlämme aus der betriebseigenen Abwasserbehandlung mit Ausnahme derjenigen, die unter 07 03 11 fallen</t>
  </si>
  <si>
    <t>07 03 99</t>
  </si>
  <si>
    <t>07 04</t>
  </si>
  <si>
    <t>Abfälle aus HZVA von organischen Pflanzenschutzmitteln (außer 02 01 08 und 02 01 09), Holzschutzmitteln
   (außer 03 02) und anderen Bioziden</t>
  </si>
  <si>
    <t>07 04 01</t>
  </si>
  <si>
    <t>07 04 03</t>
  </si>
  <si>
    <t>07 04 04</t>
  </si>
  <si>
    <t>07 04 07</t>
  </si>
  <si>
    <t>07 04 08</t>
  </si>
  <si>
    <t>07 04 09</t>
  </si>
  <si>
    <t>07 04 10</t>
  </si>
  <si>
    <t>07 04 11</t>
  </si>
  <si>
    <t>07 04 12</t>
  </si>
  <si>
    <t>Schlämme aus der betriebseigenen Abwasserbehandlung mit Ausnahme derjenigen, die unter 07 04 11 fallen</t>
  </si>
  <si>
    <t>07 04 13</t>
  </si>
  <si>
    <t>feste Abfälle, die gefährliche Stoffe enthalten</t>
  </si>
  <si>
    <t>07 04 99</t>
  </si>
  <si>
    <t>07 05</t>
  </si>
  <si>
    <t>Abfälle aus HZVA von Pharmazeutika</t>
  </si>
  <si>
    <t>07 05 01</t>
  </si>
  <si>
    <t>07 05 03</t>
  </si>
  <si>
    <t>07 05 04</t>
  </si>
  <si>
    <t>07 05 07</t>
  </si>
  <si>
    <t>07 05 08</t>
  </si>
  <si>
    <t>07 05 09</t>
  </si>
  <si>
    <t>07 05 10</t>
  </si>
  <si>
    <t>07 05 11</t>
  </si>
  <si>
    <t>07 05 12</t>
  </si>
  <si>
    <t>Schlämme aus der betriebseigenen Abwasserbehandlung mit Ausnahme derjenigen, die unter 07 05 11 fallen</t>
  </si>
  <si>
    <t>07 05 13</t>
  </si>
  <si>
    <t>07 05 14</t>
  </si>
  <si>
    <t>feste Abfälle mit Ausnahme derjenigen, die unter 07 05 13 fallen</t>
  </si>
  <si>
    <t>07 05 99</t>
  </si>
  <si>
    <t>07 06</t>
  </si>
  <si>
    <t>Abfälle aus HZVA von Fetten, Schmierstoffen, Seifen, Waschmitteln, Desinfektionsmitteln und Körperpflege-
   mitteln</t>
  </si>
  <si>
    <t>07 06 01</t>
  </si>
  <si>
    <t>07 06 03</t>
  </si>
  <si>
    <t>07 06 04</t>
  </si>
  <si>
    <t>07 06 07</t>
  </si>
  <si>
    <t>07 06 08</t>
  </si>
  <si>
    <t>07 06 09</t>
  </si>
  <si>
    <t>07 06 10</t>
  </si>
  <si>
    <t>07 06 11</t>
  </si>
  <si>
    <t>07 06 12</t>
  </si>
  <si>
    <t>Schlämme aus der betriebseigenen Abwasserbehandlung mit Ausnahme derjenigen, die unter 07 06 11 fallen</t>
  </si>
  <si>
    <t>07 06 99</t>
  </si>
  <si>
    <t>07 07</t>
  </si>
  <si>
    <t>Abfälle aus HZVA von Feinchemikalien und Chemikalien a. n. g.</t>
  </si>
  <si>
    <t>07 07 01</t>
  </si>
  <si>
    <t>07 07 03</t>
  </si>
  <si>
    <t>07 07 04</t>
  </si>
  <si>
    <t>07 07 07</t>
  </si>
  <si>
    <t>07 07 08</t>
  </si>
  <si>
    <t>07 07 09</t>
  </si>
  <si>
    <t>07 07 10</t>
  </si>
  <si>
    <t>07 07 11</t>
  </si>
  <si>
    <t>07 07 12</t>
  </si>
  <si>
    <t>Schlämme aus der betriebseigenen Abwasserbehandlung mit Ausnahme derjenigen, die unter 07 07 11 fallen</t>
  </si>
  <si>
    <t>07 07 99</t>
  </si>
  <si>
    <t>ABFÄLLE AUS HERSTELLUNG, ZUBEREITUNG, VERTRIEB UND ANWENDUNG (HZVA) VON BESCHICH-
   TUNGEN (FARBEN, LACKE, EMAIL), KLEBSTOFFEN, DICHTMASSEN UND DRUCKFARBEN</t>
  </si>
  <si>
    <t>08 01</t>
  </si>
  <si>
    <t>Abfälle aus HZVA und Entfernung von Farben und Lacken</t>
  </si>
  <si>
    <t>08 01 11</t>
  </si>
  <si>
    <t>Farb- und Lackabfälle, die organische Lösemittel oder andere gefährliche Stoffe enthalten</t>
  </si>
  <si>
    <t>08 01 12</t>
  </si>
  <si>
    <t>Farb- und Lackabfälle mit Ausnahme derjenigen, die unter 08 01 11 fallen</t>
  </si>
  <si>
    <t>08 01 13</t>
  </si>
  <si>
    <t>Farb- und Lackschlämme, die organische Lösemittel oder andere gefährliche Stoffe enthalten</t>
  </si>
  <si>
    <t>08 01 14</t>
  </si>
  <si>
    <t>Farb- und Lackschlämme mit Ausnahme derjenigen, die unter 08 01 13 fallen</t>
  </si>
  <si>
    <t>08 01 15</t>
  </si>
  <si>
    <t>wässrige Schlämme, die Farben oder Lacke mit organischen Lösemitteln oder anderen gefährlichen Stoffen
   enthalten</t>
  </si>
  <si>
    <t>08 01 16</t>
  </si>
  <si>
    <t>wässrige Schlämme, die Farben oder Lacke enthalten, mit Ausnahme derjenigen, die unter 08 01 15 fallen</t>
  </si>
  <si>
    <t>08 01 17</t>
  </si>
  <si>
    <t>Abfälle aus der Farb- oder Lackentfernung, die organische Lösemittel oder andere gefährliche Stoffe ent-
   halten</t>
  </si>
  <si>
    <t>08 01 18</t>
  </si>
  <si>
    <t>Abfälle aus der Farb- oder Lackentfernung mit Ausnahme derjenigen, die unter 08 01 17 fallen</t>
  </si>
  <si>
    <t>08 01 19</t>
  </si>
  <si>
    <t>wässrige Suspensionen, die Farben oder Lacke mit organischen Lösemitteln oder anderen gefährlichen
   Stoffen enthalten</t>
  </si>
  <si>
    <t>08 01 20</t>
  </si>
  <si>
    <t>wässrige Suspensionen, die Farben oder Lacke enthalten, mit Ausnahme derjenigen, die unter 08 01 19 fallen</t>
  </si>
  <si>
    <t>08 01 21</t>
  </si>
  <si>
    <t>Farb- oder Lackentfernerabfälle</t>
  </si>
  <si>
    <t>08 01 99</t>
  </si>
  <si>
    <t>08 02</t>
  </si>
  <si>
    <t>Abfälle aus HZVA anderer Beschichtungen (einschließlich keramischer Werkstoffe)</t>
  </si>
  <si>
    <t>08 02 01</t>
  </si>
  <si>
    <t>Abfälle von Beschichtungspulver</t>
  </si>
  <si>
    <t>08 02 02</t>
  </si>
  <si>
    <t>wässrige Schlämme, die keramische Werkstoffe enthalten</t>
  </si>
  <si>
    <t>08 02 03</t>
  </si>
  <si>
    <t>wässrige Suspensionen, die keramische Werkstoffe enthalten</t>
  </si>
  <si>
    <t>08 02 99</t>
  </si>
  <si>
    <t>08 03</t>
  </si>
  <si>
    <t>Abfälle aus HZVA von Druckfarben</t>
  </si>
  <si>
    <t>08 03 07</t>
  </si>
  <si>
    <t>wässrige Schlämme, die Druckfarben enthalten</t>
  </si>
  <si>
    <t>08 03 08</t>
  </si>
  <si>
    <t>wässrige flüssige Abfälle, die Druckfarben enthalten</t>
  </si>
  <si>
    <t>08 03 12</t>
  </si>
  <si>
    <t>Druckfarbenabfälle, die gefährliche Stoffe enthalten</t>
  </si>
  <si>
    <t>08 03 13</t>
  </si>
  <si>
    <t>Druckfarbenabfälle mit Ausnahme derjenigen, die unter 08 03 12 fallen</t>
  </si>
  <si>
    <t>08 03 14</t>
  </si>
  <si>
    <t>Druckfarbenschlämme, die gefährliche Stoffe enthalten</t>
  </si>
  <si>
    <t>08 03 15</t>
  </si>
  <si>
    <t>Druckfarbenschlämme mit Ausnahme derjenigen, die unter 08 03 14 fallen</t>
  </si>
  <si>
    <t>08 03 16</t>
  </si>
  <si>
    <t>Abfälle von Ätzlösungen</t>
  </si>
  <si>
    <t>08 03 17</t>
  </si>
  <si>
    <t>Tonerabfälle, die gefährliche Stoffe enthalten</t>
  </si>
  <si>
    <t>08 03 18</t>
  </si>
  <si>
    <t>Tonerabfälle mit Ausnahme derjenigen, die unter 08 03 17 fallen</t>
  </si>
  <si>
    <t>08 03 19</t>
  </si>
  <si>
    <t>Dispersionsöl</t>
  </si>
  <si>
    <t>08 03 99</t>
  </si>
  <si>
    <t>08 04</t>
  </si>
  <si>
    <t>Abfälle aus HZVA von Klebstoffen und Dichtmassen (einschließlich wasserabweisender Materialien)</t>
  </si>
  <si>
    <t>08 04 09</t>
  </si>
  <si>
    <t>Klebstoff- und Dichtmassenabfälle, die organische Lösemittel oder andere gefährliche Stoffe enthalten</t>
  </si>
  <si>
    <t>08 04 10</t>
  </si>
  <si>
    <t>Klebstoff- und Dichtmassenabfälle mit Ausnahme derjenigen, die unter 08 04 09 fallen</t>
  </si>
  <si>
    <t>08 04 11</t>
  </si>
  <si>
    <t>klebstoff- und dichtmassenhaltige Schlämme, die organische Lösemittel oder andere gefährliche Stoffe
   enthalten</t>
  </si>
  <si>
    <t>08 04 12</t>
  </si>
  <si>
    <t>klebstoff- und dichtmassenhaltige Schlämme mit Ausnahme derjenigen, die unter 08 04 11 fallen</t>
  </si>
  <si>
    <t>08 04 13</t>
  </si>
  <si>
    <t>wässrige Schlämme, die Klebstoffe oder Dichtmassen mit organischen Lösemitteln oder anderen gefährlichen
   Stoffen enthalten</t>
  </si>
  <si>
    <t>08 04 14</t>
  </si>
  <si>
    <t>wässrige Schlämme, die Klebstoffe oder Dichtmassen enthalten, mit Ausnahme derjenigen, die unter 08 04 13
   fallen</t>
  </si>
  <si>
    <t>08 04 15</t>
  </si>
  <si>
    <t>wässrige flüssige Abfälle, die Klebstoffe oder Dichtmassen mit organischen Lösemitteln oder anderen gefähr-
   lichen Stoffen enthalten</t>
  </si>
  <si>
    <t>08 04 16</t>
  </si>
  <si>
    <t>wässrige flüssige Abfälle, die Klebstoffe oder Dichtmassen enthalten, mit Ausnahme derjenigen, die unter
   08 04 15 fallen</t>
  </si>
  <si>
    <t>08 04 17</t>
  </si>
  <si>
    <t>Harzöle</t>
  </si>
  <si>
    <t>08 04 99</t>
  </si>
  <si>
    <t>08 05</t>
  </si>
  <si>
    <t>Nicht unter 08 aufgeführte Abfälle</t>
  </si>
  <si>
    <t>08 05 01</t>
  </si>
  <si>
    <t>Isocyanatabfälle</t>
  </si>
  <si>
    <t>ABFÄLLE AUS DER FOTOGRAFISCHEN INDUSTRIE</t>
  </si>
  <si>
    <t>09 01</t>
  </si>
  <si>
    <t>09 01 01</t>
  </si>
  <si>
    <t>Entwickler und Aktivatorenlösungen auf Wasserbasis</t>
  </si>
  <si>
    <t>09 01 02</t>
  </si>
  <si>
    <t>Offsetdruckplatten-Entwicklerlösungen auf Wasserbasis</t>
  </si>
  <si>
    <t>09 01 03</t>
  </si>
  <si>
    <t>Entwicklerlösungen auf Lösemittelbasis</t>
  </si>
  <si>
    <t>09 01 04</t>
  </si>
  <si>
    <t>Fixierbäder</t>
  </si>
  <si>
    <t>09 01 05</t>
  </si>
  <si>
    <t>Bleichlösungen und Bleich-Fixier-Bäder</t>
  </si>
  <si>
    <t>09 01 06</t>
  </si>
  <si>
    <t>silberhaltige Abfälle aus der betriebseigenen Behandlung fotografischer Abfälle</t>
  </si>
  <si>
    <t>09 01 07</t>
  </si>
  <si>
    <t>Filme und fotografische Papiere, die Silber oder Silberverbindungen enthalten</t>
  </si>
  <si>
    <t>09 01 08</t>
  </si>
  <si>
    <t>Filme und fotografische Papiere, die kein Silber und keine Silberverbindungen enthalten</t>
  </si>
  <si>
    <t>09 01 10</t>
  </si>
  <si>
    <t>Einwegkameras ohne Batterien</t>
  </si>
  <si>
    <t>09 01 11</t>
  </si>
  <si>
    <t>Einwegkameras mit Batterien, die unter 16 06 01, 16 06 02 oder 16 06 03 fallen</t>
  </si>
  <si>
    <t>09 01 12</t>
  </si>
  <si>
    <t>Einwegkameras mit Batterien mit Ausnahme derjenigen, die unter 09 01 11 fallen</t>
  </si>
  <si>
    <t>09 01 13</t>
  </si>
  <si>
    <t>wässrige flüssige Abfälle aus der betriebseigenen Silberrückgewinnung mit Ausnahme derjenigen, die unter
   09 01 06 fallen</t>
  </si>
  <si>
    <t>09 01 99</t>
  </si>
  <si>
    <t>ABFÄLLE AUS THERMISCHEN PROZESSEN</t>
  </si>
  <si>
    <t>10 01</t>
  </si>
  <si>
    <t>Abfälle aus Kraftwerken und anderen Verbrennungsanlagen (außer 19)</t>
  </si>
  <si>
    <t>10 01 01</t>
  </si>
  <si>
    <t>Rost- und Kesselasche, Schlacken und Kesselstaub mit Ausnahme von Kesselstaub, der unter 10 01 04 fällt</t>
  </si>
  <si>
    <t>10 01 02</t>
  </si>
  <si>
    <t>Filterstäube aus Kohlefeuerung</t>
  </si>
  <si>
    <t>10 01 03</t>
  </si>
  <si>
    <t>Filterstäube aus Torffeuerung und Feuerung mit (unbehandeltem) Holz</t>
  </si>
  <si>
    <t>10 01 04</t>
  </si>
  <si>
    <t>Filterstäube und Kesselstaub aus Ölfeuerung</t>
  </si>
  <si>
    <t>10 01 05</t>
  </si>
  <si>
    <t>Reaktionsabfälle auf Calciumbasis aus der Rauchgasentschwefelung in fester Form</t>
  </si>
  <si>
    <t>10 01 07</t>
  </si>
  <si>
    <t>Reaktionsabfälle auf Calciumbasis aus der Rauchgasentschwefelung in Form von Schlämmen</t>
  </si>
  <si>
    <t>10 01 09</t>
  </si>
  <si>
    <t>Schwefelsäure</t>
  </si>
  <si>
    <t>10 01 13</t>
  </si>
  <si>
    <t>Filterstäube aus emulgierten, als Brennstoffe verwendeten Kohlenwasserstoffen</t>
  </si>
  <si>
    <t>10 01 14</t>
  </si>
  <si>
    <t>Rost- und Kesselasche, Schlacken und Kesselstaub aus der Abfallmitverbrennung, die gefährliche Stoffe
   enthalten</t>
  </si>
  <si>
    <t>10 01 15</t>
  </si>
  <si>
    <t>Rost- und Kesselasche, Schlacken und Kesselstaub aus der Abfallmitverbrennung mit Ausnahme derjenigen,
   die unter 10 01 14 fallen</t>
  </si>
  <si>
    <t>10 01 16</t>
  </si>
  <si>
    <t>Filterstäube aus der Abfallmitverbrennung, die gefährliche Stoffe enthalten</t>
  </si>
  <si>
    <t>10 01 17</t>
  </si>
  <si>
    <t>Filterstäube aus der Abfallmitverbrennung mit Ausnahme derjenigen, die unter 10 01 16 fallen</t>
  </si>
  <si>
    <t>10 01 18</t>
  </si>
  <si>
    <t>Abfälle aus der Abgasbehandlung, die gefährliche Stoffe enthalten</t>
  </si>
  <si>
    <t>10 01 19</t>
  </si>
  <si>
    <t>Abfälle aus der Abgasbehandlung mit Ausnahme derjenigen, die unter 10 01 05, 10 01 07 und 10 01 18 fallen</t>
  </si>
  <si>
    <t>10 01 20</t>
  </si>
  <si>
    <t>10 01 21</t>
  </si>
  <si>
    <t>Schlämme aus der betriebseigenen Abwasserbehandlung mit Ausnahme derjenigen, die unter 10 01 20 fallen</t>
  </si>
  <si>
    <t>10 01 22</t>
  </si>
  <si>
    <t>wässrige Schlämme aus der Kesselreinigung, die gefährliche Stoffe enthalten</t>
  </si>
  <si>
    <t>10 01 23</t>
  </si>
  <si>
    <t>wässrige Schlämme aus der Kesselreinigung mit Ausnahme derjenigen, die unter 10 01 22 fallen</t>
  </si>
  <si>
    <t>10 01 24</t>
  </si>
  <si>
    <t>Sande aus der Wirbelschichtfeuerung</t>
  </si>
  <si>
    <t>10 01 25</t>
  </si>
  <si>
    <t>Abfälle aus der Lagerung und Vorbereitung von Brennstoffen für Kohlekraftwerke</t>
  </si>
  <si>
    <t>10 01 26</t>
  </si>
  <si>
    <t>Abfälle aus der Kühlwasserbehandlung</t>
  </si>
  <si>
    <t>10 01 99</t>
  </si>
  <si>
    <t>10 02</t>
  </si>
  <si>
    <t>Abfälle aus der Eisen- und Stahlindustrie</t>
  </si>
  <si>
    <t>10 02 01</t>
  </si>
  <si>
    <t>Abfälle aus der Verarbeitung von Schlacke</t>
  </si>
  <si>
    <t>10 02 02</t>
  </si>
  <si>
    <t>unbearbeitete Schlacke</t>
  </si>
  <si>
    <t>10 02 07</t>
  </si>
  <si>
    <t>feste Abfälle aus der Abgasbehandlung, die gefährliche Stoffe enthalten</t>
  </si>
  <si>
    <t>10 02 08</t>
  </si>
  <si>
    <t>feste Abfälle aus der Abgasbehandlung mit Ausnahme derjenigen, die unter 10 02 07 fallen</t>
  </si>
  <si>
    <t>10 02 10</t>
  </si>
  <si>
    <t>Walzzunder</t>
  </si>
  <si>
    <t>10 02 11</t>
  </si>
  <si>
    <t>ölhaltige Abfälle aus der Kühlwasserbehandlung</t>
  </si>
  <si>
    <t>10 02 12</t>
  </si>
  <si>
    <t>Abfälle aus der Kühlwasserbehandlung mit Ausnahme derjenigen, die unter 10 02 11 fallen</t>
  </si>
  <si>
    <t>10 02 13</t>
  </si>
  <si>
    <t>Schlämme und Filterkuchen aus der Abgasbehandlung, die gefährliche Stoffe enthalten</t>
  </si>
  <si>
    <t>10 02 14</t>
  </si>
  <si>
    <t>Schlämme und Filterkuchen aus der Abgasbehandlung mit Ausnahme derjenigen, die unter 10 02 13 fallen</t>
  </si>
  <si>
    <t>10 02 15</t>
  </si>
  <si>
    <t>andere Schlämme und Filterkuchen</t>
  </si>
  <si>
    <t>10 02 99</t>
  </si>
  <si>
    <t>10 03</t>
  </si>
  <si>
    <t>Abfälle aus der thermischen Aluminium-Metallurgie</t>
  </si>
  <si>
    <t>10 03 02</t>
  </si>
  <si>
    <t>Anodenschrott</t>
  </si>
  <si>
    <t>10 03 04</t>
  </si>
  <si>
    <t>Schlacken aus der Erstschmelze</t>
  </si>
  <si>
    <t>10 03 05</t>
  </si>
  <si>
    <t>Aluminiumoxidabfälle</t>
  </si>
  <si>
    <t>10 03 08</t>
  </si>
  <si>
    <t>Salzschlacken aus der Zweitschmelze</t>
  </si>
  <si>
    <t>10 03 09</t>
  </si>
  <si>
    <t>schwarze Krätzen aus der Zweitschmelze</t>
  </si>
  <si>
    <t>10 03 15</t>
  </si>
  <si>
    <t>Abschaum, der entzündlich ist oder in Kontakt mit Wasser entzündliche Gase in gefährlicher Menge abgibt</t>
  </si>
  <si>
    <t>10 03 16</t>
  </si>
  <si>
    <t>Abschaum mit Ausnahme desjenigen, der unter 10 03 15 fällt</t>
  </si>
  <si>
    <t>10 03 17</t>
  </si>
  <si>
    <t>teerhaltige Abfälle aus der Anodenherstellung</t>
  </si>
  <si>
    <t>10 03 18</t>
  </si>
  <si>
    <t>Abfälle aus der Anodenherstellung, die Kohlenstoff enthalten, mit Ausnahme derjenigen, die unter 10 03 17
   fallen</t>
  </si>
  <si>
    <t>10 03 19</t>
  </si>
  <si>
    <t>Filterstaub, der gefährliche Stoffe enthält</t>
  </si>
  <si>
    <t>10 03 20</t>
  </si>
  <si>
    <t>Filterstaub mit Ausnahme von Filterstaub, der unter 10 03 19 fällt</t>
  </si>
  <si>
    <t>10 03 21</t>
  </si>
  <si>
    <t>andere Teilchen und Staub (einschließlich Kugelmühlenstaub), die gefährliche Stoffe enthalten</t>
  </si>
  <si>
    <t>10 03 22</t>
  </si>
  <si>
    <t>andere Teilchen und Staub (einschließlich Kugelmühlenstaub) mit Ausnahme derjenigen, die unter 10 03 21
   fallen</t>
  </si>
  <si>
    <t>10 03 23</t>
  </si>
  <si>
    <t>10 03 24</t>
  </si>
  <si>
    <t>feste Abfälle aus der Abgasbehandlung mit Ausnahme derjenigen, die unter 10 03 23 fallen</t>
  </si>
  <si>
    <t>10 03 25</t>
  </si>
  <si>
    <t>10 03 26</t>
  </si>
  <si>
    <t>Schlämme und Filterkuchen aus der Abgasbehandlung mit Ausnahme derjenigen, die unter 10 03 25 fallen</t>
  </si>
  <si>
    <t>10 03 27</t>
  </si>
  <si>
    <t>10 03 28</t>
  </si>
  <si>
    <t>Abfälle aus der Kühlwasserbehandlung mit Ausnahme derjenigen, die unter 10 03 27 fallen</t>
  </si>
  <si>
    <t>10 03 29</t>
  </si>
  <si>
    <t>gefährliche Stoffe enthaltende Abfälle aus der Behandlung von Salzschlacken und schwarzen Krätzen</t>
  </si>
  <si>
    <t>10 03 30</t>
  </si>
  <si>
    <t>Abfälle aus der Behandlung von Salzschlacken und schwarzen Krätzen mit Ausnahme derjenigen, die unter
   10 03 29 fallen</t>
  </si>
  <si>
    <t>10 03 99</t>
  </si>
  <si>
    <t>10 04</t>
  </si>
  <si>
    <t>Abfälle aus der thermischen Bleimetallurgie</t>
  </si>
  <si>
    <t>10 04 01</t>
  </si>
  <si>
    <t>Schlacken (Erst- und Zweitschmelze)</t>
  </si>
  <si>
    <t>10 04 02</t>
  </si>
  <si>
    <t>Krätzen und Abschaum (Erst- und Zweitschmelze)</t>
  </si>
  <si>
    <t>10 04 03</t>
  </si>
  <si>
    <t>Calciumarsenat</t>
  </si>
  <si>
    <t>10 04 04</t>
  </si>
  <si>
    <t>Filterstaub</t>
  </si>
  <si>
    <t>10 04 05</t>
  </si>
  <si>
    <t>andere Teilchen und Staub</t>
  </si>
  <si>
    <t>10 04 06</t>
  </si>
  <si>
    <t>feste Abfälle aus der Abgasbehandlung</t>
  </si>
  <si>
    <t>10 04 07</t>
  </si>
  <si>
    <t>Schlämme und Filterkuchen aus der Abgasbehandlung</t>
  </si>
  <si>
    <t>10 04 09</t>
  </si>
  <si>
    <t>10 04 10</t>
  </si>
  <si>
    <t>Abfälle aus der Kühlwasserbehandlung mit Ausnahme derjenigen, die unter 10 04 09 fallen</t>
  </si>
  <si>
    <t>10 04 99</t>
  </si>
  <si>
    <t>10 05</t>
  </si>
  <si>
    <t>Abfälle aus der thermischen Zinkmetallurgie</t>
  </si>
  <si>
    <t>10 05 01</t>
  </si>
  <si>
    <t>10 05 03</t>
  </si>
  <si>
    <t>10 05 04</t>
  </si>
  <si>
    <t>10 05 05</t>
  </si>
  <si>
    <t>10 05 06</t>
  </si>
  <si>
    <t>10 05 08</t>
  </si>
  <si>
    <t>10 05 09</t>
  </si>
  <si>
    <t>Abfälle aus der Kühlwasserbehandlung mit Ausnahme derjenigen, die unter 10 05 08 fallen</t>
  </si>
  <si>
    <t>10 05 10</t>
  </si>
  <si>
    <t>Krätzen und Abschaum, die entzündlich sind oder in Kontakt mit Wasser entzündliche Gase in gefährlicher
   Menge abgeben</t>
  </si>
  <si>
    <t>10 05 11</t>
  </si>
  <si>
    <t>Krätzen und Abschaum mit Ausnahme derjenigen, die unter 10 05 10 fallen</t>
  </si>
  <si>
    <t>10 05 99</t>
  </si>
  <si>
    <t>10 06</t>
  </si>
  <si>
    <t>Abfälle aus der thermischen Kupfermetallurgie</t>
  </si>
  <si>
    <t>10 06 01</t>
  </si>
  <si>
    <t>10 06 02</t>
  </si>
  <si>
    <t>10 06 03</t>
  </si>
  <si>
    <t>10 06 04</t>
  </si>
  <si>
    <t>10 06 06</t>
  </si>
  <si>
    <t>10 06 07</t>
  </si>
  <si>
    <t>10 06 09</t>
  </si>
  <si>
    <t>10 06 10</t>
  </si>
  <si>
    <t>Abfälle aus der Kühlwasserbehandlung mit Ausnahme derjenigen, die unter 10 06 09 fallen</t>
  </si>
  <si>
    <t>10 06 99</t>
  </si>
  <si>
    <t>10 07</t>
  </si>
  <si>
    <t>Abfälle aus der thermischen Silber-, Gold- und Platinmetallurgie</t>
  </si>
  <si>
    <t>10 07 01</t>
  </si>
  <si>
    <t>10 07 02</t>
  </si>
  <si>
    <t>10 07 03</t>
  </si>
  <si>
    <t>10 07 04</t>
  </si>
  <si>
    <t>10 07 05</t>
  </si>
  <si>
    <t>10 07 07</t>
  </si>
  <si>
    <t>10 07 08</t>
  </si>
  <si>
    <t>Abfälle aus der Kühlwasserbehandlung mit Ausnahme derjenigen, die unter 10 07 07 fallen</t>
  </si>
  <si>
    <t>10 07 99</t>
  </si>
  <si>
    <t>10 08</t>
  </si>
  <si>
    <t>Abfälle aus sonstiger thermischer Nichteisenmetallurgie</t>
  </si>
  <si>
    <t>10 08 04</t>
  </si>
  <si>
    <t>Teilchen und Staub</t>
  </si>
  <si>
    <t>10 08 08</t>
  </si>
  <si>
    <t>Salzschlacken (Erst- und Zweitschmelze)</t>
  </si>
  <si>
    <t>10 08 09</t>
  </si>
  <si>
    <t>andere Schlacken</t>
  </si>
  <si>
    <t>10 08 10</t>
  </si>
  <si>
    <t>10 08 11</t>
  </si>
  <si>
    <t>Krätzen und Abschaum mit Ausnahme derjenigen, die unter 10 08 10 fallen</t>
  </si>
  <si>
    <t>10 08 12</t>
  </si>
  <si>
    <t>10 08 13</t>
  </si>
  <si>
    <t>Abfälle aus der Anodenherstellung, die Kohlenstoff enthalten, mit Ausnahme derjenigen, die unter 10 08 12
   fallen</t>
  </si>
  <si>
    <t>10 08 14</t>
  </si>
  <si>
    <t>10 08 15</t>
  </si>
  <si>
    <t>10 08 16</t>
  </si>
  <si>
    <t>Filterstaub mit Ausnahme desjenigen, der unter 10 08 15 fällt</t>
  </si>
  <si>
    <t>10 08 17</t>
  </si>
  <si>
    <t>10 08 18</t>
  </si>
  <si>
    <t>Schlämme und Filterkuchen aus der Abgasbehandlung mit Ausnahme derjenigen, die unter 10 08 17 fallen</t>
  </si>
  <si>
    <t>10 08 19</t>
  </si>
  <si>
    <t>10 08 20</t>
  </si>
  <si>
    <t>Abfälle aus der Kühlwasserbehandlung mit Ausnahme derjenigen, die unter 10 08 19 fallen</t>
  </si>
  <si>
    <t>10 08 99</t>
  </si>
  <si>
    <t>10 09</t>
  </si>
  <si>
    <t>Abfälle vom Gießen von Eisen und Stahl</t>
  </si>
  <si>
    <t>10 09 03</t>
  </si>
  <si>
    <t>Ofenschlacke</t>
  </si>
  <si>
    <t>10 09 05</t>
  </si>
  <si>
    <t>gefährliche Stoffe enthaltende Gießformen und -sande vor dem Gießen</t>
  </si>
  <si>
    <t>10 09 06</t>
  </si>
  <si>
    <t>Gießformen und -sande vor dem Gießen mit Ausnahme derjenigen, die unter 10 09 05 fallen</t>
  </si>
  <si>
    <t>10 09 07</t>
  </si>
  <si>
    <t>gefährliche Stoffe enthaltende Gießformen und -sande nach dem Gießen</t>
  </si>
  <si>
    <t>10 09 08</t>
  </si>
  <si>
    <t>Gießformen und -sande nach dem Gießen mit Ausnahme derjenigen, die unter 10 09 07 fallen</t>
  </si>
  <si>
    <t>10 09 09</t>
  </si>
  <si>
    <t>10 09 10</t>
  </si>
  <si>
    <t>Filterstaub mit Ausnahme desjenigen, der unter 10 09 09 fällt</t>
  </si>
  <si>
    <t>10 09 11</t>
  </si>
  <si>
    <t>andere Teilchen, die gefährliche Stoffe enthalten</t>
  </si>
  <si>
    <t>10 09 12</t>
  </si>
  <si>
    <t>andere Teilchen mit Ausnahme derjenigen, die unter 10 09 11 fallen</t>
  </si>
  <si>
    <t>10 09 13</t>
  </si>
  <si>
    <t>Abfälle von Bindemitteln, die gefährliche Stoffe enthalten</t>
  </si>
  <si>
    <t>10 09 14</t>
  </si>
  <si>
    <t>Abfälle von Bindemitteln mit Ausnahme derjenigen, die unter 10 09 13 fallen</t>
  </si>
  <si>
    <t>10 09 15</t>
  </si>
  <si>
    <t>Abfälle aus rissanzeigenden Substanzen, die gefährliche Stoffe enthalten</t>
  </si>
  <si>
    <t>10 09 16</t>
  </si>
  <si>
    <t>Abfälle aus rissanzeigenden Substanzen mit Ausnahme derjenigen, die unter 10 09 15 fallen</t>
  </si>
  <si>
    <t>10 09 99</t>
  </si>
  <si>
    <t>10 10</t>
  </si>
  <si>
    <t>Abfälle vom Gießen von Nichteisenmetallen</t>
  </si>
  <si>
    <t>10 10 03</t>
  </si>
  <si>
    <t>10 10 05</t>
  </si>
  <si>
    <t>10 10 06</t>
  </si>
  <si>
    <t>Gießformen und -sande vor dem Gießen mit Ausnahme derjenigen, die unter 10 10 05 fallen</t>
  </si>
  <si>
    <t>10 10 07</t>
  </si>
  <si>
    <t>10 10 08</t>
  </si>
  <si>
    <t>Gießformen und -sande nach dem Gießen mit Ausnahme derjenigen, die unter 10 10 07 fallen</t>
  </si>
  <si>
    <t>10 10 09</t>
  </si>
  <si>
    <t>10 10 10</t>
  </si>
  <si>
    <t>Filterstaub mit Ausnahme desjenigen, der unter 10 10 09 fällt</t>
  </si>
  <si>
    <t>10 10 11</t>
  </si>
  <si>
    <t>10 10 12</t>
  </si>
  <si>
    <t>andere Teilchen mit Ausnahme derjenigen, die unter 10 10 11 fallen</t>
  </si>
  <si>
    <t>10 10 13</t>
  </si>
  <si>
    <t>10 10 14</t>
  </si>
  <si>
    <t>Abfälle von Bindemitteln mit Ausnahme derjenigen, die unter 10 10 13 fallen</t>
  </si>
  <si>
    <t>10 10 15</t>
  </si>
  <si>
    <t>10 10 16</t>
  </si>
  <si>
    <t>Abfälle aus rissanzeigenden Substanzen mit Ausnahme derjenigen, die unter 10 10 15 fallen</t>
  </si>
  <si>
    <t>10 10 99</t>
  </si>
  <si>
    <t>10 11</t>
  </si>
  <si>
    <t>Abfälle aus der Herstellung von Glas und Glaserzeugnissen</t>
  </si>
  <si>
    <t>10 11 03</t>
  </si>
  <si>
    <t>Glasfaserabfall</t>
  </si>
  <si>
    <t>10 11 05</t>
  </si>
  <si>
    <t>10 11 09</t>
  </si>
  <si>
    <t>Gemengeabfall mit gefährlichen Stoffen vor dem Schmelzen</t>
  </si>
  <si>
    <t>10 11 10</t>
  </si>
  <si>
    <t>Gemengeabfall vor dem Schmelzen mit Ausnahme desjenigen, der unter 10 11 09 fällt</t>
  </si>
  <si>
    <t>10 11 11</t>
  </si>
  <si>
    <t>Glasabfall in kleinen Teilchen und Glasstaub, die Schwermetalle enthalten (z. B. aus Kathodenstrahlröhren)</t>
  </si>
  <si>
    <t>10 11 12</t>
  </si>
  <si>
    <t>Glasabfall mit Ausnahme desjenigen, der unter 10 11 11 fällt</t>
  </si>
  <si>
    <t>10 11 13</t>
  </si>
  <si>
    <t>Glaspolier- und Glasschleifschlämme, die gefährliche Stoffe enthalten</t>
  </si>
  <si>
    <t>10 11 14</t>
  </si>
  <si>
    <t>Glaspolier- und Glasschleifschlämme mit Ausnahme derjenigen, die unter 10 11 13 fallen</t>
  </si>
  <si>
    <t>10 11 15</t>
  </si>
  <si>
    <t>10 11 16</t>
  </si>
  <si>
    <t>feste Abfälle aus der Abgasbehandlung mit Ausnahme derjenigen, die unter 10 11 15 fallen</t>
  </si>
  <si>
    <t>10 11 17</t>
  </si>
  <si>
    <t>10 11 18</t>
  </si>
  <si>
    <t>Schlämme und Filterkuchen aus der Abgasbehandlung mit Ausnahme derjenigen, die unter 10 11 17 fallen</t>
  </si>
  <si>
    <t>10 11 19</t>
  </si>
  <si>
    <t>feste Abfälle aus der betriebseigenen Abwasserbehandlung, die gefährliche Stoffe enthalten</t>
  </si>
  <si>
    <t>10 11 20</t>
  </si>
  <si>
    <t>feste Abfälle aus der betriebseigenen Abwasserbehandlung mit Ausnahme derjenigen, die unter 10 11 19
   fallen</t>
  </si>
  <si>
    <t>10 11 99</t>
  </si>
  <si>
    <t>10 12</t>
  </si>
  <si>
    <t>Abfälle aus der Herstellung von Keramikerzeugnissen und keramischen Baustoffen wie Ziegeln, Fliesen,
   Steinzeug</t>
  </si>
  <si>
    <t>10 12 01</t>
  </si>
  <si>
    <t>Rohmischungen vor dem Brennen</t>
  </si>
  <si>
    <t>10 12 03</t>
  </si>
  <si>
    <t>10 12 05</t>
  </si>
  <si>
    <t>10 12 06</t>
  </si>
  <si>
    <t>verworfene Formen</t>
  </si>
  <si>
    <t>10 12 08</t>
  </si>
  <si>
    <t>Abfälle aus Keramikerzeugnissen, Ziegeln, Fliesen und Steinzeug (nach dem Brennen)</t>
  </si>
  <si>
    <t>10 12 09</t>
  </si>
  <si>
    <t>10 12 10</t>
  </si>
  <si>
    <t>feste Abfälle aus der Abgasbehandlung mit Ausnahme derjenigen, die unter 10 12 09 fallen</t>
  </si>
  <si>
    <t>10 12 11</t>
  </si>
  <si>
    <t>Glasurabfälle, die Schwermetalle enthalten</t>
  </si>
  <si>
    <t>10 12 12</t>
  </si>
  <si>
    <t>Glasurabfälle mit Ausnahme derjenigen, die unter 10 12 11 fallen</t>
  </si>
  <si>
    <t>10 12 13</t>
  </si>
  <si>
    <t>10 12 99</t>
  </si>
  <si>
    <t>10 13</t>
  </si>
  <si>
    <t>Abfälle aus der Herstellung von Zement, Branntkalk, Gips und Erzeugnissen aus diesen</t>
  </si>
  <si>
    <t>10 13 01</t>
  </si>
  <si>
    <t>Abfälle von Rohgemenge vor dem Brennen</t>
  </si>
  <si>
    <t>10 13 04</t>
  </si>
  <si>
    <t>Abfälle aus der Kalzinierung und Hydratisierung von Branntkalk</t>
  </si>
  <si>
    <t>10 13 06</t>
  </si>
  <si>
    <t>Teilchen und Staub (außer 10 13 12 und 10 13 13)</t>
  </si>
  <si>
    <t>10 13 07</t>
  </si>
  <si>
    <t>10 13 09</t>
  </si>
  <si>
    <t>asbesthaltige Abfälle aus der Herstellung von Asbestzement</t>
  </si>
  <si>
    <t>10 13 10</t>
  </si>
  <si>
    <t>Abfälle aus der Herstellung von Asbestzement mit Ausnahme derjenigen, die unter 10 13 09 fallen</t>
  </si>
  <si>
    <t>10 13 11</t>
  </si>
  <si>
    <t>Abfälle aus der Herstellung anderer Verbundstoffe auf Zementbasis mit Ausnahme derjenigen, die unter
   10 13 09 und 10 13 10 fallen</t>
  </si>
  <si>
    <t>10 13 12</t>
  </si>
  <si>
    <t>10 13 13</t>
  </si>
  <si>
    <t>feste Abfälle aus der Abgasbehandlung mit Ausnahme derjenigen, die unter 10 13 12 fallen</t>
  </si>
  <si>
    <t>10 13 14</t>
  </si>
  <si>
    <t>Betonabfälle und Betonschlämme</t>
  </si>
  <si>
    <t>10 13 99</t>
  </si>
  <si>
    <t>10 14</t>
  </si>
  <si>
    <t>Abfälle aus Krematorien</t>
  </si>
  <si>
    <t>10 14 01</t>
  </si>
  <si>
    <t>quecksilberhaltige Abfälle aus der Gasreinigung</t>
  </si>
  <si>
    <t>ABFÄLLE AUS DER CHEMISCHEN OBERFLÄCHENBEARBEITUNG UND BESCHICHTUNG VON METALLEN UND
   ANDEREN WERKSTOFFEN; NICHTEISENHYDROMETALLURGIE</t>
  </si>
  <si>
    <t>11 01</t>
  </si>
  <si>
    <t>Abfälle aus der chemischen Oberflächenbearbeitung und Beschichtung von Metallen und anderen Werk-
   stoffen (z. B. Galvanik, Verzinkung, Beizen, Ätzen, Phosphatieren, alkalisches Entfetten und Anodisierung)</t>
  </si>
  <si>
    <t>11 01 05</t>
  </si>
  <si>
    <t>saure Beizlösungen</t>
  </si>
  <si>
    <t>11 01 06</t>
  </si>
  <si>
    <t>Säuren a. n. g.</t>
  </si>
  <si>
    <t>11 01 07</t>
  </si>
  <si>
    <t>alkalische Beizlösungen</t>
  </si>
  <si>
    <t>11 01 08</t>
  </si>
  <si>
    <t>Phosphatierschlämme</t>
  </si>
  <si>
    <t>11 01 09</t>
  </si>
  <si>
    <t>Schlämme und Filterkuchen, die gefährliche Stoffe enthalten</t>
  </si>
  <si>
    <t>11 01 10</t>
  </si>
  <si>
    <t>Schlämme und Filterkuchen mit Ausnahme derjenigen, die unter 11 01 09 fallen</t>
  </si>
  <si>
    <t>11 01 11</t>
  </si>
  <si>
    <t>wässrige Spülflüssigkeiten, die gefährliche Stoffe enthalten</t>
  </si>
  <si>
    <t>11 01 12</t>
  </si>
  <si>
    <t>wässrige Spülflüssigkeiten mit Ausnahme derjenigen, die unter 11 01 11 fallen</t>
  </si>
  <si>
    <t>11 01 13</t>
  </si>
  <si>
    <t>Abfälle aus der Entfettung, die gefährliche Stoffe enthalten</t>
  </si>
  <si>
    <t>11 01 14</t>
  </si>
  <si>
    <t>Abfälle aus der Entfettung mit Ausnahme derjenigen, die unter 11 01 13 fallen</t>
  </si>
  <si>
    <t>11 01 15</t>
  </si>
  <si>
    <t>Eluate und Schlämme aus Membransystemen oder Ionenaustauschsystemen, die gefährliche Stoffe enthalten</t>
  </si>
  <si>
    <t>11 01 16</t>
  </si>
  <si>
    <t>gesättigte oder verbrauchte Ionenaustauscherharze</t>
  </si>
  <si>
    <t>11 01 98</t>
  </si>
  <si>
    <t>andere Abfälle, die gefährliche Stoffe enthalten</t>
  </si>
  <si>
    <t>11 01 99</t>
  </si>
  <si>
    <t>11 02</t>
  </si>
  <si>
    <t>Abfälle aus Prozessen der Nichteisen-Hydrometallurgie</t>
  </si>
  <si>
    <t>11 02 02</t>
  </si>
  <si>
    <t>Schlämme aus der Zink-Hydrometallurgie (einschließlich Jarosit, Goethit)</t>
  </si>
  <si>
    <t>11 02 03</t>
  </si>
  <si>
    <t>Abfälle aus der Herstellung von Anoden für wässrige elektrolytische Prozesse</t>
  </si>
  <si>
    <t>11 02 05</t>
  </si>
  <si>
    <t>Abfälle aus Prozessen der Kupfer-Hydrometallurgie, die gefährliche Stoffe enthalten</t>
  </si>
  <si>
    <t>11 02 06</t>
  </si>
  <si>
    <t>Abfälle aus Prozessen der Kupfer-Hydrometallurgie mit Ausnahme derjenigen, die unter 11 02 05 fallen</t>
  </si>
  <si>
    <t>11 02 07</t>
  </si>
  <si>
    <t>11 02 99</t>
  </si>
  <si>
    <t>11 03</t>
  </si>
  <si>
    <t>Schlämme und Feststoffe aus Härteprozessen</t>
  </si>
  <si>
    <t>11 03 01</t>
  </si>
  <si>
    <t>cyanidhaltige Abfälle</t>
  </si>
  <si>
    <t>11 03 02</t>
  </si>
  <si>
    <t>andere Abfälle</t>
  </si>
  <si>
    <t>11 05</t>
  </si>
  <si>
    <t>Abfälle aus Prozessen der thermischen Verzinkung</t>
  </si>
  <si>
    <t>11 05 01</t>
  </si>
  <si>
    <t>Hartzink</t>
  </si>
  <si>
    <t>11 05 02</t>
  </si>
  <si>
    <t>Zinkasche</t>
  </si>
  <si>
    <t>11 05 03</t>
  </si>
  <si>
    <t>11 05 04</t>
  </si>
  <si>
    <t>gebrauchte Flussmittel</t>
  </si>
  <si>
    <t>11 05 99</t>
  </si>
  <si>
    <t>ABFÄLLE AUS PROZESSEN DER MECHANISCHEN FORMGEBUNG SOWIE DER PHYSIKALISCHEN UND
   MECHANISCHEN OBERFLÄCHENBEARBEITUNG VON METALLEN UND KUNSTSTOFFEN</t>
  </si>
  <si>
    <t>12 01</t>
  </si>
  <si>
    <t>Abfälle aus Prozessen der mechanischen Formgebung sowie der physikalischen und mechanischen Ober-
   flächenbearbeitung von Metallen und Kunststoffen</t>
  </si>
  <si>
    <t>12 01 01</t>
  </si>
  <si>
    <t>Eisenfeil- und -drehspäne</t>
  </si>
  <si>
    <t>12 01 02</t>
  </si>
  <si>
    <t>Eisenstaub und -teilchen</t>
  </si>
  <si>
    <t>12 01 03</t>
  </si>
  <si>
    <t>NE-Metallfeil- und -drehspäne</t>
  </si>
  <si>
    <t>12 01 04</t>
  </si>
  <si>
    <t>NE-Metallstaub und -teilchen</t>
  </si>
  <si>
    <t>12 01 05</t>
  </si>
  <si>
    <t>Kunststoffspäne und -drehspäne</t>
  </si>
  <si>
    <t>12 01 06</t>
  </si>
  <si>
    <t>halogenhaltige Bearbeitungsöle auf Mineralölbasis (außer Emulsionen und Lösungen)</t>
  </si>
  <si>
    <t>12 01 07</t>
  </si>
  <si>
    <t>halogenfreie Bearbeitungsöle auf Mineralölbasis (außer Emulsionen und Lösungen)</t>
  </si>
  <si>
    <t>12 01 08</t>
  </si>
  <si>
    <t>halogenhaltige Bearbeitungsemulsionen und -lösungen</t>
  </si>
  <si>
    <t>12 01 09</t>
  </si>
  <si>
    <t>halogenfreie Bearbeitungsemulsionen und -lösungen</t>
  </si>
  <si>
    <t>12 01 10</t>
  </si>
  <si>
    <t>synthetische Bearbeitungsöle</t>
  </si>
  <si>
    <t>12 01 12</t>
  </si>
  <si>
    <t>gebrauchte Wachse und Fette</t>
  </si>
  <si>
    <t>12 01 13</t>
  </si>
  <si>
    <t>Schweißabfälle</t>
  </si>
  <si>
    <t>12 01 14</t>
  </si>
  <si>
    <t>Bearbeitungsschlämme, die gefährliche Stoffe enthalten</t>
  </si>
  <si>
    <t>12 01 15</t>
  </si>
  <si>
    <t>Bearbeitungsschlämme mit Ausnahme derjenigen, die unter 12 01 14 fallen</t>
  </si>
  <si>
    <t>12 01 16</t>
  </si>
  <si>
    <t>Strahlmittelabfälle, die gefährliche Stoffe enthalten</t>
  </si>
  <si>
    <t>12 01 17</t>
  </si>
  <si>
    <t>Strahlmittelabfälle mit Ausnahme derjenigen, die unter 12 01 16 fallen</t>
  </si>
  <si>
    <t>12 01 18</t>
  </si>
  <si>
    <t>ölhaltige Metallschlämme (Schleif-, Hon- und Läppschlämme)</t>
  </si>
  <si>
    <t>12 01 19</t>
  </si>
  <si>
    <t>biologisch leicht abbaubare Bearbeitungsöle</t>
  </si>
  <si>
    <t>12 01 20</t>
  </si>
  <si>
    <t>gebrauchte Hon- und Schleifmittel, die gefährliche Stoffe enthalten</t>
  </si>
  <si>
    <t>12 01 21</t>
  </si>
  <si>
    <t>gebrauchte Hon- und Schleifmittel mit Ausnahme derjenigen, die unter 12 01 20 fallen</t>
  </si>
  <si>
    <t>12 01 99</t>
  </si>
  <si>
    <t>12 03</t>
  </si>
  <si>
    <t>Abfälle aus der Wasser- und Dampfentfettung (außer 11)</t>
  </si>
  <si>
    <t>12 03 01</t>
  </si>
  <si>
    <t>wässrige Waschflüssigkeiten</t>
  </si>
  <si>
    <t>12 03 02</t>
  </si>
  <si>
    <t>Abfälle aus der Dampfentfettung</t>
  </si>
  <si>
    <t>ÖLABFÄLLE UND ABFÄLLE AUS FLÜSSIGEN BRENNSTOFFEN (außer Speiseöle und Ölabfälle, die unter die
   Kapitel 05, 12 und 19 fallen)</t>
  </si>
  <si>
    <t>13 01</t>
  </si>
  <si>
    <t>Abfälle von Hydraulikölen</t>
  </si>
  <si>
    <t>13 01 01</t>
  </si>
  <si>
    <t>Hydrauliköle, die PCB enthalten</t>
  </si>
  <si>
    <t>13 01 04</t>
  </si>
  <si>
    <t>chlorierte Emulsionen</t>
  </si>
  <si>
    <t>13 01 05</t>
  </si>
  <si>
    <t>nichtchlorierte Emulsionen</t>
  </si>
  <si>
    <t>13 01 09</t>
  </si>
  <si>
    <t>chlorierte Hydrauliköle auf Mineralölbasis</t>
  </si>
  <si>
    <t>13 01 10</t>
  </si>
  <si>
    <t>nichtchlorierte Hydrauliköle auf Mineralölbasis</t>
  </si>
  <si>
    <t>13 01 11</t>
  </si>
  <si>
    <t>synthetische Hydrauliköle</t>
  </si>
  <si>
    <t>13 01 12</t>
  </si>
  <si>
    <t>biologisch leicht abbaubare Hydrauliköle</t>
  </si>
  <si>
    <t>13 01 13</t>
  </si>
  <si>
    <t>andere Hydrauliköle</t>
  </si>
  <si>
    <t>13 02</t>
  </si>
  <si>
    <t>Abfälle von Maschinen-, Getriebe- und Schmierölen</t>
  </si>
  <si>
    <t>13 02 04</t>
  </si>
  <si>
    <t>chlorierte Maschinen-, Getriebe- und Schmieröle auf Mineralölbasis</t>
  </si>
  <si>
    <t>13 02 05</t>
  </si>
  <si>
    <t>nichtchlorierte Maschinen-, Getriebe- und Schmieröle auf Mineralölbasis</t>
  </si>
  <si>
    <t>13 02 06</t>
  </si>
  <si>
    <t>synthetische Maschinen-, Getriebe- und Schmieröle</t>
  </si>
  <si>
    <t>13 02 07</t>
  </si>
  <si>
    <t>biologisch leicht abbaubare Maschinen-, Getriebe- und Schmieröle</t>
  </si>
  <si>
    <t>13 02 08</t>
  </si>
  <si>
    <t>andere Maschinen-, Getriebe- und Schmieröle</t>
  </si>
  <si>
    <t>13 03</t>
  </si>
  <si>
    <t>Abfälle von Isolier- und Wärmeübertragungsölen</t>
  </si>
  <si>
    <t>13 03 01</t>
  </si>
  <si>
    <t>Isolier- und Wärmeübertragungsöle, die PCB enthalten</t>
  </si>
  <si>
    <t>13 03 06</t>
  </si>
  <si>
    <t>chlorierte Isolier- und Wärmeübertragungsöle auf Mineralölbasis mit Ausnahme derjenigen, die unter
   13 03 01 fallen</t>
  </si>
  <si>
    <t>13 03 07</t>
  </si>
  <si>
    <t>nichtchlorierte Isolier- und Wärmeübertragungsöle auf Mineralölbasis</t>
  </si>
  <si>
    <t>13 03 08</t>
  </si>
  <si>
    <t>synthetische Isolier- und Wärmeübertragungsöle</t>
  </si>
  <si>
    <t>13 03 09</t>
  </si>
  <si>
    <t>biologisch leicht abbaubare Isolier- und Wärmeübertragungsöle</t>
  </si>
  <si>
    <t>13 03 10</t>
  </si>
  <si>
    <t>andere Isolier- und Wärmeübertragungsöle</t>
  </si>
  <si>
    <t>13 04</t>
  </si>
  <si>
    <t>Bilgenöle</t>
  </si>
  <si>
    <t>13 04 01</t>
  </si>
  <si>
    <t>Bilgenöle aus der Binnenschifffahrt</t>
  </si>
  <si>
    <t>13 04 02</t>
  </si>
  <si>
    <t>Bilgenöle aus Molenablaufkanälen</t>
  </si>
  <si>
    <t>13 04 03</t>
  </si>
  <si>
    <t>Bilgenöle aus der übrigen Schifffahrt</t>
  </si>
  <si>
    <t>13 05</t>
  </si>
  <si>
    <t>Inhalte von Öl-/Wasserabscheidern</t>
  </si>
  <si>
    <t>13 05 01</t>
  </si>
  <si>
    <t>feste Abfälle aus Sandfanganlagen und Öl-/Wasserabscheidern</t>
  </si>
  <si>
    <t>13 05 02</t>
  </si>
  <si>
    <t>Schlämme aus Öl-/Wasserabscheidern</t>
  </si>
  <si>
    <t>13 05 03</t>
  </si>
  <si>
    <t>Schlämme aus Einlaufschächten</t>
  </si>
  <si>
    <t>13 05 06</t>
  </si>
  <si>
    <t>Öle aus Öl-/Wasserabscheidern</t>
  </si>
  <si>
    <t>13 05 07</t>
  </si>
  <si>
    <t>öliges Wasser aus Öl-/Wasserabscheidern</t>
  </si>
  <si>
    <t>13 05 08</t>
  </si>
  <si>
    <t>Abfallgemische aus Sandfanganlagen und Öl-/Wasserabscheidern</t>
  </si>
  <si>
    <t>13 07</t>
  </si>
  <si>
    <t>Abfälle aus flüssigen Brennstoffen</t>
  </si>
  <si>
    <t>13 07 01</t>
  </si>
  <si>
    <t>Heizöl und Diesel</t>
  </si>
  <si>
    <t>13 07 02</t>
  </si>
  <si>
    <t>Benzin</t>
  </si>
  <si>
    <t>13 07 03</t>
  </si>
  <si>
    <t>andere Brennstoffe (einschließlich Gemische)</t>
  </si>
  <si>
    <t>13 08</t>
  </si>
  <si>
    <t>Ölabfälle a. n. g.</t>
  </si>
  <si>
    <t>13 08 01</t>
  </si>
  <si>
    <t>Schlämme oder Emulsionen aus Entsalzern</t>
  </si>
  <si>
    <t>13 08 02</t>
  </si>
  <si>
    <t>andere Emulsionen</t>
  </si>
  <si>
    <t>13 08 99</t>
  </si>
  <si>
    <t>14</t>
  </si>
  <si>
    <t>ABFÄLLE AUS ORGANISCHEN LÖSEMITTELN, KÜHLMITTELN UND TREIBGASEN (außer 07 und 08)</t>
  </si>
  <si>
    <t>14 06</t>
  </si>
  <si>
    <t>Abfälle aus organischen Lösemitteln, Kühlmitteln sowie Schaum- und Aerosoltreibgasen</t>
  </si>
  <si>
    <t>14 06 01</t>
  </si>
  <si>
    <t>Fluorchlorkohlenwasserstoffe, HFCKW, HFKW</t>
  </si>
  <si>
    <t>14 06 02</t>
  </si>
  <si>
    <t>andere halogenierte Lösemittel und Lösemittelgemische</t>
  </si>
  <si>
    <t>14 06 03</t>
  </si>
  <si>
    <t>andere Lösemittel und Lösemittelgemische</t>
  </si>
  <si>
    <t>14 06 04</t>
  </si>
  <si>
    <t>Schlämme oder feste Abfälle, die halogenierte Lösemittel enthalten</t>
  </si>
  <si>
    <t>14 06 05</t>
  </si>
  <si>
    <t>Schlämme oder feste Abfälle, die andere Lösemittel enthalten</t>
  </si>
  <si>
    <t>VERPACKUNGSABFALL, AUFSAUGMASSEN, WISCHTÜCHER, FILTERMATERIALIEN UND SCHUTZKLEIDUNG
   (A. N. G.)</t>
  </si>
  <si>
    <t>15 01</t>
  </si>
  <si>
    <t>Verpackungen (einschließlich getrennt gesammelter kommunaler Verpackungsabfälle)</t>
  </si>
  <si>
    <t>15 01 01</t>
  </si>
  <si>
    <t>Verpackungen aus Papier und Pappe</t>
  </si>
  <si>
    <t>15 01 02</t>
  </si>
  <si>
    <t>Verpackungen aus Kunststoff</t>
  </si>
  <si>
    <t>15 01 03</t>
  </si>
  <si>
    <t>Verpackungen aus Holz</t>
  </si>
  <si>
    <t>15 01 04</t>
  </si>
  <si>
    <t>Verpackungen aus Metall</t>
  </si>
  <si>
    <t>15 01 05</t>
  </si>
  <si>
    <t>Verbundverpackungen</t>
  </si>
  <si>
    <t>15 01 06</t>
  </si>
  <si>
    <t>gemischte Verpackungen</t>
  </si>
  <si>
    <t>15 01 07</t>
  </si>
  <si>
    <t>Verpackungen aus Glas</t>
  </si>
  <si>
    <t>15 01 09</t>
  </si>
  <si>
    <t>Verpackungen aus Textilien</t>
  </si>
  <si>
    <t>15 01 10</t>
  </si>
  <si>
    <t>Verpackungen, die Rückstände gefährlicher Stoffe enthalten oder durch gefährliche Stoffe verunreinigt sind</t>
  </si>
  <si>
    <t>15 01 11</t>
  </si>
  <si>
    <t>Verpackungen aus Metall, die eine gefährliche feste poröse Matrix (z. B. Asbest) enthalten, einschließlich
   geleerter Druckbehältnisse</t>
  </si>
  <si>
    <t>15 02</t>
  </si>
  <si>
    <t>Aufsaug- und Filtermaterialien, Wischtücher und Schutzkleidung</t>
  </si>
  <si>
    <t>15 02 02</t>
  </si>
  <si>
    <t>Aufsaug- und Filtermaterialien (einschließlich Ölfilter a. n. g.), Wischtücher und Schutzkleidung, die durch
   gefährliche Stoffe verunreinigt sind</t>
  </si>
  <si>
    <t>15 02 03</t>
  </si>
  <si>
    <t>Aufsaug- und Filtermaterialien, Wischtücher und Schutzkleidung mit Ausnahme derjenigen, die unter 15 02 02
   fallen</t>
  </si>
  <si>
    <t>ABFÄLLE, DIE NICHT ANDERSWO IM VERZEICHNIS AUFGEFÜHRT SIND</t>
  </si>
  <si>
    <t>16 01</t>
  </si>
  <si>
    <t>Altfahrzeuge verschiedener Verkehrsträger (einschließlich mobiler Maschinen) und Abfälle aus der Demon-
   tage von Altfahrzeugen sowie der Fahrzeugwartung (außer 13, 14, 16 06 und 16 08)</t>
  </si>
  <si>
    <t>16 01 03</t>
  </si>
  <si>
    <t>Altreifen</t>
  </si>
  <si>
    <t>16 01 04</t>
  </si>
  <si>
    <t>Altfahrzeuge</t>
  </si>
  <si>
    <t>16 01 06</t>
  </si>
  <si>
    <t>Altfahrzeuge, die weder Flüssigkeiten noch andere gefährliche Bestandteile enthalten</t>
  </si>
  <si>
    <t>16 01 07</t>
  </si>
  <si>
    <t>Ölfilter</t>
  </si>
  <si>
    <t>16 01 08</t>
  </si>
  <si>
    <t>quecksilberhaltige Bauteile</t>
  </si>
  <si>
    <t>16 01 09</t>
  </si>
  <si>
    <t>Bauteile, die PCB enthalten</t>
  </si>
  <si>
    <t>16 01 10</t>
  </si>
  <si>
    <t>explosive Bauteile (z. B. aus Airbags)</t>
  </si>
  <si>
    <t>16 01 11</t>
  </si>
  <si>
    <t>asbesthaltige Bremsbeläge</t>
  </si>
  <si>
    <t>16 01 12</t>
  </si>
  <si>
    <t>Bremsbeläge mit Ausnahme derjenigen, die unter 16 01 11 fallen</t>
  </si>
  <si>
    <t>16 01 13</t>
  </si>
  <si>
    <t>Bremsflüssigkeiten</t>
  </si>
  <si>
    <t>16 01 14</t>
  </si>
  <si>
    <t>Frostschutzmittel, die gefährliche Stoffe enthalten</t>
  </si>
  <si>
    <t>16 01 15</t>
  </si>
  <si>
    <t>Frostschutzmittel mit Ausnahme derjenigen, die unter 16 01 14 fallen</t>
  </si>
  <si>
    <t>16 01 16</t>
  </si>
  <si>
    <t>Flüssiggasbehälter</t>
  </si>
  <si>
    <t>16 01 17</t>
  </si>
  <si>
    <t>Eisenmetalle</t>
  </si>
  <si>
    <t>16 01 18</t>
  </si>
  <si>
    <t>Nichteisenmetalle</t>
  </si>
  <si>
    <t>16 01 19</t>
  </si>
  <si>
    <t>Kunststoffe</t>
  </si>
  <si>
    <t>16 01 20</t>
  </si>
  <si>
    <t>Glas</t>
  </si>
  <si>
    <t>16 01 21</t>
  </si>
  <si>
    <t>gefährliche Bauteile mit Ausnahme derjenigen, die unter 16 01 07 bis 16 01 11, 16 01 13 und 16 01 14 fallen</t>
  </si>
  <si>
    <t>16 01 22</t>
  </si>
  <si>
    <t>Bauteile a. n. g.</t>
  </si>
  <si>
    <t>16 01 99</t>
  </si>
  <si>
    <t>16 02</t>
  </si>
  <si>
    <t>Abfälle aus elektrischen und elektronischen Geräten</t>
  </si>
  <si>
    <t>16 02 09</t>
  </si>
  <si>
    <t>Transformatoren und Kondensatoren, die PCB enthalten</t>
  </si>
  <si>
    <t>16 02 10</t>
  </si>
  <si>
    <t>gebrauchte Geräte, die PCB enthalten oder damit verunreinigt sind, mit Ausnahme derjenigen, die unter
   16 02 09 fallen</t>
  </si>
  <si>
    <t>16 02 11</t>
  </si>
  <si>
    <t>gebrauchte Geräte, die Fluorchlorkohlenwasserstoffe, HFCKW, HFKW enthalten</t>
  </si>
  <si>
    <t>16 02 12</t>
  </si>
  <si>
    <t>gebrauchte Geräte, die freies Asbest enthalten</t>
  </si>
  <si>
    <t>16 02 13</t>
  </si>
  <si>
    <t>gefährliche Bauteile enthaltende gebrauchte Geräte mit Ausnahme derjenigen, die unter 16 02 09 bis 16 02 12
   fallen</t>
  </si>
  <si>
    <t>16 02 14</t>
  </si>
  <si>
    <t>gebrauchte Geräte mit Ausnahme derjenigen, die unter 16 02 09 bis 16 02 13 fallen</t>
  </si>
  <si>
    <t>16 02 15</t>
  </si>
  <si>
    <t>aus gebrauchten Geräten entfernte gefährliche Bauteile</t>
  </si>
  <si>
    <t>16 02 16</t>
  </si>
  <si>
    <t>aus gebrauchten Geräten entfernte Bauteile mit Ausnahme derjenigen, die unter 16 02 15 fallen</t>
  </si>
  <si>
    <t>16 03</t>
  </si>
  <si>
    <t>Fehlchargen und ungebrauchte Erzeugnisse</t>
  </si>
  <si>
    <t>16 03 03</t>
  </si>
  <si>
    <t>anorganische Abfälle, die gefährliche Stoffe enthalten</t>
  </si>
  <si>
    <t>16 03 04</t>
  </si>
  <si>
    <t>anorganische Abfälle mit Ausnahme derjenigen, die unter 16 03 03 fallen</t>
  </si>
  <si>
    <t>16 03 05</t>
  </si>
  <si>
    <t>organische Abfälle, die gefährliche Stoffe enthalten</t>
  </si>
  <si>
    <t>16 03 06</t>
  </si>
  <si>
    <t>organische Abfälle mit Ausnahme derjenigen, die unter 16 03 05 fallen</t>
  </si>
  <si>
    <t>16 03 07</t>
  </si>
  <si>
    <t>metallisches Quecksilber</t>
  </si>
  <si>
    <t>16 04</t>
  </si>
  <si>
    <t>Explosivabfälle</t>
  </si>
  <si>
    <t>16 04 01</t>
  </si>
  <si>
    <t>Munitionsabfälle</t>
  </si>
  <si>
    <t>16 04 02</t>
  </si>
  <si>
    <t>Feuerwerkskörperabfälle</t>
  </si>
  <si>
    <t>16 04 03</t>
  </si>
  <si>
    <t>andere Explosivabfälle</t>
  </si>
  <si>
    <t>16 05</t>
  </si>
  <si>
    <t>Gase in Druckbehältern und gebrauchte Chemikalien</t>
  </si>
  <si>
    <t>16 05 04</t>
  </si>
  <si>
    <t>gefährliche Stoffe enthaltende Gase in Druckbehältern (einschließlich Halonen)</t>
  </si>
  <si>
    <t>16 05 05</t>
  </si>
  <si>
    <t>Gase in Druckbehältern mit Ausnahme derjenigen, die unter 16 05 04 fallen</t>
  </si>
  <si>
    <t>16 05 06</t>
  </si>
  <si>
    <t>Laborchemikalien, die aus gefährlichen Stoffen bestehen oder solche enthalten, einschließlich Gemische von
   Laborchemikalien</t>
  </si>
  <si>
    <t>16 05 07</t>
  </si>
  <si>
    <t>gebrauchte anorganische Chemikalien, die aus gefährlichen Stoffen bestehen oder solche enthalten</t>
  </si>
  <si>
    <t>16 05 08</t>
  </si>
  <si>
    <t>gebrauchte organische Chemikalien, die aus gefährlichen Stoffen bestehen oder solche enthalten</t>
  </si>
  <si>
    <t>16 05 09</t>
  </si>
  <si>
    <t>gebrauchte Chemikalien mit Ausnahme derjenigen, die unter 16 05 06, 16 05 07 oder 16 05 08 fallen</t>
  </si>
  <si>
    <t>16 06</t>
  </si>
  <si>
    <t>Batterien und Akkumulatoren</t>
  </si>
  <si>
    <t>16 06 01</t>
  </si>
  <si>
    <t>Bleibatterien</t>
  </si>
  <si>
    <t>16 06 02</t>
  </si>
  <si>
    <t>Ni-Cd-Batterien</t>
  </si>
  <si>
    <t>16 06 03</t>
  </si>
  <si>
    <t>Quecksilber enthaltende Batterien</t>
  </si>
  <si>
    <t>16 06 04</t>
  </si>
  <si>
    <t>Alkalibatterien (außer 16 06 03)</t>
  </si>
  <si>
    <t>16 06 05</t>
  </si>
  <si>
    <t>andere Batterien und Akkumulatoren</t>
  </si>
  <si>
    <t>16 06 06</t>
  </si>
  <si>
    <t>getrennt gesammelte Elektrolyte aus Batterien und Akkumulatoren</t>
  </si>
  <si>
    <t>16 07</t>
  </si>
  <si>
    <t>Abfälle aus der Reinigung von Transport- und Lagertanks und Fässern (außer 05 und 13)</t>
  </si>
  <si>
    <t>16 07 08</t>
  </si>
  <si>
    <t>ölhaltige Abfälle</t>
  </si>
  <si>
    <t>16 07 09</t>
  </si>
  <si>
    <t>Abfälle, die sonstige gefährliche Stoffe enthalten</t>
  </si>
  <si>
    <t>16 07 99</t>
  </si>
  <si>
    <t>16 08</t>
  </si>
  <si>
    <t>Gebrauchte Katalysatoren</t>
  </si>
  <si>
    <t>16 08 01</t>
  </si>
  <si>
    <t>16 08 02</t>
  </si>
  <si>
    <t>gebrauchte Katalysatoren, die gefährliche Übergangsmetalle oder deren Verbindungen enthalten</t>
  </si>
  <si>
    <t>16 08 03</t>
  </si>
  <si>
    <t>gebrauchte Katalysatoren, die Übergangsmetalle oder deren Verbindungen enthalten, a. n. g.</t>
  </si>
  <si>
    <t>16 08 04</t>
  </si>
  <si>
    <t>gebrauchte Katalysatoren von Crackprozessen (außer 16 08 07)</t>
  </si>
  <si>
    <t>16 08 05</t>
  </si>
  <si>
    <t>gebrauchte Katalysatoren, die Phosphorsäure enthalten</t>
  </si>
  <si>
    <t>16 08 06</t>
  </si>
  <si>
    <t>gebrauchte Flüssigkeiten, die als Katalysatoren verwendet wurden</t>
  </si>
  <si>
    <t>16 08 07</t>
  </si>
  <si>
    <t>gebrauchte Katalysatoren, die durch gefährliche Stoffe verunreinigt sind</t>
  </si>
  <si>
    <t>16 09</t>
  </si>
  <si>
    <t>Oxidierende Stoffe</t>
  </si>
  <si>
    <t>16 09 01</t>
  </si>
  <si>
    <t>Permanganate, z. B. Kaliumpermanganat</t>
  </si>
  <si>
    <t>16 09 02</t>
  </si>
  <si>
    <t>Chromate, z. B. Kaliumchromat, Kalium- oder Natriumdichromat</t>
  </si>
  <si>
    <t>16 09 03</t>
  </si>
  <si>
    <t>Peroxide, z. B. Wasserstoffperoxid</t>
  </si>
  <si>
    <t>16 09 04</t>
  </si>
  <si>
    <t>oxidierende Stoffe a. n. g.</t>
  </si>
  <si>
    <t>16 10</t>
  </si>
  <si>
    <t>Wässrige flüssige Abfälle zur externen Behandlung</t>
  </si>
  <si>
    <t>16 10 01</t>
  </si>
  <si>
    <t>wässrige flüssige Abfälle, die gefährliche Stoffe enthalten</t>
  </si>
  <si>
    <t>16 10 02</t>
  </si>
  <si>
    <t>wässrige flüssige Abfälle mit Ausnahme derjenigen, die unter 16 10 01 fallen</t>
  </si>
  <si>
    <t>16 10 03</t>
  </si>
  <si>
    <t>wässrige Konzentrate, die gefährliche Stoffe enthalten</t>
  </si>
  <si>
    <t>16 10 04</t>
  </si>
  <si>
    <t>wässrige Konzentrate mit Ausnahme derjenigen, die unter 16 10 03 fallen</t>
  </si>
  <si>
    <t>16 11</t>
  </si>
  <si>
    <t>Gebrauchte Auskleidungen und feuerfeste Materialien</t>
  </si>
  <si>
    <t>16 11 01</t>
  </si>
  <si>
    <t>Auskleidungen und feuerfeste Materialien auf Kohlenstoffbasis aus metallurgischen Prozessen, die gefähr-
   liche Stoffe enthalten</t>
  </si>
  <si>
    <t>16 11 02</t>
  </si>
  <si>
    <t>Auskleidungen und feuerfeste Materialien auf Kohlenstoffbasis aus metallurgischen Prozessen mit Ausnahme
   derjenigen, die unter 16 11 01 fallen</t>
  </si>
  <si>
    <t>16 11 03</t>
  </si>
  <si>
    <t>andere Auskleidungen und feuerfeste Materialien aus metallurgischen Prozessen, die gefährliche Stoffe
   enthalten</t>
  </si>
  <si>
    <t>16 11 04</t>
  </si>
  <si>
    <t>andere Auskleidungen und feuerfeste Materialien aus metallurgischen Prozessen mit Ausnahme derjenigen,
   die unter 16 11 03 fallen</t>
  </si>
  <si>
    <t>16 11 05</t>
  </si>
  <si>
    <t>Auskleidungen und feuerfeste Materialien aus nichtmetallurgischen Prozessen, die gefährliche Stoffe ent-
   halten</t>
  </si>
  <si>
    <t>16 11 06</t>
  </si>
  <si>
    <t>Auskleidungen und feuerfeste Materialien aus nichtmetallurgischen Prozessen mit Ausnahme derjenigen, die
   unter 16 11 05 fallen</t>
  </si>
  <si>
    <t>BAU- UND ABBRUCHABFÄLLE (EINSCHLIESSLICH AUSHUB VON VERUNREINIGTEN STANDORTEN)</t>
  </si>
  <si>
    <t>17 01</t>
  </si>
  <si>
    <t>Beton, Ziegel, Fliesen und Keramik</t>
  </si>
  <si>
    <t>17 01 01</t>
  </si>
  <si>
    <t>Beton</t>
  </si>
  <si>
    <t>17 01 02</t>
  </si>
  <si>
    <t>Ziegel</t>
  </si>
  <si>
    <t>17 01 03</t>
  </si>
  <si>
    <t>Fliesen und Keramik</t>
  </si>
  <si>
    <t>17 01 06</t>
  </si>
  <si>
    <t>Gemische aus oder getrennte Fraktionen von Beton, Ziegeln, Fliesen und Keramik, die gefährliche Stoffe
   enthalten</t>
  </si>
  <si>
    <t>17 01 07</t>
  </si>
  <si>
    <t>Gemische aus Beton, Ziegeln, Fliesen und Keramik mit Ausnahme derjenigen, die unter 17 01 06 fallen</t>
  </si>
  <si>
    <t>17 02</t>
  </si>
  <si>
    <t>Holz, Glas und Kunststoff</t>
  </si>
  <si>
    <t>17 02 01</t>
  </si>
  <si>
    <t>Holz</t>
  </si>
  <si>
    <t>17 02 02</t>
  </si>
  <si>
    <t>17 02 03</t>
  </si>
  <si>
    <t>Kunststoff</t>
  </si>
  <si>
    <t>17 02 04</t>
  </si>
  <si>
    <t>Glas, Kunststoff und Holz, die gefährliche Stoffe enthalten oder durch gefährliche Stoffe verunreinigt sind</t>
  </si>
  <si>
    <t>17 03</t>
  </si>
  <si>
    <t>Bitumengemische, Kohlenteer und teerhaltige Produkte</t>
  </si>
  <si>
    <t>17 03 01</t>
  </si>
  <si>
    <t>kohlenteerhaltige Bitumengemische</t>
  </si>
  <si>
    <t>17 03 02</t>
  </si>
  <si>
    <t>Bitumengemische mit Ausnahme derjenigen, die unter 17 03 01 fallen</t>
  </si>
  <si>
    <t>17 03 03</t>
  </si>
  <si>
    <t>Kohlenteer und teerhaltige Produkte</t>
  </si>
  <si>
    <t>17 04</t>
  </si>
  <si>
    <t>Metalle (einschließlich Legierungen)</t>
  </si>
  <si>
    <t>17 04 01</t>
  </si>
  <si>
    <t>Kupfer, Bronze, Messing</t>
  </si>
  <si>
    <t>17 04 02</t>
  </si>
  <si>
    <t>Aluminium</t>
  </si>
  <si>
    <t>17 04 03</t>
  </si>
  <si>
    <t>Blei</t>
  </si>
  <si>
    <t>17 04 04</t>
  </si>
  <si>
    <t>Zink</t>
  </si>
  <si>
    <t>17 04 05</t>
  </si>
  <si>
    <t>Eisen und Stahl</t>
  </si>
  <si>
    <t>17 04 06</t>
  </si>
  <si>
    <t>Zinn</t>
  </si>
  <si>
    <t>17 04 07</t>
  </si>
  <si>
    <t>gemischte Metalle</t>
  </si>
  <si>
    <t>17 04 09</t>
  </si>
  <si>
    <t>Metallabfälle, die durch gefährliche Stoffe verunreinigt sind</t>
  </si>
  <si>
    <t>17 04 10</t>
  </si>
  <si>
    <t>Kabel, die Öl, Kohlenteer oder andere gefährliche Stoffe enthalten</t>
  </si>
  <si>
    <t>17 04 11</t>
  </si>
  <si>
    <t>Kabel mit Ausnahme derjenigen, die unter 17 04 10 fallen</t>
  </si>
  <si>
    <t>17 05</t>
  </si>
  <si>
    <t>Boden (einschließlich Aushub von verunreinigten Standorten), Steine und Baggergut</t>
  </si>
  <si>
    <t>17 05 03</t>
  </si>
  <si>
    <t>Boden und Steine, die gefährliche Stoffe enthalten</t>
  </si>
  <si>
    <t>17 05 04</t>
  </si>
  <si>
    <t>Boden und Steine mit Ausnahme derjenigen, die unter 17 05 03 fallen</t>
  </si>
  <si>
    <t>17 05 05</t>
  </si>
  <si>
    <t>Baggergut, das gefährliche Stoffe enthält</t>
  </si>
  <si>
    <t>17 05 06</t>
  </si>
  <si>
    <t>Baggergut mit Ausnahme desjenigen, das unter 17 05 05 fällt</t>
  </si>
  <si>
    <t>17 05 07</t>
  </si>
  <si>
    <t>Gleisschotter, der gefährliche Stoffe enthält</t>
  </si>
  <si>
    <t>17 05 08</t>
  </si>
  <si>
    <t>Gleisschotter mit Ausnahme desjenigen, der unter 17 05 07 fällt</t>
  </si>
  <si>
    <t>17 06</t>
  </si>
  <si>
    <t>Dämmmaterial und asbesthaltige Baustoffe</t>
  </si>
  <si>
    <t>17 06 01</t>
  </si>
  <si>
    <t>Dämmmaterial, das Asbest enthält</t>
  </si>
  <si>
    <t>17 06 03</t>
  </si>
  <si>
    <t>anderes Dämmmaterial, das aus gefährlichen Stoffen besteht oder solche Stoffe enthält</t>
  </si>
  <si>
    <t>17 06 04</t>
  </si>
  <si>
    <t>Dämmmaterial mit Ausnahme desjenigen, das unter 17 06 01 und 17 06 03 fällt</t>
  </si>
  <si>
    <t>17 06 05</t>
  </si>
  <si>
    <t>asbesthaltige Baustoffe</t>
  </si>
  <si>
    <t>17 08</t>
  </si>
  <si>
    <t>Baustoffe auf Gipsbasis</t>
  </si>
  <si>
    <t>17 08 01</t>
  </si>
  <si>
    <t>Baustoffe auf Gipsbasis, die durch gefährliche Stoffe verunreinigt sind</t>
  </si>
  <si>
    <t>17 08 02</t>
  </si>
  <si>
    <t>Baustoffe auf Gipsbasis mit Ausnahme derjenigen, die unter 17 08 01 fallen</t>
  </si>
  <si>
    <t>17 09</t>
  </si>
  <si>
    <t>Sonstige Bau- und Abbruchabfälle</t>
  </si>
  <si>
    <t>17 09 01</t>
  </si>
  <si>
    <t>Bau- und Abbruchabfälle, die Quecksilber enthalten</t>
  </si>
  <si>
    <t>17 09 02</t>
  </si>
  <si>
    <t>Bau- und Abbruchabfälle, die PCB enthalten (z. B. PCB-haltige Dichtungsmassen, PCB-haltige Bodenbeläge auf
   Harzbasis, PCB-haltige Isolierverglasungen, PCB-haltige Kondensatoren)</t>
  </si>
  <si>
    <t>17 09 03</t>
  </si>
  <si>
    <t>sonstige Bau- und Abbruchabfälle (einschließlich gemischte Abfälle), die gefährliche Stoffe enthalten</t>
  </si>
  <si>
    <t>17 09 04</t>
  </si>
  <si>
    <t>gemischte Bau- und Abbruchabfälle mit Ausnahme derjenigen, die unter 17 09 01, 17 09 02 und 17 09 03
   fallen</t>
  </si>
  <si>
    <t>ABFÄLLE AUS DER HUMANMEDIZINISCHEN ODER TIERÄRZTLICHEN VERSORGUNG UND FORSCHUNG
   (ohne Küchen- und Restaurantabfälle, die nicht aus der unmittelbaren Krankenpflege stammen)</t>
  </si>
  <si>
    <t>18 01</t>
  </si>
  <si>
    <t>Abfälle aus der Geburtshilfe, Diagnose, Behandlung oder Vorbeugung von Krankheiten beim Menschen</t>
  </si>
  <si>
    <t>18 01 01</t>
  </si>
  <si>
    <t>spitze oder scharfe Gegenstände (außer 18 01 03)</t>
  </si>
  <si>
    <t>18 01 02</t>
  </si>
  <si>
    <t>Körperteile und Organe, einschließlich Blutbeutel und Blutkonserven (außer 18 01 03)</t>
  </si>
  <si>
    <t>18 01 03</t>
  </si>
  <si>
    <t>Abfälle, an deren Sammlung und Entsorgung aus infektionspräventiver Sicht besondere Anforderungen
   gestellt werden</t>
  </si>
  <si>
    <t>18 01 04</t>
  </si>
  <si>
    <t>Abfälle, an deren Sammlung und Entsorgung aus infektionspräventiver Sicht keine besonderen Anforderungen
   gestellt werden (z. B. Wund- und Gipsverbände, Wäsche, Einwegkleidung, Windeln)</t>
  </si>
  <si>
    <t>18 01 06</t>
  </si>
  <si>
    <t>Chemikalien, die aus gefährlichen Stoffen bestehen oder solche enthalten</t>
  </si>
  <si>
    <t>18 01 07</t>
  </si>
  <si>
    <t>Chemikalien mit Ausnahme derjenigen, die unter 18 01 06 fallen</t>
  </si>
  <si>
    <t>18 01 08</t>
  </si>
  <si>
    <t>zytotoxische und zytostatische Arzneimittel</t>
  </si>
  <si>
    <t>18 01 09</t>
  </si>
  <si>
    <t>Arzneimittel mit Ausnahme derjenigen, die unter 18 01 08 fallen</t>
  </si>
  <si>
    <t>18 01 10</t>
  </si>
  <si>
    <t>Amalgamabfälle aus der Zahnmedizin</t>
  </si>
  <si>
    <t>18 02</t>
  </si>
  <si>
    <t>Abfälle aus Forschung, Diagnose, Krankenbehandlung und Vorsorge bei Tieren</t>
  </si>
  <si>
    <t>18 02 01</t>
  </si>
  <si>
    <t>spitze oder scharfe Gegenstände mit Ausnahme derjenigen, die unter 18 02 02 fallen</t>
  </si>
  <si>
    <t>18 02 02</t>
  </si>
  <si>
    <t>18 02 03</t>
  </si>
  <si>
    <t>Abfälle, an deren Sammlung und Entsorgung aus infektionspräventiver Sicht keine besonderen Anforderungen
   gestellt werden</t>
  </si>
  <si>
    <t>18 02 05</t>
  </si>
  <si>
    <t>18 02 06</t>
  </si>
  <si>
    <t>Chemikalien mit Ausnahme derjenigen, die unter 18 02 05 fallen</t>
  </si>
  <si>
    <t>18 02 07</t>
  </si>
  <si>
    <t>18 02 08</t>
  </si>
  <si>
    <t>Arzneimittel mit Ausnahme derjenigen, die unter 18 02 07 fallen</t>
  </si>
  <si>
    <t>ABFÄLLE AUS ABFALLBEHANDLUNGSANLAGEN, ÖFFENTLICHEN ABWASSERBEHANDLUNGSANLAGEN
   SOWIE DER AUFBEREITUNG VON WASSER FÜR DEN MENSCHLICHEN GEBRAUCH UND WASSER FÜR
   INDUSTRIELLE ZWECKE</t>
  </si>
  <si>
    <t>19 01</t>
  </si>
  <si>
    <t>Abfälle aus der Verbrennung oder Pyrolyse von Abfällen</t>
  </si>
  <si>
    <t>19 01 02</t>
  </si>
  <si>
    <t>Eisenteile, aus der Rost- und Kesselasche entfernt</t>
  </si>
  <si>
    <t>19 01 05</t>
  </si>
  <si>
    <t>Filterkuchen aus der Abgasbehandlung</t>
  </si>
  <si>
    <t>19 01 06</t>
  </si>
  <si>
    <t>wässrige flüssige Abfälle aus der Abgasbehandlung und andere wässrige flüssige Abfälle</t>
  </si>
  <si>
    <t>19 01 07</t>
  </si>
  <si>
    <t>19 01 10</t>
  </si>
  <si>
    <t>gebrauchte Aktivkohle aus der Abgasbehandlung</t>
  </si>
  <si>
    <t>19 01 11</t>
  </si>
  <si>
    <t>Rost- und Kesselaschen sowie Schlacken, die gefährliche Stoffe enthalten</t>
  </si>
  <si>
    <t>19 01 12</t>
  </si>
  <si>
    <t>Rost- und Kesselaschen sowie Schlacken mit Ausnahme derjenigen, die unter 19 01 11 fallen</t>
  </si>
  <si>
    <t>19 01 13</t>
  </si>
  <si>
    <t>19 01 14</t>
  </si>
  <si>
    <t>Filterstaub mit Ausnahme desjenigen, der unter 19 01 13 fällt</t>
  </si>
  <si>
    <t>19 01 15</t>
  </si>
  <si>
    <t>Kesselstaub, der gefährliche Stoffe enthält</t>
  </si>
  <si>
    <t>19 01 16</t>
  </si>
  <si>
    <t>Kesselstaub mit Ausnahme desjenigen, der unter 19 01 15 fällt</t>
  </si>
  <si>
    <t>19 01 17</t>
  </si>
  <si>
    <t>Pyrolyseabfälle, die gefährliche Stoffe enthalten</t>
  </si>
  <si>
    <t>19 01 18</t>
  </si>
  <si>
    <t>Pyrolyseabfälle mit Ausnahme derjenigen, die unter 19 01 17 fallen</t>
  </si>
  <si>
    <t>19 01 19</t>
  </si>
  <si>
    <t>19 01 99</t>
  </si>
  <si>
    <t>19 02</t>
  </si>
  <si>
    <t>Abfälle aus der physikalisch-chemischen Behandlung von Abfällen (einschließlich Dechromatisierung,
   Cyanidentfernung, Neutralisation)</t>
  </si>
  <si>
    <t>19 02 03</t>
  </si>
  <si>
    <t>vorgemischte Abfälle, die ausschließlich aus nichtgefährlichen Abfällen bestehen</t>
  </si>
  <si>
    <t>19 02 04</t>
  </si>
  <si>
    <t>vorgemischte Abfälle, die wenigstens einen gefährlichen Abfall enthalten</t>
  </si>
  <si>
    <t>19 02 05</t>
  </si>
  <si>
    <t>Schlämme aus der physikalisch-chemischen Behandlung, die gefährliche Stoffe enthalten</t>
  </si>
  <si>
    <t>19 02 06</t>
  </si>
  <si>
    <t>Schlämme aus der physikalisch-chemischen Behandlung mit Ausnahme derjenigen, die unter 19 02 05 fallen</t>
  </si>
  <si>
    <t>19 02 07</t>
  </si>
  <si>
    <t>Öl und Konzentrate aus Abtrennprozessen</t>
  </si>
  <si>
    <t>19 02 08</t>
  </si>
  <si>
    <t>flüssige brennbare Abfälle, die gefährliche Stoffe enthalten</t>
  </si>
  <si>
    <t>19 02 09</t>
  </si>
  <si>
    <t>feste brennbare Abfälle, die gefährliche Stoffe enthalten</t>
  </si>
  <si>
    <t>19 02 10</t>
  </si>
  <si>
    <t>brennbare Abfälle mit Ausnahme derjenigen, die unter 19 02 08 und 19 02 09 fallen</t>
  </si>
  <si>
    <t>19 02 11</t>
  </si>
  <si>
    <t>sonstige Abfälle, die gefährliche Stoffe enthalten</t>
  </si>
  <si>
    <t>19 02 99</t>
  </si>
  <si>
    <t>19 03</t>
  </si>
  <si>
    <t>Stabilisierte und verfestigte Abfälle</t>
  </si>
  <si>
    <t>19 03 04</t>
  </si>
  <si>
    <t>als gefährlich eingestufte teilweise stabilisierte Abfälle mit Ausnahme derjenigen, die unter 19 03 08 fallen</t>
  </si>
  <si>
    <t>19 03 05</t>
  </si>
  <si>
    <t>stabilisierte Abfälle mit Ausnahme derjenigen, die unter 19 03 04 fallen</t>
  </si>
  <si>
    <t>19 03 06</t>
  </si>
  <si>
    <t>als gefährlich eingestufte verfestigte Abfälle</t>
  </si>
  <si>
    <t>19 03 07</t>
  </si>
  <si>
    <t>verfestigte Abfälle mit Ausnahme derjenigen, die unter 19 03 06 fallen</t>
  </si>
  <si>
    <t>19 03 08</t>
  </si>
  <si>
    <t>teilweise stabilisiertes Quecksilber</t>
  </si>
  <si>
    <t>19 04</t>
  </si>
  <si>
    <t>Verglaste Abfälle und Abfälle aus der Verglasung</t>
  </si>
  <si>
    <t>19 04 01</t>
  </si>
  <si>
    <t>verglaste Abfälle</t>
  </si>
  <si>
    <t>19 04 02</t>
  </si>
  <si>
    <t>Filterstaub und andere Abfälle aus der Abgasbehandlung</t>
  </si>
  <si>
    <t>19 04 03</t>
  </si>
  <si>
    <t>nicht verglaste Festphase</t>
  </si>
  <si>
    <t>19 04 04</t>
  </si>
  <si>
    <t>wässrige flüssige Abfälle aus dem Tempern</t>
  </si>
  <si>
    <t>19 05</t>
  </si>
  <si>
    <t>Abfälle aus der aeroben Behandlung von festen Abfällen</t>
  </si>
  <si>
    <t>19 05 01</t>
  </si>
  <si>
    <t>nicht kompostierte Fraktion von Siedlungs- und ähnlichen Abfällen</t>
  </si>
  <si>
    <t>19 05 02</t>
  </si>
  <si>
    <t>nicht kompostierte Fraktion von tierischen und pflanzlichen Abfällen</t>
  </si>
  <si>
    <t>19 05 03</t>
  </si>
  <si>
    <t>nicht spezifikationsgerechter Kompost</t>
  </si>
  <si>
    <t>19 05 99</t>
  </si>
  <si>
    <t>19 06</t>
  </si>
  <si>
    <t>Abfälle aus der anaeroben Behandlung von Abfällen</t>
  </si>
  <si>
    <t>19 06 03</t>
  </si>
  <si>
    <t>Flüssigkeiten aus der anaeroben Behandlung von Siedlungsabfällen</t>
  </si>
  <si>
    <t>19 06 04</t>
  </si>
  <si>
    <t>Gärrückstand/-schlamm aus der anaeroben Behandlung von Siedlungsabfällen</t>
  </si>
  <si>
    <t>19 06 05</t>
  </si>
  <si>
    <t>Flüssigkeiten aus der anaeroben Behandlung von tierischen und pflanzlichen Abfällen</t>
  </si>
  <si>
    <t>19 06 06</t>
  </si>
  <si>
    <t>Gärrückstand/-schlamm aus der anaeroben Behandlung von tierischen und pflanzlichen Abfällen</t>
  </si>
  <si>
    <t>19 06 99</t>
  </si>
  <si>
    <t>19 07</t>
  </si>
  <si>
    <t>Deponiesickerwasser</t>
  </si>
  <si>
    <t>19 07 02</t>
  </si>
  <si>
    <t>Deponiesickerwasser, das gefährliche Stoffe enthält</t>
  </si>
  <si>
    <t>19 07 03</t>
  </si>
  <si>
    <t>Deponiesickerwasser mit Ausnahme desjenigen, das unter 19 07 02 fällt</t>
  </si>
  <si>
    <t>19 08</t>
  </si>
  <si>
    <t>Abfälle aus Abwasserbehandlungsanlagen a. n. g.</t>
  </si>
  <si>
    <t>19 08 01</t>
  </si>
  <si>
    <t>Sieb- und Rechenrückstände</t>
  </si>
  <si>
    <t>19 08 02</t>
  </si>
  <si>
    <t>Sandfangrückstände</t>
  </si>
  <si>
    <t>19 08 05</t>
  </si>
  <si>
    <t>Schlämme aus der Behandlung von kommunalem Abwasser</t>
  </si>
  <si>
    <t>19 08 06</t>
  </si>
  <si>
    <t>19 08 07</t>
  </si>
  <si>
    <t>Lösungen und Schlämme aus der Regeneration von Ionenaustauschern</t>
  </si>
  <si>
    <t>19 08 08</t>
  </si>
  <si>
    <t>schwermetallhaltige Abfälle aus Membransystemen</t>
  </si>
  <si>
    <t>19 08 09</t>
  </si>
  <si>
    <t>Fett- und Ölmischungen aus Ölabscheidern, die ausschließlich Speiseöle und -fette enthalten</t>
  </si>
  <si>
    <t>19 08 10</t>
  </si>
  <si>
    <t>Fett- und Ölmischungen aus Ölabscheidern mit Ausnahme derjenigen, die unter 19 08 09 fallen</t>
  </si>
  <si>
    <t>19 08 11</t>
  </si>
  <si>
    <t>Schlämme aus der biologischen Behandlung von industriellem Abwasser, die gefährliche Stoffe enthalten</t>
  </si>
  <si>
    <t>19 08 12</t>
  </si>
  <si>
    <t>Schlämme aus der biologischen Behandlung von industriellem Abwasser mit Ausnahme derjenigen, die unter
   19 08 11 fallen</t>
  </si>
  <si>
    <t>19 08 13</t>
  </si>
  <si>
    <t>Schlämme, die gefährliche Stoffe aus einer anderen Behandlung von industriellem Abwasser enthalten</t>
  </si>
  <si>
    <t>19 08 14</t>
  </si>
  <si>
    <t>Schlämme aus einer anderen Behandlung von industriellem Abwasser mit Ausnahme derjenigen, die unter
   19 08 13 fallen</t>
  </si>
  <si>
    <t>19 08 99</t>
  </si>
  <si>
    <t>19 09</t>
  </si>
  <si>
    <t>Abfälle aus der Zubereitung von Wasser für den menschlichen Gebrauch oder industriellem Brauchwasser</t>
  </si>
  <si>
    <t>19 09 01</t>
  </si>
  <si>
    <t>feste Abfälle aus der Erstfiltration und Siebrückstände</t>
  </si>
  <si>
    <t>19 09 02</t>
  </si>
  <si>
    <t>Schlämme aus der Wasserklärung</t>
  </si>
  <si>
    <t>19 09 03</t>
  </si>
  <si>
    <t>Schlämme aus der Dekarbonatisierung</t>
  </si>
  <si>
    <t>19 09 04</t>
  </si>
  <si>
    <t>gebrauchte Aktivkohle</t>
  </si>
  <si>
    <t>19 09 05</t>
  </si>
  <si>
    <t>gesättigte oder gebrauchte Ionenaustauscherharze</t>
  </si>
  <si>
    <t>19 09 06</t>
  </si>
  <si>
    <t>19 09 99</t>
  </si>
  <si>
    <t>19 10</t>
  </si>
  <si>
    <t>Abfälle aus dem Schreddern von metallhaltigen Abfällen</t>
  </si>
  <si>
    <t>19 10 01</t>
  </si>
  <si>
    <t>Eisen und Stahlabfälle</t>
  </si>
  <si>
    <t>19 10 02</t>
  </si>
  <si>
    <t>NE-Metall-Abfälle</t>
  </si>
  <si>
    <t>19 10 03</t>
  </si>
  <si>
    <t>Schredderleichtfraktionen und Staub, die gefährliche Stoffe enthalten</t>
  </si>
  <si>
    <t>19 10 04</t>
  </si>
  <si>
    <t>Schredderleichtfraktionen und Staub mit Ausnahme derjenigen, die unter 19 10 03 fallen</t>
  </si>
  <si>
    <t>19 10 05</t>
  </si>
  <si>
    <t>andere Fraktionen, die gefährliche Stoffe enthalten</t>
  </si>
  <si>
    <t>19 10 06</t>
  </si>
  <si>
    <t>andere Fraktionen mit Ausnahme derjenigen, die unter 19 10 05 fallen</t>
  </si>
  <si>
    <t>19 11</t>
  </si>
  <si>
    <t>Abfälle aus der Altölaufbereitung</t>
  </si>
  <si>
    <t>19 11 01</t>
  </si>
  <si>
    <t>19 11 02</t>
  </si>
  <si>
    <t>19 11 03</t>
  </si>
  <si>
    <t>wässrige flüssige Abfälle</t>
  </si>
  <si>
    <t>19 11 04</t>
  </si>
  <si>
    <t>19 11 05</t>
  </si>
  <si>
    <t>19 11 06</t>
  </si>
  <si>
    <t>Schlämme aus der betriebseigenen Abwasserbehandlung mit Ausnahme derjenigen, die unter 19 11 05 fallen</t>
  </si>
  <si>
    <t>19 11 07</t>
  </si>
  <si>
    <t>Abfälle aus der Abgasreinigung</t>
  </si>
  <si>
    <t>19 11 99</t>
  </si>
  <si>
    <t>19 12</t>
  </si>
  <si>
    <t>Abfälle aus der mechanischen Behandlung von Abfällen (z. B. Sortieren, Zerkleinern, Verdichten, Pelletieren)
   a. n. g.</t>
  </si>
  <si>
    <t>19 12 01</t>
  </si>
  <si>
    <t>Papier und Pappe</t>
  </si>
  <si>
    <t>19 12 02</t>
  </si>
  <si>
    <t>19 12 03</t>
  </si>
  <si>
    <t>19 12 04</t>
  </si>
  <si>
    <t>Kunststoff und Gummi</t>
  </si>
  <si>
    <t>19 12 05</t>
  </si>
  <si>
    <t>19 12 06</t>
  </si>
  <si>
    <t>Holz, das gefährliche Stoffe enthält</t>
  </si>
  <si>
    <t>19 12 07</t>
  </si>
  <si>
    <t>Holz mit Ausnahme desjenigen, das unter 19 12 06 fällt</t>
  </si>
  <si>
    <t>19 12 08</t>
  </si>
  <si>
    <t>Textilien</t>
  </si>
  <si>
    <t>19 12 09</t>
  </si>
  <si>
    <t>Mineralien (z. B. Sand, Steine)</t>
  </si>
  <si>
    <t>19 12 10</t>
  </si>
  <si>
    <t>brennbare Abfälle (Brennstoffe aus Abfällen)</t>
  </si>
  <si>
    <t>19 12 11</t>
  </si>
  <si>
    <t>sonstige Abfälle (einschließlich Materialmischungen) aus der mechanischen Behandlung von Abfällen, die
   gefährliche Stoffe enthalten</t>
  </si>
  <si>
    <t>19 12 12</t>
  </si>
  <si>
    <t>sonstige Abfälle (einschließlich Materialmischungen) aus der mechanischen Behandlung von Abfällen mit
   Ausnahme derjenigen, die unter 19 12 11 fallen</t>
  </si>
  <si>
    <t>19 13</t>
  </si>
  <si>
    <t>Abfälle aus der Sanierung von Böden und Grundwasser</t>
  </si>
  <si>
    <t>19 13 01</t>
  </si>
  <si>
    <t>feste Abfälle aus der Sanierung von Böden, die gefährliche Stoffe enthalten</t>
  </si>
  <si>
    <t>19 13 02</t>
  </si>
  <si>
    <t>feste Abfälle aus der Sanierung von Böden mit Ausnahme derjenigen, die unter 19 13 01 fallen</t>
  </si>
  <si>
    <t>19 13 03</t>
  </si>
  <si>
    <t>Schlämme aus der Sanierung von Böden, die gefährliche Stoffe enthalten</t>
  </si>
  <si>
    <t>19 13 04</t>
  </si>
  <si>
    <t>Schlämme aus der Sanierung von Böden mit Ausnahme derjenigen, die unter 19 13 03 fallen</t>
  </si>
  <si>
    <t>19 13 05</t>
  </si>
  <si>
    <t>Schlämme aus der Sanierung von Grundwasser, die gefährliche Stoffe enthalten</t>
  </si>
  <si>
    <t>19 13 06</t>
  </si>
  <si>
    <t>Schlämme aus der Sanierung von Grundwasser mit Ausnahme derjenigen, die unter 19 13 05 fallen</t>
  </si>
  <si>
    <t>19 13 07</t>
  </si>
  <si>
    <t>wässrige flüssige Abfälle und wässrige Konzentrate aus der Sanierung von Grundwasser, die gefährliche Stoffe
   enthalten</t>
  </si>
  <si>
    <t>19 13 08</t>
  </si>
  <si>
    <t>wässrige flüssige Abfälle und wässrige Konzentrate aus der Sanierung von Grundwasser mit Ausnahme
   derjenigen, die unter 19 13 07 fallen</t>
  </si>
  <si>
    <t>SIEDLUNGSABFÄLLE (HAUSHALTSABFÄLLE UND ÄHNLICHE GEWERBLICHE UND INDUSTRIELLE ABFÄLLE
   SOWIE ABFÄLLE AUS EINRICHTUNGEN), EINSCHLIESSLICH GETRENNT GESAMMELTER FRAKTIONEN</t>
  </si>
  <si>
    <t>20 01</t>
  </si>
  <si>
    <t>Getrennt gesammelte Fraktionen (außer 15 01)</t>
  </si>
  <si>
    <t>20 01 01</t>
  </si>
  <si>
    <t>20 01 02</t>
  </si>
  <si>
    <t>20 01 08</t>
  </si>
  <si>
    <t>biologisch abbaubare Küchen- und Kantinenabfälle</t>
  </si>
  <si>
    <t>20 01 10</t>
  </si>
  <si>
    <t>Bekleidung</t>
  </si>
  <si>
    <t>20 01 11</t>
  </si>
  <si>
    <t>20 01 13</t>
  </si>
  <si>
    <t>Lösemittel</t>
  </si>
  <si>
    <t>20 01 14</t>
  </si>
  <si>
    <t>Säuren</t>
  </si>
  <si>
    <t>20 01 15</t>
  </si>
  <si>
    <t>Laugen</t>
  </si>
  <si>
    <t>20 01 17</t>
  </si>
  <si>
    <t>Fotochemikalien</t>
  </si>
  <si>
    <t>20 01 19</t>
  </si>
  <si>
    <t>Pestizide</t>
  </si>
  <si>
    <t>20 01 21</t>
  </si>
  <si>
    <t>Leuchtstoffröhren und andere quecksilberhaltige Abfälle</t>
  </si>
  <si>
    <t>20 01 23</t>
  </si>
  <si>
    <t>gebrauchte Geräte, die Fluorchlorkohlenwasserstoffe enthalten</t>
  </si>
  <si>
    <t>20 01 25</t>
  </si>
  <si>
    <t>Speiseöle und -fette</t>
  </si>
  <si>
    <t>20 01 26</t>
  </si>
  <si>
    <t>Öle und Fette mit Ausnahme derjenigen, die unter 20 01 25 fallen</t>
  </si>
  <si>
    <t>20 01 27</t>
  </si>
  <si>
    <t>Farben, Druckfarben, Klebstoffe und Kunstharze, die gefährliche Stoffe enthalten</t>
  </si>
  <si>
    <t>20 01 28</t>
  </si>
  <si>
    <t>Farben, Druckfarben, Klebstoffe und Kunstharze mit Ausnahme derjenigen, die unter 20 01 27 fallen</t>
  </si>
  <si>
    <t>20 01 29</t>
  </si>
  <si>
    <t>Reinigungsmittel, die gefährliche Stoffe enthalten</t>
  </si>
  <si>
    <t>20 01 30</t>
  </si>
  <si>
    <t>Reinigungsmittel mit Ausnahme derjenigen, die unter 20 01 29 fallen</t>
  </si>
  <si>
    <t>20 01 31</t>
  </si>
  <si>
    <t>20 01 32</t>
  </si>
  <si>
    <t>Arzneimittel mit Ausnahme derjenigen, die unter 20 01 31 fallen</t>
  </si>
  <si>
    <t>20 01 33</t>
  </si>
  <si>
    <t>Batterien und Akkumulatoren, die unter 16 06 01, 16 06 02 oder 16 06 03 fallen, sowie gemischte Batterien
   und Akkumulatoren, die solche Batterien enthalten</t>
  </si>
  <si>
    <t>20 01 34</t>
  </si>
  <si>
    <t>Batterien und Akkumulatoren mit Ausnahme derjenigen, die unter 20 01 33 fallen</t>
  </si>
  <si>
    <t>20 01 35</t>
  </si>
  <si>
    <t>gebrauchte elektrische und elektronische Geräte, die gefährliche Bauteile enthalten, mit Ausnahme
   derjenigen, die unter 20 01 21 und 20 01 23 fallen</t>
  </si>
  <si>
    <t>20 01 36</t>
  </si>
  <si>
    <t>gebrauchte elektrische und elektronische Geräte mit Ausnahme derjenigen, die unter 20 01 21, 20 01 23 und
   20 01 35 fallen</t>
  </si>
  <si>
    <t>20 01 37</t>
  </si>
  <si>
    <t>20 01 38</t>
  </si>
  <si>
    <t>Holz mit Ausnahme desjenigen, das unter 20 01 37 fällt</t>
  </si>
  <si>
    <t>20 01 39</t>
  </si>
  <si>
    <t>20 01 40</t>
  </si>
  <si>
    <t>Metalle</t>
  </si>
  <si>
    <t>20 01 41</t>
  </si>
  <si>
    <t>Abfälle aus der Reinigung von Schornsteinen</t>
  </si>
  <si>
    <t>20 01 99</t>
  </si>
  <si>
    <t>sonstige Fraktionen a. n. g.</t>
  </si>
  <si>
    <t>20 02</t>
  </si>
  <si>
    <t>Garten- und Parkabfälle (einschließlich Friedhofsabfälle)</t>
  </si>
  <si>
    <t>20 02 01</t>
  </si>
  <si>
    <t>biologisch abbaubare Abfälle</t>
  </si>
  <si>
    <t>20 02 02</t>
  </si>
  <si>
    <t>Boden und Steine</t>
  </si>
  <si>
    <t>20 02 03</t>
  </si>
  <si>
    <t>andere nicht biologisch abbaubare Abfälle</t>
  </si>
  <si>
    <t>20 03</t>
  </si>
  <si>
    <t>Andere Siedlungsabfälle</t>
  </si>
  <si>
    <t>20 03 01</t>
  </si>
  <si>
    <t>gemischte Siedlungsabfälle</t>
  </si>
  <si>
    <t>20 03 02</t>
  </si>
  <si>
    <t>Marktabfälle</t>
  </si>
  <si>
    <t>20 03 03</t>
  </si>
  <si>
    <t>Straßenkehricht</t>
  </si>
  <si>
    <t>20 03 04</t>
  </si>
  <si>
    <t>Fäkalschlamm</t>
  </si>
  <si>
    <t>20 03 06</t>
  </si>
  <si>
    <t>Abfälle aus der Kanalreinigung</t>
  </si>
  <si>
    <t>20 03 07</t>
  </si>
  <si>
    <t>Sperrmüll</t>
  </si>
  <si>
    <t>20 03 99</t>
  </si>
  <si>
    <t>Siedlungsabfälle a. n. g.</t>
  </si>
  <si>
    <t xml:space="preserve">Abfallkatalog auf Basis des Europäischen Abfallverzeichnisses (EAV), Stand 2022 </t>
  </si>
  <si>
    <t>Zuständige Fachbereichsleitung: Steffi Behlau, Telefon: 0385 588-56410</t>
  </si>
  <si>
    <t>Frau Ulrike Ely-Winterfeldt:</t>
  </si>
  <si>
    <t>MVUmwelt@statistik-mv.de</t>
  </si>
  <si>
    <t>Telefon: 0385 588-56410</t>
  </si>
  <si>
    <t>Frau Steffi Behlau:</t>
  </si>
  <si>
    <t>https://www.destatis.de/DE/Themen/Gesellschaft-Umwelt/Umwelt/Abfallwirtschaft/_inhalt.html#sprg414834</t>
  </si>
  <si>
    <t>zur weiteren
Verwertung</t>
  </si>
  <si>
    <t>in 1.000 t</t>
  </si>
  <si>
    <t>Abfälle aus der humanmedizinischen oder tierärztlichen 
   Versorgung und Forschung (ohne Küchen- und 
   Restaurantabfälle, die nicht aus der unmittelbaren 
   Krankenpflege stammen)</t>
  </si>
  <si>
    <t>Zudem veröffentlicht das Statistische Bundesamt Qualitätsberichte zu der Erhebung über die Abfallentsorgung und zu der Erhebung über Haushaltsabfälle (bei den öffentlich-rechtlichen Entsorgungsträgern) unter:</t>
  </si>
  <si>
    <t>Schlämme aus der betriebseigenen Abwasserbehandlung mit Ausnahme derjenigen, die unter 04 02 19 fallen</t>
  </si>
  <si>
    <t>gebrauchte Katalysatoren, die Gold, Silber, Rhenium, Rhodium, Palladium, Iridium oder Platin enthalten 
   (außer 16 08 07)</t>
  </si>
  <si>
    <t>Angaben enthalten Mehrfachzählungen, da ein Großteil der Abfälle in verschiedenen Anlagen behandelt wird.</t>
  </si>
  <si>
    <t>Übrige Wirtschaftszweige</t>
  </si>
  <si>
    <r>
      <t xml:space="preserve">Deponien </t>
    </r>
    <r>
      <rPr>
        <sz val="6"/>
        <rFont val="Calibri"/>
        <family val="2"/>
        <scheme val="minor"/>
      </rPr>
      <t>2)</t>
    </r>
  </si>
  <si>
    <t>Ohne Deponien in der Stilllegungsphase.</t>
  </si>
  <si>
    <r>
      <t xml:space="preserve">Sonstige Behandlungsanlagen </t>
    </r>
    <r>
      <rPr>
        <sz val="6"/>
        <rFont val="Calibri"/>
        <family val="2"/>
        <scheme val="minor"/>
      </rPr>
      <t>3)</t>
    </r>
  </si>
  <si>
    <r>
      <t xml:space="preserve">Insgesamt </t>
    </r>
    <r>
      <rPr>
        <b/>
        <sz val="6"/>
        <rFont val="Calibri"/>
        <family val="2"/>
        <scheme val="minor"/>
      </rPr>
      <t>4)</t>
    </r>
  </si>
  <si>
    <r>
      <t xml:space="preserve">   Deponien mit Deponiebaumaßnahmen </t>
    </r>
    <r>
      <rPr>
        <sz val="6"/>
        <rFont val="Calibri"/>
        <family val="2"/>
        <scheme val="minor"/>
      </rPr>
      <t>5)</t>
    </r>
  </si>
  <si>
    <r>
      <t xml:space="preserve">Art der Anlage
Jahr
Abfallart </t>
    </r>
    <r>
      <rPr>
        <sz val="6"/>
        <rFont val="Calibri"/>
        <family val="2"/>
        <scheme val="minor"/>
      </rPr>
      <t>6)</t>
    </r>
  </si>
  <si>
    <r>
      <t xml:space="preserve">Deponien </t>
    </r>
    <r>
      <rPr>
        <b/>
        <sz val="6"/>
        <rFont val="Calibri"/>
        <family val="2"/>
        <scheme val="minor"/>
      </rPr>
      <t>2)</t>
    </r>
  </si>
  <si>
    <r>
      <t xml:space="preserve">Sonstige Anlagen </t>
    </r>
    <r>
      <rPr>
        <b/>
        <sz val="6"/>
        <rFont val="Calibri"/>
        <family val="2"/>
        <scheme val="minor"/>
      </rPr>
      <t>3)</t>
    </r>
  </si>
  <si>
    <r>
      <t xml:space="preserve">Abfallentsorgungsanlagen insgesamt </t>
    </r>
    <r>
      <rPr>
        <b/>
        <sz val="6"/>
        <rFont val="Calibri"/>
        <family val="2"/>
        <scheme val="minor"/>
      </rPr>
      <t>4)</t>
    </r>
  </si>
  <si>
    <r>
      <t xml:space="preserve">Insgesamt </t>
    </r>
    <r>
      <rPr>
        <b/>
        <sz val="6"/>
        <rFont val="Calibri"/>
        <family val="2"/>
        <scheme val="minor"/>
      </rPr>
      <t>9)</t>
    </r>
  </si>
  <si>
    <r>
      <t xml:space="preserve">Sonstiges </t>
    </r>
    <r>
      <rPr>
        <sz val="6"/>
        <rFont val="Calibri"/>
        <family val="2"/>
        <scheme val="minor"/>
      </rPr>
      <t>8)</t>
    </r>
  </si>
  <si>
    <r>
      <t xml:space="preserve">Von den Abfallentsorgungsanlagen abgegebene
Abfallmengen im Zeitvergleich
nach Art der Anlage und Abfallarten </t>
    </r>
    <r>
      <rPr>
        <b/>
        <sz val="6"/>
        <rFont val="Calibri"/>
        <family val="2"/>
        <scheme val="minor"/>
      </rPr>
      <t>10)</t>
    </r>
  </si>
  <si>
    <r>
      <t xml:space="preserve">Abfallentsorgungsanlagen insgesamt </t>
    </r>
    <r>
      <rPr>
        <b/>
        <sz val="6"/>
        <rFont val="Calibri"/>
        <family val="2"/>
        <scheme val="minor"/>
      </rPr>
      <t>9)</t>
    </r>
  </si>
  <si>
    <r>
      <t xml:space="preserve">Aufkommen an Haushaltsabfällen </t>
    </r>
    <r>
      <rPr>
        <b/>
        <sz val="6"/>
        <rFont val="Calibri"/>
        <family val="2"/>
        <scheme val="minor"/>
      </rPr>
      <t>11)</t>
    </r>
    <r>
      <rPr>
        <b/>
        <sz val="8.5"/>
        <rFont val="Calibri"/>
        <family val="2"/>
        <scheme val="minor"/>
      </rPr>
      <t xml:space="preserve"> im Zeitvergleich</t>
    </r>
  </si>
  <si>
    <r>
      <t xml:space="preserve">kg je Einwohner </t>
    </r>
    <r>
      <rPr>
        <b/>
        <sz val="6"/>
        <rFont val="Calibri"/>
        <family val="2"/>
        <scheme val="minor"/>
      </rPr>
      <t>12)</t>
    </r>
    <r>
      <rPr>
        <b/>
        <sz val="8.5"/>
        <rFont val="Calibri"/>
        <family val="2"/>
        <scheme val="minor"/>
      </rPr>
      <t/>
    </r>
  </si>
  <si>
    <r>
      <t xml:space="preserve">kg je Einwohner </t>
    </r>
    <r>
      <rPr>
        <b/>
        <sz val="6"/>
        <rFont val="Calibri"/>
        <family val="2"/>
        <scheme val="minor"/>
      </rPr>
      <t>12)</t>
    </r>
  </si>
  <si>
    <r>
      <t xml:space="preserve">Aufkommen an
Haushaltsabfällen
je Einwohner </t>
    </r>
    <r>
      <rPr>
        <sz val="6"/>
        <rFont val="Calibri"/>
        <family val="2"/>
        <scheme val="minor"/>
      </rPr>
      <t>12)</t>
    </r>
  </si>
  <si>
    <t xml:space="preserve">11)  </t>
  </si>
  <si>
    <t xml:space="preserve">12)  </t>
  </si>
  <si>
    <t xml:space="preserve">Über die Datenbank des Statistischen Bundesamtes "GENESIS-Online" unter www-genesis.destatis.de/genesis/online stehen Länderergebnisse in verschiedenen Dateiformaten zur Verfügung. </t>
  </si>
  <si>
    <t>2024</t>
  </si>
  <si>
    <t>©  Statistisches Amt Mecklenburg-Vorpommern, Schwerin, 2026</t>
  </si>
  <si>
    <t xml:space="preserve">In den Abfallentsorgungsanlagen eingesetzte Abfallmengen 2024 nach Art der Anlage </t>
  </si>
  <si>
    <t xml:space="preserve">In Abfallentsorgungsanlagen behandelte bzw. beseitigte Abfallmengen 2024 nach Anlagenarten </t>
  </si>
  <si>
    <t xml:space="preserve">In den Abfallentsorgungsanlagen eingesetzte Abfallmengen 2024 nach Wirtschaftsgliederung 
   des Anlagenbetreibers </t>
  </si>
  <si>
    <t xml:space="preserve">Von den Abfallentsorgungsanlagen abgegebene Abfallmengen 2024 nach Art der Anlage </t>
  </si>
  <si>
    <t xml:space="preserve">Aufkommen an Haushaltsabfällen 2024 nach Kreisen </t>
  </si>
  <si>
    <t xml:space="preserve">Aufkommen an Haushaltsabfällen 2024 nach Ländern </t>
  </si>
  <si>
    <t>In den Abfallentsorgungsanlagen eingesetzte
Abfallmengen 2024 nach Art der Anlage</t>
  </si>
  <si>
    <r>
      <t xml:space="preserve">2024 insgesamt nach Abfallarten </t>
    </r>
    <r>
      <rPr>
        <b/>
        <sz val="6"/>
        <rFont val="Calibri"/>
        <family val="2"/>
        <scheme val="minor"/>
      </rPr>
      <t>7)</t>
    </r>
  </si>
  <si>
    <t>In den Abfallentsorgungsanlagen eingesetzte
Abfallmengen 2024
nach Wirtschaftsgliederung des Anlagenbetreibers</t>
  </si>
  <si>
    <t>Von den Abfallentsorgungsanlagen abgegebene Abfallmengen 2024
nach Art der Anlage</t>
  </si>
  <si>
    <r>
      <t xml:space="preserve">Aufkommen an Haushaltsabfällen </t>
    </r>
    <r>
      <rPr>
        <b/>
        <sz val="6"/>
        <rFont val="Calibri"/>
        <family val="2"/>
        <scheme val="minor"/>
      </rPr>
      <t>11)</t>
    </r>
    <r>
      <rPr>
        <b/>
        <sz val="8.5"/>
        <rFont val="Calibri"/>
        <family val="2"/>
        <scheme val="minor"/>
      </rPr>
      <t xml:space="preserve"> 2024 nach Kreisen</t>
    </r>
  </si>
  <si>
    <t>Aufkommen an Haushaltsabfällen 2024 nach Ländern</t>
  </si>
  <si>
    <t>Q2A3 2024 00</t>
  </si>
  <si>
    <t xml:space="preserve">Ab 2014 einschließlich Klärschlammfaulbehälter mit Co-Vergärung. </t>
  </si>
  <si>
    <t xml:space="preserve">Zu vorbereitenden Verfahren sowie als erzeugtes Produkt oder gewonnener Sekundärrohstoff. </t>
  </si>
  <si>
    <t xml:space="preserve">   Bauschuttaufbereitungs- und Asphaltmischanlagen 2024</t>
  </si>
  <si>
    <t>Bis Berichtsjahr 2023 bezogen auf die Einwohnerzahl am 31.12. des Jahres, ab Berichtsjahr 2024 berechnet mit der durchschnittlichen Bevölkerung des Jahres. 2011-2023 berechnet auf Grundlage des Zensus 2011. Ab 2024 berechnet auf der Grundlage des Zensus 2024.</t>
  </si>
  <si>
    <t>8. Mai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</si>
</sst>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2">
    <numFmt numFmtId="164" formatCode="#\ ##0"/>
    <numFmt numFmtId="165" formatCode="#,##0&quot;     &quot;;\-\ #,##0&quot;     &quot;;0&quot;     &quot;;@&quot;     &quot;"/>
    <numFmt numFmtId="166" formatCode="0&quot;  &quot;"/>
    <numFmt numFmtId="167" formatCode="#,##0&quot;  &quot;;\-\ #,##0&quot;  &quot;;0&quot;  &quot;;@&quot;  &quot;"/>
    <numFmt numFmtId="168" formatCode="#,##0&quot; &quot;;\-\ #,##0&quot; &quot;;0&quot; &quot;;@&quot; &quot;"/>
    <numFmt numFmtId="169" formatCode="#,##0&quot;   &quot;;\-\ #,##0&quot;   &quot;;0&quot;   &quot;;@&quot;   &quot;"/>
    <numFmt numFmtId="170" formatCode="_-* #,##0.00\ _D_M_-;\-* #,##0.00\ _D_M_-;_-* &quot;-&quot;??\ _D_M_-;_-@_-"/>
    <numFmt numFmtId="171" formatCode="0.0&quot;  &quot;"/>
    <numFmt numFmtId="172" formatCode="#,##0.0&quot;&quot;;\-\ #,##0.0&quot;&quot;;0.0&quot;&quot;;@&quot;&quot;"/>
    <numFmt numFmtId="173" formatCode="#,##0.0"/>
    <numFmt numFmtId="174" formatCode="#,##0&quot;   &quot;;\-#,##0&quot;   &quot;;0&quot;   &quot;;@&quot;   &quot;"/>
    <numFmt numFmtId="175" formatCode="#,##0&quot; &quot;;\-#,##0&quot; &quot;;0&quot; &quot;;@&quot; &quot;"/>
    <numFmt numFmtId="176" formatCode="#,##0&quot;     &quot;;\-#,##0&quot;     &quot;;0&quot;     &quot;;@&quot;     &quot;"/>
    <numFmt numFmtId="177" formatCode="#,##0&quot;      &quot;;\-#,##0&quot;      &quot;;0&quot;      &quot;;@&quot;      &quot;"/>
    <numFmt numFmtId="178" formatCode="#,##0&quot;    &quot;;\-#,##0&quot;    &quot;;0&quot;    &quot;;@&quot;    &quot;"/>
    <numFmt numFmtId="179" formatCode="#,##0&quot;        &quot;;\-#,##0&quot;        &quot;;0&quot;        &quot;;@&quot;        &quot;"/>
    <numFmt numFmtId="180" formatCode="#,##0.0&quot;        &quot;;\-#,##0.0&quot;        &quot;;0.0&quot;        &quot;;@&quot;        &quot;"/>
    <numFmt numFmtId="181" formatCode="#,##0&quot;  &quot;;\-#,##0&quot;  &quot;;0&quot;  &quot;;@&quot;  &quot;"/>
    <numFmt numFmtId="182" formatCode="#,##0.0_ ;\-#,##0.0\ "/>
    <numFmt numFmtId="183" formatCode="0.0"/>
    <numFmt numFmtId="184" formatCode="#,##0.0#&quot;        &quot;;\-#,##0.0#&quot;        &quot;;0.0#&quot;        &quot;;@&quot;        &quot;"/>
    <numFmt numFmtId="185" formatCode="#,##0.0#&quot;        &quot;;\-#,##0.0#&quot;        &quot;;0.0&quot;        &quot;;@&quot;        &quot;"/>
  </numFmts>
  <fonts count="58">
    <font>
      <sz val="10"/>
      <name val="Arial"/>
    </font>
    <font>
      <sz val="11"/>
      <color theme="1"/>
      <name val="Calibri"/>
      <family val="2"/>
      <scheme val="minor"/>
    </font>
    <font>
      <sz val="10"/>
      <color theme="1"/>
      <name val="Arial"/>
      <family val="2"/>
    </font>
    <font>
      <sz val="11"/>
      <color theme="1"/>
      <name val="Calibri"/>
      <family val="2"/>
      <scheme val="minor"/>
    </font>
    <font>
      <sz val="10"/>
      <color theme="1"/>
      <name val="Arial"/>
      <family val="2"/>
    </font>
    <font>
      <sz val="10"/>
      <color theme="1"/>
      <name val="Arial"/>
      <family val="2"/>
    </font>
    <font>
      <sz val="10"/>
      <color theme="1"/>
      <name val="Arial"/>
      <family val="2"/>
    </font>
    <font>
      <sz val="10"/>
      <name val="Arial"/>
      <family val="2"/>
    </font>
    <font>
      <sz val="10"/>
      <name val="Arial"/>
      <family val="2"/>
    </font>
    <font>
      <sz val="10"/>
      <name val="Arial"/>
      <family val="2"/>
    </font>
    <font>
      <sz val="11"/>
      <name val="Arial"/>
      <family val="2"/>
    </font>
    <font>
      <u/>
      <sz val="10"/>
      <color indexed="12"/>
      <name val="Arial"/>
      <family val="2"/>
    </font>
    <font>
      <sz val="10"/>
      <color theme="1"/>
      <name val="Arial"/>
      <family val="2"/>
    </font>
    <font>
      <u/>
      <sz val="10"/>
      <color theme="10"/>
      <name val="Arial"/>
      <family val="2"/>
    </font>
    <font>
      <b/>
      <sz val="35"/>
      <name val="Calibri"/>
      <family val="2"/>
      <scheme val="minor"/>
    </font>
    <font>
      <sz val="10"/>
      <name val="Calibri"/>
      <family val="2"/>
      <scheme val="minor"/>
    </font>
    <font>
      <b/>
      <sz val="12"/>
      <name val="Calibri"/>
      <family val="2"/>
      <scheme val="minor"/>
    </font>
    <font>
      <b/>
      <sz val="20"/>
      <name val="Calibri"/>
      <family val="2"/>
      <scheme val="minor"/>
    </font>
    <font>
      <sz val="20"/>
      <name val="Calibri"/>
      <family val="2"/>
      <scheme val="minor"/>
    </font>
    <font>
      <sz val="9"/>
      <name val="Calibri"/>
      <family val="2"/>
      <scheme val="minor"/>
    </font>
    <font>
      <b/>
      <sz val="9"/>
      <name val="Calibri"/>
      <family val="2"/>
      <scheme val="minor"/>
    </font>
    <font>
      <b/>
      <sz val="10"/>
      <name val="Calibri"/>
      <family val="2"/>
      <scheme val="minor"/>
    </font>
    <font>
      <sz val="10"/>
      <color theme="1"/>
      <name val="Calibri"/>
      <family val="2"/>
      <scheme val="minor"/>
    </font>
    <font>
      <b/>
      <sz val="13"/>
      <name val="Calibri"/>
      <family val="2"/>
      <scheme val="minor"/>
    </font>
    <font>
      <sz val="13"/>
      <name val="Calibri"/>
      <family val="2"/>
      <scheme val="minor"/>
    </font>
    <font>
      <b/>
      <sz val="21"/>
      <name val="Calibri"/>
      <family val="2"/>
      <scheme val="minor"/>
    </font>
    <font>
      <i/>
      <sz val="9"/>
      <name val="Calibri"/>
      <family val="2"/>
      <scheme val="minor"/>
    </font>
    <font>
      <b/>
      <i/>
      <sz val="9"/>
      <name val="Calibri"/>
      <family val="2"/>
      <scheme val="minor"/>
    </font>
    <font>
      <b/>
      <sz val="11"/>
      <name val="Calibri"/>
      <family val="2"/>
      <scheme val="minor"/>
    </font>
    <font>
      <sz val="11"/>
      <name val="Calibri"/>
      <family val="2"/>
      <scheme val="minor"/>
    </font>
    <font>
      <sz val="6"/>
      <name val="Calibri"/>
      <family val="2"/>
      <scheme val="minor"/>
    </font>
    <font>
      <b/>
      <sz val="6"/>
      <name val="Calibri"/>
      <family val="2"/>
      <scheme val="minor"/>
    </font>
    <font>
      <b/>
      <sz val="8.5"/>
      <name val="Calibri"/>
      <family val="2"/>
      <scheme val="minor"/>
    </font>
    <font>
      <sz val="8.5"/>
      <name val="Calibri"/>
      <family val="2"/>
      <scheme val="minor"/>
    </font>
    <font>
      <sz val="7"/>
      <color indexed="81"/>
      <name val="Calibri"/>
      <family val="2"/>
      <scheme val="minor"/>
    </font>
    <font>
      <u/>
      <sz val="9"/>
      <name val="Calibri"/>
      <family val="2"/>
      <scheme val="minor"/>
    </font>
    <font>
      <u/>
      <sz val="10"/>
      <color theme="10"/>
      <name val="Calibri"/>
      <family val="2"/>
      <scheme val="minor"/>
    </font>
    <font>
      <b/>
      <sz val="11"/>
      <color theme="1"/>
      <name val="Calibri"/>
      <family val="2"/>
      <scheme val="minor"/>
    </font>
    <font>
      <u/>
      <sz val="9.5"/>
      <color theme="10"/>
      <name val="Calibri"/>
      <family val="2"/>
      <scheme val="minor"/>
    </font>
    <font>
      <b/>
      <sz val="9.5"/>
      <color theme="1"/>
      <name val="Calibri"/>
      <family val="2"/>
      <scheme val="minor"/>
    </font>
    <font>
      <b/>
      <sz val="9.5"/>
      <color rgb="FF000000"/>
      <name val="Calibri"/>
      <family val="2"/>
      <scheme val="minor"/>
    </font>
    <font>
      <sz val="9.5"/>
      <color theme="1"/>
      <name val="Calibri"/>
      <family val="2"/>
      <scheme val="minor"/>
    </font>
    <font>
      <sz val="9.5"/>
      <color rgb="FF000000"/>
      <name val="Calibri"/>
      <family val="2"/>
      <scheme val="minor"/>
    </font>
    <font>
      <u/>
      <sz val="9.5"/>
      <color indexed="12"/>
      <name val="Calibri"/>
      <family val="2"/>
      <scheme val="minor"/>
    </font>
    <font>
      <sz val="21"/>
      <name val="Calibri"/>
      <family val="2"/>
      <scheme val="minor"/>
    </font>
    <font>
      <b/>
      <sz val="11"/>
      <color indexed="8"/>
      <name val="Calibri"/>
      <family val="2"/>
      <scheme val="minor"/>
    </font>
    <font>
      <b/>
      <sz val="9.5"/>
      <color indexed="8"/>
      <name val="Calibri"/>
      <family val="2"/>
      <scheme val="minor"/>
    </font>
    <font>
      <sz val="9.5"/>
      <name val="Calibri"/>
      <family val="2"/>
      <scheme val="minor"/>
    </font>
    <font>
      <sz val="9.5"/>
      <color indexed="8"/>
      <name val="Calibri"/>
      <family val="2"/>
      <scheme val="minor"/>
    </font>
    <font>
      <b/>
      <sz val="9.5"/>
      <name val="Calibri"/>
      <family val="2"/>
      <scheme val="minor"/>
    </font>
    <font>
      <sz val="8.5"/>
      <color rgb="FFFF0000"/>
      <name val="Calibri"/>
      <family val="2"/>
      <scheme val="minor"/>
    </font>
    <font>
      <b/>
      <sz val="8.5"/>
      <color rgb="FFFF0000"/>
      <name val="Calibri"/>
      <family val="2"/>
      <scheme val="minor"/>
    </font>
    <font>
      <sz val="8.5"/>
      <color rgb="FF00B0F0"/>
      <name val="Calibri"/>
      <family val="2"/>
      <scheme val="minor"/>
    </font>
    <font>
      <b/>
      <sz val="8.5"/>
      <color rgb="FF00B0F0"/>
      <name val="Calibri"/>
      <family val="2"/>
      <scheme val="minor"/>
    </font>
    <font>
      <sz val="10"/>
      <color theme="1"/>
      <name val="MetaNormalLF-Roman"/>
      <family val="2"/>
    </font>
    <font>
      <sz val="8.5"/>
      <color rgb="FF0000FE"/>
      <name val="Calibri"/>
      <family val="2"/>
      <scheme val="minor"/>
    </font>
    <font>
      <sz val="8"/>
      <name val="Arial"/>
      <family val="2"/>
    </font>
    <font>
      <b/>
      <sz val="31"/>
      <name val="Calibri"/>
      <family val="2"/>
      <scheme val="minor"/>
    </font>
  </fonts>
  <fills count="2">
    <fill>
      <patternFill patternType="none"/>
    </fill>
    <fill>
      <patternFill patternType="gray125"/>
    </fill>
  </fills>
  <borders count="17">
    <border>
      <left/>
      <right/>
      <top/>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diagonal/>
    </border>
    <border>
      <left/>
      <right style="hair">
        <color indexed="64"/>
      </right>
      <top/>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bottom style="thick">
        <color indexed="64"/>
      </bottom>
      <diagonal/>
    </border>
    <border>
      <left/>
      <right/>
      <top style="thick">
        <color indexed="64"/>
      </top>
      <bottom/>
      <diagonal/>
    </border>
    <border>
      <left/>
      <right/>
      <top/>
      <bottom style="thin">
        <color indexed="64"/>
      </bottom>
      <diagonal/>
    </border>
    <border>
      <left/>
      <right/>
      <top style="thin">
        <color indexed="64"/>
      </top>
      <bottom/>
      <diagonal/>
    </border>
    <border>
      <left style="hair">
        <color indexed="64"/>
      </left>
      <right/>
      <top/>
      <bottom/>
      <diagonal/>
    </border>
    <border>
      <left style="hair">
        <color indexed="64"/>
      </left>
      <right/>
      <top style="hair">
        <color indexed="64"/>
      </top>
      <bottom/>
      <diagonal/>
    </border>
    <border>
      <left/>
      <right/>
      <top style="hair">
        <color indexed="64"/>
      </top>
      <bottom/>
      <diagonal/>
    </border>
    <border>
      <left/>
      <right style="thin">
        <color theme="3" tint="0.39994506668294322"/>
      </right>
      <top style="thin">
        <color theme="3" tint="0.39994506668294322"/>
      </top>
      <bottom style="thin">
        <color theme="3" tint="0.39994506668294322"/>
      </bottom>
      <diagonal/>
    </border>
    <border>
      <left style="thin">
        <color theme="3" tint="0.39994506668294322"/>
      </left>
      <right/>
      <top style="thin">
        <color theme="3" tint="0.39994506668294322"/>
      </top>
      <bottom style="thin">
        <color theme="3" tint="0.39994506668294322"/>
      </bottom>
      <diagonal/>
    </border>
  </borders>
  <cellStyleXfs count="145">
    <xf numFmtId="0" fontId="0" fillId="0" borderId="0"/>
    <xf numFmtId="164" fontId="10" fillId="0" borderId="0" applyFont="0" applyBorder="0" applyAlignment="0" applyProtection="0">
      <protection locked="0"/>
    </xf>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0" fontId="13" fillId="0" borderId="0" applyNumberFormat="0" applyFill="0" applyBorder="0" applyAlignment="0" applyProtection="0"/>
    <xf numFmtId="0" fontId="11" fillId="0" borderId="0" applyNumberFormat="0" applyFill="0" applyBorder="0" applyAlignment="0" applyProtection="0">
      <alignment vertical="top"/>
      <protection locked="0"/>
    </xf>
    <xf numFmtId="0" fontId="12" fillId="0" borderId="0"/>
    <xf numFmtId="0" fontId="8" fillId="0" borderId="0"/>
    <xf numFmtId="0" fontId="12" fillId="0" borderId="0"/>
    <xf numFmtId="0" fontId="9" fillId="0" borderId="0"/>
    <xf numFmtId="0" fontId="7" fillId="0" borderId="0"/>
    <xf numFmtId="0" fontId="7" fillId="0" borderId="0"/>
    <xf numFmtId="0" fontId="7" fillId="0" borderId="0"/>
    <xf numFmtId="0" fontId="7" fillId="0" borderId="0"/>
    <xf numFmtId="0" fontId="12" fillId="0" borderId="0"/>
    <xf numFmtId="0" fontId="7" fillId="0" borderId="0"/>
    <xf numFmtId="0" fontId="12" fillId="0" borderId="0"/>
    <xf numFmtId="0" fontId="12" fillId="0" borderId="0"/>
    <xf numFmtId="0" fontId="12" fillId="0" borderId="0"/>
    <xf numFmtId="0" fontId="12" fillId="0" borderId="0"/>
    <xf numFmtId="0" fontId="12" fillId="0" borderId="0"/>
    <xf numFmtId="0" fontId="7" fillId="0" borderId="0"/>
    <xf numFmtId="0" fontId="7" fillId="0" borderId="0"/>
    <xf numFmtId="0" fontId="7" fillId="0" borderId="0"/>
    <xf numFmtId="0" fontId="12" fillId="0" borderId="0"/>
    <xf numFmtId="0" fontId="7" fillId="0" borderId="0"/>
    <xf numFmtId="0" fontId="7" fillId="0" borderId="0"/>
    <xf numFmtId="0" fontId="7" fillId="0" borderId="0"/>
    <xf numFmtId="0" fontId="7" fillId="0" borderId="0"/>
    <xf numFmtId="0" fontId="12" fillId="0" borderId="0"/>
    <xf numFmtId="0" fontId="12" fillId="0" borderId="0"/>
    <xf numFmtId="0" fontId="12" fillId="0" borderId="0"/>
    <xf numFmtId="0" fontId="6" fillId="0" borderId="0"/>
    <xf numFmtId="0" fontId="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0" fontId="7" fillId="0" borderId="0"/>
    <xf numFmtId="0" fontId="4" fillId="0" borderId="0"/>
    <xf numFmtId="0" fontId="7" fillId="0" borderId="0"/>
    <xf numFmtId="0" fontId="13" fillId="0" borderId="0" applyNumberFormat="0" applyFill="0" applyBorder="0" applyAlignment="0" applyProtection="0"/>
    <xf numFmtId="0" fontId="4" fillId="0" borderId="0"/>
    <xf numFmtId="0" fontId="4" fillId="0" borderId="0"/>
    <xf numFmtId="0" fontId="5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cellStyleXfs>
  <cellXfs count="293">
    <xf numFmtId="0" fontId="0" fillId="0" borderId="0" xfId="0"/>
    <xf numFmtId="0" fontId="15" fillId="0" borderId="0" xfId="15" applyFont="1"/>
    <xf numFmtId="49" fontId="15" fillId="0" borderId="0" xfId="15" applyNumberFormat="1" applyFont="1" applyAlignment="1">
      <alignment horizontal="right"/>
    </xf>
    <xf numFmtId="0" fontId="15" fillId="0" borderId="0" xfId="15" applyFont="1" applyAlignment="1"/>
    <xf numFmtId="0" fontId="15" fillId="0" borderId="0" xfId="15" applyFont="1" applyAlignment="1">
      <alignment horizontal="left" vertical="center" indent="33"/>
    </xf>
    <xf numFmtId="0" fontId="21" fillId="0" borderId="0" xfId="15" applyFont="1" applyAlignment="1">
      <alignment vertical="center"/>
    </xf>
    <xf numFmtId="49" fontId="15" fillId="0" borderId="0" xfId="15" applyNumberFormat="1" applyFont="1" applyAlignment="1">
      <alignment horizontal="left" vertical="center"/>
    </xf>
    <xf numFmtId="0" fontId="15" fillId="0" borderId="0" xfId="15" applyNumberFormat="1" applyFont="1" applyAlignment="1">
      <alignment horizontal="left" vertical="center"/>
    </xf>
    <xf numFmtId="0" fontId="15" fillId="0" borderId="0" xfId="15" applyFont="1" applyAlignment="1">
      <alignment horizontal="left" vertical="center"/>
    </xf>
    <xf numFmtId="0" fontId="19" fillId="0" borderId="0" xfId="11" applyFont="1"/>
    <xf numFmtId="0" fontId="19" fillId="0" borderId="0" xfId="11" applyFont="1" applyAlignment="1">
      <alignment horizontal="right" vertical="center"/>
    </xf>
    <xf numFmtId="0" fontId="19" fillId="0" borderId="0" xfId="11" applyFont="1" applyAlignment="1">
      <alignment horizontal="right" vertical="center" wrapText="1"/>
    </xf>
    <xf numFmtId="0" fontId="19" fillId="0" borderId="0" xfId="11" applyFont="1" applyAlignment="1">
      <alignment vertical="center"/>
    </xf>
    <xf numFmtId="0" fontId="20" fillId="0" borderId="0" xfId="11" applyFont="1" applyAlignment="1">
      <alignment horizontal="left" vertical="center"/>
    </xf>
    <xf numFmtId="0" fontId="20" fillId="0" borderId="0" xfId="0" applyFont="1" applyAlignment="1">
      <alignment horizontal="left" vertical="top" wrapText="1"/>
    </xf>
    <xf numFmtId="0" fontId="19" fillId="0" borderId="0" xfId="11" applyFont="1" applyAlignment="1">
      <alignment horizontal="right"/>
    </xf>
    <xf numFmtId="0" fontId="20" fillId="0" borderId="0" xfId="11" applyFont="1" applyAlignment="1">
      <alignment vertical="center"/>
    </xf>
    <xf numFmtId="0" fontId="19" fillId="0" borderId="0" xfId="0" applyFont="1" applyAlignment="1">
      <alignment horizontal="left" vertical="top" wrapText="1"/>
    </xf>
    <xf numFmtId="0" fontId="20" fillId="0" borderId="0" xfId="11" applyFont="1" applyAlignment="1">
      <alignment horizontal="right"/>
    </xf>
    <xf numFmtId="0" fontId="19" fillId="0" borderId="0" xfId="11" applyFont="1" applyAlignment="1">
      <alignment horizontal="left" vertical="top"/>
    </xf>
    <xf numFmtId="0" fontId="26" fillId="0" borderId="0" xfId="11" applyFont="1" applyAlignment="1">
      <alignment horizontal="left" vertical="top"/>
    </xf>
    <xf numFmtId="0" fontId="26" fillId="0" borderId="0" xfId="0" applyFont="1" applyAlignment="1">
      <alignment horizontal="left" vertical="top" wrapText="1"/>
    </xf>
    <xf numFmtId="0" fontId="26" fillId="0" borderId="0" xfId="11" applyFont="1" applyAlignment="1">
      <alignment vertical="center"/>
    </xf>
    <xf numFmtId="0" fontId="27" fillId="0" borderId="0" xfId="11" applyFont="1" applyAlignment="1">
      <alignment vertical="center"/>
    </xf>
    <xf numFmtId="0" fontId="19" fillId="0" borderId="0" xfId="0" applyFont="1" applyAlignment="1">
      <alignment horizontal="left" vertical="top"/>
    </xf>
    <xf numFmtId="0" fontId="19" fillId="0" borderId="0" xfId="11" applyFont="1" applyAlignment="1">
      <alignment horizontal="left" vertical="center"/>
    </xf>
    <xf numFmtId="0" fontId="19" fillId="0" borderId="0" xfId="11" applyFont="1" applyAlignment="1">
      <alignment horizontal="left" vertical="center" wrapText="1"/>
    </xf>
    <xf numFmtId="0" fontId="19" fillId="0" borderId="0" xfId="11" applyFont="1" applyAlignment="1">
      <alignment wrapText="1"/>
    </xf>
    <xf numFmtId="0" fontId="29" fillId="0" borderId="0" xfId="11" applyFont="1"/>
    <xf numFmtId="0" fontId="19" fillId="0" borderId="0" xfId="11" applyFont="1" applyAlignment="1">
      <alignment horizontal="right" vertical="top"/>
    </xf>
    <xf numFmtId="0" fontId="28" fillId="0" borderId="0" xfId="11" applyFont="1" applyAlignment="1">
      <alignment horizontal="left" vertical="center"/>
    </xf>
    <xf numFmtId="0" fontId="29" fillId="0" borderId="0" xfId="11" applyFont="1" applyAlignment="1">
      <alignment vertical="center"/>
    </xf>
    <xf numFmtId="0" fontId="30" fillId="0" borderId="6" xfId="0" applyFont="1" applyBorder="1" applyAlignment="1">
      <alignment horizontal="center" vertical="center" wrapText="1"/>
    </xf>
    <xf numFmtId="0" fontId="30" fillId="0" borderId="3" xfId="0" applyFont="1" applyBorder="1" applyAlignment="1">
      <alignment horizontal="center" vertical="center" wrapText="1"/>
    </xf>
    <xf numFmtId="0" fontId="30" fillId="0" borderId="7" xfId="0" applyFont="1" applyBorder="1" applyAlignment="1">
      <alignment horizontal="center" vertical="center" wrapText="1"/>
    </xf>
    <xf numFmtId="166" fontId="30" fillId="0" borderId="5" xfId="0" applyNumberFormat="1" applyFont="1" applyBorder="1" applyAlignment="1" applyProtection="1">
      <alignment horizontal="right"/>
    </xf>
    <xf numFmtId="0" fontId="32" fillId="0" borderId="0" xfId="11" applyFont="1" applyAlignment="1">
      <alignment vertical="center"/>
    </xf>
    <xf numFmtId="0" fontId="33" fillId="0" borderId="0" xfId="11" applyFont="1"/>
    <xf numFmtId="0" fontId="33" fillId="0" borderId="1" xfId="0" applyNumberFormat="1" applyFont="1" applyFill="1" applyBorder="1" applyAlignment="1">
      <alignment horizontal="left" wrapText="1"/>
    </xf>
    <xf numFmtId="165" fontId="33" fillId="0" borderId="0" xfId="0" applyNumberFormat="1" applyFont="1" applyFill="1" applyBorder="1" applyAlignment="1">
      <alignment horizontal="right"/>
    </xf>
    <xf numFmtId="0" fontId="33" fillId="0" borderId="2" xfId="0" applyNumberFormat="1" applyFont="1" applyFill="1" applyBorder="1" applyAlignment="1">
      <alignment horizontal="left" wrapText="1"/>
    </xf>
    <xf numFmtId="0" fontId="32" fillId="0" borderId="2" xfId="0" applyNumberFormat="1" applyFont="1" applyFill="1" applyBorder="1" applyAlignment="1">
      <alignment horizontal="left" wrapText="1"/>
    </xf>
    <xf numFmtId="165" fontId="32" fillId="0" borderId="0" xfId="0" applyNumberFormat="1" applyFont="1" applyFill="1" applyBorder="1" applyAlignment="1">
      <alignment horizontal="right"/>
    </xf>
    <xf numFmtId="0" fontId="33" fillId="0" borderId="0" xfId="11" applyFont="1" applyFill="1"/>
    <xf numFmtId="165" fontId="33" fillId="0" borderId="0" xfId="11" applyNumberFormat="1" applyFont="1" applyFill="1" applyBorder="1" applyAlignment="1">
      <alignment horizontal="right"/>
    </xf>
    <xf numFmtId="167" fontId="33" fillId="0" borderId="0" xfId="11" applyNumberFormat="1" applyFont="1" applyFill="1" applyBorder="1" applyAlignment="1">
      <alignment horizontal="right"/>
    </xf>
    <xf numFmtId="168" fontId="33" fillId="0" borderId="0" xfId="11" applyNumberFormat="1" applyFont="1" applyFill="1" applyBorder="1" applyAlignment="1">
      <alignment horizontal="right"/>
    </xf>
    <xf numFmtId="0" fontId="33" fillId="0" borderId="0" xfId="11" applyFont="1" applyFill="1" applyBorder="1"/>
    <xf numFmtId="0" fontId="32" fillId="0" borderId="0" xfId="11" applyFont="1"/>
    <xf numFmtId="0" fontId="21" fillId="0" borderId="0" xfId="11" applyFont="1" applyAlignment="1">
      <alignment vertical="center"/>
    </xf>
    <xf numFmtId="0" fontId="30" fillId="0" borderId="0" xfId="11" applyFont="1"/>
    <xf numFmtId="0" fontId="33" fillId="0" borderId="2" xfId="0" applyNumberFormat="1" applyFont="1" applyFill="1" applyBorder="1" applyAlignment="1">
      <alignment horizontal="center" wrapText="1"/>
    </xf>
    <xf numFmtId="0" fontId="33" fillId="0" borderId="2" xfId="0" applyFont="1" applyFill="1" applyBorder="1" applyAlignment="1">
      <alignment horizontal="left" vertical="center" wrapText="1"/>
    </xf>
    <xf numFmtId="0" fontId="33" fillId="0" borderId="2" xfId="0" applyFont="1" applyFill="1" applyBorder="1" applyAlignment="1">
      <alignment horizontal="left" wrapText="1"/>
    </xf>
    <xf numFmtId="0" fontId="33" fillId="0" borderId="0" xfId="11" applyFont="1" applyFill="1" applyAlignment="1">
      <alignment horizontal="center"/>
    </xf>
    <xf numFmtId="0" fontId="30" fillId="0" borderId="4" xfId="11" applyFont="1" applyFill="1" applyBorder="1" applyAlignment="1"/>
    <xf numFmtId="0" fontId="33" fillId="0" borderId="2" xfId="0" quotePrefix="1" applyNumberFormat="1" applyFont="1" applyFill="1" applyBorder="1" applyAlignment="1">
      <alignment horizontal="center" wrapText="1"/>
    </xf>
    <xf numFmtId="0" fontId="33" fillId="0" borderId="2" xfId="0" applyFont="1" applyBorder="1" applyAlignment="1">
      <alignment horizontal="left" wrapText="1"/>
    </xf>
    <xf numFmtId="171" fontId="33" fillId="0" borderId="2" xfId="0" applyNumberFormat="1" applyFont="1" applyBorder="1" applyAlignment="1">
      <alignment horizontal="left" wrapText="1"/>
    </xf>
    <xf numFmtId="171" fontId="33" fillId="0" borderId="0" xfId="11" applyNumberFormat="1" applyFont="1"/>
    <xf numFmtId="0" fontId="33" fillId="0" borderId="0" xfId="11" applyFont="1" applyFill="1" applyAlignment="1">
      <alignment vertical="top"/>
    </xf>
    <xf numFmtId="0" fontId="33" fillId="0" borderId="0" xfId="11" applyFont="1" applyFill="1" applyAlignment="1">
      <alignment horizontal="left" wrapText="1"/>
    </xf>
    <xf numFmtId="0" fontId="33" fillId="0" borderId="2" xfId="0" applyNumberFormat="1" applyFont="1" applyBorder="1" applyAlignment="1">
      <alignment horizontal="left" wrapText="1"/>
    </xf>
    <xf numFmtId="0" fontId="33" fillId="0" borderId="0" xfId="0" applyFont="1"/>
    <xf numFmtId="0" fontId="33" fillId="0" borderId="3" xfId="0" quotePrefix="1" applyNumberFormat="1" applyFont="1" applyFill="1" applyBorder="1" applyAlignment="1">
      <alignment horizontal="center" vertical="center" wrapText="1"/>
    </xf>
    <xf numFmtId="49" fontId="32" fillId="0" borderId="2" xfId="0" applyNumberFormat="1" applyFont="1" applyBorder="1" applyAlignment="1">
      <alignment horizontal="left" wrapText="1"/>
    </xf>
    <xf numFmtId="49" fontId="33" fillId="0" borderId="2" xfId="0" applyNumberFormat="1" applyFont="1" applyBorder="1" applyAlignment="1">
      <alignment horizontal="left" wrapText="1"/>
    </xf>
    <xf numFmtId="49" fontId="32" fillId="0" borderId="2" xfId="0" applyNumberFormat="1" applyFont="1" applyFill="1" applyBorder="1" applyAlignment="1">
      <alignment horizontal="left" wrapText="1"/>
    </xf>
    <xf numFmtId="0" fontId="33" fillId="0" borderId="0" xfId="0" applyFont="1" applyFill="1"/>
    <xf numFmtId="16" fontId="32" fillId="0" borderId="0" xfId="0" applyNumberFormat="1" applyFont="1" applyFill="1" applyBorder="1" applyAlignment="1">
      <alignment vertical="center"/>
    </xf>
    <xf numFmtId="0" fontId="30" fillId="0" borderId="0" xfId="0" applyFont="1"/>
    <xf numFmtId="0" fontId="19" fillId="0" borderId="0" xfId="11" applyFont="1" applyAlignment="1">
      <alignment vertical="top" wrapText="1"/>
    </xf>
    <xf numFmtId="0" fontId="20" fillId="0" borderId="0" xfId="11" applyFont="1" applyAlignment="1">
      <alignment horizontal="right" vertical="center"/>
    </xf>
    <xf numFmtId="0" fontId="35" fillId="0" borderId="0" xfId="11" applyFont="1" applyAlignment="1">
      <alignment horizontal="right" vertical="center"/>
    </xf>
    <xf numFmtId="0" fontId="22" fillId="0" borderId="0" xfId="25" applyFont="1"/>
    <xf numFmtId="0" fontId="36" fillId="0" borderId="0" xfId="5" applyFont="1"/>
    <xf numFmtId="0" fontId="28" fillId="0" borderId="0" xfId="25" applyFont="1" applyAlignment="1">
      <alignment horizontal="left" vertical="center"/>
    </xf>
    <xf numFmtId="0" fontId="37" fillId="0" borderId="0" xfId="25" applyFont="1" applyAlignment="1">
      <alignment horizontal="left" vertical="center"/>
    </xf>
    <xf numFmtId="0" fontId="38" fillId="0" borderId="0" xfId="5" applyFont="1"/>
    <xf numFmtId="0" fontId="39" fillId="0" borderId="0" xfId="25" applyFont="1" applyAlignment="1">
      <alignment horizontal="left" vertical="center" wrapText="1"/>
    </xf>
    <xf numFmtId="0" fontId="41" fillId="0" borderId="0" xfId="25" applyFont="1" applyAlignment="1">
      <alignment wrapText="1"/>
    </xf>
    <xf numFmtId="0" fontId="41" fillId="0" borderId="0" xfId="25" applyFont="1" applyAlignment="1">
      <alignment horizontal="left" wrapText="1"/>
    </xf>
    <xf numFmtId="0" fontId="42" fillId="0" borderId="0" xfId="7" applyFont="1"/>
    <xf numFmtId="0" fontId="43" fillId="0" borderId="0" xfId="6" applyFont="1" applyAlignment="1" applyProtection="1"/>
    <xf numFmtId="0" fontId="41" fillId="0" borderId="0" xfId="7" applyFont="1"/>
    <xf numFmtId="0" fontId="37" fillId="0" borderId="0" xfId="25" applyFont="1" applyAlignment="1">
      <alignment horizontal="left" vertical="center" wrapText="1"/>
    </xf>
    <xf numFmtId="166" fontId="30" fillId="0" borderId="0" xfId="0" applyNumberFormat="1" applyFont="1" applyBorder="1" applyAlignment="1" applyProtection="1">
      <alignment horizontal="right"/>
    </xf>
    <xf numFmtId="165" fontId="33" fillId="0" borderId="0" xfId="11" applyNumberFormat="1" applyFont="1"/>
    <xf numFmtId="167" fontId="33" fillId="0" borderId="0" xfId="11" applyNumberFormat="1" applyFont="1"/>
    <xf numFmtId="0" fontId="19" fillId="0" borderId="0" xfId="0" applyFont="1" applyAlignment="1">
      <alignment horizontal="left" vertical="top" wrapText="1"/>
    </xf>
    <xf numFmtId="0" fontId="30" fillId="0" borderId="7" xfId="0" applyFont="1" applyFill="1" applyBorder="1" applyAlignment="1">
      <alignment horizontal="center" vertical="center" wrapText="1"/>
    </xf>
    <xf numFmtId="0" fontId="33" fillId="0" borderId="16" xfId="11" applyFont="1" applyBorder="1" applyAlignment="1">
      <alignment horizontal="center" vertical="center"/>
    </xf>
    <xf numFmtId="172" fontId="33" fillId="0" borderId="0" xfId="11" applyNumberFormat="1" applyFont="1"/>
    <xf numFmtId="167" fontId="33" fillId="0" borderId="0" xfId="11" applyNumberFormat="1" applyFont="1" applyAlignment="1">
      <alignment wrapText="1"/>
    </xf>
    <xf numFmtId="173" fontId="33" fillId="0" borderId="0" xfId="11" applyNumberFormat="1" applyFont="1"/>
    <xf numFmtId="0" fontId="33" fillId="0" borderId="0" xfId="0" applyFont="1" applyBorder="1" applyAlignment="1">
      <alignment horizontal="left" wrapText="1"/>
    </xf>
    <xf numFmtId="0" fontId="33" fillId="0" borderId="0" xfId="11" applyFont="1" applyFill="1" applyBorder="1" applyAlignment="1">
      <alignment horizontal="left" wrapText="1"/>
    </xf>
    <xf numFmtId="0" fontId="33" fillId="0" borderId="0" xfId="11" applyFont="1" applyBorder="1"/>
    <xf numFmtId="0" fontId="30" fillId="0" borderId="5" xfId="0" applyFont="1" applyBorder="1" applyAlignment="1">
      <alignment horizontal="center" vertical="center" wrapText="1"/>
    </xf>
    <xf numFmtId="0" fontId="30" fillId="0" borderId="2" xfId="0" applyFont="1" applyBorder="1" applyAlignment="1">
      <alignment horizontal="center" vertical="center" wrapText="1"/>
    </xf>
    <xf numFmtId="0" fontId="33" fillId="0" borderId="3" xfId="0" applyFont="1" applyFill="1" applyBorder="1" applyAlignment="1">
      <alignment horizontal="center"/>
    </xf>
    <xf numFmtId="0" fontId="46" fillId="0" borderId="0" xfId="11" applyFont="1" applyAlignment="1">
      <alignment horizontal="center"/>
    </xf>
    <xf numFmtId="0" fontId="46" fillId="0" borderId="0" xfId="11" applyFont="1" applyAlignment="1">
      <alignment horizontal="left" wrapText="1"/>
    </xf>
    <xf numFmtId="0" fontId="47" fillId="0" borderId="0" xfId="11" applyFont="1"/>
    <xf numFmtId="0" fontId="49" fillId="0" borderId="0" xfId="11" applyFont="1" applyAlignment="1">
      <alignment horizontal="left" vertical="top"/>
    </xf>
    <xf numFmtId="0" fontId="47" fillId="0" borderId="0" xfId="11" applyFont="1" applyAlignment="1">
      <alignment horizontal="left" vertical="top"/>
    </xf>
    <xf numFmtId="0" fontId="49" fillId="0" borderId="0" xfId="11" applyFont="1" applyAlignment="1">
      <alignment horizontal="left" wrapText="1"/>
    </xf>
    <xf numFmtId="0" fontId="47" fillId="0" borderId="0" xfId="11" applyFont="1" applyAlignment="1">
      <alignment vertical="top"/>
    </xf>
    <xf numFmtId="0" fontId="47" fillId="0" borderId="0" xfId="11" applyFont="1" applyAlignment="1">
      <alignment horizontal="left" wrapText="1"/>
    </xf>
    <xf numFmtId="0" fontId="41" fillId="0" borderId="0" xfId="25" applyFont="1" applyAlignment="1">
      <alignment horizontal="left" wrapText="1"/>
    </xf>
    <xf numFmtId="0" fontId="41" fillId="0" borderId="0" xfId="7" applyFont="1" applyAlignment="1">
      <alignment horizontal="left" wrapText="1"/>
    </xf>
    <xf numFmtId="169" fontId="33" fillId="0" borderId="0" xfId="11" applyNumberFormat="1" applyFont="1"/>
    <xf numFmtId="1" fontId="33" fillId="0" borderId="0" xfId="11" applyNumberFormat="1" applyFont="1"/>
    <xf numFmtId="0" fontId="33" fillId="0" borderId="3" xfId="0" applyNumberFormat="1" applyFont="1" applyFill="1" applyBorder="1" applyAlignment="1">
      <alignment horizontal="center" vertical="center" wrapText="1"/>
    </xf>
    <xf numFmtId="174" fontId="33" fillId="0" borderId="0" xfId="0" applyNumberFormat="1" applyFont="1" applyFill="1" applyBorder="1" applyAlignment="1">
      <alignment horizontal="right"/>
    </xf>
    <xf numFmtId="175" fontId="33" fillId="0" borderId="0" xfId="0" applyNumberFormat="1" applyFont="1" applyFill="1" applyBorder="1" applyAlignment="1">
      <alignment horizontal="right"/>
    </xf>
    <xf numFmtId="175" fontId="33" fillId="0" borderId="0" xfId="0" applyNumberFormat="1" applyFont="1" applyFill="1" applyBorder="1" applyAlignment="1">
      <alignment horizontal="right" vertical="center"/>
    </xf>
    <xf numFmtId="176" fontId="33" fillId="0" borderId="12" xfId="0" applyNumberFormat="1" applyFont="1" applyFill="1" applyBorder="1" applyAlignment="1">
      <alignment horizontal="right" vertical="center"/>
    </xf>
    <xf numFmtId="0" fontId="30" fillId="0" borderId="1" xfId="0" applyFont="1" applyBorder="1" applyAlignment="1">
      <alignment horizontal="left" wrapText="1"/>
    </xf>
    <xf numFmtId="0" fontId="30" fillId="0" borderId="1" xfId="0" applyFont="1" applyBorder="1" applyAlignment="1">
      <alignment horizontal="center" vertical="center" wrapText="1"/>
    </xf>
    <xf numFmtId="0" fontId="30" fillId="0" borderId="4" xfId="0" applyFont="1" applyBorder="1" applyAlignment="1">
      <alignment horizontal="center" vertical="center" wrapText="1"/>
    </xf>
    <xf numFmtId="0" fontId="30" fillId="0" borderId="0" xfId="11" applyFont="1"/>
    <xf numFmtId="176" fontId="33" fillId="0" borderId="0" xfId="0" applyNumberFormat="1" applyFont="1" applyFill="1" applyBorder="1" applyAlignment="1">
      <alignment horizontal="right"/>
    </xf>
    <xf numFmtId="0" fontId="32" fillId="0" borderId="2" xfId="0" applyNumberFormat="1" applyFont="1" applyBorder="1" applyAlignment="1">
      <alignment horizontal="left" wrapText="1"/>
    </xf>
    <xf numFmtId="0" fontId="30" fillId="0" borderId="2" xfId="0" applyFont="1" applyBorder="1" applyAlignment="1">
      <alignment horizontal="left" wrapText="1"/>
    </xf>
    <xf numFmtId="179" fontId="33" fillId="0" borderId="0" xfId="0" applyNumberFormat="1" applyFont="1" applyFill="1" applyBorder="1" applyAlignment="1">
      <alignment horizontal="right"/>
    </xf>
    <xf numFmtId="0" fontId="33" fillId="0" borderId="7" xfId="0" quotePrefix="1" applyNumberFormat="1" applyFont="1" applyFill="1" applyBorder="1" applyAlignment="1">
      <alignment horizontal="center" vertical="center" wrapText="1"/>
    </xf>
    <xf numFmtId="180" fontId="33" fillId="0" borderId="0" xfId="0" applyNumberFormat="1" applyFont="1" applyFill="1" applyBorder="1" applyAlignment="1">
      <alignment horizontal="right"/>
    </xf>
    <xf numFmtId="0" fontId="50" fillId="0" borderId="0" xfId="11" applyFont="1"/>
    <xf numFmtId="166" fontId="30" fillId="0" borderId="5" xfId="0" applyNumberFormat="1" applyFont="1" applyBorder="1" applyAlignment="1">
      <alignment horizontal="right"/>
    </xf>
    <xf numFmtId="0" fontId="52" fillId="0" borderId="0" xfId="11" applyFont="1"/>
    <xf numFmtId="0" fontId="53" fillId="0" borderId="0" xfId="11" applyFont="1"/>
    <xf numFmtId="0" fontId="53" fillId="0" borderId="0" xfId="0" applyFont="1"/>
    <xf numFmtId="0" fontId="52" fillId="0" borderId="0" xfId="11" applyFont="1" applyAlignment="1">
      <alignment horizontal="right"/>
    </xf>
    <xf numFmtId="3" fontId="52" fillId="0" borderId="0" xfId="11" applyNumberFormat="1" applyFont="1"/>
    <xf numFmtId="0" fontId="4" fillId="0" borderId="0" xfId="77" applyFont="1"/>
    <xf numFmtId="177" fontId="33" fillId="0" borderId="0" xfId="0" applyNumberFormat="1" applyFont="1" applyAlignment="1">
      <alignment horizontal="right"/>
    </xf>
    <xf numFmtId="174" fontId="33" fillId="0" borderId="0" xfId="0" applyNumberFormat="1" applyFont="1" applyAlignment="1">
      <alignment horizontal="right"/>
    </xf>
    <xf numFmtId="0" fontId="55" fillId="0" borderId="0" xfId="11" applyFont="1"/>
    <xf numFmtId="0" fontId="33" fillId="0" borderId="3" xfId="0" applyFont="1" applyBorder="1" applyAlignment="1">
      <alignment horizontal="center" vertical="center" wrapText="1"/>
    </xf>
    <xf numFmtId="0" fontId="33" fillId="0" borderId="0" xfId="11" applyFont="1" applyAlignment="1">
      <alignment horizontal="center"/>
    </xf>
    <xf numFmtId="49" fontId="15" fillId="0" borderId="0" xfId="140" applyNumberFormat="1" applyFont="1" applyAlignment="1">
      <alignment horizontal="right"/>
    </xf>
    <xf numFmtId="175" fontId="50" fillId="0" borderId="0" xfId="0" applyNumberFormat="1" applyFont="1" applyAlignment="1">
      <alignment horizontal="right"/>
    </xf>
    <xf numFmtId="0" fontId="32" fillId="0" borderId="2" xfId="0" applyFont="1" applyBorder="1" applyAlignment="1">
      <alignment horizontal="left" wrapText="1"/>
    </xf>
    <xf numFmtId="177" fontId="52" fillId="0" borderId="0" xfId="0" applyNumberFormat="1" applyFont="1" applyAlignment="1">
      <alignment horizontal="right"/>
    </xf>
    <xf numFmtId="0" fontId="33" fillId="0" borderId="3" xfId="0" applyFont="1" applyBorder="1" applyAlignment="1">
      <alignment horizontal="center"/>
    </xf>
    <xf numFmtId="0" fontId="33" fillId="0" borderId="2" xfId="0" applyFont="1" applyBorder="1" applyAlignment="1">
      <alignment horizontal="center" wrapText="1"/>
    </xf>
    <xf numFmtId="0" fontId="33" fillId="0" borderId="2" xfId="0" applyFont="1" applyBorder="1" applyAlignment="1">
      <alignment horizontal="left" vertical="center" wrapText="1"/>
    </xf>
    <xf numFmtId="49" fontId="33" fillId="0" borderId="2" xfId="0" applyNumberFormat="1" applyFont="1" applyBorder="1" applyAlignment="1">
      <alignment horizontal="center" wrapText="1"/>
    </xf>
    <xf numFmtId="0" fontId="33" fillId="0" borderId="2" xfId="11" applyFont="1" applyBorder="1" applyAlignment="1">
      <alignment horizontal="left" wrapText="1"/>
    </xf>
    <xf numFmtId="0" fontId="33" fillId="0" borderId="2" xfId="0" applyFont="1" applyBorder="1" applyAlignment="1">
      <alignment horizontal="center"/>
    </xf>
    <xf numFmtId="181" fontId="32" fillId="0" borderId="0" xfId="0" applyNumberFormat="1" applyFont="1" applyAlignment="1">
      <alignment horizontal="right"/>
    </xf>
    <xf numFmtId="181" fontId="33" fillId="0" borderId="0" xfId="0" applyNumberFormat="1" applyFont="1" applyAlignment="1">
      <alignment horizontal="right"/>
    </xf>
    <xf numFmtId="176" fontId="33" fillId="0" borderId="0" xfId="11" applyNumberFormat="1" applyFont="1"/>
    <xf numFmtId="182" fontId="33" fillId="0" borderId="0" xfId="0" applyNumberFormat="1" applyFont="1"/>
    <xf numFmtId="0" fontId="53" fillId="0" borderId="0" xfId="11" applyFont="1" applyAlignment="1">
      <alignment wrapText="1"/>
    </xf>
    <xf numFmtId="0" fontId="33" fillId="0" borderId="3" xfId="0" applyFont="1" applyFill="1" applyBorder="1" applyAlignment="1">
      <alignment horizontal="center"/>
    </xf>
    <xf numFmtId="183" fontId="33" fillId="0" borderId="0" xfId="11" applyNumberFormat="1" applyFont="1"/>
    <xf numFmtId="2" fontId="33" fillId="0" borderId="0" xfId="11" applyNumberFormat="1" applyFont="1" applyFill="1"/>
    <xf numFmtId="2" fontId="33" fillId="0" borderId="0" xfId="11" applyNumberFormat="1" applyFont="1" applyFill="1" applyBorder="1"/>
    <xf numFmtId="2" fontId="33" fillId="0" borderId="0" xfId="11" applyNumberFormat="1" applyFont="1"/>
    <xf numFmtId="0" fontId="30" fillId="0" borderId="3" xfId="0" applyFont="1" applyFill="1" applyBorder="1" applyAlignment="1">
      <alignment horizontal="center" vertical="center" wrapText="1"/>
    </xf>
    <xf numFmtId="175" fontId="33" fillId="0" borderId="0" xfId="0" applyNumberFormat="1" applyFont="1" applyFill="1" applyAlignment="1">
      <alignment horizontal="right" vertical="center"/>
    </xf>
    <xf numFmtId="174" fontId="33" fillId="0" borderId="0" xfId="0" applyNumberFormat="1" applyFont="1" applyFill="1" applyAlignment="1">
      <alignment horizontal="right" vertical="center"/>
    </xf>
    <xf numFmtId="165" fontId="32" fillId="0" borderId="0" xfId="11" applyNumberFormat="1" applyFont="1" applyFill="1"/>
    <xf numFmtId="3" fontId="33" fillId="0" borderId="0" xfId="11" applyNumberFormat="1" applyFont="1" applyFill="1"/>
    <xf numFmtId="165" fontId="33" fillId="0" borderId="0" xfId="11" applyNumberFormat="1" applyFont="1" applyFill="1"/>
    <xf numFmtId="176" fontId="33" fillId="0" borderId="13" xfId="0" applyNumberFormat="1" applyFont="1" applyFill="1" applyBorder="1" applyAlignment="1">
      <alignment horizontal="right"/>
    </xf>
    <xf numFmtId="174" fontId="33" fillId="0" borderId="14" xfId="0" applyNumberFormat="1" applyFont="1" applyFill="1" applyBorder="1" applyAlignment="1">
      <alignment horizontal="right"/>
    </xf>
    <xf numFmtId="0" fontId="30" fillId="0" borderId="0" xfId="11" applyFont="1" applyFill="1"/>
    <xf numFmtId="0" fontId="51" fillId="0" borderId="0" xfId="11" applyFont="1" applyFill="1"/>
    <xf numFmtId="0" fontId="21" fillId="0" borderId="0" xfId="11" applyFont="1" applyFill="1" applyAlignment="1">
      <alignment vertical="center"/>
    </xf>
    <xf numFmtId="0" fontId="32" fillId="0" borderId="0" xfId="11" applyFont="1" applyFill="1" applyAlignment="1">
      <alignment vertical="center"/>
    </xf>
    <xf numFmtId="175" fontId="33" fillId="0" borderId="0" xfId="0" applyNumberFormat="1" applyFont="1" applyAlignment="1">
      <alignment horizontal="right"/>
    </xf>
    <xf numFmtId="174" fontId="32" fillId="0" borderId="0" xfId="0" applyNumberFormat="1" applyFont="1" applyFill="1" applyBorder="1" applyAlignment="1">
      <alignment horizontal="right"/>
    </xf>
    <xf numFmtId="175" fontId="32" fillId="0" borderId="0" xfId="0" applyNumberFormat="1" applyFont="1" applyFill="1" applyBorder="1" applyAlignment="1">
      <alignment horizontal="right"/>
    </xf>
    <xf numFmtId="176" fontId="33" fillId="0" borderId="12" xfId="0" applyNumberFormat="1" applyFont="1" applyFill="1" applyBorder="1" applyAlignment="1">
      <alignment horizontal="right"/>
    </xf>
    <xf numFmtId="175" fontId="33" fillId="0" borderId="0" xfId="0" applyNumberFormat="1" applyFont="1" applyFill="1" applyAlignment="1">
      <alignment horizontal="right"/>
    </xf>
    <xf numFmtId="174" fontId="33" fillId="0" borderId="0" xfId="0" applyNumberFormat="1" applyFont="1" applyFill="1" applyAlignment="1">
      <alignment horizontal="right"/>
    </xf>
    <xf numFmtId="174" fontId="32" fillId="0" borderId="0" xfId="0" applyNumberFormat="1" applyFont="1" applyAlignment="1">
      <alignment horizontal="right"/>
    </xf>
    <xf numFmtId="178" fontId="32" fillId="0" borderId="0" xfId="0" applyNumberFormat="1" applyFont="1" applyAlignment="1">
      <alignment horizontal="right"/>
    </xf>
    <xf numFmtId="178" fontId="33" fillId="0" borderId="0" xfId="0" applyNumberFormat="1" applyFont="1" applyAlignment="1">
      <alignment horizontal="right"/>
    </xf>
    <xf numFmtId="176" fontId="32" fillId="0" borderId="12" xfId="0" applyNumberFormat="1" applyFont="1" applyFill="1" applyBorder="1" applyAlignment="1">
      <alignment horizontal="right"/>
    </xf>
    <xf numFmtId="177" fontId="32" fillId="0" borderId="0" xfId="0" applyNumberFormat="1" applyFont="1" applyAlignment="1">
      <alignment horizontal="right"/>
    </xf>
    <xf numFmtId="0" fontId="33" fillId="0" borderId="2" xfId="80" applyFont="1" applyBorder="1" applyAlignment="1">
      <alignment horizontal="left" wrapText="1"/>
    </xf>
    <xf numFmtId="0" fontId="33" fillId="0" borderId="2" xfId="80" applyFont="1" applyFill="1" applyBorder="1" applyAlignment="1">
      <alignment horizontal="left" vertical="center" wrapText="1"/>
    </xf>
    <xf numFmtId="0" fontId="19" fillId="0" borderId="0" xfId="11" applyFont="1" applyAlignment="1">
      <alignment vertical="top" wrapText="1"/>
    </xf>
    <xf numFmtId="0" fontId="47" fillId="0" borderId="0" xfId="11" applyFont="1" applyAlignment="1">
      <alignment horizontal="left" wrapText="1"/>
    </xf>
    <xf numFmtId="1" fontId="33" fillId="0" borderId="0" xfId="11" applyNumberFormat="1" applyFont="1" applyFill="1"/>
    <xf numFmtId="1" fontId="33" fillId="0" borderId="0" xfId="11" applyNumberFormat="1" applyFont="1" applyFill="1" applyBorder="1"/>
    <xf numFmtId="179" fontId="32" fillId="0" borderId="0" xfId="0" applyNumberFormat="1" applyFont="1" applyFill="1" applyBorder="1" applyAlignment="1">
      <alignment horizontal="right"/>
    </xf>
    <xf numFmtId="180" fontId="32" fillId="0" borderId="0" xfId="0" applyNumberFormat="1" applyFont="1" applyFill="1" applyBorder="1" applyAlignment="1">
      <alignment horizontal="right"/>
    </xf>
    <xf numFmtId="184" fontId="33" fillId="0" borderId="0" xfId="0" applyNumberFormat="1" applyFont="1" applyFill="1" applyBorder="1" applyAlignment="1">
      <alignment horizontal="right"/>
    </xf>
    <xf numFmtId="185" fontId="33" fillId="0" borderId="0" xfId="0" applyNumberFormat="1" applyFont="1" applyFill="1" applyBorder="1" applyAlignment="1">
      <alignment horizontal="right"/>
    </xf>
    <xf numFmtId="184" fontId="32" fillId="0" borderId="0" xfId="0" applyNumberFormat="1" applyFont="1" applyFill="1" applyBorder="1" applyAlignment="1">
      <alignment horizontal="right"/>
    </xf>
    <xf numFmtId="185" fontId="32" fillId="0" borderId="0" xfId="0" applyNumberFormat="1" applyFont="1" applyFill="1" applyBorder="1" applyAlignment="1">
      <alignment horizontal="right"/>
    </xf>
    <xf numFmtId="0" fontId="22" fillId="0" borderId="0" xfId="34" applyFont="1" applyAlignment="1">
      <alignment horizontal="left" wrapText="1"/>
    </xf>
    <xf numFmtId="0" fontId="15" fillId="0" borderId="0" xfId="15" applyFont="1" applyAlignment="1">
      <alignment horizontal="left" vertical="center"/>
    </xf>
    <xf numFmtId="49" fontId="15" fillId="0" borderId="0" xfId="15" applyNumberFormat="1" applyFont="1" applyAlignment="1">
      <alignment horizontal="left" vertical="center"/>
    </xf>
    <xf numFmtId="0" fontId="15" fillId="0" borderId="11" xfId="15" applyFont="1" applyBorder="1" applyAlignment="1">
      <alignment horizontal="center" vertical="center"/>
    </xf>
    <xf numFmtId="0" fontId="21" fillId="0" borderId="0" xfId="15" applyFont="1" applyAlignment="1">
      <alignment horizontal="center" vertical="center"/>
    </xf>
    <xf numFmtId="0" fontId="15" fillId="0" borderId="0" xfId="15" applyFont="1" applyAlignment="1">
      <alignment horizontal="center" vertical="center"/>
    </xf>
    <xf numFmtId="0" fontId="15" fillId="0" borderId="0" xfId="0" applyFont="1" applyBorder="1" applyAlignment="1">
      <alignment horizontal="center" vertical="center"/>
    </xf>
    <xf numFmtId="0" fontId="15" fillId="0" borderId="0" xfId="15" applyFont="1" applyBorder="1" applyAlignment="1">
      <alignment horizontal="center" vertical="center"/>
    </xf>
    <xf numFmtId="0" fontId="15" fillId="0" borderId="0" xfId="15" applyFont="1" applyBorder="1" applyAlignment="1">
      <alignment horizontal="left" vertical="center"/>
    </xf>
    <xf numFmtId="0" fontId="15" fillId="0" borderId="10" xfId="15" applyFont="1" applyBorder="1" applyAlignment="1">
      <alignment horizontal="center" vertical="center"/>
    </xf>
    <xf numFmtId="0" fontId="21" fillId="0" borderId="10" xfId="15" applyFont="1" applyBorder="1" applyAlignment="1">
      <alignment horizontal="right"/>
    </xf>
    <xf numFmtId="0" fontId="17" fillId="0" borderId="0" xfId="15" applyFont="1" applyAlignment="1">
      <alignment horizontal="left" vertical="center"/>
    </xf>
    <xf numFmtId="0" fontId="15" fillId="0" borderId="0" xfId="15" applyFont="1" applyAlignment="1">
      <alignment horizontal="right"/>
    </xf>
    <xf numFmtId="0" fontId="25" fillId="0" borderId="0" xfId="0" applyFont="1" applyAlignment="1">
      <alignment vertical="center" wrapText="1"/>
    </xf>
    <xf numFmtId="0" fontId="25" fillId="0" borderId="0" xfId="0" applyFont="1" applyAlignment="1">
      <alignment vertical="center"/>
    </xf>
    <xf numFmtId="49" fontId="44" fillId="0" borderId="0" xfId="15" quotePrefix="1" applyNumberFormat="1" applyFont="1" applyAlignment="1">
      <alignment horizontal="left"/>
    </xf>
    <xf numFmtId="49" fontId="44" fillId="0" borderId="0" xfId="15" applyNumberFormat="1" applyFont="1" applyAlignment="1">
      <alignment horizontal="left"/>
    </xf>
    <xf numFmtId="49" fontId="18" fillId="0" borderId="0" xfId="15" quotePrefix="1" applyNumberFormat="1" applyFont="1" applyAlignment="1">
      <alignment horizontal="left"/>
    </xf>
    <xf numFmtId="0" fontId="14" fillId="0" borderId="8" xfId="15" applyFont="1" applyBorder="1" applyAlignment="1">
      <alignment horizontal="center" vertical="center" wrapText="1"/>
    </xf>
    <xf numFmtId="0" fontId="23" fillId="0" borderId="9" xfId="0" applyFont="1" applyBorder="1" applyAlignment="1">
      <alignment horizontal="left" vertical="center" wrapText="1"/>
    </xf>
    <xf numFmtId="0" fontId="24" fillId="0" borderId="9" xfId="0" applyFont="1" applyBorder="1" applyAlignment="1">
      <alignment horizontal="right" vertical="center" wrapText="1"/>
    </xf>
    <xf numFmtId="0" fontId="16" fillId="0" borderId="0" xfId="0" applyFont="1" applyBorder="1" applyAlignment="1">
      <alignment horizontal="center" vertical="center" wrapText="1"/>
    </xf>
    <xf numFmtId="0" fontId="28" fillId="0" borderId="0" xfId="11" applyFont="1" applyFill="1" applyAlignment="1">
      <alignment horizontal="left" vertical="center"/>
    </xf>
    <xf numFmtId="0" fontId="19" fillId="0" borderId="0" xfId="11" applyFont="1" applyAlignment="1">
      <alignment horizontal="left" vertical="center"/>
    </xf>
    <xf numFmtId="0" fontId="19" fillId="0" borderId="0" xfId="0" applyFont="1" applyAlignment="1">
      <alignment horizontal="left" vertical="top" wrapText="1"/>
    </xf>
    <xf numFmtId="0" fontId="32" fillId="0" borderId="0" xfId="11" applyFont="1" applyAlignment="1">
      <alignment horizontal="center" vertical="center"/>
    </xf>
    <xf numFmtId="0" fontId="33" fillId="0" borderId="16" xfId="11" applyFont="1" applyBorder="1" applyAlignment="1">
      <alignment horizontal="center" vertical="center" wrapText="1"/>
    </xf>
    <xf numFmtId="0" fontId="33" fillId="0" borderId="15" xfId="11" applyFont="1" applyBorder="1" applyAlignment="1">
      <alignment horizontal="center" vertical="center"/>
    </xf>
    <xf numFmtId="0" fontId="21" fillId="0" borderId="6" xfId="11" applyFont="1" applyFill="1" applyBorder="1" applyAlignment="1">
      <alignment horizontal="left" vertical="center"/>
    </xf>
    <xf numFmtId="0" fontId="21" fillId="0" borderId="3" xfId="11" applyFont="1" applyFill="1" applyBorder="1" applyAlignment="1">
      <alignment horizontal="left" vertical="center"/>
    </xf>
    <xf numFmtId="16" fontId="32" fillId="0" borderId="6" xfId="0" applyNumberFormat="1" applyFont="1" applyFill="1" applyBorder="1" applyAlignment="1">
      <alignment horizontal="left" vertical="center"/>
    </xf>
    <xf numFmtId="16" fontId="32" fillId="0" borderId="3" xfId="0" applyNumberFormat="1" applyFont="1" applyFill="1" applyBorder="1" applyAlignment="1">
      <alignment horizontal="left" vertical="center"/>
    </xf>
    <xf numFmtId="0" fontId="33" fillId="0" borderId="3" xfId="0" applyFont="1" applyFill="1" applyBorder="1" applyAlignment="1">
      <alignment horizontal="center" vertical="center" wrapText="1"/>
    </xf>
    <xf numFmtId="0" fontId="32" fillId="0" borderId="3" xfId="0" applyFont="1" applyFill="1" applyBorder="1" applyAlignment="1">
      <alignment horizontal="center" vertical="center" wrapText="1"/>
    </xf>
    <xf numFmtId="0" fontId="32" fillId="0" borderId="7" xfId="0" applyFont="1" applyFill="1" applyBorder="1" applyAlignment="1">
      <alignment horizontal="center" vertical="center" wrapText="1"/>
    </xf>
    <xf numFmtId="0" fontId="33" fillId="0" borderId="7" xfId="0" applyFont="1" applyFill="1" applyBorder="1" applyAlignment="1">
      <alignment horizontal="center" vertical="center" wrapText="1"/>
    </xf>
    <xf numFmtId="0" fontId="21" fillId="0" borderId="3" xfId="11" applyFont="1" applyFill="1" applyBorder="1" applyAlignment="1">
      <alignment horizontal="center" vertical="center"/>
    </xf>
    <xf numFmtId="0" fontId="21" fillId="0" borderId="7" xfId="11" applyFont="1" applyFill="1" applyBorder="1" applyAlignment="1">
      <alignment horizontal="center" vertical="center"/>
    </xf>
    <xf numFmtId="49" fontId="33" fillId="0" borderId="3" xfId="0" applyNumberFormat="1" applyFont="1" applyFill="1" applyBorder="1" applyAlignment="1">
      <alignment horizontal="center" vertical="center" wrapText="1"/>
    </xf>
    <xf numFmtId="0" fontId="33" fillId="0" borderId="7" xfId="11" applyFont="1" applyBorder="1" applyAlignment="1">
      <alignment horizontal="center" vertical="center" wrapText="1"/>
    </xf>
    <xf numFmtId="0" fontId="33" fillId="0" borderId="7" xfId="11" applyFont="1" applyBorder="1" applyAlignment="1">
      <alignment horizontal="center" vertical="center"/>
    </xf>
    <xf numFmtId="0" fontId="33" fillId="0" borderId="6" xfId="11" applyFont="1" applyBorder="1" applyAlignment="1">
      <alignment horizontal="center" vertical="center" wrapText="1"/>
    </xf>
    <xf numFmtId="0" fontId="21" fillId="0" borderId="6" xfId="11" applyFont="1" applyBorder="1" applyAlignment="1">
      <alignment horizontal="left" vertical="center"/>
    </xf>
    <xf numFmtId="0" fontId="21" fillId="0" borderId="3" xfId="11" applyFont="1" applyBorder="1" applyAlignment="1">
      <alignment horizontal="left" vertical="center"/>
    </xf>
    <xf numFmtId="16" fontId="32" fillId="0" borderId="6" xfId="0" applyNumberFormat="1" applyFont="1" applyBorder="1" applyAlignment="1">
      <alignment horizontal="left" vertical="center"/>
    </xf>
    <xf numFmtId="16" fontId="32" fillId="0" borderId="3" xfId="0" applyNumberFormat="1" applyFont="1" applyBorder="1" applyAlignment="1">
      <alignment horizontal="left" vertical="center"/>
    </xf>
    <xf numFmtId="0" fontId="33" fillId="0" borderId="3" xfId="0" applyFont="1" applyFill="1" applyBorder="1" applyAlignment="1">
      <alignment horizontal="center"/>
    </xf>
    <xf numFmtId="0" fontId="33" fillId="0" borderId="7" xfId="0" applyFont="1" applyFill="1" applyBorder="1" applyAlignment="1">
      <alignment horizontal="center"/>
    </xf>
    <xf numFmtId="0" fontId="33" fillId="0" borderId="3" xfId="0" applyFont="1" applyBorder="1" applyAlignment="1">
      <alignment horizontal="center" vertical="center" wrapText="1"/>
    </xf>
    <xf numFmtId="0" fontId="32" fillId="0" borderId="12" xfId="0" applyFont="1" applyFill="1" applyBorder="1" applyAlignment="1">
      <alignment horizontal="center" vertical="center" wrapText="1"/>
    </xf>
    <xf numFmtId="0" fontId="32" fillId="0" borderId="0" xfId="0" applyFont="1" applyFill="1" applyAlignment="1">
      <alignment horizontal="center" vertical="center" wrapText="1"/>
    </xf>
    <xf numFmtId="0" fontId="32" fillId="0" borderId="0" xfId="0" applyFont="1" applyFill="1" applyBorder="1" applyAlignment="1">
      <alignment horizontal="center" vertical="center" wrapText="1"/>
    </xf>
    <xf numFmtId="0" fontId="33" fillId="0" borderId="3" xfId="0" applyFont="1" applyBorder="1" applyAlignment="1">
      <alignment horizontal="center"/>
    </xf>
    <xf numFmtId="0" fontId="33" fillId="0" borderId="7" xfId="0" applyFont="1" applyBorder="1" applyAlignment="1">
      <alignment horizontal="center"/>
    </xf>
    <xf numFmtId="0" fontId="21" fillId="0" borderId="3" xfId="11" applyFont="1" applyBorder="1" applyAlignment="1">
      <alignment horizontal="center" vertical="center"/>
    </xf>
    <xf numFmtId="0" fontId="21" fillId="0" borderId="7" xfId="11" applyFont="1" applyBorder="1" applyAlignment="1">
      <alignment horizontal="center" vertical="center"/>
    </xf>
    <xf numFmtId="0" fontId="32" fillId="0" borderId="3" xfId="0" applyFont="1" applyBorder="1" applyAlignment="1">
      <alignment horizontal="center" vertical="center" wrapText="1"/>
    </xf>
    <xf numFmtId="0" fontId="32" fillId="0" borderId="7" xfId="0" applyFont="1" applyBorder="1" applyAlignment="1">
      <alignment horizontal="center" vertical="center" wrapText="1"/>
    </xf>
    <xf numFmtId="0" fontId="33" fillId="0" borderId="7" xfId="0" applyFont="1" applyBorder="1" applyAlignment="1">
      <alignment horizontal="center" vertical="center" wrapText="1"/>
    </xf>
    <xf numFmtId="0" fontId="32" fillId="0" borderId="3" xfId="0" applyFont="1" applyBorder="1" applyAlignment="1">
      <alignment horizontal="center" vertical="center"/>
    </xf>
    <xf numFmtId="0" fontId="32" fillId="0" borderId="7" xfId="0" applyFont="1" applyBorder="1" applyAlignment="1">
      <alignment horizontal="center" vertical="center"/>
    </xf>
    <xf numFmtId="49" fontId="33" fillId="0" borderId="3" xfId="0" applyNumberFormat="1" applyFont="1" applyBorder="1" applyAlignment="1">
      <alignment horizontal="center" vertical="center" wrapText="1"/>
    </xf>
    <xf numFmtId="0" fontId="33" fillId="0" borderId="6" xfId="11" applyFont="1" applyFill="1" applyBorder="1" applyAlignment="1">
      <alignment horizontal="center" vertical="center" wrapText="1"/>
    </xf>
    <xf numFmtId="0" fontId="33" fillId="0" borderId="0" xfId="11" applyFont="1" applyAlignment="1">
      <alignment horizontal="center" vertical="center" wrapText="1"/>
    </xf>
    <xf numFmtId="0" fontId="33" fillId="0" borderId="0" xfId="11" applyFont="1" applyAlignment="1">
      <alignment horizontal="center"/>
    </xf>
    <xf numFmtId="0" fontId="32" fillId="0" borderId="0" xfId="11" applyFont="1" applyAlignment="1">
      <alignment horizontal="center"/>
    </xf>
    <xf numFmtId="0" fontId="32" fillId="0" borderId="13" xfId="0" applyNumberFormat="1" applyFont="1" applyFill="1" applyBorder="1" applyAlignment="1">
      <alignment horizontal="center" vertical="center"/>
    </xf>
    <xf numFmtId="0" fontId="32" fillId="0" borderId="14" xfId="0" applyNumberFormat="1" applyFont="1" applyFill="1" applyBorder="1" applyAlignment="1">
      <alignment horizontal="center" vertical="center"/>
    </xf>
    <xf numFmtId="0" fontId="32" fillId="0" borderId="12" xfId="0" applyNumberFormat="1" applyFont="1" applyBorder="1" applyAlignment="1">
      <alignment horizontal="center" vertical="center"/>
    </xf>
    <xf numFmtId="0" fontId="32" fillId="0" borderId="0" xfId="0" applyNumberFormat="1" applyFont="1" applyAlignment="1">
      <alignment horizontal="center" vertical="center"/>
    </xf>
    <xf numFmtId="0" fontId="32" fillId="0" borderId="0" xfId="0" applyFont="1" applyFill="1" applyAlignment="1">
      <alignment horizontal="center" vertical="center"/>
    </xf>
    <xf numFmtId="0" fontId="32" fillId="0" borderId="3" xfId="0" applyNumberFormat="1" applyFont="1" applyFill="1" applyBorder="1" applyAlignment="1">
      <alignment horizontal="center" vertical="center"/>
    </xf>
    <xf numFmtId="0" fontId="32" fillId="0" borderId="7" xfId="0" applyNumberFormat="1" applyFont="1" applyFill="1" applyBorder="1" applyAlignment="1">
      <alignment horizontal="center" vertical="center"/>
    </xf>
    <xf numFmtId="0" fontId="33" fillId="0" borderId="3" xfId="0" applyNumberFormat="1" applyFont="1" applyFill="1" applyBorder="1" applyAlignment="1">
      <alignment horizontal="center" vertical="center" wrapText="1"/>
    </xf>
    <xf numFmtId="0" fontId="33" fillId="0" borderId="3" xfId="0" applyNumberFormat="1" applyFont="1" applyFill="1" applyBorder="1" applyAlignment="1">
      <alignment horizontal="left" vertical="center" wrapText="1"/>
    </xf>
    <xf numFmtId="0" fontId="33" fillId="0" borderId="7" xfId="0" applyNumberFormat="1" applyFont="1" applyFill="1" applyBorder="1" applyAlignment="1">
      <alignment horizontal="center" vertical="center" wrapText="1"/>
    </xf>
    <xf numFmtId="0" fontId="33" fillId="0" borderId="6" xfId="0" applyFont="1" applyBorder="1" applyAlignment="1">
      <alignment horizontal="center" vertical="center" wrapText="1"/>
    </xf>
    <xf numFmtId="0" fontId="33" fillId="0" borderId="6" xfId="0" applyFont="1" applyBorder="1" applyAlignment="1">
      <alignment horizontal="center" vertical="center"/>
    </xf>
    <xf numFmtId="0" fontId="28" fillId="0" borderId="0" xfId="11" applyFont="1" applyAlignment="1">
      <alignment horizontal="left" vertical="center"/>
    </xf>
    <xf numFmtId="0" fontId="43" fillId="0" borderId="0" xfId="6" applyFont="1" applyAlignment="1" applyProtection="1">
      <alignment horizontal="left" wrapText="1"/>
    </xf>
    <xf numFmtId="0" fontId="41" fillId="0" borderId="0" xfId="25" applyFont="1" applyAlignment="1">
      <alignment horizontal="left" wrapText="1"/>
    </xf>
    <xf numFmtId="0" fontId="37" fillId="0" borderId="0" xfId="25" applyFont="1" applyAlignment="1">
      <alignment horizontal="left" vertical="center" wrapText="1"/>
    </xf>
    <xf numFmtId="0" fontId="39" fillId="0" borderId="0" xfId="25" applyFont="1" applyAlignment="1">
      <alignment horizontal="left" vertical="center" wrapText="1"/>
    </xf>
    <xf numFmtId="0" fontId="40" fillId="0" borderId="0" xfId="7" applyFont="1" applyAlignment="1">
      <alignment horizontal="left" wrapText="1"/>
    </xf>
    <xf numFmtId="0" fontId="42" fillId="0" borderId="0" xfId="7" applyFont="1" applyAlignment="1">
      <alignment horizontal="left" wrapText="1"/>
    </xf>
    <xf numFmtId="0" fontId="41" fillId="0" borderId="0" xfId="7" applyFont="1" applyAlignment="1">
      <alignment horizontal="left" wrapText="1"/>
    </xf>
    <xf numFmtId="0" fontId="42" fillId="0" borderId="0" xfId="7" applyFont="1" applyAlignment="1">
      <alignment horizontal="left"/>
    </xf>
    <xf numFmtId="0" fontId="40" fillId="0" borderId="0" xfId="7" applyFont="1" applyAlignment="1">
      <alignment horizontal="left"/>
    </xf>
    <xf numFmtId="0" fontId="47" fillId="0" borderId="0" xfId="7" applyFont="1" applyFill="1" applyAlignment="1">
      <alignment horizontal="left" vertical="top" wrapText="1"/>
    </xf>
    <xf numFmtId="0" fontId="42" fillId="0" borderId="0" xfId="7" applyFont="1" applyFill="1" applyAlignment="1">
      <alignment horizontal="left" wrapText="1"/>
    </xf>
    <xf numFmtId="0" fontId="41" fillId="0" borderId="0" xfId="7" applyFont="1" applyFill="1" applyAlignment="1">
      <alignment horizontal="left" wrapText="1"/>
    </xf>
    <xf numFmtId="0" fontId="38" fillId="0" borderId="0" xfId="5" applyFont="1" applyAlignment="1">
      <alignment horizontal="left" wrapText="1"/>
    </xf>
    <xf numFmtId="0" fontId="45" fillId="0" borderId="0" xfId="11" applyFont="1" applyAlignment="1">
      <alignment horizontal="center" wrapText="1"/>
    </xf>
    <xf numFmtId="0" fontId="29" fillId="0" borderId="0" xfId="11" applyFont="1" applyAlignment="1">
      <alignment horizontal="center"/>
    </xf>
    <xf numFmtId="0" fontId="48" fillId="0" borderId="0" xfId="11" applyFont="1" applyAlignment="1">
      <alignment horizontal="left"/>
    </xf>
    <xf numFmtId="0" fontId="47" fillId="0" borderId="0" xfId="11" applyFont="1" applyAlignment="1">
      <alignment horizontal="left"/>
    </xf>
    <xf numFmtId="0" fontId="57" fillId="0" borderId="8" xfId="15" applyFont="1" applyBorder="1" applyAlignment="1">
      <alignment horizontal="left" wrapText="1"/>
    </xf>
  </cellXfs>
  <cellStyles count="145">
    <cellStyle name="b16" xfId="1" xr:uid="{00000000-0005-0000-0000-000000000000}"/>
    <cellStyle name="Hyperlink 4" xfId="81" xr:uid="{00000000-0005-0000-0000-000001000000}"/>
    <cellStyle name="Komma 2" xfId="2" xr:uid="{00000000-0005-0000-0000-000002000000}"/>
    <cellStyle name="Komma 3" xfId="3" xr:uid="{00000000-0005-0000-0000-000003000000}"/>
    <cellStyle name="Komma 4" xfId="4" xr:uid="{00000000-0005-0000-0000-000004000000}"/>
    <cellStyle name="Link" xfId="5" builtinId="8"/>
    <cellStyle name="Link 2" xfId="6" xr:uid="{00000000-0005-0000-0000-000006000000}"/>
    <cellStyle name="Standard" xfId="0" builtinId="0"/>
    <cellStyle name="Standard 10" xfId="7" xr:uid="{00000000-0005-0000-0000-000008000000}"/>
    <cellStyle name="Standard 10 2" xfId="35" xr:uid="{00000000-0005-0000-0000-000009000000}"/>
    <cellStyle name="Standard 10 2 2" xfId="63" xr:uid="{00000000-0005-0000-0000-00000A000000}"/>
    <cellStyle name="Standard 10 2 2 2" xfId="127" xr:uid="{00000000-0005-0000-0000-00000B000000}"/>
    <cellStyle name="Standard 10 2 3" xfId="99" xr:uid="{00000000-0005-0000-0000-00000C000000}"/>
    <cellStyle name="Standard 10 3" xfId="49" xr:uid="{00000000-0005-0000-0000-00000D000000}"/>
    <cellStyle name="Standard 10 3 2" xfId="113" xr:uid="{00000000-0005-0000-0000-00000E000000}"/>
    <cellStyle name="Standard 10 4" xfId="85" xr:uid="{00000000-0005-0000-0000-00000F000000}"/>
    <cellStyle name="Standard 11" xfId="33" xr:uid="{00000000-0005-0000-0000-000010000000}"/>
    <cellStyle name="Standard 11 2" xfId="47" xr:uid="{00000000-0005-0000-0000-000011000000}"/>
    <cellStyle name="Standard 11 2 2" xfId="75" xr:uid="{00000000-0005-0000-0000-000012000000}"/>
    <cellStyle name="Standard 11 2 2 2" xfId="139" xr:uid="{00000000-0005-0000-0000-000013000000}"/>
    <cellStyle name="Standard 11 2 3" xfId="111" xr:uid="{00000000-0005-0000-0000-000014000000}"/>
    <cellStyle name="Standard 11 3" xfId="61" xr:uid="{00000000-0005-0000-0000-000015000000}"/>
    <cellStyle name="Standard 11 3 2" xfId="80" xr:uid="{00000000-0005-0000-0000-000016000000}"/>
    <cellStyle name="Standard 11 3 3" xfId="125" xr:uid="{00000000-0005-0000-0000-000017000000}"/>
    <cellStyle name="Standard 11 4" xfId="78" xr:uid="{00000000-0005-0000-0000-000018000000}"/>
    <cellStyle name="Standard 11 5" xfId="97" xr:uid="{00000000-0005-0000-0000-000019000000}"/>
    <cellStyle name="Standard 12" xfId="77" xr:uid="{00000000-0005-0000-0000-00001A000000}"/>
    <cellStyle name="Standard 12 2" xfId="144" xr:uid="{ABF0B1CD-7EC0-4A9A-868C-FD2036FCF059}"/>
    <cellStyle name="Standard 2" xfId="8" xr:uid="{00000000-0005-0000-0000-00001B000000}"/>
    <cellStyle name="Standard 2 10" xfId="9" xr:uid="{00000000-0005-0000-0000-00001C000000}"/>
    <cellStyle name="Standard 2 10 2" xfId="36" xr:uid="{00000000-0005-0000-0000-00001D000000}"/>
    <cellStyle name="Standard 2 10 2 2" xfId="64" xr:uid="{00000000-0005-0000-0000-00001E000000}"/>
    <cellStyle name="Standard 2 10 2 2 2" xfId="128" xr:uid="{00000000-0005-0000-0000-00001F000000}"/>
    <cellStyle name="Standard 2 10 2 3" xfId="100" xr:uid="{00000000-0005-0000-0000-000020000000}"/>
    <cellStyle name="Standard 2 10 3" xfId="50" xr:uid="{00000000-0005-0000-0000-000021000000}"/>
    <cellStyle name="Standard 2 10 3 2" xfId="114" xr:uid="{00000000-0005-0000-0000-000022000000}"/>
    <cellStyle name="Standard 2 10 4" xfId="86" xr:uid="{00000000-0005-0000-0000-000023000000}"/>
    <cellStyle name="Standard 2 2" xfId="10" xr:uid="{00000000-0005-0000-0000-000024000000}"/>
    <cellStyle name="Standard 2 2 2" xfId="11" xr:uid="{00000000-0005-0000-0000-000025000000}"/>
    <cellStyle name="Standard 2 2 2 2" xfId="12" xr:uid="{00000000-0005-0000-0000-000026000000}"/>
    <cellStyle name="Standard 2 2 3" xfId="13" xr:uid="{00000000-0005-0000-0000-000027000000}"/>
    <cellStyle name="Standard 2 2_1.6" xfId="14" xr:uid="{00000000-0005-0000-0000-000028000000}"/>
    <cellStyle name="Standard 2 3" xfId="15" xr:uid="{00000000-0005-0000-0000-000029000000}"/>
    <cellStyle name="Standard 2 3 2" xfId="34" xr:uid="{00000000-0005-0000-0000-00002A000000}"/>
    <cellStyle name="Standard 2 3 2 2" xfId="48" xr:uid="{00000000-0005-0000-0000-00002B000000}"/>
    <cellStyle name="Standard 2 3 2 2 2" xfId="76" xr:uid="{00000000-0005-0000-0000-00002C000000}"/>
    <cellStyle name="Standard 2 3 2 2 2 2" xfId="140" xr:uid="{00000000-0005-0000-0000-00002D000000}"/>
    <cellStyle name="Standard 2 3 2 2 3" xfId="112" xr:uid="{00000000-0005-0000-0000-00002E000000}"/>
    <cellStyle name="Standard 2 3 2 3" xfId="62" xr:uid="{00000000-0005-0000-0000-00002F000000}"/>
    <cellStyle name="Standard 2 3 2 3 2" xfId="126" xr:uid="{00000000-0005-0000-0000-000030000000}"/>
    <cellStyle name="Standard 2 3 2 4" xfId="98" xr:uid="{00000000-0005-0000-0000-000031000000}"/>
    <cellStyle name="Standard 2 3 3" xfId="37" xr:uid="{00000000-0005-0000-0000-000032000000}"/>
    <cellStyle name="Standard 2 3 3 2" xfId="65" xr:uid="{00000000-0005-0000-0000-000033000000}"/>
    <cellStyle name="Standard 2 3 3 2 2" xfId="129" xr:uid="{00000000-0005-0000-0000-000034000000}"/>
    <cellStyle name="Standard 2 3 3 3" xfId="101" xr:uid="{00000000-0005-0000-0000-000035000000}"/>
    <cellStyle name="Standard 2 3 4" xfId="51" xr:uid="{00000000-0005-0000-0000-000036000000}"/>
    <cellStyle name="Standard 2 3 4 2" xfId="115" xr:uid="{00000000-0005-0000-0000-000037000000}"/>
    <cellStyle name="Standard 2 3 5" xfId="87" xr:uid="{00000000-0005-0000-0000-000038000000}"/>
    <cellStyle name="Standard 2 4" xfId="16" xr:uid="{00000000-0005-0000-0000-000039000000}"/>
    <cellStyle name="Standard 2 5" xfId="17" xr:uid="{00000000-0005-0000-0000-00003A000000}"/>
    <cellStyle name="Standard 2 5 2" xfId="38" xr:uid="{00000000-0005-0000-0000-00003B000000}"/>
    <cellStyle name="Standard 2 5 2 2" xfId="66" xr:uid="{00000000-0005-0000-0000-00003C000000}"/>
    <cellStyle name="Standard 2 5 2 2 2" xfId="130" xr:uid="{00000000-0005-0000-0000-00003D000000}"/>
    <cellStyle name="Standard 2 5 2 3" xfId="102" xr:uid="{00000000-0005-0000-0000-00003E000000}"/>
    <cellStyle name="Standard 2 5 3" xfId="52" xr:uid="{00000000-0005-0000-0000-00003F000000}"/>
    <cellStyle name="Standard 2 5 3 2" xfId="116" xr:uid="{00000000-0005-0000-0000-000040000000}"/>
    <cellStyle name="Standard 2 5 4" xfId="88" xr:uid="{00000000-0005-0000-0000-000041000000}"/>
    <cellStyle name="Standard 2 6" xfId="18" xr:uid="{00000000-0005-0000-0000-000042000000}"/>
    <cellStyle name="Standard 2 6 2" xfId="39" xr:uid="{00000000-0005-0000-0000-000043000000}"/>
    <cellStyle name="Standard 2 6 2 2" xfId="67" xr:uid="{00000000-0005-0000-0000-000044000000}"/>
    <cellStyle name="Standard 2 6 2 2 2" xfId="131" xr:uid="{00000000-0005-0000-0000-000045000000}"/>
    <cellStyle name="Standard 2 6 2 3" xfId="103" xr:uid="{00000000-0005-0000-0000-000046000000}"/>
    <cellStyle name="Standard 2 6 3" xfId="53" xr:uid="{00000000-0005-0000-0000-000047000000}"/>
    <cellStyle name="Standard 2 6 3 2" xfId="117" xr:uid="{00000000-0005-0000-0000-000048000000}"/>
    <cellStyle name="Standard 2 6 4" xfId="89" xr:uid="{00000000-0005-0000-0000-000049000000}"/>
    <cellStyle name="Standard 2 7" xfId="19" xr:uid="{00000000-0005-0000-0000-00004A000000}"/>
    <cellStyle name="Standard 2 7 2" xfId="40" xr:uid="{00000000-0005-0000-0000-00004B000000}"/>
    <cellStyle name="Standard 2 7 2 2" xfId="68" xr:uid="{00000000-0005-0000-0000-00004C000000}"/>
    <cellStyle name="Standard 2 7 2 2 2" xfId="132" xr:uid="{00000000-0005-0000-0000-00004D000000}"/>
    <cellStyle name="Standard 2 7 2 3" xfId="104" xr:uid="{00000000-0005-0000-0000-00004E000000}"/>
    <cellStyle name="Standard 2 7 3" xfId="54" xr:uid="{00000000-0005-0000-0000-00004F000000}"/>
    <cellStyle name="Standard 2 7 3 2" xfId="118" xr:uid="{00000000-0005-0000-0000-000050000000}"/>
    <cellStyle name="Standard 2 7 4" xfId="90" xr:uid="{00000000-0005-0000-0000-000051000000}"/>
    <cellStyle name="Standard 2 8" xfId="20" xr:uid="{00000000-0005-0000-0000-000052000000}"/>
    <cellStyle name="Standard 2 8 2" xfId="41" xr:uid="{00000000-0005-0000-0000-000053000000}"/>
    <cellStyle name="Standard 2 8 2 2" xfId="69" xr:uid="{00000000-0005-0000-0000-000054000000}"/>
    <cellStyle name="Standard 2 8 2 2 2" xfId="133" xr:uid="{00000000-0005-0000-0000-000055000000}"/>
    <cellStyle name="Standard 2 8 2 3" xfId="105" xr:uid="{00000000-0005-0000-0000-000056000000}"/>
    <cellStyle name="Standard 2 8 3" xfId="55" xr:uid="{00000000-0005-0000-0000-000057000000}"/>
    <cellStyle name="Standard 2 8 3 2" xfId="119" xr:uid="{00000000-0005-0000-0000-000058000000}"/>
    <cellStyle name="Standard 2 8 4" xfId="91" xr:uid="{00000000-0005-0000-0000-000059000000}"/>
    <cellStyle name="Standard 2 9" xfId="21" xr:uid="{00000000-0005-0000-0000-00005A000000}"/>
    <cellStyle name="Standard 2 9 2" xfId="42" xr:uid="{00000000-0005-0000-0000-00005B000000}"/>
    <cellStyle name="Standard 2 9 2 2" xfId="70" xr:uid="{00000000-0005-0000-0000-00005C000000}"/>
    <cellStyle name="Standard 2 9 2 2 2" xfId="134" xr:uid="{00000000-0005-0000-0000-00005D000000}"/>
    <cellStyle name="Standard 2 9 2 3" xfId="106" xr:uid="{00000000-0005-0000-0000-00005E000000}"/>
    <cellStyle name="Standard 2 9 3" xfId="56" xr:uid="{00000000-0005-0000-0000-00005F000000}"/>
    <cellStyle name="Standard 2 9 3 2" xfId="120" xr:uid="{00000000-0005-0000-0000-000060000000}"/>
    <cellStyle name="Standard 2 9 4" xfId="92" xr:uid="{00000000-0005-0000-0000-000061000000}"/>
    <cellStyle name="Standard 2_1.6" xfId="22" xr:uid="{00000000-0005-0000-0000-000062000000}"/>
    <cellStyle name="Standard 20" xfId="79" xr:uid="{00000000-0005-0000-0000-000063000000}"/>
    <cellStyle name="Standard 20 2" xfId="141" xr:uid="{00000000-0005-0000-0000-000064000000}"/>
    <cellStyle name="Standard 21" xfId="82" xr:uid="{00000000-0005-0000-0000-000065000000}"/>
    <cellStyle name="Standard 21 2" xfId="142" xr:uid="{00000000-0005-0000-0000-000066000000}"/>
    <cellStyle name="Standard 3" xfId="23" xr:uid="{00000000-0005-0000-0000-000067000000}"/>
    <cellStyle name="Standard 3 2" xfId="24" xr:uid="{00000000-0005-0000-0000-000068000000}"/>
    <cellStyle name="Standard 3 2 2" xfId="25" xr:uid="{00000000-0005-0000-0000-000069000000}"/>
    <cellStyle name="Standard 3 2 2 2" xfId="43" xr:uid="{00000000-0005-0000-0000-00006A000000}"/>
    <cellStyle name="Standard 3 2 2 2 2" xfId="71" xr:uid="{00000000-0005-0000-0000-00006B000000}"/>
    <cellStyle name="Standard 3 2 2 2 2 2" xfId="135" xr:uid="{00000000-0005-0000-0000-00006C000000}"/>
    <cellStyle name="Standard 3 2 2 2 3" xfId="107" xr:uid="{00000000-0005-0000-0000-00006D000000}"/>
    <cellStyle name="Standard 3 2 2 3" xfId="57" xr:uid="{00000000-0005-0000-0000-00006E000000}"/>
    <cellStyle name="Standard 3 2 2 3 2" xfId="121" xr:uid="{00000000-0005-0000-0000-00006F000000}"/>
    <cellStyle name="Standard 3 2 2 4" xfId="93" xr:uid="{00000000-0005-0000-0000-000070000000}"/>
    <cellStyle name="Standard 4" xfId="26" xr:uid="{00000000-0005-0000-0000-000071000000}"/>
    <cellStyle name="Standard 4 2" xfId="27" xr:uid="{00000000-0005-0000-0000-000072000000}"/>
    <cellStyle name="Standard 4 2 2" xfId="84" xr:uid="{00000000-0005-0000-0000-000073000000}"/>
    <cellStyle name="Standard 4 3" xfId="83" xr:uid="{00000000-0005-0000-0000-000074000000}"/>
    <cellStyle name="Standard 4 3 2" xfId="143" xr:uid="{00000000-0005-0000-0000-000075000000}"/>
    <cellStyle name="Standard 5" xfId="28" xr:uid="{00000000-0005-0000-0000-000076000000}"/>
    <cellStyle name="Standard 6" xfId="29" xr:uid="{00000000-0005-0000-0000-000077000000}"/>
    <cellStyle name="Standard 7" xfId="30" xr:uid="{00000000-0005-0000-0000-000078000000}"/>
    <cellStyle name="Standard 7 2" xfId="44" xr:uid="{00000000-0005-0000-0000-000079000000}"/>
    <cellStyle name="Standard 7 2 2" xfId="72" xr:uid="{00000000-0005-0000-0000-00007A000000}"/>
    <cellStyle name="Standard 7 2 2 2" xfId="136" xr:uid="{00000000-0005-0000-0000-00007B000000}"/>
    <cellStyle name="Standard 7 2 3" xfId="108" xr:uid="{00000000-0005-0000-0000-00007C000000}"/>
    <cellStyle name="Standard 7 3" xfId="58" xr:uid="{00000000-0005-0000-0000-00007D000000}"/>
    <cellStyle name="Standard 7 3 2" xfId="122" xr:uid="{00000000-0005-0000-0000-00007E000000}"/>
    <cellStyle name="Standard 7 4" xfId="94" xr:uid="{00000000-0005-0000-0000-00007F000000}"/>
    <cellStyle name="Standard 8" xfId="31" xr:uid="{00000000-0005-0000-0000-000080000000}"/>
    <cellStyle name="Standard 8 2" xfId="45" xr:uid="{00000000-0005-0000-0000-000081000000}"/>
    <cellStyle name="Standard 8 2 2" xfId="73" xr:uid="{00000000-0005-0000-0000-000082000000}"/>
    <cellStyle name="Standard 8 2 2 2" xfId="137" xr:uid="{00000000-0005-0000-0000-000083000000}"/>
    <cellStyle name="Standard 8 2 3" xfId="109" xr:uid="{00000000-0005-0000-0000-000084000000}"/>
    <cellStyle name="Standard 8 3" xfId="59" xr:uid="{00000000-0005-0000-0000-000085000000}"/>
    <cellStyle name="Standard 8 3 2" xfId="123" xr:uid="{00000000-0005-0000-0000-000086000000}"/>
    <cellStyle name="Standard 8 4" xfId="95" xr:uid="{00000000-0005-0000-0000-000087000000}"/>
    <cellStyle name="Standard 9" xfId="32" xr:uid="{00000000-0005-0000-0000-000088000000}"/>
    <cellStyle name="Standard 9 2" xfId="46" xr:uid="{00000000-0005-0000-0000-000089000000}"/>
    <cellStyle name="Standard 9 2 2" xfId="74" xr:uid="{00000000-0005-0000-0000-00008A000000}"/>
    <cellStyle name="Standard 9 2 2 2" xfId="138" xr:uid="{00000000-0005-0000-0000-00008B000000}"/>
    <cellStyle name="Standard 9 2 3" xfId="110" xr:uid="{00000000-0005-0000-0000-00008C000000}"/>
    <cellStyle name="Standard 9 3" xfId="60" xr:uid="{00000000-0005-0000-0000-00008D000000}"/>
    <cellStyle name="Standard 9 3 2" xfId="124" xr:uid="{00000000-0005-0000-0000-00008E000000}"/>
    <cellStyle name="Standard 9 4" xfId="96" xr:uid="{00000000-0005-0000-0000-00008F000000}"/>
  </cellStyles>
  <dxfs count="0"/>
  <tableStyles count="0" defaultTableStyle="TableStyleMedium2" defaultPivotStyle="PivotStyleLight16"/>
  <colors>
    <mruColors>
      <color rgb="FF0CA0D9"/>
      <color rgb="FF0000FE"/>
      <color rgb="FFF2B700"/>
      <color rgb="FF289B38"/>
      <color rgb="FF005E9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emf"/></Relationships>
</file>

<file path=xl/drawings/_rels/drawing4.xml.rels><?xml version="1.0" encoding="UTF-8" standalone="yes"?>
<Relationships xmlns="http://schemas.openxmlformats.org/package/2006/relationships"><Relationship Id="rId1" Type="http://schemas.openxmlformats.org/officeDocument/2006/relationships/image" Target="../media/image3.emf"/></Relationships>
</file>

<file path=xl/drawings/_rels/drawing5.xml.rels><?xml version="1.0" encoding="UTF-8" standalone="yes"?>
<Relationships xmlns="http://schemas.openxmlformats.org/package/2006/relationships"><Relationship Id="rId1" Type="http://schemas.openxmlformats.org/officeDocument/2006/relationships/hyperlink" Target="https://www.gesetze-im-internet.de/" TargetMode="External"/></Relationships>
</file>

<file path=xl/drawings/drawing1.xml><?xml version="1.0" encoding="utf-8"?>
<xdr:wsDr xmlns:xdr="http://schemas.openxmlformats.org/drawingml/2006/spreadsheetDrawing" xmlns:a="http://schemas.openxmlformats.org/drawingml/2006/main">
  <xdr:twoCellAnchor>
    <xdr:from>
      <xdr:col>1</xdr:col>
      <xdr:colOff>3705225</xdr:colOff>
      <xdr:row>0</xdr:row>
      <xdr:rowOff>47625</xdr:rowOff>
    </xdr:from>
    <xdr:to>
      <xdr:col>3</xdr:col>
      <xdr:colOff>1104900</xdr:colOff>
      <xdr:row>0</xdr:row>
      <xdr:rowOff>609600</xdr:rowOff>
    </xdr:to>
    <xdr:pic>
      <xdr:nvPicPr>
        <xdr:cNvPr id="964628" name="Grafik 3" descr="Logo_Stala-Schwarzweiß">
          <a:extLst>
            <a:ext uri="{FF2B5EF4-FFF2-40B4-BE49-F238E27FC236}">
              <a16:creationId xmlns:a16="http://schemas.microsoft.com/office/drawing/2014/main" id="{00000000-0008-0000-0000-000014B80E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19600" y="47625"/>
          <a:ext cx="16954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2993</xdr:colOff>
      <xdr:row>1</xdr:row>
      <xdr:rowOff>16320</xdr:rowOff>
    </xdr:from>
    <xdr:to>
      <xdr:col>0</xdr:col>
      <xdr:colOff>6122993</xdr:colOff>
      <xdr:row>61</xdr:row>
      <xdr:rowOff>61232</xdr:rowOff>
    </xdr:to>
    <xdr:sp macro="" textlink="">
      <xdr:nvSpPr>
        <xdr:cNvPr id="2" name="Textfeld 1">
          <a:extLst>
            <a:ext uri="{FF2B5EF4-FFF2-40B4-BE49-F238E27FC236}">
              <a16:creationId xmlns:a16="http://schemas.microsoft.com/office/drawing/2014/main" id="{00000000-0008-0000-0200-000002000000}"/>
            </a:ext>
          </a:extLst>
        </xdr:cNvPr>
        <xdr:cNvSpPr txBox="1"/>
      </xdr:nvSpPr>
      <xdr:spPr>
        <a:xfrm>
          <a:off x="2993" y="397320"/>
          <a:ext cx="6120000" cy="902562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r>
            <a:rPr lang="de-DE" sz="950">
              <a:solidFill>
                <a:sysClr val="windowText" lastClr="000000"/>
              </a:solidFill>
              <a:effectLst/>
              <a:latin typeface="+mn-lt"/>
              <a:ea typeface="+mn-ea"/>
              <a:cs typeface="Arial" pitchFamily="34" charset="0"/>
            </a:rPr>
            <a:t>Der vorliegende Bericht stellt Ergebnisse zur Abfallentsorgung </a:t>
          </a:r>
          <a:r>
            <a:rPr kumimoji="0" lang="de-DE" sz="950" b="0" i="0" u="none" strike="noStrike" kern="0" cap="none" spc="0" normalizeH="0" baseline="0" noProof="0">
              <a:ln>
                <a:noFill/>
              </a:ln>
              <a:solidFill>
                <a:sysClr val="windowText" lastClr="000000"/>
              </a:solidFill>
              <a:effectLst/>
              <a:uLnTx/>
              <a:uFillTx/>
              <a:latin typeface="+mn-lt"/>
              <a:ea typeface="+mn-ea"/>
              <a:cs typeface="Arial" pitchFamily="34" charset="0"/>
            </a:rPr>
            <a:t>in Mecklenburg-Vorpommern bis 2024 dar. Die Daten wurden aus zwei Erhebungen gewonnen:</a:t>
          </a:r>
        </a:p>
        <a:p>
          <a:endParaRPr kumimoji="0" lang="de-DE" sz="950" b="0" i="0" u="none" strike="noStrike" kern="0" cap="none" spc="0" normalizeH="0" baseline="0" noProof="0">
            <a:ln>
              <a:noFill/>
            </a:ln>
            <a:solidFill>
              <a:sysClr val="windowText" lastClr="000000"/>
            </a:solidFill>
            <a:effectLst/>
            <a:uLnTx/>
            <a:uFillTx/>
            <a:latin typeface="+mn-lt"/>
            <a:ea typeface="+mn-ea"/>
            <a:cs typeface="Arial" pitchFamily="34" charset="0"/>
          </a:endParaRPr>
        </a:p>
        <a:p>
          <a:r>
            <a:rPr lang="de-DE" sz="950" b="1">
              <a:solidFill>
                <a:sysClr val="windowText" lastClr="000000"/>
              </a:solidFill>
              <a:effectLst/>
              <a:latin typeface="+mn-lt"/>
              <a:ea typeface="+mn-ea"/>
              <a:cs typeface="Arial" pitchFamily="34" charset="0"/>
            </a:rPr>
            <a:t>Erhebung der Abfallentsorgung bei den Betreibern zulassungsbedürftiger Abfallentsorgungsanlagen</a:t>
          </a:r>
          <a:r>
            <a:rPr lang="de-DE" sz="950">
              <a:solidFill>
                <a:sysClr val="windowText" lastClr="000000"/>
              </a:solidFill>
              <a:effectLst/>
              <a:latin typeface="+mn-lt"/>
              <a:ea typeface="+mn-ea"/>
              <a:cs typeface="Arial" pitchFamily="34" charset="0"/>
            </a:rPr>
            <a:t> </a:t>
          </a:r>
        </a:p>
        <a:p>
          <a:r>
            <a:rPr lang="de-DE" sz="950" b="1">
              <a:solidFill>
                <a:sysClr val="windowText" lastClr="000000"/>
              </a:solidFill>
              <a:effectLst/>
              <a:latin typeface="+mn-lt"/>
              <a:ea typeface="+mn-ea"/>
              <a:cs typeface="Arial" pitchFamily="34" charset="0"/>
            </a:rPr>
            <a:t>(Tabellenblock 1)</a:t>
          </a:r>
          <a:r>
            <a:rPr lang="de-DE" sz="950">
              <a:solidFill>
                <a:sysClr val="windowText" lastClr="000000"/>
              </a:solidFill>
              <a:effectLst/>
              <a:latin typeface="+mn-lt"/>
              <a:ea typeface="+mn-ea"/>
              <a:cs typeface="Arial" pitchFamily="34" charset="0"/>
            </a:rPr>
            <a:t> </a:t>
          </a:r>
        </a:p>
        <a:p>
          <a:pPr marL="0" marR="0" lvl="0" indent="0" defTabSz="914400" eaLnBrk="1" fontAlgn="auto" latinLnBrk="0" hangingPunct="1">
            <a:lnSpc>
              <a:spcPct val="100000"/>
            </a:lnSpc>
            <a:spcBef>
              <a:spcPts val="0"/>
            </a:spcBef>
            <a:spcAft>
              <a:spcPts val="0"/>
            </a:spcAft>
            <a:buClrTx/>
            <a:buSzTx/>
            <a:buFontTx/>
            <a:buNone/>
            <a:tabLst/>
            <a:defRPr/>
          </a:pPr>
          <a:r>
            <a:rPr kumimoji="0" lang="de-DE" sz="950" b="0" i="0" u="none" strike="noStrike" kern="0" cap="none" spc="0" normalizeH="0" baseline="0" noProof="0">
              <a:ln>
                <a:noFill/>
              </a:ln>
              <a:solidFill>
                <a:sysClr val="windowText" lastClr="000000"/>
              </a:solidFill>
              <a:effectLst/>
              <a:uLnTx/>
              <a:uFillTx/>
              <a:latin typeface="+mn-lt"/>
              <a:ea typeface="Calibri"/>
              <a:cs typeface="Arial" pitchFamily="34" charset="0"/>
            </a:rPr>
            <a:t>Jährlich werden hier Art, Herkunft und der Verbleib der in Abfallentsorgungsanlagen behandelten Abfälle erfragt. Alle zwei Jahre, jeweils in den geraden Jahren, werden darüber hinaus bestimmte Ausstattungsmerkmale, wie z. B. die Kapazität der Anlage oder bei Deponien die voraussichtliche Ablagerungsdauer bei den befragten Abfallanlagen erhoben. </a:t>
          </a:r>
        </a:p>
        <a:p>
          <a:pPr marL="0" marR="0" lvl="0" indent="0" defTabSz="914400" eaLnBrk="1" fontAlgn="auto" latinLnBrk="0" hangingPunct="1">
            <a:lnSpc>
              <a:spcPct val="100000"/>
            </a:lnSpc>
            <a:spcBef>
              <a:spcPts val="0"/>
            </a:spcBef>
            <a:spcAft>
              <a:spcPts val="0"/>
            </a:spcAft>
            <a:buClrTx/>
            <a:buSzTx/>
            <a:buFontTx/>
            <a:buNone/>
            <a:tabLst/>
            <a:defRPr/>
          </a:pPr>
          <a:endParaRPr kumimoji="0" lang="de-DE" sz="950" b="0" i="0" u="none" strike="noStrike" kern="0" cap="none" spc="0" normalizeH="0" baseline="0" noProof="0">
            <a:ln>
              <a:noFill/>
            </a:ln>
            <a:solidFill>
              <a:sysClr val="windowText" lastClr="000000"/>
            </a:solidFill>
            <a:effectLst/>
            <a:uLnTx/>
            <a:uFillTx/>
            <a:latin typeface="+mn-lt"/>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e-DE" sz="950" b="0" i="0" u="none" strike="noStrike" kern="0" cap="none" spc="0" normalizeH="0" baseline="0" noProof="0">
              <a:ln>
                <a:noFill/>
              </a:ln>
              <a:solidFill>
                <a:sysClr val="windowText" lastClr="000000"/>
              </a:solidFill>
              <a:effectLst/>
              <a:uLnTx/>
              <a:uFillTx/>
              <a:latin typeface="+mn-lt"/>
              <a:ea typeface="+mn-ea"/>
              <a:cs typeface="Arial" pitchFamily="34" charset="0"/>
            </a:rPr>
            <a:t>In die Erhebung der Abfallentsorgung sind alle Betreiber zulassungsbedürftiger Abfallentsorgungsanlagen – insbesondere die nach der Verordnung zur Durchführung des Bundes-Immissionsschutzgesetzes (BImSchV) genehmigten Anlagen – ein­bezogen, in denen Abfälle (eigene oder von Dritten übernommene) beseitigt oder behandelt/verwertet werden.</a:t>
          </a:r>
        </a:p>
        <a:p>
          <a:endParaRPr lang="de-DE" sz="950">
            <a:solidFill>
              <a:sysClr val="windowText" lastClr="000000"/>
            </a:solidFill>
            <a:effectLst/>
            <a:latin typeface="+mn-lt"/>
            <a:ea typeface="+mn-ea"/>
            <a:cs typeface="Arial" pitchFamily="34" charset="0"/>
          </a:endParaRPr>
        </a:p>
        <a:p>
          <a:endParaRPr lang="de-DE" sz="950">
            <a:solidFill>
              <a:sysClr val="windowText" lastClr="000000"/>
            </a:solidFill>
            <a:effectLst/>
            <a:latin typeface="+mn-lt"/>
            <a:ea typeface="+mn-ea"/>
            <a:cs typeface="Arial" pitchFamily="34" charset="0"/>
          </a:endParaRPr>
        </a:p>
        <a:p>
          <a:r>
            <a:rPr lang="de-DE" sz="950" b="1">
              <a:solidFill>
                <a:sysClr val="windowText" lastClr="000000"/>
              </a:solidFill>
              <a:effectLst/>
              <a:latin typeface="+mn-lt"/>
              <a:ea typeface="+mn-ea"/>
              <a:cs typeface="Arial" pitchFamily="34" charset="0"/>
            </a:rPr>
            <a:t>Erhebung über die Abfalleinsammlung im Rahmen der öffentlich-rechtlichen Entsorgung </a:t>
          </a:r>
        </a:p>
        <a:p>
          <a:r>
            <a:rPr lang="de-DE" sz="950" b="1">
              <a:solidFill>
                <a:sysClr val="windowText" lastClr="000000"/>
              </a:solidFill>
              <a:effectLst/>
              <a:latin typeface="+mn-lt"/>
              <a:ea typeface="+mn-ea"/>
              <a:cs typeface="Arial" pitchFamily="34" charset="0"/>
            </a:rPr>
            <a:t>(Tabellenblock 2)   </a:t>
          </a:r>
        </a:p>
        <a:p>
          <a:pPr algn="l"/>
          <a:r>
            <a:rPr lang="de-DE" sz="950" b="0" i="0" u="none" strike="noStrike" baseline="0">
              <a:solidFill>
                <a:sysClr val="windowText" lastClr="000000"/>
              </a:solidFill>
              <a:latin typeface="+mn-lt"/>
              <a:cs typeface="Arial" panose="020B0604020202020204" pitchFamily="34" charset="0"/>
            </a:rPr>
            <a:t>Die Erhebung erfasst ebenfalls jährlich die bei den Haushalten angefallenen und den öffentlich-rechtlichen Entsorgungs­trägern überlassenen Haushaltsabfälle einschließlich Verpackungen der Dualen Systeme sowie länderspezifisch Haushalts­abfälle aus privaten und gemeinnützigen Sammlungen. </a:t>
          </a:r>
        </a:p>
        <a:p>
          <a:pPr algn="l"/>
          <a:endParaRPr kumimoji="0" lang="de-DE" sz="950" b="0" i="0" u="none" strike="noStrike" kern="0" cap="none" spc="0" normalizeH="0" baseline="0" noProof="0">
            <a:ln>
              <a:noFill/>
            </a:ln>
            <a:solidFill>
              <a:sysClr val="windowText" lastClr="000000"/>
            </a:solidFill>
            <a:effectLst/>
            <a:uLnTx/>
            <a:uFillTx/>
            <a:latin typeface="+mn-lt"/>
            <a:ea typeface="+mn-ea"/>
            <a:cs typeface="Arial" panose="020B0604020202020204" pitchFamily="34" charset="0"/>
          </a:endParaRPr>
        </a:p>
        <a:p>
          <a:pPr algn="l"/>
          <a:r>
            <a:rPr kumimoji="0" lang="de-DE" sz="950" b="0" i="0" u="none" strike="noStrike" kern="0" cap="none" spc="0" normalizeH="0" baseline="0" noProof="0">
              <a:ln>
                <a:noFill/>
              </a:ln>
              <a:solidFill>
                <a:sysClr val="windowText" lastClr="000000"/>
              </a:solidFill>
              <a:effectLst/>
              <a:uLnTx/>
              <a:uFillTx/>
              <a:latin typeface="+mn-lt"/>
              <a:ea typeface="+mn-ea"/>
              <a:cs typeface="Arial" panose="020B0604020202020204" pitchFamily="34" charset="0"/>
            </a:rPr>
            <a:t>Der Berichtskreis der Erhebung über die Abfalleinsammlung im Rahmen der öffentlich-rechtlichen Entsorgung umfasst die Entsorgungsträger und Dritte, soweit diesen Verwertungs- oder Beseitigungspflichten übertragen worden sind. Die Daten zur Abfalleinsammlung erhält das Statistische Amt Mecklenburg-Vorpommern vom Landesumweltamt aus der dort vor­liegenden Siedlungsabfallbilanz.</a:t>
          </a:r>
        </a:p>
        <a:p>
          <a:endParaRPr lang="de-DE" sz="950" b="1">
            <a:solidFill>
              <a:sysClr val="windowText" lastClr="000000"/>
            </a:solidFill>
            <a:effectLst/>
            <a:latin typeface="+mn-lt"/>
            <a:ea typeface="+mn-ea"/>
            <a:cs typeface="Arial" pitchFamily="34" charset="0"/>
          </a:endParaRPr>
        </a:p>
        <a:p>
          <a:endParaRPr lang="de-DE" sz="950" b="1">
            <a:solidFill>
              <a:sysClr val="windowText" lastClr="000000"/>
            </a:solidFill>
            <a:effectLst/>
            <a:latin typeface="+mn-lt"/>
            <a:ea typeface="+mn-ea"/>
            <a:cs typeface="Arial" pitchFamily="34" charset="0"/>
          </a:endParaRPr>
        </a:p>
        <a:p>
          <a:endParaRPr lang="de-DE" sz="950">
            <a:solidFill>
              <a:sysClr val="windowText" lastClr="000000"/>
            </a:solidFill>
            <a:latin typeface="+mn-lt"/>
            <a:cs typeface="Arial" pitchFamily="34"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32</xdr:row>
      <xdr:rowOff>0</xdr:rowOff>
    </xdr:from>
    <xdr:to>
      <xdr:col>7</xdr:col>
      <xdr:colOff>352425</xdr:colOff>
      <xdr:row>59</xdr:row>
      <xdr:rowOff>104775</xdr:rowOff>
    </xdr:to>
    <xdr:pic>
      <xdr:nvPicPr>
        <xdr:cNvPr id="108" name="Grafik 107">
          <a:extLst>
            <a:ext uri="{FF2B5EF4-FFF2-40B4-BE49-F238E27FC236}">
              <a16:creationId xmlns:a16="http://schemas.microsoft.com/office/drawing/2014/main" id="{4EEA179F-C5A3-4F38-AD5F-AA4660B3972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105400"/>
          <a:ext cx="6019800" cy="3962400"/>
        </a:xfrm>
        <a:prstGeom prst="rect">
          <a:avLst/>
        </a:prstGeom>
        <a:solidFill>
          <a:schemeClr val="bg1"/>
        </a:solidFill>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41</xdr:row>
      <xdr:rowOff>95256</xdr:rowOff>
    </xdr:from>
    <xdr:to>
      <xdr:col>8</xdr:col>
      <xdr:colOff>495300</xdr:colOff>
      <xdr:row>59</xdr:row>
      <xdr:rowOff>123831</xdr:rowOff>
    </xdr:to>
    <xdr:pic>
      <xdr:nvPicPr>
        <xdr:cNvPr id="3" name="Grafik 2">
          <a:extLst>
            <a:ext uri="{FF2B5EF4-FFF2-40B4-BE49-F238E27FC236}">
              <a16:creationId xmlns:a16="http://schemas.microsoft.com/office/drawing/2014/main" id="{8DA15A82-E87D-4EF2-AA36-87B8F6B3D6D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687917"/>
          <a:ext cx="6019800" cy="2600325"/>
        </a:xfrm>
        <a:prstGeom prst="rect">
          <a:avLst/>
        </a:prstGeom>
        <a:solidFill>
          <a:schemeClr val="bg1"/>
        </a:solidFill>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7</xdr:row>
      <xdr:rowOff>108781</xdr:rowOff>
    </xdr:from>
    <xdr:to>
      <xdr:col>0</xdr:col>
      <xdr:colOff>6108113</xdr:colOff>
      <xdr:row>13</xdr:row>
      <xdr:rowOff>108856</xdr:rowOff>
    </xdr:to>
    <xdr:sp macro="" textlink="">
      <xdr:nvSpPr>
        <xdr:cNvPr id="3" name="Textfeld 2">
          <a:extLst>
            <a:ext uri="{FF2B5EF4-FFF2-40B4-BE49-F238E27FC236}">
              <a16:creationId xmlns:a16="http://schemas.microsoft.com/office/drawing/2014/main" id="{00000000-0008-0000-0C00-000003000000}"/>
            </a:ext>
          </a:extLst>
        </xdr:cNvPr>
        <xdr:cNvSpPr txBox="1"/>
      </xdr:nvSpPr>
      <xdr:spPr>
        <a:xfrm>
          <a:off x="0" y="1347031"/>
          <a:ext cx="6108113" cy="8573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pPr eaLnBrk="1" fontAlgn="auto" latinLnBrk="0" hangingPunct="1"/>
          <a:r>
            <a:rPr lang="de-DE" sz="950" b="1">
              <a:solidFill>
                <a:schemeClr val="dk1"/>
              </a:solidFill>
              <a:effectLst/>
              <a:latin typeface="+mn-lt"/>
              <a:ea typeface="+mn-ea"/>
              <a:cs typeface="Arial" panose="020B0604020202020204" pitchFamily="34" charset="0"/>
            </a:rPr>
            <a:t>Klassifikationssysteme</a:t>
          </a:r>
        </a:p>
        <a:p>
          <a:pPr marL="0" marR="0" lvl="0" indent="0" defTabSz="914400" eaLnBrk="1" fontAlgn="auto" latinLnBrk="0" hangingPunct="1">
            <a:lnSpc>
              <a:spcPct val="100000"/>
            </a:lnSpc>
            <a:spcBef>
              <a:spcPts val="0"/>
            </a:spcBef>
            <a:spcAft>
              <a:spcPts val="0"/>
            </a:spcAft>
            <a:buClrTx/>
            <a:buSzTx/>
            <a:buFontTx/>
            <a:buNone/>
            <a:tabLst/>
            <a:defRPr/>
          </a:pPr>
          <a:r>
            <a:rPr kumimoji="0" lang="de-DE" sz="950" b="0" i="0" u="none" strike="noStrike" kern="0" cap="none" spc="0" normalizeH="0" baseline="0" noProof="0">
              <a:ln>
                <a:noFill/>
              </a:ln>
              <a:solidFill>
                <a:prstClr val="black"/>
              </a:solidFill>
              <a:effectLst/>
              <a:uLnTx/>
              <a:uFillTx/>
              <a:latin typeface="+mn-lt"/>
              <a:ea typeface="+mn-ea"/>
              <a:cs typeface="Arial" pitchFamily="34" charset="0"/>
            </a:rPr>
            <a:t>Grundlage der erfassten </a:t>
          </a:r>
          <a:r>
            <a:rPr kumimoji="0" lang="de-DE" sz="950" b="1" i="0" u="none" strike="noStrike" kern="0" cap="none" spc="0" normalizeH="0" baseline="0" noProof="0">
              <a:ln>
                <a:noFill/>
              </a:ln>
              <a:solidFill>
                <a:prstClr val="black"/>
              </a:solidFill>
              <a:effectLst/>
              <a:uLnTx/>
              <a:uFillTx/>
              <a:latin typeface="+mn-lt"/>
              <a:ea typeface="+mn-ea"/>
              <a:cs typeface="Arial" pitchFamily="34" charset="0"/>
            </a:rPr>
            <a:t>Abfallarten</a:t>
          </a:r>
          <a:r>
            <a:rPr kumimoji="0" lang="de-DE" sz="950" b="0" i="0" u="none" strike="noStrike" kern="0" cap="none" spc="0" normalizeH="0" baseline="0" noProof="0">
              <a:ln>
                <a:noFill/>
              </a:ln>
              <a:solidFill>
                <a:prstClr val="black"/>
              </a:solidFill>
              <a:effectLst/>
              <a:uLnTx/>
              <a:uFillTx/>
              <a:latin typeface="+mn-lt"/>
              <a:ea typeface="+mn-ea"/>
              <a:cs typeface="Arial" pitchFamily="34" charset="0"/>
            </a:rPr>
            <a:t> ist das Europäische Abfallverzeichnis (EAV) gemäß der Abfallverzeichnisverordnung vom 10. Dezember 2001 in der jeweils geltenden Fassung. </a:t>
          </a:r>
          <a:r>
            <a:rPr lang="de-DE" sz="950" b="0" i="0" u="none" strike="noStrike" baseline="0">
              <a:solidFill>
                <a:srgbClr val="000000"/>
              </a:solidFill>
              <a:latin typeface="+mn-lt"/>
            </a:rPr>
            <a:t>Dieses gemeinschaftlich harmonisierte Abfallverzeichnis gliedert sich in Abfallkapitel, Abfallgruppen und Abfallarten. Einige Abfallarten werden für die Statistik weiter untergliedert. </a:t>
          </a:r>
          <a:r>
            <a:rPr kumimoji="0" lang="de-DE" sz="950" b="0" i="0" u="none" strike="noStrike" kern="0" cap="none" spc="0" normalizeH="0" baseline="0" noProof="0">
              <a:ln>
                <a:noFill/>
              </a:ln>
              <a:solidFill>
                <a:prstClr val="black"/>
              </a:solidFill>
              <a:effectLst/>
              <a:uLnTx/>
              <a:uFillTx/>
              <a:latin typeface="+mn-lt"/>
              <a:ea typeface="+mn-ea"/>
              <a:cs typeface="Arial" pitchFamily="34" charset="0"/>
            </a:rPr>
            <a:t>Knapp die Hälfte der mehr als 800 Abfallarten ist als gefährlich eingestuft. Diese Abfälle sind mit einem Stern (*) gekennzeichnet.</a:t>
          </a:r>
        </a:p>
        <a:p>
          <a:endParaRPr kumimoji="0" lang="de-DE" sz="950" b="0" i="0" u="none" strike="noStrike" kern="0" cap="none" spc="0" normalizeH="0" baseline="0" noProof="0">
            <a:ln>
              <a:noFill/>
            </a:ln>
            <a:solidFill>
              <a:srgbClr val="000000"/>
            </a:solidFill>
            <a:effectLst/>
            <a:uLnTx/>
            <a:uFillTx/>
            <a:latin typeface="+mn-lt"/>
            <a:ea typeface="+mn-ea"/>
            <a:cs typeface="Arial" pitchFamily="34" charset="0"/>
          </a:endParaRPr>
        </a:p>
      </xdr:txBody>
    </xdr:sp>
    <xdr:clientData/>
  </xdr:twoCellAnchor>
  <xdr:twoCellAnchor>
    <xdr:from>
      <xdr:col>0</xdr:col>
      <xdr:colOff>6803</xdr:colOff>
      <xdr:row>1</xdr:row>
      <xdr:rowOff>6741</xdr:rowOff>
    </xdr:from>
    <xdr:to>
      <xdr:col>0</xdr:col>
      <xdr:colOff>6126803</xdr:colOff>
      <xdr:row>6</xdr:row>
      <xdr:rowOff>136071</xdr:rowOff>
    </xdr:to>
    <xdr:sp macro="" textlink="">
      <xdr:nvSpPr>
        <xdr:cNvPr id="4" name="Textfeld 3">
          <a:hlinkClick xmlns:r="http://schemas.openxmlformats.org/officeDocument/2006/relationships" r:id="rId1"/>
          <a:extLst>
            <a:ext uri="{FF2B5EF4-FFF2-40B4-BE49-F238E27FC236}">
              <a16:creationId xmlns:a16="http://schemas.microsoft.com/office/drawing/2014/main" id="{00000000-0008-0000-0C00-000004000000}"/>
            </a:ext>
          </a:extLst>
        </xdr:cNvPr>
        <xdr:cNvSpPr txBox="1"/>
      </xdr:nvSpPr>
      <xdr:spPr>
        <a:xfrm>
          <a:off x="6803" y="387741"/>
          <a:ext cx="6120000" cy="84370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r>
            <a:rPr lang="de-DE" sz="950" b="1">
              <a:solidFill>
                <a:schemeClr val="dk1"/>
              </a:solidFill>
              <a:effectLst/>
              <a:latin typeface="+mn-lt"/>
              <a:ea typeface="+mn-ea"/>
              <a:cs typeface="Arial" panose="020B0604020202020204" pitchFamily="34" charset="0"/>
            </a:rPr>
            <a:t>Rechtsgrundlagen</a:t>
          </a:r>
          <a:endParaRPr lang="de-DE" sz="950">
            <a:effectLst/>
            <a:latin typeface="+mn-lt"/>
            <a:cs typeface="Arial" panose="020B0604020202020204" pitchFamily="34" charset="0"/>
          </a:endParaRPr>
        </a:p>
        <a:p>
          <a:pPr eaLnBrk="1" fontAlgn="auto" latinLnBrk="0" hangingPunct="1"/>
          <a:r>
            <a:rPr lang="de-DE" sz="950">
              <a:solidFill>
                <a:schemeClr val="dk1"/>
              </a:solidFill>
              <a:effectLst/>
              <a:latin typeface="+mn-lt"/>
              <a:ea typeface="+mn-ea"/>
              <a:cs typeface="Arial" panose="020B0604020202020204" pitchFamily="34" charset="0"/>
            </a:rPr>
            <a:t>Rechtsgrundlage der Erhebungen der Abfallentsorgung ist das Umweltstatistikgesetz (UStatG) in Verbindung mit dem Gesetz über die Statistik für Bundeszwecke (Bundesstatistikgesetz – BStatG). Der Wortlaut der nationalen Rechts­vorschriften in der jeweils geltenden Fassung kann im Internet unter </a:t>
          </a:r>
          <a:r>
            <a:rPr lang="de-DE" sz="950" u="sng">
              <a:solidFill>
                <a:srgbClr val="0000FE"/>
              </a:solidFill>
              <a:effectLst/>
              <a:latin typeface="+mn-lt"/>
              <a:ea typeface="+mn-ea"/>
              <a:cs typeface="Arial" panose="020B0604020202020204" pitchFamily="34" charset="0"/>
            </a:rPr>
            <a:t>https://www.gesetze-im-internet.de</a:t>
          </a:r>
          <a:r>
            <a:rPr lang="de-DE" sz="950">
              <a:solidFill>
                <a:schemeClr val="dk1"/>
              </a:solidFill>
              <a:effectLst/>
              <a:latin typeface="+mn-lt"/>
              <a:ea typeface="+mn-ea"/>
              <a:cs typeface="Arial" panose="020B0604020202020204" pitchFamily="34" charset="0"/>
            </a:rPr>
            <a:t>/  heruntergeladen werden.</a:t>
          </a:r>
          <a:endParaRPr lang="de-DE" sz="950">
            <a:latin typeface="+mn-lt"/>
            <a:cs typeface="Arial" panose="020B0604020202020204" pitchFamily="34" charset="0"/>
          </a:endParaRPr>
        </a:p>
      </xdr:txBody>
    </xdr:sp>
    <xdr:clientData/>
  </xdr:twoCellAnchor>
  <xdr:twoCellAnchor>
    <xdr:from>
      <xdr:col>0</xdr:col>
      <xdr:colOff>0</xdr:colOff>
      <xdr:row>16</xdr:row>
      <xdr:rowOff>20394</xdr:rowOff>
    </xdr:from>
    <xdr:to>
      <xdr:col>0</xdr:col>
      <xdr:colOff>6108113</xdr:colOff>
      <xdr:row>64</xdr:row>
      <xdr:rowOff>122464</xdr:rowOff>
    </xdr:to>
    <xdr:sp macro="" textlink="">
      <xdr:nvSpPr>
        <xdr:cNvPr id="5" name="Textfeld 4">
          <a:extLst>
            <a:ext uri="{FF2B5EF4-FFF2-40B4-BE49-F238E27FC236}">
              <a16:creationId xmlns:a16="http://schemas.microsoft.com/office/drawing/2014/main" id="{00000000-0008-0000-0C00-000005000000}"/>
            </a:ext>
          </a:extLst>
        </xdr:cNvPr>
        <xdr:cNvSpPr txBox="1"/>
      </xdr:nvSpPr>
      <xdr:spPr>
        <a:xfrm>
          <a:off x="0" y="2544519"/>
          <a:ext cx="6108113" cy="700769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de-DE" sz="950" b="1" i="0" u="none" strike="noStrike" kern="0" cap="none" spc="0" normalizeH="0" baseline="0" noProof="0">
              <a:ln>
                <a:noFill/>
              </a:ln>
              <a:solidFill>
                <a:prstClr val="black"/>
              </a:solidFill>
              <a:effectLst/>
              <a:uLnTx/>
              <a:uFillTx/>
              <a:latin typeface="+mn-lt"/>
              <a:ea typeface="+mn-ea"/>
              <a:cs typeface="Arial" panose="020B0604020202020204" pitchFamily="34" charset="0"/>
            </a:rPr>
            <a:t>Hinweis </a:t>
          </a:r>
        </a:p>
        <a:p>
          <a:pPr marL="0" marR="0" lvl="0" indent="0" defTabSz="914400" eaLnBrk="1" fontAlgn="auto" latinLnBrk="0" hangingPunct="1">
            <a:lnSpc>
              <a:spcPct val="100000"/>
            </a:lnSpc>
            <a:spcBef>
              <a:spcPts val="0"/>
            </a:spcBef>
            <a:spcAft>
              <a:spcPts val="0"/>
            </a:spcAft>
            <a:buClrTx/>
            <a:buSzTx/>
            <a:buFontTx/>
            <a:buNone/>
            <a:tabLst/>
            <a:defRPr/>
          </a:pPr>
          <a:r>
            <a:rPr kumimoji="0" lang="de-DE" sz="950" b="0" i="0" u="none" strike="noStrike" kern="0" cap="none" spc="0" normalizeH="0" baseline="0" noProof="0">
              <a:ln>
                <a:noFill/>
              </a:ln>
              <a:solidFill>
                <a:prstClr val="black"/>
              </a:solidFill>
              <a:effectLst/>
              <a:uLnTx/>
              <a:uFillTx/>
              <a:latin typeface="+mn-lt"/>
              <a:ea typeface="+mn-ea"/>
              <a:cs typeface="Arial" panose="020B0604020202020204" pitchFamily="34" charset="0"/>
            </a:rPr>
            <a:t>Abfallmengen, die mehrere Anlagen durchlaufen, werden an jeder Anlage gezählt. Dabei kann sich der Abfallschlüssel ändern (z. B. zuerst Siedlungsabfall, später Abfall aus der mechanischen Behandlung von Abfällen). Abfallströme, die außerhalb von genehmigten Abfallbehandlungsanlagen direkt verwertet werden, werden nicht erhoben.  </a:t>
          </a:r>
        </a:p>
        <a:p>
          <a:pPr marL="0" marR="0" lvl="0" indent="0" defTabSz="914400" eaLnBrk="1" fontAlgn="auto" latinLnBrk="0" hangingPunct="1">
            <a:lnSpc>
              <a:spcPct val="100000"/>
            </a:lnSpc>
            <a:spcBef>
              <a:spcPts val="0"/>
            </a:spcBef>
            <a:spcAft>
              <a:spcPts val="0"/>
            </a:spcAft>
            <a:buClrTx/>
            <a:buSzTx/>
            <a:buFontTx/>
            <a:buNone/>
            <a:tabLst/>
            <a:defRPr/>
          </a:pPr>
          <a:endParaRPr kumimoji="0" lang="de-DE" sz="950" b="0" i="0" u="none" strike="noStrike" kern="0" cap="none" spc="0" normalizeH="0" baseline="0" noProof="0">
            <a:ln>
              <a:noFill/>
            </a:ln>
            <a:solidFill>
              <a:prstClr val="black"/>
            </a:solidFill>
            <a:effectLst/>
            <a:uLnTx/>
            <a:uFillTx/>
            <a:latin typeface="+mn-lt"/>
            <a:ea typeface="+mn-ea"/>
            <a:cs typeface="Arial" panose="020B0604020202020204" pitchFamily="34" charset="0"/>
          </a:endParaRPr>
        </a:p>
        <a:p>
          <a:endParaRPr kumimoji="0" lang="de-DE" sz="950" b="0" i="0" u="none" strike="noStrike" kern="0" cap="none" spc="0" normalizeH="0" baseline="0" noProof="0">
            <a:ln>
              <a:noFill/>
            </a:ln>
            <a:solidFill>
              <a:srgbClr val="000000"/>
            </a:solidFill>
            <a:effectLst/>
            <a:uLnTx/>
            <a:uFillTx/>
            <a:latin typeface="+mn-lt"/>
            <a:ea typeface="+mn-ea"/>
            <a:cs typeface="Arial" pitchFamily="34"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1</xdr:row>
      <xdr:rowOff>6822</xdr:rowOff>
    </xdr:from>
    <xdr:to>
      <xdr:col>0</xdr:col>
      <xdr:colOff>6120000</xdr:colOff>
      <xdr:row>65</xdr:row>
      <xdr:rowOff>81643</xdr:rowOff>
    </xdr:to>
    <xdr:sp macro="" textlink="">
      <xdr:nvSpPr>
        <xdr:cNvPr id="2" name="Textfeld 1">
          <a:extLst>
            <a:ext uri="{FF2B5EF4-FFF2-40B4-BE49-F238E27FC236}">
              <a16:creationId xmlns:a16="http://schemas.microsoft.com/office/drawing/2014/main" id="{00000000-0008-0000-0D00-000002000000}"/>
            </a:ext>
          </a:extLst>
        </xdr:cNvPr>
        <xdr:cNvSpPr txBox="1"/>
      </xdr:nvSpPr>
      <xdr:spPr>
        <a:xfrm>
          <a:off x="0" y="387822"/>
          <a:ext cx="6120000" cy="921882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0" rIns="36000" bIns="0"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de-DE" sz="950" b="1" i="0" u="none" strike="noStrike" kern="0" cap="none" spc="0" normalizeH="0" baseline="0" noProof="0">
              <a:ln>
                <a:noFill/>
              </a:ln>
              <a:solidFill>
                <a:prstClr val="black"/>
              </a:solidFill>
              <a:effectLst/>
              <a:uLnTx/>
              <a:uFillTx/>
              <a:latin typeface="+mn-lt"/>
              <a:ea typeface="+mn-ea"/>
              <a:cs typeface="Arial" pitchFamily="34" charset="0"/>
            </a:rPr>
            <a:t>Allgemeine Definitionen:</a:t>
          </a:r>
        </a:p>
        <a:p>
          <a:pPr marL="0" marR="0" lvl="0" indent="0" defTabSz="914400" eaLnBrk="1" fontAlgn="auto" latinLnBrk="0" hangingPunct="1">
            <a:lnSpc>
              <a:spcPct val="100000"/>
            </a:lnSpc>
            <a:spcBef>
              <a:spcPts val="0"/>
            </a:spcBef>
            <a:spcAft>
              <a:spcPts val="0"/>
            </a:spcAft>
            <a:buClrTx/>
            <a:buSzTx/>
            <a:buFontTx/>
            <a:buNone/>
            <a:tabLst/>
            <a:defRPr/>
          </a:pPr>
          <a:endParaRPr kumimoji="0" lang="de-DE" sz="600" b="1" i="0" u="none" strike="noStrike" kern="0" cap="none" spc="0" normalizeH="0" baseline="0" noProof="0">
            <a:ln>
              <a:noFill/>
            </a:ln>
            <a:solidFill>
              <a:prstClr val="black"/>
            </a:solidFill>
            <a:effectLst/>
            <a:uLnTx/>
            <a:uFillTx/>
            <a:latin typeface="+mn-lt"/>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e-DE" sz="950" b="1" i="0" u="none" strike="noStrike" kern="0" cap="none" spc="0" normalizeH="0" baseline="0" noProof="0">
              <a:ln>
                <a:noFill/>
              </a:ln>
              <a:solidFill>
                <a:prstClr val="black"/>
              </a:solidFill>
              <a:effectLst/>
              <a:uLnTx/>
              <a:uFillTx/>
              <a:latin typeface="+mn-lt"/>
              <a:ea typeface="+mn-ea"/>
              <a:cs typeface="Arial" pitchFamily="34" charset="0"/>
            </a:rPr>
            <a:t>Abfälle</a:t>
          </a:r>
          <a:endParaRPr kumimoji="0" lang="de-DE" sz="950" b="0" i="0" u="none" strike="noStrike" kern="0" cap="none" spc="0" normalizeH="0" baseline="0" noProof="0">
            <a:ln>
              <a:noFill/>
            </a:ln>
            <a:solidFill>
              <a:prstClr val="black"/>
            </a:solidFill>
            <a:effectLst/>
            <a:uLnTx/>
            <a:uFillTx/>
            <a:latin typeface="+mn-lt"/>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e-DE" sz="950" b="0" i="0" u="none" strike="noStrike" kern="0" cap="none" spc="0" normalizeH="0" baseline="0" noProof="0">
              <a:ln>
                <a:noFill/>
              </a:ln>
              <a:solidFill>
                <a:prstClr val="black"/>
              </a:solidFill>
              <a:effectLst/>
              <a:uLnTx/>
              <a:uFillTx/>
              <a:latin typeface="+mn-lt"/>
              <a:ea typeface="+mn-ea"/>
              <a:cs typeface="Arial" pitchFamily="34" charset="0"/>
            </a:rPr>
            <a:t>Abfälle sind gemäß </a:t>
          </a:r>
          <a:r>
            <a:rPr lang="de-DE" sz="950">
              <a:solidFill>
                <a:schemeClr val="dk1"/>
              </a:solidFill>
              <a:effectLst/>
              <a:latin typeface="+mn-lt"/>
              <a:ea typeface="+mn-ea"/>
              <a:cs typeface="+mn-cs"/>
            </a:rPr>
            <a:t>§ </a:t>
          </a:r>
          <a:r>
            <a:rPr kumimoji="0" lang="de-DE" sz="950" b="0" i="0" u="none" strike="noStrike" kern="0" cap="none" spc="0" normalizeH="0" baseline="0" noProof="0">
              <a:ln>
                <a:noFill/>
              </a:ln>
              <a:solidFill>
                <a:prstClr val="black"/>
              </a:solidFill>
              <a:effectLst/>
              <a:uLnTx/>
              <a:uFillTx/>
              <a:latin typeface="+mn-lt"/>
              <a:ea typeface="+mn-ea"/>
              <a:cs typeface="Arial" pitchFamily="34" charset="0"/>
            </a:rPr>
            <a:t>3 Kreislaufwirtschaftsgesetz (KrWG) alle Stoffe oder Gegenstände, derer sich ihr Besitzer entledigt, entledigen will oder entledigen muss. Dabei wird zwischen Abfällen zur Verwertung und Abfällen zur Beseitigung unter­schieden.</a:t>
          </a:r>
        </a:p>
        <a:p>
          <a:pPr marL="0" marR="0" lvl="0" indent="0" defTabSz="914400" eaLnBrk="1" fontAlgn="auto" latinLnBrk="0" hangingPunct="1">
            <a:lnSpc>
              <a:spcPct val="100000"/>
            </a:lnSpc>
            <a:spcBef>
              <a:spcPts val="0"/>
            </a:spcBef>
            <a:spcAft>
              <a:spcPts val="0"/>
            </a:spcAft>
            <a:buClrTx/>
            <a:buSzTx/>
            <a:buFontTx/>
            <a:buNone/>
            <a:tabLst/>
            <a:defRPr/>
          </a:pPr>
          <a:endParaRPr kumimoji="0" lang="de-DE" sz="950" b="0" i="0" u="none" strike="noStrike" kern="0" cap="none" spc="0" normalizeH="0" baseline="0" noProof="0">
            <a:ln>
              <a:noFill/>
            </a:ln>
            <a:solidFill>
              <a:prstClr val="black"/>
            </a:solidFill>
            <a:effectLst/>
            <a:uLnTx/>
            <a:uFillTx/>
            <a:latin typeface="+mn-lt"/>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e-DE" sz="950" b="1" i="0" u="none" strike="noStrike" kern="0" cap="none" spc="0" normalizeH="0" baseline="0" noProof="0">
              <a:ln>
                <a:noFill/>
              </a:ln>
              <a:solidFill>
                <a:prstClr val="black"/>
              </a:solidFill>
              <a:effectLst/>
              <a:uLnTx/>
              <a:uFillTx/>
              <a:latin typeface="+mn-lt"/>
              <a:ea typeface="+mn-ea"/>
              <a:cs typeface="Arial" pitchFamily="34" charset="0"/>
            </a:rPr>
            <a:t>Definitionen im Rahmen der Erhebung der Abfallentsorgung (Tabellenblock 1):</a:t>
          </a:r>
        </a:p>
        <a:p>
          <a:pPr marL="0" marR="0" lvl="0" indent="0" defTabSz="914400" eaLnBrk="1" fontAlgn="auto" latinLnBrk="0" hangingPunct="1">
            <a:lnSpc>
              <a:spcPct val="100000"/>
            </a:lnSpc>
            <a:spcBef>
              <a:spcPts val="0"/>
            </a:spcBef>
            <a:spcAft>
              <a:spcPts val="0"/>
            </a:spcAft>
            <a:buClrTx/>
            <a:buSzTx/>
            <a:buFontTx/>
            <a:buNone/>
            <a:tabLst/>
            <a:defRPr/>
          </a:pPr>
          <a:r>
            <a:rPr kumimoji="0" lang="de-DE" sz="600" b="0" i="0" u="none" strike="noStrike" kern="0" cap="none" spc="0" normalizeH="0" baseline="0" noProof="0">
              <a:ln>
                <a:noFill/>
              </a:ln>
              <a:solidFill>
                <a:prstClr val="black"/>
              </a:solidFill>
              <a:effectLst/>
              <a:uLnTx/>
              <a:uFillTx/>
              <a:latin typeface="+mn-lt"/>
              <a:ea typeface="+mn-ea"/>
              <a:cs typeface="Arial" pitchFamily="34" charset="0"/>
            </a:rPr>
            <a:t>  </a:t>
          </a:r>
        </a:p>
        <a:p>
          <a:pPr marL="0" marR="0" lvl="0" indent="0" defTabSz="914400" eaLnBrk="1" fontAlgn="auto" latinLnBrk="0" hangingPunct="1">
            <a:lnSpc>
              <a:spcPct val="100000"/>
            </a:lnSpc>
            <a:spcBef>
              <a:spcPts val="0"/>
            </a:spcBef>
            <a:spcAft>
              <a:spcPts val="0"/>
            </a:spcAft>
            <a:buClrTx/>
            <a:buSzTx/>
            <a:buFontTx/>
            <a:buNone/>
            <a:tabLst/>
            <a:defRPr/>
          </a:pPr>
          <a:r>
            <a:rPr kumimoji="0" lang="de-DE" sz="950" b="1" i="0" u="none" strike="noStrike" kern="0" cap="none" spc="0" normalizeH="0" baseline="0" noProof="0">
              <a:ln>
                <a:noFill/>
              </a:ln>
              <a:solidFill>
                <a:prstClr val="black"/>
              </a:solidFill>
              <a:effectLst/>
              <a:uLnTx/>
              <a:uFillTx/>
              <a:latin typeface="+mn-lt"/>
              <a:ea typeface="+mn-ea"/>
              <a:cs typeface="Arial" pitchFamily="34" charset="0"/>
            </a:rPr>
            <a:t>Abfallentsorgung</a:t>
          </a:r>
          <a:endParaRPr kumimoji="0" lang="de-DE" sz="950" b="0" i="0" u="none" strike="noStrike" kern="0" cap="none" spc="0" normalizeH="0" baseline="0" noProof="0">
            <a:ln>
              <a:noFill/>
            </a:ln>
            <a:solidFill>
              <a:prstClr val="black"/>
            </a:solidFill>
            <a:effectLst/>
            <a:uLnTx/>
            <a:uFillTx/>
            <a:latin typeface="+mn-lt"/>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e-DE" sz="950" b="0" i="0" u="none" strike="noStrike" kern="0" cap="none" spc="0" normalizeH="0" baseline="0" noProof="0">
              <a:ln>
                <a:noFill/>
              </a:ln>
              <a:solidFill>
                <a:prstClr val="black"/>
              </a:solidFill>
              <a:effectLst/>
              <a:uLnTx/>
              <a:uFillTx/>
              <a:latin typeface="+mn-lt"/>
              <a:ea typeface="+mn-ea"/>
              <a:cs typeface="Arial" pitchFamily="34" charset="0"/>
            </a:rPr>
            <a:t>Die Abfallentsorgung umfasst die Einsammlung sowie die Verwertung oder Beseitigung von Abfällen. Sie kann sowohl durch die Betriebe/Unternehmen der Entsorgungswirtschaft wahrgenommen werden als auch von Betrieben/Unter­nehmen durchgeführt werden, die Abfälle in eigenen Anlagen verwerten oder beseitigen.</a:t>
          </a:r>
        </a:p>
        <a:p>
          <a:pPr marL="0" marR="0" lvl="0" indent="0" defTabSz="914400" eaLnBrk="1" fontAlgn="auto" latinLnBrk="0" hangingPunct="1">
            <a:lnSpc>
              <a:spcPct val="100000"/>
            </a:lnSpc>
            <a:spcBef>
              <a:spcPts val="0"/>
            </a:spcBef>
            <a:spcAft>
              <a:spcPts val="0"/>
            </a:spcAft>
            <a:buClrTx/>
            <a:buSzTx/>
            <a:buFontTx/>
            <a:buNone/>
            <a:tabLst/>
            <a:defRPr/>
          </a:pPr>
          <a:r>
            <a:rPr kumimoji="0" lang="de-DE" sz="600" b="0" i="0" u="none" strike="noStrike" kern="0" cap="none" spc="0" normalizeH="0" baseline="0" noProof="0">
              <a:ln>
                <a:noFill/>
              </a:ln>
              <a:solidFill>
                <a:prstClr val="black"/>
              </a:solidFill>
              <a:effectLst/>
              <a:uLnTx/>
              <a:uFillTx/>
              <a:latin typeface="+mn-lt"/>
              <a:ea typeface="+mn-ea"/>
              <a:cs typeface="Arial" pitchFamily="34" charset="0"/>
            </a:rPr>
            <a:t>  </a:t>
          </a:r>
        </a:p>
        <a:p>
          <a:pPr marL="0" marR="0" lvl="0" indent="0" defTabSz="914400" eaLnBrk="1" fontAlgn="auto" latinLnBrk="0" hangingPunct="1">
            <a:lnSpc>
              <a:spcPct val="100000"/>
            </a:lnSpc>
            <a:spcBef>
              <a:spcPts val="0"/>
            </a:spcBef>
            <a:spcAft>
              <a:spcPts val="0"/>
            </a:spcAft>
            <a:buClrTx/>
            <a:buSzTx/>
            <a:buFontTx/>
            <a:buNone/>
            <a:tabLst/>
            <a:defRPr/>
          </a:pPr>
          <a:r>
            <a:rPr kumimoji="0" lang="de-DE" sz="950" b="1" i="0" u="none" strike="noStrike" kern="0" cap="none" spc="0" normalizeH="0" baseline="0" noProof="0">
              <a:ln>
                <a:noFill/>
              </a:ln>
              <a:solidFill>
                <a:prstClr val="black"/>
              </a:solidFill>
              <a:effectLst/>
              <a:uLnTx/>
              <a:uFillTx/>
              <a:latin typeface="+mn-lt"/>
              <a:ea typeface="+mn-ea"/>
              <a:cs typeface="Arial" pitchFamily="34" charset="0"/>
            </a:rPr>
            <a:t>Abfallentsorgungsanlagen</a:t>
          </a:r>
          <a:endParaRPr kumimoji="0" lang="de-DE" sz="950" b="0" i="0" u="none" strike="noStrike" kern="0" cap="none" spc="0" normalizeH="0" baseline="0" noProof="0">
            <a:ln>
              <a:noFill/>
            </a:ln>
            <a:solidFill>
              <a:prstClr val="black"/>
            </a:solidFill>
            <a:effectLst/>
            <a:uLnTx/>
            <a:uFillTx/>
            <a:latin typeface="+mn-lt"/>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e-DE" sz="950" b="0" i="0" u="none" strike="noStrike" kern="0" cap="none" spc="0" normalizeH="0" baseline="0" noProof="0">
              <a:ln>
                <a:noFill/>
              </a:ln>
              <a:solidFill>
                <a:prstClr val="black"/>
              </a:solidFill>
              <a:effectLst/>
              <a:uLnTx/>
              <a:uFillTx/>
              <a:latin typeface="+mn-lt"/>
              <a:ea typeface="+mn-ea"/>
              <a:cs typeface="Arial" pitchFamily="34" charset="0"/>
            </a:rPr>
            <a:t>Abfallentsorgungsanlagen sind Anlagen zur Behandlung/Verwertung oder Beseitigung von Abfällen. Entsprechend der Art der Abfälle und ihrem Schadstoffgehalt erfolgt deren Entsorgung in verschiedenen Anlagen mit bestimmten Behandlungs­verfahren. In Abfallbehandlungsanlagen werden Abfälle mit chemisch-physikalischen, biologischen, thermischen oder mechanischen Ver­fahren oder in Kombination dieser Verfahren behandelt. Dazu zählen Schredderanlagen (Recycling­anlagen für Metall, Altholz, Kunststoffe oder Altreifen), Bodenbehandlungsanlagen, biologische Behandlungsanlagen, Feuerungsanlagen mit energetischer Verwertung von Abfällen, Demontagebetriebe für Altfahrzeuge, Sortieranlagen, Zerlegeeinrichtungen für Elektro-/Elektronik­schrott und dergleichen. </a:t>
          </a:r>
          <a:br>
            <a:rPr kumimoji="0" lang="de-DE" sz="950" b="0" i="0" u="none" strike="noStrike" kern="0" cap="none" spc="0" normalizeH="0" baseline="0" noProof="0">
              <a:ln>
                <a:noFill/>
              </a:ln>
              <a:solidFill>
                <a:prstClr val="black"/>
              </a:solidFill>
              <a:effectLst/>
              <a:uLnTx/>
              <a:uFillTx/>
              <a:latin typeface="+mn-lt"/>
              <a:ea typeface="+mn-ea"/>
              <a:cs typeface="Arial" pitchFamily="34" charset="0"/>
            </a:rPr>
          </a:br>
          <a:r>
            <a:rPr kumimoji="0" lang="de-DE" sz="950" b="0" i="0" u="none" strike="noStrike" kern="0" cap="none" spc="0" normalizeH="0" baseline="0" noProof="0">
              <a:ln>
                <a:noFill/>
              </a:ln>
              <a:solidFill>
                <a:prstClr val="black"/>
              </a:solidFill>
              <a:effectLst/>
              <a:uLnTx/>
              <a:uFillTx/>
              <a:latin typeface="+mn-lt"/>
              <a:ea typeface="+mn-ea"/>
              <a:cs typeface="Arial" pitchFamily="34" charset="0"/>
            </a:rPr>
            <a:t>Zu den Abfallbeseitigungsanlagen gehören Deponien und Abfallverbrennungsanlagen.</a:t>
          </a:r>
        </a:p>
        <a:p>
          <a:pPr marL="0" marR="0" lvl="0" indent="0" defTabSz="914400" eaLnBrk="1" fontAlgn="auto" latinLnBrk="0" hangingPunct="1">
            <a:lnSpc>
              <a:spcPct val="100000"/>
            </a:lnSpc>
            <a:spcBef>
              <a:spcPts val="0"/>
            </a:spcBef>
            <a:spcAft>
              <a:spcPts val="0"/>
            </a:spcAft>
            <a:buClrTx/>
            <a:buSzTx/>
            <a:buFontTx/>
            <a:buNone/>
            <a:tabLst/>
            <a:defRPr/>
          </a:pPr>
          <a:r>
            <a:rPr kumimoji="0" lang="de-DE" sz="600" b="0" i="0" u="none" strike="noStrike" kern="0" cap="none" spc="0" normalizeH="0" baseline="0" noProof="0">
              <a:ln>
                <a:noFill/>
              </a:ln>
              <a:solidFill>
                <a:prstClr val="black"/>
              </a:solidFill>
              <a:effectLst/>
              <a:uLnTx/>
              <a:uFillTx/>
              <a:latin typeface="+mn-lt"/>
              <a:ea typeface="+mn-ea"/>
              <a:cs typeface="Arial" pitchFamily="34" charset="0"/>
            </a:rPr>
            <a:t>  </a:t>
          </a:r>
        </a:p>
        <a:p>
          <a:pPr marL="0" marR="0" lvl="0" indent="0" defTabSz="914400" eaLnBrk="1" fontAlgn="auto" latinLnBrk="0" hangingPunct="1">
            <a:lnSpc>
              <a:spcPct val="100000"/>
            </a:lnSpc>
            <a:spcBef>
              <a:spcPts val="0"/>
            </a:spcBef>
            <a:spcAft>
              <a:spcPts val="0"/>
            </a:spcAft>
            <a:buClrTx/>
            <a:buSzTx/>
            <a:buFontTx/>
            <a:buNone/>
            <a:tabLst/>
            <a:defRPr/>
          </a:pPr>
          <a:r>
            <a:rPr kumimoji="0" lang="de-DE" sz="950" b="1" i="0" u="none" strike="noStrike" kern="0" cap="none" spc="0" normalizeH="0" baseline="0" noProof="0">
              <a:ln>
                <a:noFill/>
              </a:ln>
              <a:solidFill>
                <a:prstClr val="black"/>
              </a:solidFill>
              <a:effectLst/>
              <a:uLnTx/>
              <a:uFillTx/>
              <a:latin typeface="+mn-lt"/>
              <a:ea typeface="+mn-ea"/>
              <a:cs typeface="Arial" pitchFamily="34" charset="0"/>
            </a:rPr>
            <a:t>Anlagen mit übertägiger Verfüllung</a:t>
          </a:r>
          <a:r>
            <a:rPr kumimoji="0" lang="de-DE" sz="950" b="0" i="0" u="none" strike="noStrike" kern="0" cap="none" spc="0" normalizeH="0" baseline="0" noProof="0">
              <a:ln>
                <a:noFill/>
              </a:ln>
              <a:solidFill>
                <a:prstClr val="black"/>
              </a:solidFill>
              <a:effectLst/>
              <a:uLnTx/>
              <a:uFillTx/>
              <a:latin typeface="+mn-lt"/>
              <a:ea typeface="+mn-ea"/>
              <a:cs typeface="Arial" pitchFamily="34" charset="0"/>
            </a:rPr>
            <a:t> bergbaufremder Abfälle (bergbaulicher Versatz) sind z. B. Abbaustätten und berg­bauliche Gruben, die noch in Betrieb sind, sowie solche, die bereits geschlossen sind und wiederverfüllt werden.</a:t>
          </a:r>
          <a:br>
            <a:rPr kumimoji="0" lang="de-DE" sz="950" b="0" i="0" u="none" strike="noStrike" kern="0" cap="none" spc="0" normalizeH="0" baseline="0" noProof="0">
              <a:ln>
                <a:noFill/>
              </a:ln>
              <a:solidFill>
                <a:prstClr val="black"/>
              </a:solidFill>
              <a:effectLst/>
              <a:uLnTx/>
              <a:uFillTx/>
              <a:latin typeface="+mn-lt"/>
              <a:ea typeface="+mn-ea"/>
              <a:cs typeface="Arial" pitchFamily="34" charset="0"/>
            </a:rPr>
          </a:br>
          <a:r>
            <a:rPr kumimoji="0" lang="de-DE" sz="950" b="0" i="0" u="none" strike="noStrike" kern="0" cap="none" spc="0" normalizeH="0" baseline="0" noProof="0">
              <a:ln>
                <a:noFill/>
              </a:ln>
              <a:solidFill>
                <a:prstClr val="black"/>
              </a:solidFill>
              <a:effectLst/>
              <a:uLnTx/>
              <a:uFillTx/>
              <a:latin typeface="+mn-lt"/>
              <a:ea typeface="+mn-ea"/>
              <a:cs typeface="Arial" pitchFamily="34" charset="0"/>
            </a:rPr>
            <a:t>Bergbaufremde</a:t>
          </a:r>
          <a:r>
            <a:rPr kumimoji="0" lang="de-DE" sz="950" b="1" i="0" u="none" strike="noStrike" kern="0" cap="none" spc="0" normalizeH="0" baseline="0" noProof="0">
              <a:ln>
                <a:noFill/>
              </a:ln>
              <a:solidFill>
                <a:prstClr val="black"/>
              </a:solidFill>
              <a:effectLst/>
              <a:uLnTx/>
              <a:uFillTx/>
              <a:latin typeface="+mn-lt"/>
              <a:ea typeface="+mn-ea"/>
              <a:cs typeface="Arial" pitchFamily="34" charset="0"/>
            </a:rPr>
            <a:t> </a:t>
          </a:r>
          <a:r>
            <a:rPr kumimoji="0" lang="de-DE" sz="950" b="0" i="0" u="none" strike="noStrike" kern="0" cap="none" spc="0" normalizeH="0" baseline="0" noProof="0">
              <a:ln>
                <a:noFill/>
              </a:ln>
              <a:solidFill>
                <a:prstClr val="black"/>
              </a:solidFill>
              <a:effectLst/>
              <a:uLnTx/>
              <a:uFillTx/>
              <a:latin typeface="+mn-lt"/>
              <a:ea typeface="+mn-ea"/>
              <a:cs typeface="Arial" pitchFamily="34" charset="0"/>
            </a:rPr>
            <a:t>Abfälle sind in der Regel mineralische Abfälle. Hierunter fallen </a:t>
          </a:r>
          <a:r>
            <a:rPr kumimoji="0" lang="de-DE" sz="950" b="1" i="0" u="none" strike="noStrike" kern="0" cap="none" spc="0" normalizeH="0" baseline="0" noProof="0">
              <a:ln>
                <a:noFill/>
              </a:ln>
              <a:solidFill>
                <a:prstClr val="black"/>
              </a:solidFill>
              <a:effectLst/>
              <a:uLnTx/>
              <a:uFillTx/>
              <a:latin typeface="+mn-lt"/>
              <a:ea typeface="+mn-ea"/>
              <a:cs typeface="Arial" pitchFamily="34" charset="0"/>
            </a:rPr>
            <a:t>nicht</a:t>
          </a:r>
          <a:r>
            <a:rPr kumimoji="0" lang="de-DE" sz="950" b="0" i="0" u="none" strike="noStrike" kern="0" cap="none" spc="0" normalizeH="0" baseline="0" noProof="0">
              <a:ln>
                <a:noFill/>
              </a:ln>
              <a:solidFill>
                <a:prstClr val="black"/>
              </a:solidFill>
              <a:effectLst/>
              <a:uLnTx/>
              <a:uFillTx/>
              <a:latin typeface="+mn-lt"/>
              <a:ea typeface="+mn-ea"/>
              <a:cs typeface="Arial" pitchFamily="34" charset="0"/>
            </a:rPr>
            <a:t> die Stoffe, die unmittelbar und üblicherweise nur beim Aufsuchen, Gewinnen, Aufbereiten und Weiterverarbeiten von Bodenschätzen anfallen (Abraum).</a:t>
          </a:r>
        </a:p>
        <a:p>
          <a:pPr marL="0" marR="0" lvl="0" indent="0" defTabSz="914400" eaLnBrk="1" fontAlgn="auto" latinLnBrk="0" hangingPunct="1">
            <a:lnSpc>
              <a:spcPct val="100000"/>
            </a:lnSpc>
            <a:spcBef>
              <a:spcPts val="0"/>
            </a:spcBef>
            <a:spcAft>
              <a:spcPts val="0"/>
            </a:spcAft>
            <a:buClrTx/>
            <a:buSzTx/>
            <a:buFontTx/>
            <a:buNone/>
            <a:tabLst/>
            <a:defRPr/>
          </a:pPr>
          <a:r>
            <a:rPr kumimoji="0" lang="de-DE" sz="600" b="0" i="0" u="none" strike="noStrike" kern="0" cap="none" spc="0" normalizeH="0" baseline="0" noProof="0">
              <a:ln>
                <a:noFill/>
              </a:ln>
              <a:solidFill>
                <a:prstClr val="black"/>
              </a:solidFill>
              <a:effectLst/>
              <a:uLnTx/>
              <a:uFillTx/>
              <a:latin typeface="+mn-lt"/>
              <a:ea typeface="+mn-ea"/>
              <a:cs typeface="Arial" pitchFamily="34" charset="0"/>
            </a:rPr>
            <a:t>  </a:t>
          </a:r>
        </a:p>
        <a:p>
          <a:pPr marL="0" marR="0" lvl="0" indent="0" defTabSz="914400" eaLnBrk="1" fontAlgn="auto" latinLnBrk="0" hangingPunct="1">
            <a:lnSpc>
              <a:spcPct val="100000"/>
            </a:lnSpc>
            <a:spcBef>
              <a:spcPts val="0"/>
            </a:spcBef>
            <a:spcAft>
              <a:spcPts val="0"/>
            </a:spcAft>
            <a:buClrTx/>
            <a:buSzTx/>
            <a:buFontTx/>
            <a:buNone/>
            <a:tabLst/>
            <a:defRPr/>
          </a:pPr>
          <a:r>
            <a:rPr kumimoji="0" lang="de-DE" sz="950" b="1" i="0" u="none" strike="noStrike" kern="0" cap="none" spc="0" normalizeH="0" baseline="0" noProof="0">
              <a:ln>
                <a:noFill/>
              </a:ln>
              <a:solidFill>
                <a:prstClr val="black"/>
              </a:solidFill>
              <a:effectLst/>
              <a:uLnTx/>
              <a:uFillTx/>
              <a:latin typeface="+mn-lt"/>
              <a:ea typeface="+mn-ea"/>
              <a:cs typeface="Arial" pitchFamily="34" charset="0"/>
            </a:rPr>
            <a:t>Asphaltmischanlagen</a:t>
          </a:r>
          <a:endParaRPr kumimoji="0" lang="de-DE" sz="950" b="0" i="0" u="none" strike="noStrike" kern="0" cap="none" spc="0" normalizeH="0" baseline="0" noProof="0">
            <a:ln>
              <a:noFill/>
            </a:ln>
            <a:solidFill>
              <a:prstClr val="black"/>
            </a:solidFill>
            <a:effectLst/>
            <a:uLnTx/>
            <a:uFillTx/>
            <a:latin typeface="+mn-lt"/>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e-DE" sz="950" b="0" i="0" u="none" strike="noStrike" kern="0" cap="none" spc="0" normalizeH="0" baseline="0" noProof="0">
              <a:ln>
                <a:noFill/>
              </a:ln>
              <a:solidFill>
                <a:prstClr val="black"/>
              </a:solidFill>
              <a:effectLst/>
              <a:uLnTx/>
              <a:uFillTx/>
              <a:latin typeface="+mn-lt"/>
              <a:ea typeface="+mn-ea"/>
              <a:cs typeface="Arial" pitchFamily="34" charset="0"/>
            </a:rPr>
            <a:t>Asphaltmischanlagen sind Anlagen zur Aufbereitung und Verwertung von Ausbauasphalt. </a:t>
          </a:r>
        </a:p>
        <a:p>
          <a:pPr marL="0" marR="0" lvl="0" indent="0" defTabSz="914400" eaLnBrk="1" fontAlgn="auto" latinLnBrk="0" hangingPunct="1">
            <a:lnSpc>
              <a:spcPct val="100000"/>
            </a:lnSpc>
            <a:spcBef>
              <a:spcPts val="0"/>
            </a:spcBef>
            <a:spcAft>
              <a:spcPts val="0"/>
            </a:spcAft>
            <a:buClrTx/>
            <a:buSzTx/>
            <a:buFontTx/>
            <a:buNone/>
            <a:tabLst/>
            <a:defRPr/>
          </a:pPr>
          <a:endParaRPr kumimoji="0" lang="de-DE" sz="600" b="0" i="0" u="none" strike="noStrike" kern="0" cap="none" spc="0" normalizeH="0" baseline="0" noProof="0">
            <a:ln>
              <a:noFill/>
            </a:ln>
            <a:solidFill>
              <a:prstClr val="black"/>
            </a:solidFill>
            <a:effectLst/>
            <a:uLnTx/>
            <a:uFillTx/>
            <a:latin typeface="+mn-lt"/>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e-DE" sz="950" b="1" i="0" u="none" strike="noStrike" kern="0" cap="none" spc="0" normalizeH="0" baseline="0" noProof="0">
              <a:ln>
                <a:noFill/>
              </a:ln>
              <a:solidFill>
                <a:prstClr val="black"/>
              </a:solidFill>
              <a:effectLst/>
              <a:uLnTx/>
              <a:uFillTx/>
              <a:latin typeface="+mn-lt"/>
              <a:ea typeface="+mn-ea"/>
              <a:cs typeface="Arial" pitchFamily="34" charset="0"/>
            </a:rPr>
            <a:t>Bauschuttaufbereitungsanlagen</a:t>
          </a:r>
          <a:endParaRPr kumimoji="0" lang="de-DE" sz="950" b="0" i="0" u="none" strike="noStrike" kern="0" cap="none" spc="0" normalizeH="0" baseline="0" noProof="0">
            <a:ln>
              <a:noFill/>
            </a:ln>
            <a:solidFill>
              <a:prstClr val="black"/>
            </a:solidFill>
            <a:effectLst/>
            <a:uLnTx/>
            <a:uFillTx/>
            <a:latin typeface="+mn-lt"/>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e-DE" sz="950" b="0" i="0" u="none" strike="noStrike" kern="0" cap="none" spc="0" normalizeH="0" baseline="0" noProof="0">
              <a:ln>
                <a:noFill/>
              </a:ln>
              <a:solidFill>
                <a:prstClr val="black"/>
              </a:solidFill>
              <a:effectLst/>
              <a:uLnTx/>
              <a:uFillTx/>
              <a:latin typeface="+mn-lt"/>
              <a:ea typeface="+mn-ea"/>
              <a:cs typeface="Arial" pitchFamily="34" charset="0"/>
            </a:rPr>
            <a:t>Bauschuttaufbereitungsanlagen sind Anlagen zur Aufbereitung und Verwertung von Bau- und Abbruchabfällen. Dazu zäh­len auch kombinierte Aufbereitungs- und Sortieranlagen für Bau- und Abbruchabfälle, nicht jedoch reine Sortieranlagen.</a:t>
          </a:r>
        </a:p>
        <a:p>
          <a:pPr marL="0" marR="0" lvl="0" indent="0" defTabSz="914400" eaLnBrk="1" fontAlgn="auto" latinLnBrk="0" hangingPunct="1">
            <a:lnSpc>
              <a:spcPct val="100000"/>
            </a:lnSpc>
            <a:spcBef>
              <a:spcPts val="0"/>
            </a:spcBef>
            <a:spcAft>
              <a:spcPts val="0"/>
            </a:spcAft>
            <a:buClrTx/>
            <a:buSzTx/>
            <a:buFontTx/>
            <a:buNone/>
            <a:tabLst/>
            <a:defRPr/>
          </a:pPr>
          <a:r>
            <a:rPr kumimoji="0" lang="de-DE" sz="600" b="0" i="0" u="none" strike="noStrike" kern="0" cap="none" spc="0" normalizeH="0" baseline="0" noProof="0">
              <a:ln>
                <a:noFill/>
              </a:ln>
              <a:solidFill>
                <a:prstClr val="black"/>
              </a:solidFill>
              <a:effectLst/>
              <a:uLnTx/>
              <a:uFillTx/>
              <a:latin typeface="+mn-lt"/>
              <a:ea typeface="+mn-ea"/>
              <a:cs typeface="Arial" pitchFamily="34" charset="0"/>
            </a:rPr>
            <a:t>  </a:t>
          </a:r>
        </a:p>
        <a:p>
          <a:pPr marL="0" marR="0" lvl="0" indent="0" defTabSz="914400" eaLnBrk="1" fontAlgn="auto" latinLnBrk="0" hangingPunct="1">
            <a:lnSpc>
              <a:spcPct val="100000"/>
            </a:lnSpc>
            <a:spcBef>
              <a:spcPts val="0"/>
            </a:spcBef>
            <a:spcAft>
              <a:spcPts val="0"/>
            </a:spcAft>
            <a:buClrTx/>
            <a:buSzTx/>
            <a:buFontTx/>
            <a:buNone/>
            <a:tabLst/>
            <a:defRPr/>
          </a:pPr>
          <a:r>
            <a:rPr kumimoji="0" lang="de-DE" sz="950" b="1" i="0" u="none" strike="noStrike" kern="0" cap="none" spc="0" normalizeH="0" baseline="0" noProof="0">
              <a:ln>
                <a:noFill/>
              </a:ln>
              <a:solidFill>
                <a:prstClr val="black"/>
              </a:solidFill>
              <a:effectLst/>
              <a:uLnTx/>
              <a:uFillTx/>
              <a:latin typeface="+mn-lt"/>
              <a:ea typeface="+mn-ea"/>
              <a:cs typeface="Arial" pitchFamily="34" charset="0"/>
            </a:rPr>
            <a:t>Biologische Behandlungsanlagen</a:t>
          </a:r>
          <a:endParaRPr kumimoji="0" lang="de-DE" sz="950" b="0" i="0" u="none" strike="noStrike" kern="0" cap="none" spc="0" normalizeH="0" baseline="0" noProof="0">
            <a:ln>
              <a:noFill/>
            </a:ln>
            <a:solidFill>
              <a:prstClr val="black"/>
            </a:solidFill>
            <a:effectLst/>
            <a:uLnTx/>
            <a:uFillTx/>
            <a:latin typeface="+mn-lt"/>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e-DE" sz="950" b="0" i="0" u="none" strike="noStrike" kern="0" cap="none" spc="0" normalizeH="0" baseline="0" noProof="0">
              <a:ln>
                <a:noFill/>
              </a:ln>
              <a:solidFill>
                <a:prstClr val="black"/>
              </a:solidFill>
              <a:effectLst/>
              <a:uLnTx/>
              <a:uFillTx/>
              <a:latin typeface="+mn-lt"/>
              <a:ea typeface="+mn-ea"/>
              <a:cs typeface="Arial" pitchFamily="34" charset="0"/>
            </a:rPr>
            <a:t>Biologische Behandlungsanlagen sind Abfallentsorgungsanlagen, in denen feste, flüssige oder gasförmige Abfälle aufbe­reitet werden (z. B. Biogasanlagen bzw. Vergärungsanlagen) sowie Abfallentsorgungsanlagen, in denen nativ-organi­sche Abfälle in ver­wertbare Komposte umgewandelt werden (Anlagen zur Kompostherstellung). Biogasanlagen sind Anlagen, in denen mit Hilfe der Vergärung ein Teil der organischen Masse in biogenen Reststoffen zu energetisch nutzbarem Biogas umgewandelt wird.</a:t>
          </a:r>
        </a:p>
        <a:p>
          <a:pPr marL="0" marR="0" lvl="0" indent="0" defTabSz="914400" eaLnBrk="1" fontAlgn="auto" latinLnBrk="0" hangingPunct="1">
            <a:lnSpc>
              <a:spcPct val="100000"/>
            </a:lnSpc>
            <a:spcBef>
              <a:spcPts val="0"/>
            </a:spcBef>
            <a:spcAft>
              <a:spcPts val="0"/>
            </a:spcAft>
            <a:buClrTx/>
            <a:buSzTx/>
            <a:buFontTx/>
            <a:buNone/>
            <a:tabLst/>
            <a:defRPr/>
          </a:pPr>
          <a:endParaRPr kumimoji="0" lang="de-DE" sz="600" b="0" i="0" u="none" strike="noStrike" kern="0" cap="none" spc="0" normalizeH="0" baseline="0" noProof="0">
            <a:ln>
              <a:noFill/>
            </a:ln>
            <a:solidFill>
              <a:prstClr val="black"/>
            </a:solidFill>
            <a:effectLst/>
            <a:uLnTx/>
            <a:uFillTx/>
            <a:latin typeface="+mn-lt"/>
            <a:ea typeface="+mn-ea"/>
            <a:cs typeface="Arial" pitchFamily="34" charset="0"/>
          </a:endParaRPr>
        </a:p>
        <a:p>
          <a:pPr marL="0" marR="0" lvl="0" indent="0" defTabSz="914400" eaLnBrk="1" fontAlgn="auto" latinLnBrk="0" hangingPunct="1">
            <a:lnSpc>
              <a:spcPts val="900"/>
            </a:lnSpc>
            <a:spcBef>
              <a:spcPts val="0"/>
            </a:spcBef>
            <a:spcAft>
              <a:spcPts val="0"/>
            </a:spcAft>
            <a:buClrTx/>
            <a:buSzTx/>
            <a:buFontTx/>
            <a:buNone/>
            <a:tabLst/>
            <a:defRPr/>
          </a:pPr>
          <a:r>
            <a:rPr kumimoji="0" lang="de-DE" sz="950" b="1" i="0" u="none" strike="noStrike" kern="0" cap="none" spc="0" normalizeH="0" baseline="0" noProof="0">
              <a:ln>
                <a:noFill/>
              </a:ln>
              <a:solidFill>
                <a:prstClr val="black"/>
              </a:solidFill>
              <a:effectLst/>
              <a:uLnTx/>
              <a:uFillTx/>
              <a:latin typeface="+mn-lt"/>
              <a:ea typeface="+mn-ea"/>
              <a:cs typeface="Arial" pitchFamily="34" charset="0"/>
            </a:rPr>
            <a:t>Chemische und chemisch-physikalische Behandlungsanlagen</a:t>
          </a:r>
          <a:endParaRPr kumimoji="0" lang="de-DE" sz="950" b="0" i="0" u="none" strike="noStrike" kern="0" cap="none" spc="0" normalizeH="0" baseline="0" noProof="0">
            <a:ln>
              <a:noFill/>
            </a:ln>
            <a:solidFill>
              <a:prstClr val="black"/>
            </a:solidFill>
            <a:effectLst/>
            <a:uLnTx/>
            <a:uFillTx/>
            <a:latin typeface="+mn-lt"/>
            <a:ea typeface="+mn-ea"/>
            <a:cs typeface="Arial" pitchFamily="34" charset="0"/>
          </a:endParaRPr>
        </a:p>
        <a:p>
          <a:pPr eaLnBrk="1" fontAlgn="auto" latinLnBrk="0" hangingPunct="1"/>
          <a:r>
            <a:rPr lang="de-DE" sz="950" b="0" i="0" baseline="0">
              <a:solidFill>
                <a:schemeClr val="dk1"/>
              </a:solidFill>
              <a:effectLst/>
              <a:latin typeface="+mn-lt"/>
              <a:ea typeface="+mn-ea"/>
              <a:cs typeface="Arial" panose="020B0604020202020204" pitchFamily="34" charset="0"/>
            </a:rPr>
            <a:t>In diesen Anlagen werden Abfälle durch chemische oder chemisch-physikalische Verfahren behandelt (z. B. Fällung, Flockung, Entgiftung, Neutralisation, Destillation, Verdampfung).</a:t>
          </a:r>
        </a:p>
        <a:p>
          <a:pPr eaLnBrk="1" fontAlgn="auto" latinLnBrk="0" hangingPunct="1"/>
          <a:endParaRPr lang="de-DE" sz="600" b="0" i="0" baseline="0">
            <a:solidFill>
              <a:schemeClr val="dk1"/>
            </a:solidFill>
            <a:effectLst/>
            <a:latin typeface="+mn-lt"/>
            <a:ea typeface="+mn-ea"/>
            <a:cs typeface="Arial" panose="020B0604020202020204" pitchFamily="34" charset="0"/>
          </a:endParaRPr>
        </a:p>
        <a:p>
          <a:pPr eaLnBrk="1" fontAlgn="auto" latinLnBrk="0" hangingPunct="1"/>
          <a:r>
            <a:rPr lang="de-DE" sz="950" b="1" i="0" baseline="0">
              <a:solidFill>
                <a:schemeClr val="dk1"/>
              </a:solidFill>
              <a:effectLst/>
              <a:latin typeface="+mn-lt"/>
              <a:ea typeface="+mn-ea"/>
              <a:cs typeface="Arial" panose="020B0604020202020204" pitchFamily="34" charset="0"/>
            </a:rPr>
            <a:t>Demontagebetriebe für Altfahrzeuge</a:t>
          </a:r>
          <a:endParaRPr lang="de-DE" sz="950">
            <a:effectLst/>
            <a:latin typeface="+mn-lt"/>
            <a:cs typeface="Arial" panose="020B0604020202020204" pitchFamily="34" charset="0"/>
          </a:endParaRPr>
        </a:p>
        <a:p>
          <a:r>
            <a:rPr lang="de-DE" sz="950" b="0" i="0" baseline="0">
              <a:solidFill>
                <a:schemeClr val="dk1"/>
              </a:solidFill>
              <a:effectLst/>
              <a:latin typeface="+mn-lt"/>
              <a:ea typeface="+mn-ea"/>
              <a:cs typeface="Arial" panose="020B0604020202020204" pitchFamily="34" charset="0"/>
            </a:rPr>
            <a:t>Demontagebetriebe für Altfahrzeuge sind Betriebe oder Betriebsteile, in denen Altfahrzeuge der Klasse M1 (Fahrzeuge zur Personenbeförderung mit höchstens acht Sitzplätzen außer dem Fahrersitz) und/oder der Klasse N1 (Fahrzeuge zur Güter­beförderung mit einem Höchstgewicht bis zu 3,5 Tonnen) zum Zweck der nachfolgenden Verwertung behandelt werden.</a:t>
          </a:r>
        </a:p>
        <a:p>
          <a:endParaRPr lang="de-DE" sz="600" b="0" i="0" baseline="0">
            <a:solidFill>
              <a:schemeClr val="dk1"/>
            </a:solidFill>
            <a:effectLst/>
            <a:latin typeface="+mn-lt"/>
            <a:ea typeface="+mn-ea"/>
            <a:cs typeface="Arial" panose="020B0604020202020204" pitchFamily="34" charset="0"/>
          </a:endParaRPr>
        </a:p>
        <a:p>
          <a:pPr eaLnBrk="1" fontAlgn="auto" latinLnBrk="0" hangingPunct="1"/>
          <a:r>
            <a:rPr lang="de-DE" sz="950" b="1" i="0" baseline="0">
              <a:solidFill>
                <a:schemeClr val="dk1"/>
              </a:solidFill>
              <a:effectLst/>
              <a:latin typeface="+mn-lt"/>
              <a:ea typeface="+mn-ea"/>
              <a:cs typeface="Arial" panose="020B0604020202020204" pitchFamily="34" charset="0"/>
            </a:rPr>
            <a:t>Deponien</a:t>
          </a:r>
          <a:endParaRPr lang="de-DE" sz="950">
            <a:effectLst/>
            <a:latin typeface="+mn-lt"/>
            <a:cs typeface="Arial" panose="020B0604020202020204" pitchFamily="34" charset="0"/>
          </a:endParaRPr>
        </a:p>
        <a:p>
          <a:pPr eaLnBrk="1" fontAlgn="auto" latinLnBrk="0" hangingPunct="1"/>
          <a:r>
            <a:rPr lang="de-DE" sz="950" b="0" i="0" baseline="0">
              <a:solidFill>
                <a:schemeClr val="dk1"/>
              </a:solidFill>
              <a:effectLst/>
              <a:latin typeface="+mn-lt"/>
              <a:ea typeface="+mn-ea"/>
              <a:cs typeface="Arial" panose="020B0604020202020204" pitchFamily="34" charset="0"/>
            </a:rPr>
            <a:t>Deponien sind Anlagen zur dauerhaften, geordneten und kontrollierten oberirdischen Ablagerung/Beseitigung von Abfall ohne oder nach einer Vorbehandlung. Abfälle dürfen nur dann auf einer Deponie entsorgt werden, wenn sie nicht ver­wertet werden können und die entsprechenden Zuordnungskriterien für die Ablagerung eingehalten werden.</a:t>
          </a:r>
          <a:endParaRPr lang="de-DE" sz="950">
            <a:effectLst/>
            <a:latin typeface="+mn-lt"/>
            <a:cs typeface="Arial" panose="020B0604020202020204" pitchFamily="34" charset="0"/>
          </a:endParaRPr>
        </a:p>
        <a:p>
          <a:pPr eaLnBrk="1" fontAlgn="auto" latinLnBrk="0" hangingPunct="1"/>
          <a:r>
            <a:rPr lang="de-DE" sz="600" b="0" i="0" baseline="0">
              <a:solidFill>
                <a:schemeClr val="dk1"/>
              </a:solidFill>
              <a:effectLst/>
              <a:latin typeface="+mn-lt"/>
              <a:ea typeface="+mn-ea"/>
              <a:cs typeface="Arial" panose="020B0604020202020204" pitchFamily="34" charset="0"/>
            </a:rPr>
            <a:t>  </a:t>
          </a:r>
          <a:endParaRPr lang="de-DE" sz="600">
            <a:effectLst/>
            <a:latin typeface="+mn-lt"/>
            <a:cs typeface="Arial" panose="020B0604020202020204" pitchFamily="34" charset="0"/>
          </a:endParaRPr>
        </a:p>
        <a:p>
          <a:pPr eaLnBrk="1" fontAlgn="auto" latinLnBrk="0" hangingPunct="1"/>
          <a:r>
            <a:rPr lang="de-DE" sz="950" b="1" i="0" baseline="0">
              <a:solidFill>
                <a:schemeClr val="dk1"/>
              </a:solidFill>
              <a:effectLst/>
              <a:latin typeface="+mn-lt"/>
              <a:ea typeface="+mn-ea"/>
              <a:cs typeface="Arial" panose="020B0604020202020204" pitchFamily="34" charset="0"/>
            </a:rPr>
            <a:t>Gefährliche Abfälle</a:t>
          </a:r>
          <a:endParaRPr lang="de-DE" sz="950">
            <a:effectLst/>
            <a:latin typeface="+mn-lt"/>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de-DE" sz="950" b="0" i="0" baseline="0">
              <a:solidFill>
                <a:schemeClr val="dk1"/>
              </a:solidFill>
              <a:effectLst/>
              <a:latin typeface="+mn-lt"/>
              <a:ea typeface="+mn-ea"/>
              <a:cs typeface="Arial" panose="020B0604020202020204" pitchFamily="34" charset="0"/>
            </a:rPr>
            <a:t>Gefährliche Abfälle im Sinne des </a:t>
          </a:r>
          <a:r>
            <a:rPr lang="de-DE" sz="950">
              <a:solidFill>
                <a:schemeClr val="dk1"/>
              </a:solidFill>
              <a:effectLst/>
              <a:latin typeface="+mn-lt"/>
              <a:ea typeface="+mn-ea"/>
              <a:cs typeface="+mn-cs"/>
            </a:rPr>
            <a:t>§ </a:t>
          </a:r>
          <a:r>
            <a:rPr lang="de-DE" sz="950" b="0" i="0" baseline="0">
              <a:solidFill>
                <a:schemeClr val="dk1"/>
              </a:solidFill>
              <a:effectLst/>
              <a:latin typeface="+mn-lt"/>
              <a:ea typeface="+mn-ea"/>
              <a:cs typeface="Arial" panose="020B0604020202020204" pitchFamily="34" charset="0"/>
            </a:rPr>
            <a:t>48 des Kreislaufwirtschaftsgesetzes sind die mit einem Sternchen (*) versehenen Abfall­arten gemäß Abfallverzeichnis-Verordnung (AVV). Ihre Entsorgung ist über ein differenziertes Genehmigungs- und Nach­weisverfahren gemäß Nachweisverordnung (NachwV) vom 20. Oktober 2006 geregelt.</a:t>
          </a:r>
        </a:p>
        <a:p>
          <a:endParaRPr lang="de-DE" sz="600" b="0" i="0" baseline="0">
            <a:solidFill>
              <a:schemeClr val="dk1"/>
            </a:solidFill>
            <a:effectLst/>
            <a:latin typeface="+mn-lt"/>
            <a:ea typeface="+mn-ea"/>
            <a:cs typeface="Arial" panose="020B0604020202020204" pitchFamily="34" charset="0"/>
          </a:endParaRPr>
        </a:p>
        <a:p>
          <a:pPr marL="0" marR="0" lvl="0" indent="0" defTabSz="914400" eaLnBrk="1" fontAlgn="auto" latinLnBrk="0" hangingPunct="1">
            <a:lnSpc>
              <a:spcPts val="900"/>
            </a:lnSpc>
            <a:spcBef>
              <a:spcPts val="0"/>
            </a:spcBef>
            <a:spcAft>
              <a:spcPts val="0"/>
            </a:spcAft>
            <a:buClrTx/>
            <a:buSzTx/>
            <a:buFontTx/>
            <a:buNone/>
            <a:tabLst/>
            <a:defRPr/>
          </a:pPr>
          <a:r>
            <a:rPr kumimoji="0" lang="de-DE" sz="950" b="1" i="0" u="none" strike="noStrike" kern="0" cap="none" spc="0" normalizeH="0" baseline="0" noProof="0">
              <a:ln>
                <a:noFill/>
              </a:ln>
              <a:solidFill>
                <a:prstClr val="black"/>
              </a:solidFill>
              <a:effectLst/>
              <a:uLnTx/>
              <a:uFillTx/>
              <a:latin typeface="+mn-lt"/>
              <a:ea typeface="+mn-ea"/>
              <a:cs typeface="Arial" pitchFamily="34" charset="0"/>
            </a:rPr>
            <a:t>Mechanisch-biologische Behandlungsanlagen</a:t>
          </a:r>
          <a:endParaRPr kumimoji="0" lang="de-DE" sz="950" b="0" i="0" u="none" strike="noStrike" kern="0" cap="none" spc="0" normalizeH="0" baseline="0" noProof="0">
            <a:ln>
              <a:noFill/>
            </a:ln>
            <a:solidFill>
              <a:prstClr val="black"/>
            </a:solidFill>
            <a:effectLst/>
            <a:uLnTx/>
            <a:uFillTx/>
            <a:latin typeface="+mn-lt"/>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e-DE" sz="950" b="0" i="0" u="none" strike="noStrike" kern="0" cap="none" spc="0" normalizeH="0" baseline="0" noProof="0">
              <a:ln>
                <a:noFill/>
              </a:ln>
              <a:solidFill>
                <a:prstClr val="black"/>
              </a:solidFill>
              <a:effectLst/>
              <a:uLnTx/>
              <a:uFillTx/>
              <a:latin typeface="+mn-lt"/>
              <a:ea typeface="+mn-ea"/>
              <a:cs typeface="Arial" pitchFamily="34" charset="0"/>
            </a:rPr>
            <a:t>Mechanisch-biologische Behandlungsanlagen sind Anlagen zur Aufbereitung oder Umwandlung von Abfällen durch eine Kombination mechanischer und anderer physikalischer Verfahren (z. B. Zerkleinern, Sortieren) mit biologischen Verfahren (Rotte, Vergärung).</a:t>
          </a:r>
        </a:p>
      </xdr:txBody>
    </xdr:sp>
    <xdr:clientData/>
  </xdr:twoCellAnchor>
  <xdr:twoCellAnchor>
    <xdr:from>
      <xdr:col>0</xdr:col>
      <xdr:colOff>6799</xdr:colOff>
      <xdr:row>67</xdr:row>
      <xdr:rowOff>13549</xdr:rowOff>
    </xdr:from>
    <xdr:to>
      <xdr:col>0</xdr:col>
      <xdr:colOff>6126799</xdr:colOff>
      <xdr:row>127</xdr:row>
      <xdr:rowOff>61232</xdr:rowOff>
    </xdr:to>
    <xdr:sp macro="" textlink="">
      <xdr:nvSpPr>
        <xdr:cNvPr id="3" name="Textfeld 2">
          <a:extLst>
            <a:ext uri="{FF2B5EF4-FFF2-40B4-BE49-F238E27FC236}">
              <a16:creationId xmlns:a16="http://schemas.microsoft.com/office/drawing/2014/main" id="{00000000-0008-0000-0D00-000003000000}"/>
            </a:ext>
          </a:extLst>
        </xdr:cNvPr>
        <xdr:cNvSpPr txBox="1"/>
      </xdr:nvSpPr>
      <xdr:spPr>
        <a:xfrm>
          <a:off x="6799" y="10062424"/>
          <a:ext cx="6120000" cy="902159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pPr eaLnBrk="1" fontAlgn="auto" latinLnBrk="0" hangingPunct="1"/>
          <a:r>
            <a:rPr lang="de-DE" sz="950" b="1" i="0" baseline="0">
              <a:solidFill>
                <a:schemeClr val="dk1"/>
              </a:solidFill>
              <a:effectLst/>
              <a:latin typeface="+mn-lt"/>
              <a:ea typeface="+mn-ea"/>
              <a:cs typeface="Arial" panose="020B0604020202020204" pitchFamily="34" charset="0"/>
            </a:rPr>
            <a:t>Definitionen im Rahmen der Erhebung der Haushaltsabfälle (Tabellenblock 2):</a:t>
          </a:r>
        </a:p>
        <a:p>
          <a:pPr eaLnBrk="1" fontAlgn="auto" latinLnBrk="0" hangingPunct="1"/>
          <a:endParaRPr lang="de-DE" sz="950">
            <a:effectLst/>
            <a:latin typeface="+mn-lt"/>
            <a:cs typeface="Arial" panose="020B0604020202020204" pitchFamily="34" charset="0"/>
          </a:endParaRPr>
        </a:p>
        <a:p>
          <a:r>
            <a:rPr lang="de-DE" sz="950" b="1" i="0" baseline="0">
              <a:solidFill>
                <a:schemeClr val="dk1"/>
              </a:solidFill>
              <a:effectLst/>
              <a:latin typeface="+mn-lt"/>
              <a:ea typeface="+mn-ea"/>
              <a:cs typeface="Arial" panose="020B0604020202020204" pitchFamily="34" charset="0"/>
            </a:rPr>
            <a:t>Haushaltsabfälle</a:t>
          </a:r>
          <a:endParaRPr lang="de-DE" sz="950">
            <a:effectLst/>
            <a:latin typeface="+mn-lt"/>
            <a:cs typeface="Arial" panose="020B0604020202020204" pitchFamily="34" charset="0"/>
          </a:endParaRPr>
        </a:p>
        <a:p>
          <a:r>
            <a:rPr lang="de-DE" sz="950" b="0" i="0" baseline="0">
              <a:solidFill>
                <a:schemeClr val="dk1"/>
              </a:solidFill>
              <a:effectLst/>
              <a:latin typeface="+mn-lt"/>
              <a:ea typeface="+mn-ea"/>
              <a:cs typeface="Arial" panose="020B0604020202020204" pitchFamily="34" charset="0"/>
            </a:rPr>
            <a:t>Als Haushaltsabfälle gelten ausschließlich bestimmte Abfallarten des Kapitels 20 (Siedlungsabfälle) und der Gruppe 15 01 (Verpackungen) des Europäischen Abfallverzeichnisses (siehe Methodik/Klassifikationssysteme). Haushaltsabfälle lassen sich in die Hauptabfallströme Hausmüll (sogenannter Restmüll), Sperrmüll, getrennt erfasste organische Abfälle, getrennt erfasste Wertstoffe, Elektroaltgeräte und sonstige – getrennt gesammelte – Abfälle unterteilen:</a:t>
          </a:r>
        </a:p>
        <a:p>
          <a:endParaRPr lang="de-DE" sz="950">
            <a:effectLst/>
            <a:latin typeface="+mn-lt"/>
            <a:cs typeface="Arial" panose="020B0604020202020204" pitchFamily="34" charset="0"/>
          </a:endParaRPr>
        </a:p>
        <a:p>
          <a:r>
            <a:rPr lang="de-DE" sz="950" b="1" i="0" baseline="0">
              <a:solidFill>
                <a:schemeClr val="dk1"/>
              </a:solidFill>
              <a:effectLst/>
              <a:latin typeface="+mn-lt"/>
              <a:ea typeface="+mn-ea"/>
              <a:cs typeface="Arial" panose="020B0604020202020204" pitchFamily="34" charset="0"/>
            </a:rPr>
            <a:t>Hausmüll (sog. Restmüll)</a:t>
          </a:r>
          <a:endParaRPr lang="de-DE" sz="950">
            <a:effectLst/>
            <a:latin typeface="+mn-lt"/>
            <a:cs typeface="Arial" panose="020B0604020202020204" pitchFamily="34" charset="0"/>
          </a:endParaRPr>
        </a:p>
        <a:p>
          <a:r>
            <a:rPr lang="de-DE" sz="950" b="0" i="0" baseline="0">
              <a:solidFill>
                <a:schemeClr val="dk1"/>
              </a:solidFill>
              <a:effectLst/>
              <a:latin typeface="+mn-lt"/>
              <a:ea typeface="+mn-ea"/>
              <a:cs typeface="Arial" panose="020B0604020202020204" pitchFamily="34" charset="0"/>
            </a:rPr>
            <a:t>Als Hausmüll (Restmüll) wird die Summe aller Abfälle bezeichnet, die weder einer der getrennt zu sammelnden Abfall­fraktionen noch dem Spermüll zugeordnet werden können. Zum Hausmüll zählen auch hausmüllähnliche Gewerbeabfälle, die gemeinsam über die öffentliche Müllabfuhr eingesammelt werden. In den Daten nicht enthalten sind getrennt vom Hausmüll angelieferte oder eingesammelte hausmüllähnliche Gewerbeabfälle.</a:t>
          </a:r>
        </a:p>
        <a:p>
          <a:endParaRPr lang="de-DE" sz="950">
            <a:effectLst/>
            <a:latin typeface="+mn-lt"/>
            <a:cs typeface="Arial" panose="020B0604020202020204" pitchFamily="34" charset="0"/>
          </a:endParaRPr>
        </a:p>
        <a:p>
          <a:r>
            <a:rPr lang="de-DE" sz="950" b="1">
              <a:solidFill>
                <a:schemeClr val="dk1"/>
              </a:solidFill>
              <a:effectLst/>
              <a:latin typeface="+mn-lt"/>
              <a:ea typeface="+mn-ea"/>
              <a:cs typeface="+mn-cs"/>
            </a:rPr>
            <a:t>Getrennt erfasste Wertstoffe</a:t>
          </a:r>
          <a:endParaRPr lang="de-DE" sz="950">
            <a:solidFill>
              <a:schemeClr val="dk1"/>
            </a:solidFill>
            <a:effectLst/>
            <a:latin typeface="+mn-lt"/>
            <a:ea typeface="+mn-ea"/>
            <a:cs typeface="+mn-cs"/>
          </a:endParaRPr>
        </a:p>
        <a:p>
          <a:r>
            <a:rPr lang="de-DE" sz="950">
              <a:solidFill>
                <a:schemeClr val="dk1"/>
              </a:solidFill>
              <a:effectLst/>
              <a:latin typeface="+mn-lt"/>
              <a:ea typeface="+mn-ea"/>
              <a:cs typeface="+mn-cs"/>
            </a:rPr>
            <a:t>Getrennt erfasste Wertstoffe sind zur Verwertung geeignete Abfälle, die getrennt vom Hausmüll (Restmüll) und Sperrmüll in eigens dafür vorgesehenen Sammelbehältern (z. B. gelbe Tonnen/Säcke) eingesammelt oder an entsprechende Sammel­stellen (z. B. Wertstoffhöfe) angeliefert werden. Zu den getrennt erfassten Wertstoffen gehören gemischte Verpackungen, Glas, Papier, Pappe, Karton, Metalle, Holz, Kunststoffe und Textilien.</a:t>
          </a:r>
        </a:p>
        <a:p>
          <a:endParaRPr lang="de-DE" sz="950">
            <a:effectLst/>
            <a:latin typeface="+mn-lt"/>
            <a:cs typeface="Arial" panose="020B0604020202020204" pitchFamily="34" charset="0"/>
          </a:endParaRPr>
        </a:p>
        <a:p>
          <a:r>
            <a:rPr lang="de-DE" sz="950" b="1">
              <a:solidFill>
                <a:schemeClr val="dk1"/>
              </a:solidFill>
              <a:effectLst/>
              <a:latin typeface="+mn-lt"/>
              <a:ea typeface="+mn-ea"/>
              <a:cs typeface="+mn-cs"/>
            </a:rPr>
            <a:t>Sonstige getrennt gesammelte Abfälle</a:t>
          </a:r>
          <a:endParaRPr lang="de-DE" sz="950">
            <a:solidFill>
              <a:schemeClr val="dk1"/>
            </a:solidFill>
            <a:effectLst/>
            <a:latin typeface="+mn-lt"/>
            <a:ea typeface="+mn-ea"/>
            <a:cs typeface="+mn-cs"/>
          </a:endParaRPr>
        </a:p>
        <a:p>
          <a:r>
            <a:rPr lang="de-DE" sz="950">
              <a:solidFill>
                <a:schemeClr val="dk1"/>
              </a:solidFill>
              <a:effectLst/>
              <a:latin typeface="+mn-lt"/>
              <a:ea typeface="+mn-ea"/>
              <a:cs typeface="+mn-cs"/>
            </a:rPr>
            <a:t>Zu den sonstigen getrennt gesammelten Abfällen gehören haushaltstypische Abfälle, die weder dem Haus- und Sperrmüll noch den getrennt zu erfassenden organischen Abfällen, Wertstoffen oder Elektroaltgeräten zugeordnet werden können.</a:t>
          </a:r>
        </a:p>
        <a:p>
          <a:endParaRPr lang="de-DE" sz="950">
            <a:latin typeface="+mn-lt"/>
            <a:cs typeface="Arial" panose="020B0604020202020204" pitchFamily="34" charset="0"/>
          </a:endParaRPr>
        </a:p>
      </xdr:txBody>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7"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_rels/sheet10.xml.rels><?xml version="1.0" encoding="UTF-8" standalone="yes"?>
<Relationships xmlns="http://schemas.openxmlformats.org/package/2006/relationships"><Relationship Id="rId8" Type="http://schemas.openxmlformats.org/officeDocument/2006/relationships/comments" Target="../comments7.xml"/><Relationship Id="rId3" Type="http://schemas.openxmlformats.org/officeDocument/2006/relationships/printerSettings" Target="../printerSettings/printerSettings52.bin"/><Relationship Id="rId7" Type="http://schemas.openxmlformats.org/officeDocument/2006/relationships/vmlDrawing" Target="../drawings/vmlDrawing7.vml"/><Relationship Id="rId2" Type="http://schemas.openxmlformats.org/officeDocument/2006/relationships/printerSettings" Target="../printerSettings/printerSettings51.bin"/><Relationship Id="rId1" Type="http://schemas.openxmlformats.org/officeDocument/2006/relationships/printerSettings" Target="../printerSettings/printerSettings50.bin"/><Relationship Id="rId6" Type="http://schemas.openxmlformats.org/officeDocument/2006/relationships/printerSettings" Target="../printerSettings/printerSettings55.bin"/><Relationship Id="rId5" Type="http://schemas.openxmlformats.org/officeDocument/2006/relationships/printerSettings" Target="../printerSettings/printerSettings54.bin"/><Relationship Id="rId4" Type="http://schemas.openxmlformats.org/officeDocument/2006/relationships/printerSettings" Target="../printerSettings/printerSettings53.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56.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59.bin"/><Relationship Id="rId2" Type="http://schemas.openxmlformats.org/officeDocument/2006/relationships/printerSettings" Target="../printerSettings/printerSettings58.bin"/><Relationship Id="rId1" Type="http://schemas.openxmlformats.org/officeDocument/2006/relationships/printerSettings" Target="../printerSettings/printerSettings57.bin"/><Relationship Id="rId6" Type="http://schemas.openxmlformats.org/officeDocument/2006/relationships/printerSettings" Target="../printerSettings/printerSettings62.bin"/><Relationship Id="rId5" Type="http://schemas.openxmlformats.org/officeDocument/2006/relationships/printerSettings" Target="../printerSettings/printerSettings61.bin"/><Relationship Id="rId4" Type="http://schemas.openxmlformats.org/officeDocument/2006/relationships/printerSettings" Target="../printerSettings/printerSettings60.bin"/></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63.bin"/><Relationship Id="rId1" Type="http://schemas.openxmlformats.org/officeDocument/2006/relationships/hyperlink" Target="https://www.klassifikationsserver.de/klassService/index.jsp?variant=eav_2018" TargetMode="Externa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4.bin"/></Relationships>
</file>

<file path=xl/worksheets/_rels/sheet15.xml.rels><?xml version="1.0" encoding="UTF-8" standalone="yes"?>
<Relationships xmlns="http://schemas.openxmlformats.org/package/2006/relationships"><Relationship Id="rId3" Type="http://schemas.openxmlformats.org/officeDocument/2006/relationships/hyperlink" Target="https://www-genesis.destatis.de/genesis/online?operation=previous&amp;levelindex=0&amp;step=0&amp;titel=Themen+%2F+Statistiken&amp;levelid=1613999292313&amp;acceptscookies=false" TargetMode="External"/><Relationship Id="rId7" Type="http://schemas.openxmlformats.org/officeDocument/2006/relationships/printerSettings" Target="../printerSettings/printerSettings65.bin"/><Relationship Id="rId2" Type="http://schemas.openxmlformats.org/officeDocument/2006/relationships/hyperlink" Target="https://www.laiv-mv.de/Statistik/Ver%C3%B6ffentlichungen/Jahrbuecher/" TargetMode="External"/><Relationship Id="rId1" Type="http://schemas.openxmlformats.org/officeDocument/2006/relationships/hyperlink" Target="https://www.laiv-mv.de/Statistik/Zahlen-und-Fakten/Gesamtwirtschaft-&amp;-Umwelt/Umwelt" TargetMode="External"/><Relationship Id="rId6" Type="http://schemas.openxmlformats.org/officeDocument/2006/relationships/hyperlink" Target="https://www.destatis.de/DE/Themen/Gesellschaft-Umwelt/Umwelt/Abfallwirtschaft/_inhalt.html" TargetMode="External"/><Relationship Id="rId5" Type="http://schemas.openxmlformats.org/officeDocument/2006/relationships/hyperlink" Target="mailto:MVUmwelt@statistik-mv.de" TargetMode="External"/><Relationship Id="rId4" Type="http://schemas.openxmlformats.org/officeDocument/2006/relationships/hyperlink" Target="mailto:MVUmwelt@statistik-mv.de" TargetMode="External"/></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 Id="rId6" Type="http://schemas.openxmlformats.org/officeDocument/2006/relationships/printerSettings" Target="../printerSettings/printerSettings12.bin"/><Relationship Id="rId5" Type="http://schemas.openxmlformats.org/officeDocument/2006/relationships/printerSettings" Target="../printerSettings/printerSettings11.bin"/><Relationship Id="rId4" Type="http://schemas.openxmlformats.org/officeDocument/2006/relationships/printerSettings" Target="../printerSettings/printerSettings10.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5.bin"/><Relationship Id="rId7" Type="http://schemas.openxmlformats.org/officeDocument/2006/relationships/drawing" Target="../drawings/drawing2.xml"/><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6" Type="http://schemas.openxmlformats.org/officeDocument/2006/relationships/printerSettings" Target="../printerSettings/printerSettings18.bin"/><Relationship Id="rId5" Type="http://schemas.openxmlformats.org/officeDocument/2006/relationships/printerSettings" Target="../printerSettings/printerSettings17.bin"/><Relationship Id="rId4" Type="http://schemas.openxmlformats.org/officeDocument/2006/relationships/printerSettings" Target="../printerSettings/printerSettings16.bin"/></Relationships>
</file>

<file path=xl/worksheets/_rels/sheet4.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printerSettings" Target="../printerSettings/printerSettings21.bin"/><Relationship Id="rId7" Type="http://schemas.openxmlformats.org/officeDocument/2006/relationships/drawing" Target="../drawings/drawing3.xml"/><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 Id="rId6" Type="http://schemas.openxmlformats.org/officeDocument/2006/relationships/printerSettings" Target="../printerSettings/printerSettings24.bin"/><Relationship Id="rId5" Type="http://schemas.openxmlformats.org/officeDocument/2006/relationships/printerSettings" Target="../printerSettings/printerSettings23.bin"/><Relationship Id="rId4" Type="http://schemas.openxmlformats.org/officeDocument/2006/relationships/printerSettings" Target="../printerSettings/printerSettings22.bin"/><Relationship Id="rId9" Type="http://schemas.openxmlformats.org/officeDocument/2006/relationships/comments" Target="../comments1.xml"/></Relationships>
</file>

<file path=xl/worksheets/_rels/sheet5.xml.rels><?xml version="1.0" encoding="UTF-8" standalone="yes"?>
<Relationships xmlns="http://schemas.openxmlformats.org/package/2006/relationships"><Relationship Id="rId8" Type="http://schemas.openxmlformats.org/officeDocument/2006/relationships/comments" Target="../comments2.xml"/><Relationship Id="rId3" Type="http://schemas.openxmlformats.org/officeDocument/2006/relationships/printerSettings" Target="../printerSettings/printerSettings27.bin"/><Relationship Id="rId7" Type="http://schemas.openxmlformats.org/officeDocument/2006/relationships/vmlDrawing" Target="../drawings/vmlDrawing2.vml"/><Relationship Id="rId2" Type="http://schemas.openxmlformats.org/officeDocument/2006/relationships/printerSettings" Target="../printerSettings/printerSettings26.bin"/><Relationship Id="rId1" Type="http://schemas.openxmlformats.org/officeDocument/2006/relationships/printerSettings" Target="../printerSettings/printerSettings25.bin"/><Relationship Id="rId6" Type="http://schemas.openxmlformats.org/officeDocument/2006/relationships/printerSettings" Target="../printerSettings/printerSettings30.bin"/><Relationship Id="rId5" Type="http://schemas.openxmlformats.org/officeDocument/2006/relationships/printerSettings" Target="../printerSettings/printerSettings29.bin"/><Relationship Id="rId4" Type="http://schemas.openxmlformats.org/officeDocument/2006/relationships/printerSettings" Target="../printerSettings/printerSettings28.bin"/></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1.bin"/></Relationships>
</file>

<file path=xl/worksheets/_rels/sheet7.xml.rels><?xml version="1.0" encoding="UTF-8" standalone="yes"?>
<Relationships xmlns="http://schemas.openxmlformats.org/package/2006/relationships"><Relationship Id="rId8" Type="http://schemas.openxmlformats.org/officeDocument/2006/relationships/comments" Target="../comments4.xml"/><Relationship Id="rId3" Type="http://schemas.openxmlformats.org/officeDocument/2006/relationships/printerSettings" Target="../printerSettings/printerSettings34.bin"/><Relationship Id="rId7" Type="http://schemas.openxmlformats.org/officeDocument/2006/relationships/vmlDrawing" Target="../drawings/vmlDrawing4.vml"/><Relationship Id="rId2" Type="http://schemas.openxmlformats.org/officeDocument/2006/relationships/printerSettings" Target="../printerSettings/printerSettings33.bin"/><Relationship Id="rId1" Type="http://schemas.openxmlformats.org/officeDocument/2006/relationships/printerSettings" Target="../printerSettings/printerSettings32.bin"/><Relationship Id="rId6" Type="http://schemas.openxmlformats.org/officeDocument/2006/relationships/printerSettings" Target="../printerSettings/printerSettings37.bin"/><Relationship Id="rId5" Type="http://schemas.openxmlformats.org/officeDocument/2006/relationships/printerSettings" Target="../printerSettings/printerSettings36.bin"/><Relationship Id="rId4" Type="http://schemas.openxmlformats.org/officeDocument/2006/relationships/printerSettings" Target="../printerSettings/printerSettings35.bin"/></Relationships>
</file>

<file path=xl/worksheets/_rels/sheet8.xml.rels><?xml version="1.0" encoding="UTF-8" standalone="yes"?>
<Relationships xmlns="http://schemas.openxmlformats.org/package/2006/relationships"><Relationship Id="rId8" Type="http://schemas.openxmlformats.org/officeDocument/2006/relationships/comments" Target="../comments5.xml"/><Relationship Id="rId3" Type="http://schemas.openxmlformats.org/officeDocument/2006/relationships/printerSettings" Target="../printerSettings/printerSettings40.bin"/><Relationship Id="rId7" Type="http://schemas.openxmlformats.org/officeDocument/2006/relationships/vmlDrawing" Target="../drawings/vmlDrawing5.vml"/><Relationship Id="rId2" Type="http://schemas.openxmlformats.org/officeDocument/2006/relationships/printerSettings" Target="../printerSettings/printerSettings39.bin"/><Relationship Id="rId1" Type="http://schemas.openxmlformats.org/officeDocument/2006/relationships/printerSettings" Target="../printerSettings/printerSettings38.bin"/><Relationship Id="rId6" Type="http://schemas.openxmlformats.org/officeDocument/2006/relationships/printerSettings" Target="../printerSettings/printerSettings43.bin"/><Relationship Id="rId5" Type="http://schemas.openxmlformats.org/officeDocument/2006/relationships/printerSettings" Target="../printerSettings/printerSettings42.bin"/><Relationship Id="rId4" Type="http://schemas.openxmlformats.org/officeDocument/2006/relationships/printerSettings" Target="../printerSettings/printerSettings41.bin"/></Relationships>
</file>

<file path=xl/worksheets/_rels/sheet9.xml.rels><?xml version="1.0" encoding="UTF-8" standalone="yes"?>
<Relationships xmlns="http://schemas.openxmlformats.org/package/2006/relationships"><Relationship Id="rId8" Type="http://schemas.openxmlformats.org/officeDocument/2006/relationships/vmlDrawing" Target="../drawings/vmlDrawing6.vml"/><Relationship Id="rId3" Type="http://schemas.openxmlformats.org/officeDocument/2006/relationships/printerSettings" Target="../printerSettings/printerSettings46.bin"/><Relationship Id="rId7" Type="http://schemas.openxmlformats.org/officeDocument/2006/relationships/drawing" Target="../drawings/drawing4.xml"/><Relationship Id="rId2" Type="http://schemas.openxmlformats.org/officeDocument/2006/relationships/printerSettings" Target="../printerSettings/printerSettings45.bin"/><Relationship Id="rId1" Type="http://schemas.openxmlformats.org/officeDocument/2006/relationships/printerSettings" Target="../printerSettings/printerSettings44.bin"/><Relationship Id="rId6" Type="http://schemas.openxmlformats.org/officeDocument/2006/relationships/printerSettings" Target="../printerSettings/printerSettings49.bin"/><Relationship Id="rId5" Type="http://schemas.openxmlformats.org/officeDocument/2006/relationships/printerSettings" Target="../printerSettings/printerSettings48.bin"/><Relationship Id="rId4" Type="http://schemas.openxmlformats.org/officeDocument/2006/relationships/printerSettings" Target="../printerSettings/printerSettings47.bin"/><Relationship Id="rId9" Type="http://schemas.openxmlformats.org/officeDocument/2006/relationships/comments" Target="../comments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dimension ref="A1:D45"/>
  <sheetViews>
    <sheetView tabSelected="1" zoomScale="140" zoomScaleNormal="140" workbookViewId="0">
      <selection sqref="A1:B1"/>
    </sheetView>
  </sheetViews>
  <sheetFormatPr baseColWidth="10" defaultColWidth="11.42578125" defaultRowHeight="12.75"/>
  <cols>
    <col min="1" max="1" width="10.7109375" style="1" customWidth="1"/>
    <col min="2" max="2" width="55.7109375" style="1" customWidth="1"/>
    <col min="3" max="3" width="8.7109375" style="1" customWidth="1"/>
    <col min="4" max="4" width="16.7109375" style="1" customWidth="1"/>
    <col min="5" max="16384" width="11.42578125" style="1"/>
  </cols>
  <sheetData>
    <row r="1" spans="1:4" ht="50.1" customHeight="1" thickBot="1">
      <c r="A1" s="292" t="s">
        <v>1</v>
      </c>
      <c r="B1" s="292"/>
      <c r="C1" s="214"/>
      <c r="D1" s="214"/>
    </row>
    <row r="2" spans="1:4" ht="35.1" customHeight="1" thickTop="1">
      <c r="A2" s="215" t="s">
        <v>16</v>
      </c>
      <c r="B2" s="215"/>
      <c r="C2" s="216" t="s">
        <v>17</v>
      </c>
      <c r="D2" s="216"/>
    </row>
    <row r="3" spans="1:4" ht="24.95" customHeight="1">
      <c r="A3" s="217"/>
      <c r="B3" s="217"/>
      <c r="C3" s="217"/>
      <c r="D3" s="217"/>
    </row>
    <row r="4" spans="1:4" ht="24.95" customHeight="1">
      <c r="A4" s="209" t="s">
        <v>193</v>
      </c>
      <c r="B4" s="209"/>
      <c r="C4" s="209"/>
      <c r="D4" s="210"/>
    </row>
    <row r="5" spans="1:4" ht="24.95" customHeight="1">
      <c r="A5" s="209" t="s">
        <v>18</v>
      </c>
      <c r="B5" s="209"/>
      <c r="C5" s="209"/>
      <c r="D5" s="210"/>
    </row>
    <row r="6" spans="1:4" ht="39.950000000000003" customHeight="1">
      <c r="A6" s="211" t="s">
        <v>2039</v>
      </c>
      <c r="B6" s="212"/>
      <c r="C6" s="212"/>
      <c r="D6" s="212"/>
    </row>
    <row r="7" spans="1:4" ht="24.95" customHeight="1">
      <c r="A7" s="213"/>
      <c r="B7" s="213"/>
      <c r="C7" s="213"/>
      <c r="D7" s="213"/>
    </row>
    <row r="8" spans="1:4" ht="24.95" customHeight="1">
      <c r="A8" s="213"/>
      <c r="B8" s="213"/>
      <c r="C8" s="213"/>
      <c r="D8" s="213"/>
    </row>
    <row r="9" spans="1:4" ht="24.95" customHeight="1">
      <c r="A9" s="213"/>
      <c r="B9" s="213"/>
      <c r="C9" s="213"/>
      <c r="D9" s="213"/>
    </row>
    <row r="10" spans="1:4" ht="24.95" customHeight="1">
      <c r="A10" s="207"/>
      <c r="B10" s="207"/>
      <c r="C10" s="207"/>
      <c r="D10" s="207"/>
    </row>
    <row r="11" spans="1:4" ht="24.95" customHeight="1">
      <c r="A11" s="207"/>
      <c r="B11" s="207"/>
      <c r="C11" s="207"/>
      <c r="D11" s="207"/>
    </row>
    <row r="12" spans="1:4" ht="24.95" customHeight="1">
      <c r="A12" s="207"/>
      <c r="B12" s="207"/>
      <c r="C12" s="207"/>
      <c r="D12" s="207"/>
    </row>
    <row r="13" spans="1:4" ht="12" customHeight="1">
      <c r="A13" s="4"/>
      <c r="B13" s="208" t="s">
        <v>159</v>
      </c>
      <c r="C13" s="208"/>
      <c r="D13" s="2" t="s">
        <v>2053</v>
      </c>
    </row>
    <row r="14" spans="1:4" ht="12" customHeight="1">
      <c r="A14" s="4"/>
      <c r="B14" s="208"/>
      <c r="C14" s="208"/>
      <c r="D14" s="2"/>
    </row>
    <row r="15" spans="1:4" ht="12" customHeight="1">
      <c r="A15" s="4"/>
      <c r="B15" s="208" t="s">
        <v>2</v>
      </c>
      <c r="C15" s="208"/>
      <c r="D15" s="141" t="s">
        <v>2058</v>
      </c>
    </row>
    <row r="16" spans="1:4" ht="12" customHeight="1">
      <c r="A16" s="4"/>
      <c r="B16" s="208"/>
      <c r="C16" s="208"/>
      <c r="D16" s="2"/>
    </row>
    <row r="17" spans="1:4" ht="12" customHeight="1">
      <c r="A17" s="5"/>
      <c r="B17" s="206"/>
      <c r="C17" s="206"/>
      <c r="D17" s="3"/>
    </row>
    <row r="18" spans="1:4" ht="12" customHeight="1">
      <c r="A18" s="199"/>
      <c r="B18" s="199"/>
      <c r="C18" s="199"/>
      <c r="D18" s="199"/>
    </row>
    <row r="19" spans="1:4" ht="12" customHeight="1">
      <c r="A19" s="203" t="s">
        <v>3</v>
      </c>
      <c r="B19" s="203"/>
      <c r="C19" s="203"/>
      <c r="D19" s="203"/>
    </row>
    <row r="20" spans="1:4" ht="12" customHeight="1">
      <c r="A20" s="203" t="s">
        <v>153</v>
      </c>
      <c r="B20" s="203"/>
      <c r="C20" s="203"/>
      <c r="D20" s="203"/>
    </row>
    <row r="21" spans="1:4" ht="12" customHeight="1">
      <c r="A21" s="203"/>
      <c r="B21" s="203"/>
      <c r="C21" s="203"/>
      <c r="D21" s="203"/>
    </row>
    <row r="22" spans="1:4" ht="12" customHeight="1">
      <c r="A22" s="202" t="s">
        <v>2005</v>
      </c>
      <c r="B22" s="202"/>
      <c r="C22" s="202"/>
      <c r="D22" s="202"/>
    </row>
    <row r="23" spans="1:4" ht="12" customHeight="1">
      <c r="A23" s="203"/>
      <c r="B23" s="203"/>
      <c r="C23" s="203"/>
      <c r="D23" s="203"/>
    </row>
    <row r="24" spans="1:4" ht="12" customHeight="1">
      <c r="A24" s="204" t="s">
        <v>2040</v>
      </c>
      <c r="B24" s="204"/>
      <c r="C24" s="204"/>
      <c r="D24" s="204"/>
    </row>
    <row r="25" spans="1:4" ht="12" customHeight="1">
      <c r="A25" s="204" t="s">
        <v>154</v>
      </c>
      <c r="B25" s="204"/>
      <c r="C25" s="204"/>
      <c r="D25" s="204"/>
    </row>
    <row r="26" spans="1:4" ht="12" customHeight="1">
      <c r="A26" s="205"/>
      <c r="B26" s="205"/>
      <c r="C26" s="205"/>
      <c r="D26" s="205"/>
    </row>
    <row r="27" spans="1:4" ht="12" customHeight="1">
      <c r="A27" s="199"/>
      <c r="B27" s="199"/>
      <c r="C27" s="199"/>
      <c r="D27" s="199"/>
    </row>
    <row r="28" spans="1:4" ht="12" customHeight="1">
      <c r="A28" s="200" t="s">
        <v>4</v>
      </c>
      <c r="B28" s="200"/>
      <c r="C28" s="200"/>
      <c r="D28" s="200"/>
    </row>
    <row r="29" spans="1:4" ht="12" customHeight="1">
      <c r="A29" s="201"/>
      <c r="B29" s="201"/>
      <c r="C29" s="201"/>
      <c r="D29" s="201"/>
    </row>
    <row r="30" spans="1:4" ht="12" customHeight="1">
      <c r="A30" s="6" t="s">
        <v>5</v>
      </c>
      <c r="B30" s="198" t="s">
        <v>155</v>
      </c>
      <c r="C30" s="198"/>
      <c r="D30" s="198"/>
    </row>
    <row r="31" spans="1:4" ht="12" customHeight="1">
      <c r="A31" s="7">
        <v>0</v>
      </c>
      <c r="B31" s="198" t="s">
        <v>156</v>
      </c>
      <c r="C31" s="198"/>
      <c r="D31" s="198"/>
    </row>
    <row r="32" spans="1:4" ht="12" customHeight="1">
      <c r="A32" s="6" t="s">
        <v>0</v>
      </c>
      <c r="B32" s="198" t="s">
        <v>6</v>
      </c>
      <c r="C32" s="198"/>
      <c r="D32" s="198"/>
    </row>
    <row r="33" spans="1:4" ht="12" customHeight="1">
      <c r="A33" s="6" t="s">
        <v>7</v>
      </c>
      <c r="B33" s="198" t="s">
        <v>8</v>
      </c>
      <c r="C33" s="198"/>
      <c r="D33" s="198"/>
    </row>
    <row r="34" spans="1:4" ht="12" customHeight="1">
      <c r="A34" s="6" t="s">
        <v>9</v>
      </c>
      <c r="B34" s="198" t="s">
        <v>10</v>
      </c>
      <c r="C34" s="198"/>
      <c r="D34" s="198"/>
    </row>
    <row r="35" spans="1:4" ht="12" customHeight="1">
      <c r="A35" s="6" t="s">
        <v>11</v>
      </c>
      <c r="B35" s="198" t="s">
        <v>157</v>
      </c>
      <c r="C35" s="198"/>
      <c r="D35" s="198"/>
    </row>
    <row r="36" spans="1:4" ht="12" customHeight="1">
      <c r="A36" s="6" t="s">
        <v>12</v>
      </c>
      <c r="B36" s="198" t="s">
        <v>13</v>
      </c>
      <c r="C36" s="198"/>
      <c r="D36" s="198"/>
    </row>
    <row r="37" spans="1:4" ht="12" customHeight="1">
      <c r="A37" s="6" t="s">
        <v>15</v>
      </c>
      <c r="B37" s="198" t="s">
        <v>158</v>
      </c>
      <c r="C37" s="198"/>
      <c r="D37" s="198"/>
    </row>
    <row r="38" spans="1:4" ht="12" customHeight="1">
      <c r="A38" s="6"/>
      <c r="B38" s="198"/>
      <c r="C38" s="198"/>
      <c r="D38" s="198"/>
    </row>
    <row r="39" spans="1:4" ht="12" customHeight="1">
      <c r="A39" s="6"/>
      <c r="B39" s="198"/>
      <c r="C39" s="198"/>
      <c r="D39" s="198"/>
    </row>
    <row r="40" spans="1:4" ht="12" customHeight="1">
      <c r="A40" s="6"/>
      <c r="B40" s="6"/>
      <c r="C40" s="6"/>
      <c r="D40" s="6"/>
    </row>
    <row r="41" spans="1:4" ht="12" customHeight="1">
      <c r="A41" s="6"/>
      <c r="B41" s="6"/>
      <c r="C41" s="6"/>
      <c r="D41" s="6"/>
    </row>
    <row r="42" spans="1:4" ht="12" customHeight="1">
      <c r="A42" s="8"/>
      <c r="B42" s="197"/>
      <c r="C42" s="197"/>
      <c r="D42" s="197"/>
    </row>
    <row r="43" spans="1:4" ht="12" customHeight="1">
      <c r="A43" s="8"/>
      <c r="B43" s="197"/>
      <c r="C43" s="197"/>
      <c r="D43" s="197"/>
    </row>
    <row r="44" spans="1:4">
      <c r="A44" s="198" t="s">
        <v>14</v>
      </c>
      <c r="B44" s="198"/>
      <c r="C44" s="198"/>
      <c r="D44" s="198"/>
    </row>
    <row r="45" spans="1:4" ht="39.950000000000003" customHeight="1">
      <c r="A45" s="196" t="s">
        <v>257</v>
      </c>
      <c r="B45" s="196"/>
      <c r="C45" s="196"/>
      <c r="D45" s="196"/>
    </row>
  </sheetData>
  <customSheetViews>
    <customSheetView guid="{629CE785-1B51-490C-A18D-EE03D791547A}" scale="140" topLeftCell="A25">
      <selection activeCell="F16" sqref="F16"/>
      <pageMargins left="0.59055118110236227" right="0.59055118110236227" top="0.59055118110236227" bottom="0.59055118110236227" header="0.39370078740157483" footer="0.39370078740157483"/>
      <pageSetup paperSize="9" orientation="portrait" r:id="rId1"/>
      <headerFooter scaleWithDoc="0"/>
    </customSheetView>
    <customSheetView guid="{9C455B32-2471-4641-B58C-7BEA98B74313}" scale="140" topLeftCell="A25">
      <selection activeCell="F16" sqref="F16"/>
      <pageMargins left="0.59055118110236227" right="0.59055118110236227" top="0.59055118110236227" bottom="0.59055118110236227" header="0.39370078740157483" footer="0.39370078740157483"/>
      <pageSetup paperSize="9" orientation="portrait" r:id="rId2"/>
      <headerFooter scaleWithDoc="0"/>
    </customSheetView>
    <customSheetView guid="{E4398688-E248-4E27-BAAD-FCFDF1A3BFDC}" scale="140">
      <selection activeCell="B34" sqref="B34:D34"/>
      <pageMargins left="0.59055118110236227" right="0.59055118110236227" top="0.59055118110236227" bottom="0.59055118110236227" header="0.39370078740157483" footer="0.39370078740157483"/>
      <pageSetup paperSize="9" orientation="portrait" r:id="rId3"/>
      <headerFooter scaleWithDoc="0"/>
    </customSheetView>
    <customSheetView guid="{177F3FD0-FE4C-48EF-9244-3A1A66871C5B}" scale="140" topLeftCell="A16">
      <selection activeCell="A6" sqref="A6:D6"/>
      <pageMargins left="0.59055118110236227" right="0.59055118110236227" top="0.59055118110236227" bottom="0.59055118110236227" header="0.39370078740157483" footer="0.39370078740157483"/>
      <pageSetup paperSize="9" orientation="portrait" r:id="rId4"/>
      <headerFooter scaleWithDoc="0"/>
    </customSheetView>
    <customSheetView guid="{3D107196-02D5-457F-A701-B565ED5E71B5}" scale="140" topLeftCell="A16">
      <selection activeCell="A6" sqref="A6:D6"/>
      <pageMargins left="0.59055118110236227" right="0.59055118110236227" top="0.59055118110236227" bottom="0.59055118110236227" header="0.39370078740157483" footer="0.39370078740157483"/>
      <pageSetup paperSize="9" orientation="portrait" r:id="rId5"/>
      <headerFooter scaleWithDoc="0"/>
    </customSheetView>
  </customSheetViews>
  <mergeCells count="45">
    <mergeCell ref="A1:B1"/>
    <mergeCell ref="C1:D1"/>
    <mergeCell ref="A2:B2"/>
    <mergeCell ref="C2:D2"/>
    <mergeCell ref="A3:D3"/>
    <mergeCell ref="A4:D4"/>
    <mergeCell ref="A5:D5"/>
    <mergeCell ref="A6:D6"/>
    <mergeCell ref="A10:D10"/>
    <mergeCell ref="A11:D11"/>
    <mergeCell ref="A7:D7"/>
    <mergeCell ref="A9:D9"/>
    <mergeCell ref="A8:D8"/>
    <mergeCell ref="A12:D12"/>
    <mergeCell ref="B13:C13"/>
    <mergeCell ref="B14:C14"/>
    <mergeCell ref="B15:C15"/>
    <mergeCell ref="B16:C16"/>
    <mergeCell ref="B17:C17"/>
    <mergeCell ref="A18:D18"/>
    <mergeCell ref="A19:D19"/>
    <mergeCell ref="A20:D20"/>
    <mergeCell ref="A21:D21"/>
    <mergeCell ref="A22:D22"/>
    <mergeCell ref="A23:D23"/>
    <mergeCell ref="A24:D24"/>
    <mergeCell ref="A25:D25"/>
    <mergeCell ref="A26:D26"/>
    <mergeCell ref="A27:D27"/>
    <mergeCell ref="A28:D28"/>
    <mergeCell ref="A29:D29"/>
    <mergeCell ref="B30:D30"/>
    <mergeCell ref="B31:D31"/>
    <mergeCell ref="B32:D32"/>
    <mergeCell ref="B33:D33"/>
    <mergeCell ref="B34:D34"/>
    <mergeCell ref="B35:D35"/>
    <mergeCell ref="B42:D42"/>
    <mergeCell ref="A45:D45"/>
    <mergeCell ref="B43:D43"/>
    <mergeCell ref="A44:D44"/>
    <mergeCell ref="B36:D36"/>
    <mergeCell ref="B37:D37"/>
    <mergeCell ref="B38:D38"/>
    <mergeCell ref="B39:D39"/>
  </mergeCells>
  <pageMargins left="0.59055118110236227" right="0.59055118110236227" top="0.59055118110236227" bottom="0.59055118110236227" header="0.39370078740157483" footer="0.39370078740157483"/>
  <pageSetup paperSize="9" orientation="portrait" r:id="rId6"/>
  <headerFooter scaleWithDoc="0"/>
  <drawing r:id="rId7"/>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Tabelle10"/>
  <dimension ref="A1:P46"/>
  <sheetViews>
    <sheetView zoomScale="140" zoomScaleNormal="140" workbookViewId="0">
      <pane xSplit="2" ySplit="10" topLeftCell="C11" activePane="bottomRight" state="frozen"/>
      <selection sqref="A1:B1"/>
      <selection pane="topRight" sqref="A1:B1"/>
      <selection pane="bottomLeft" sqref="A1:B1"/>
      <selection pane="bottomRight" activeCell="C11" sqref="C11:I11"/>
    </sheetView>
  </sheetViews>
  <sheetFormatPr baseColWidth="10" defaultColWidth="11.42578125" defaultRowHeight="11.45" customHeight="1"/>
  <cols>
    <col min="1" max="1" width="3.7109375" style="43" customWidth="1"/>
    <col min="2" max="2" width="22.7109375" style="61" customWidth="1"/>
    <col min="3" max="6" width="9.7109375" style="43" customWidth="1"/>
    <col min="7" max="7" width="9.7109375" style="47" customWidth="1"/>
    <col min="8" max="8" width="9.7109375" style="43" customWidth="1"/>
    <col min="9" max="9" width="6.7109375" style="37" customWidth="1"/>
    <col min="10" max="16384" width="11.42578125" style="37"/>
  </cols>
  <sheetData>
    <row r="1" spans="1:15" s="36" customFormat="1" ht="30" customHeight="1">
      <c r="A1" s="224" t="s">
        <v>39</v>
      </c>
      <c r="B1" s="225"/>
      <c r="C1" s="232" t="s">
        <v>40</v>
      </c>
      <c r="D1" s="232"/>
      <c r="E1" s="232"/>
      <c r="F1" s="232"/>
      <c r="G1" s="232"/>
      <c r="H1" s="232"/>
      <c r="I1" s="233"/>
    </row>
    <row r="2" spans="1:15" s="36" customFormat="1" ht="35.1" customHeight="1">
      <c r="A2" s="226" t="s">
        <v>135</v>
      </c>
      <c r="B2" s="227"/>
      <c r="C2" s="229" t="s">
        <v>2051</v>
      </c>
      <c r="D2" s="229"/>
      <c r="E2" s="229"/>
      <c r="F2" s="229"/>
      <c r="G2" s="229"/>
      <c r="H2" s="229"/>
      <c r="I2" s="230"/>
    </row>
    <row r="3" spans="1:15" ht="11.45" customHeight="1">
      <c r="A3" s="258" t="s">
        <v>61</v>
      </c>
      <c r="B3" s="244" t="s">
        <v>184</v>
      </c>
      <c r="C3" s="244" t="s">
        <v>167</v>
      </c>
      <c r="D3" s="244" t="s">
        <v>119</v>
      </c>
      <c r="E3" s="244"/>
      <c r="F3" s="244"/>
      <c r="G3" s="244"/>
      <c r="H3" s="244"/>
      <c r="I3" s="254"/>
    </row>
    <row r="4" spans="1:15" ht="11.45" customHeight="1">
      <c r="A4" s="258"/>
      <c r="B4" s="244"/>
      <c r="C4" s="244"/>
      <c r="D4" s="244" t="s">
        <v>134</v>
      </c>
      <c r="E4" s="244" t="s">
        <v>129</v>
      </c>
      <c r="F4" s="244"/>
      <c r="G4" s="244"/>
      <c r="H4" s="244"/>
      <c r="I4" s="254" t="s">
        <v>130</v>
      </c>
    </row>
    <row r="5" spans="1:15" ht="11.45" customHeight="1">
      <c r="A5" s="258"/>
      <c r="B5" s="244"/>
      <c r="C5" s="244"/>
      <c r="D5" s="244"/>
      <c r="E5" s="244" t="s">
        <v>131</v>
      </c>
      <c r="F5" s="244" t="s">
        <v>58</v>
      </c>
      <c r="G5" s="244"/>
      <c r="H5" s="244" t="s">
        <v>132</v>
      </c>
      <c r="I5" s="254"/>
    </row>
    <row r="6" spans="1:15" ht="11.45" customHeight="1">
      <c r="A6" s="258"/>
      <c r="B6" s="244"/>
      <c r="C6" s="244"/>
      <c r="D6" s="244"/>
      <c r="E6" s="244"/>
      <c r="F6" s="244" t="s">
        <v>138</v>
      </c>
      <c r="G6" s="244" t="s">
        <v>146</v>
      </c>
      <c r="H6" s="244"/>
      <c r="I6" s="254"/>
    </row>
    <row r="7" spans="1:15" ht="11.45" customHeight="1">
      <c r="A7" s="258"/>
      <c r="B7" s="244"/>
      <c r="C7" s="244"/>
      <c r="D7" s="244"/>
      <c r="E7" s="244"/>
      <c r="F7" s="244"/>
      <c r="G7" s="244"/>
      <c r="H7" s="244"/>
      <c r="I7" s="254"/>
    </row>
    <row r="8" spans="1:15" ht="11.45" customHeight="1">
      <c r="A8" s="258"/>
      <c r="B8" s="244"/>
      <c r="C8" s="244"/>
      <c r="D8" s="244"/>
      <c r="E8" s="244"/>
      <c r="F8" s="244"/>
      <c r="G8" s="244"/>
      <c r="H8" s="244"/>
      <c r="I8" s="254"/>
    </row>
    <row r="9" spans="1:15" ht="11.45" customHeight="1">
      <c r="A9" s="258"/>
      <c r="B9" s="244"/>
      <c r="C9" s="244"/>
      <c r="D9" s="244"/>
      <c r="E9" s="244"/>
      <c r="F9" s="244"/>
      <c r="G9" s="244"/>
      <c r="H9" s="244"/>
      <c r="I9" s="254"/>
    </row>
    <row r="10" spans="1:15" s="50" customFormat="1" ht="11.45" customHeight="1">
      <c r="A10" s="32">
        <v>1</v>
      </c>
      <c r="B10" s="33">
        <v>2</v>
      </c>
      <c r="C10" s="33">
        <v>3</v>
      </c>
      <c r="D10" s="33">
        <v>4</v>
      </c>
      <c r="E10" s="33">
        <v>5</v>
      </c>
      <c r="F10" s="33">
        <v>6</v>
      </c>
      <c r="G10" s="33">
        <v>7</v>
      </c>
      <c r="H10" s="33">
        <v>8</v>
      </c>
      <c r="I10" s="34">
        <v>9</v>
      </c>
    </row>
    <row r="11" spans="1:15" ht="20.100000000000001" customHeight="1">
      <c r="A11" s="55"/>
      <c r="B11" s="38"/>
      <c r="C11" s="262" t="s">
        <v>46</v>
      </c>
      <c r="D11" s="263"/>
      <c r="E11" s="263"/>
      <c r="F11" s="263"/>
      <c r="G11" s="263"/>
      <c r="H11" s="263"/>
      <c r="I11" s="263"/>
      <c r="J11" s="133"/>
    </row>
    <row r="12" spans="1:15" ht="11.45" customHeight="1">
      <c r="A12" s="35">
        <f>IF(D12&lt;&gt;"",COUNTA($D12:D$12),"")</f>
        <v>1</v>
      </c>
      <c r="B12" s="123" t="s">
        <v>136</v>
      </c>
      <c r="C12" s="180">
        <v>723794</v>
      </c>
      <c r="D12" s="180">
        <v>364978</v>
      </c>
      <c r="E12" s="180">
        <v>144535</v>
      </c>
      <c r="F12" s="180">
        <v>66209</v>
      </c>
      <c r="G12" s="180">
        <v>78326</v>
      </c>
      <c r="H12" s="180">
        <v>213167</v>
      </c>
      <c r="I12" s="180">
        <v>1114</v>
      </c>
      <c r="J12" s="134"/>
      <c r="K12" s="151"/>
      <c r="O12" s="131"/>
    </row>
    <row r="13" spans="1:15" ht="11.45" customHeight="1">
      <c r="A13" s="35" t="str">
        <f>IF(D13&lt;&gt;"",COUNTA($D$12:D13),"")</f>
        <v/>
      </c>
      <c r="B13" s="123"/>
      <c r="C13" s="181"/>
      <c r="D13" s="181"/>
      <c r="E13" s="181"/>
      <c r="F13" s="181"/>
      <c r="G13" s="181"/>
      <c r="H13" s="181"/>
      <c r="I13" s="181"/>
      <c r="J13" s="130"/>
      <c r="K13" s="151"/>
    </row>
    <row r="14" spans="1:15" ht="11.45" customHeight="1">
      <c r="A14" s="35">
        <f>IF(D14&lt;&gt;"",COUNTA($D$12:D14),"")</f>
        <v>2</v>
      </c>
      <c r="B14" s="62" t="s">
        <v>185</v>
      </c>
      <c r="C14" s="181">
        <v>92266.100000000035</v>
      </c>
      <c r="D14" s="181">
        <v>52822</v>
      </c>
      <c r="E14" s="181">
        <v>20075</v>
      </c>
      <c r="F14" s="181">
        <v>9560</v>
      </c>
      <c r="G14" s="181">
        <v>10515</v>
      </c>
      <c r="H14" s="181">
        <v>19240</v>
      </c>
      <c r="I14" s="181">
        <v>129.09999999999997</v>
      </c>
      <c r="J14" s="134"/>
      <c r="K14" s="152"/>
    </row>
    <row r="15" spans="1:15" ht="11.45" customHeight="1">
      <c r="A15" s="35">
        <f>IF(D15&lt;&gt;"",COUNTA($D$12:D15),"")</f>
        <v>3</v>
      </c>
      <c r="B15" s="62" t="s">
        <v>186</v>
      </c>
      <c r="C15" s="181">
        <v>42972.270000000011</v>
      </c>
      <c r="D15" s="181">
        <v>22929</v>
      </c>
      <c r="E15" s="181">
        <v>9381</v>
      </c>
      <c r="F15" s="181">
        <v>7455</v>
      </c>
      <c r="G15" s="181">
        <v>1926</v>
      </c>
      <c r="H15" s="181">
        <v>10571.9</v>
      </c>
      <c r="I15" s="181">
        <v>90.36999999999999</v>
      </c>
      <c r="J15" s="134"/>
      <c r="K15" s="152"/>
    </row>
    <row r="16" spans="1:15" ht="11.45" customHeight="1">
      <c r="A16" s="35" t="str">
        <f>IF(D16&lt;&gt;"",COUNTA($D$12:D16),"")</f>
        <v/>
      </c>
      <c r="B16" s="62"/>
      <c r="C16" s="181"/>
      <c r="D16" s="181"/>
      <c r="E16" s="181"/>
      <c r="F16" s="181"/>
      <c r="G16" s="181"/>
      <c r="H16" s="181"/>
      <c r="I16" s="181"/>
      <c r="J16" s="130"/>
      <c r="K16" s="152"/>
    </row>
    <row r="17" spans="1:16" ht="11.45" customHeight="1">
      <c r="A17" s="35">
        <f>IF(D17&lt;&gt;"",COUNTA($D$12:D17),"")</f>
        <v>4</v>
      </c>
      <c r="B17" s="62" t="s">
        <v>187</v>
      </c>
      <c r="C17" s="181">
        <v>100657.31</v>
      </c>
      <c r="D17" s="181">
        <v>62687</v>
      </c>
      <c r="E17" s="181">
        <v>6261</v>
      </c>
      <c r="F17" s="181">
        <v>1853</v>
      </c>
      <c r="G17" s="181">
        <v>4408</v>
      </c>
      <c r="H17" s="181">
        <v>31589</v>
      </c>
      <c r="I17" s="181">
        <v>120.31</v>
      </c>
      <c r="J17" s="134"/>
      <c r="K17" s="152"/>
    </row>
    <row r="18" spans="1:16" ht="11.45" customHeight="1">
      <c r="A18" s="35">
        <f>IF(D18&lt;&gt;"",COUNTA($D$12:D18),"")</f>
        <v>5</v>
      </c>
      <c r="B18" s="62" t="s">
        <v>188</v>
      </c>
      <c r="C18" s="181">
        <v>83373.819999999992</v>
      </c>
      <c r="D18" s="181">
        <v>43139</v>
      </c>
      <c r="E18" s="181">
        <v>9694</v>
      </c>
      <c r="F18" s="181">
        <v>4598</v>
      </c>
      <c r="G18" s="181">
        <v>5096</v>
      </c>
      <c r="H18" s="181">
        <v>30429.48</v>
      </c>
      <c r="I18" s="181">
        <v>111.34</v>
      </c>
      <c r="J18" s="134"/>
      <c r="K18" s="152"/>
    </row>
    <row r="19" spans="1:16" ht="11.45" customHeight="1">
      <c r="A19" s="35">
        <f>IF(D19&lt;&gt;"",COUNTA($D$12:D19),"")</f>
        <v>6</v>
      </c>
      <c r="B19" s="62" t="s">
        <v>189</v>
      </c>
      <c r="C19" s="181">
        <v>118966.62000000001</v>
      </c>
      <c r="D19" s="181">
        <v>57917</v>
      </c>
      <c r="E19" s="181">
        <v>28773</v>
      </c>
      <c r="F19" s="181">
        <v>26909</v>
      </c>
      <c r="G19" s="181">
        <v>1864</v>
      </c>
      <c r="H19" s="181">
        <v>32170</v>
      </c>
      <c r="I19" s="181">
        <v>106.61999999999999</v>
      </c>
      <c r="J19" s="134"/>
      <c r="K19" s="152"/>
    </row>
    <row r="20" spans="1:16" ht="11.45" customHeight="1">
      <c r="A20" s="35">
        <f>IF(D20&lt;&gt;"",COUNTA($D$12:D20),"")</f>
        <v>7</v>
      </c>
      <c r="B20" s="62" t="s">
        <v>190</v>
      </c>
      <c r="C20" s="181">
        <v>78420.09</v>
      </c>
      <c r="D20" s="181">
        <v>30312</v>
      </c>
      <c r="E20" s="181">
        <v>22302</v>
      </c>
      <c r="F20" s="181">
        <v>5294</v>
      </c>
      <c r="G20" s="181">
        <v>17008</v>
      </c>
      <c r="H20" s="181">
        <v>25512.959999999999</v>
      </c>
      <c r="I20" s="181">
        <v>293.13000000000005</v>
      </c>
      <c r="J20" s="134"/>
      <c r="K20" s="152"/>
    </row>
    <row r="21" spans="1:16" ht="11.45" customHeight="1">
      <c r="A21" s="35">
        <f>IF(D21&lt;&gt;"",COUNTA($D$12:D21),"")</f>
        <v>8</v>
      </c>
      <c r="B21" s="62" t="s">
        <v>191</v>
      </c>
      <c r="C21" s="181">
        <v>119942.42000000001</v>
      </c>
      <c r="D21" s="181">
        <v>61158</v>
      </c>
      <c r="E21" s="181">
        <v>24574</v>
      </c>
      <c r="F21" s="181" t="s">
        <v>5</v>
      </c>
      <c r="G21" s="181">
        <v>24574</v>
      </c>
      <c r="H21" s="181">
        <v>34158.639999999999</v>
      </c>
      <c r="I21" s="181">
        <v>51.78</v>
      </c>
      <c r="J21" s="134"/>
      <c r="K21" s="152"/>
    </row>
    <row r="22" spans="1:16" ht="11.45" customHeight="1">
      <c r="A22" s="35">
        <f>IF(D22&lt;&gt;"",COUNTA($D$12:D22),"")</f>
        <v>9</v>
      </c>
      <c r="B22" s="62" t="s">
        <v>192</v>
      </c>
      <c r="C22" s="181">
        <v>87195.359999999986</v>
      </c>
      <c r="D22" s="181">
        <v>34014</v>
      </c>
      <c r="E22" s="181">
        <v>23475</v>
      </c>
      <c r="F22" s="181">
        <v>10540</v>
      </c>
      <c r="G22" s="181">
        <v>12935</v>
      </c>
      <c r="H22" s="181">
        <v>29495</v>
      </c>
      <c r="I22" s="181">
        <v>211.36000000000004</v>
      </c>
      <c r="J22" s="134"/>
      <c r="K22" s="152"/>
    </row>
    <row r="23" spans="1:16" ht="20.100000000000001" customHeight="1">
      <c r="A23" s="35" t="str">
        <f>IF(D23&lt;&gt;"",COUNTA($D$12:D23),"")</f>
        <v/>
      </c>
      <c r="B23" s="62"/>
      <c r="C23" s="245" t="s">
        <v>2034</v>
      </c>
      <c r="D23" s="266"/>
      <c r="E23" s="266"/>
      <c r="F23" s="266"/>
      <c r="G23" s="266"/>
      <c r="H23" s="266"/>
      <c r="I23" s="266"/>
    </row>
    <row r="24" spans="1:16" ht="11.45" customHeight="1">
      <c r="A24" s="35">
        <f>IF(D24&lt;&gt;"",COUNTA($D$12:D24),"")</f>
        <v>10</v>
      </c>
      <c r="B24" s="123" t="s">
        <v>136</v>
      </c>
      <c r="C24" s="180">
        <v>459.3129033220186</v>
      </c>
      <c r="D24" s="180">
        <v>231.61162544683114</v>
      </c>
      <c r="E24" s="180">
        <v>91.7205592774297</v>
      </c>
      <c r="F24" s="180">
        <v>42.015612199116774</v>
      </c>
      <c r="G24" s="180">
        <v>49.704947078312927</v>
      </c>
      <c r="H24" s="180">
        <v>135.27378461612659</v>
      </c>
      <c r="I24" s="180">
        <v>0.70693398163113907</v>
      </c>
      <c r="J24" s="112"/>
      <c r="K24" s="158"/>
      <c r="L24" s="159"/>
      <c r="M24" s="158"/>
      <c r="N24" s="160"/>
      <c r="O24" s="112"/>
      <c r="P24" s="135"/>
    </row>
    <row r="25" spans="1:16" ht="11.45" customHeight="1">
      <c r="A25" s="35" t="str">
        <f>IF(D25&lt;&gt;"",COUNTA($D$12:D25),"")</f>
        <v/>
      </c>
      <c r="B25" s="123"/>
      <c r="C25" s="181"/>
      <c r="D25" s="181"/>
      <c r="E25" s="181"/>
      <c r="F25" s="181"/>
      <c r="G25" s="181"/>
      <c r="H25" s="181"/>
      <c r="I25" s="181"/>
      <c r="J25" s="112"/>
      <c r="K25" s="158"/>
      <c r="L25" s="159"/>
      <c r="M25" s="158"/>
      <c r="N25" s="160"/>
      <c r="O25" s="112"/>
      <c r="P25" s="112"/>
    </row>
    <row r="26" spans="1:16" ht="11.45" customHeight="1">
      <c r="A26" s="35">
        <f>IF(D26&lt;&gt;"",COUNTA($D$12:D26),"")</f>
        <v>11</v>
      </c>
      <c r="B26" s="62" t="s">
        <v>185</v>
      </c>
      <c r="C26" s="181">
        <v>449.79768729768745</v>
      </c>
      <c r="D26" s="181">
        <v>257.50750750750751</v>
      </c>
      <c r="E26" s="181">
        <v>97.865722865722873</v>
      </c>
      <c r="F26" s="181">
        <v>46.605046605046603</v>
      </c>
      <c r="G26" s="181">
        <v>51.260676260676263</v>
      </c>
      <c r="H26" s="181">
        <v>93.795093795093791</v>
      </c>
      <c r="I26" s="181">
        <v>0.62936312936312921</v>
      </c>
      <c r="J26" s="112"/>
      <c r="K26" s="158"/>
      <c r="L26" s="159"/>
      <c r="M26" s="158"/>
      <c r="N26" s="160"/>
      <c r="O26" s="157"/>
      <c r="P26" s="157"/>
    </row>
    <row r="27" spans="1:16" ht="11.45" customHeight="1">
      <c r="A27" s="35">
        <f>IF(D27&lt;&gt;"",COUNTA($D$12:D27),"")</f>
        <v>12</v>
      </c>
      <c r="B27" s="62" t="s">
        <v>186</v>
      </c>
      <c r="C27" s="181">
        <v>438.13935704890969</v>
      </c>
      <c r="D27" s="181">
        <v>233.780931697917</v>
      </c>
      <c r="E27" s="181">
        <v>95.647386290643254</v>
      </c>
      <c r="F27" s="181">
        <v>76.010155079068909</v>
      </c>
      <c r="G27" s="181">
        <v>19.637231211574342</v>
      </c>
      <c r="H27" s="181">
        <v>107.7896389645082</v>
      </c>
      <c r="I27" s="181">
        <v>0.92140009584110749</v>
      </c>
      <c r="J27" s="112"/>
      <c r="K27" s="158"/>
      <c r="L27" s="159"/>
      <c r="M27" s="158"/>
      <c r="N27" s="160"/>
      <c r="O27" s="112"/>
      <c r="P27" s="112"/>
    </row>
    <row r="28" spans="1:16" ht="11.45" customHeight="1">
      <c r="A28" s="35" t="str">
        <f>IF(D28&lt;&gt;"",COUNTA($D$12:D28),"")</f>
        <v/>
      </c>
      <c r="B28" s="62"/>
      <c r="C28" s="181"/>
      <c r="D28" s="181"/>
      <c r="E28" s="181"/>
      <c r="F28" s="181"/>
      <c r="G28" s="181"/>
      <c r="H28" s="181"/>
      <c r="I28" s="181"/>
      <c r="J28" s="112"/>
      <c r="K28" s="158"/>
      <c r="L28" s="159"/>
      <c r="M28" s="158"/>
      <c r="N28" s="160"/>
      <c r="O28" s="112"/>
      <c r="P28" s="112"/>
    </row>
    <row r="29" spans="1:16" ht="11.45" customHeight="1">
      <c r="A29" s="35">
        <f>IF(D29&lt;&gt;"",COUNTA($D$12:D29),"")</f>
        <v>13</v>
      </c>
      <c r="B29" s="62" t="s">
        <v>187</v>
      </c>
      <c r="C29" s="181">
        <v>407.60693590122577</v>
      </c>
      <c r="D29" s="181">
        <v>253.84799167432689</v>
      </c>
      <c r="E29" s="181">
        <v>25.353618387751219</v>
      </c>
      <c r="F29" s="181">
        <v>7.5036343830862489</v>
      </c>
      <c r="G29" s="181">
        <v>17.849984004664968</v>
      </c>
      <c r="H29" s="181">
        <v>127.91813628025447</v>
      </c>
      <c r="I29" s="181">
        <v>0.48718955889320381</v>
      </c>
      <c r="J29" s="112"/>
      <c r="K29" s="158"/>
      <c r="L29" s="159"/>
      <c r="M29" s="158"/>
      <c r="N29" s="160"/>
      <c r="O29" s="112"/>
      <c r="P29" s="112"/>
    </row>
    <row r="30" spans="1:16" ht="11.45" customHeight="1">
      <c r="A30" s="35">
        <f>IF(D30&lt;&gt;"",COUNTA($D$12:D30),"")</f>
        <v>14</v>
      </c>
      <c r="B30" s="62" t="s">
        <v>188</v>
      </c>
      <c r="C30" s="181">
        <v>381.1357205224204</v>
      </c>
      <c r="D30" s="181">
        <v>197.20595562991713</v>
      </c>
      <c r="E30" s="181">
        <v>44.315225987538341</v>
      </c>
      <c r="F30" s="181">
        <v>21.019332483051507</v>
      </c>
      <c r="G30" s="181">
        <v>23.295893504486838</v>
      </c>
      <c r="H30" s="181">
        <v>139.10555837459029</v>
      </c>
      <c r="I30" s="181">
        <v>0.50898053037471824</v>
      </c>
      <c r="J30" s="112"/>
      <c r="K30" s="158"/>
      <c r="L30" s="159"/>
      <c r="M30" s="158"/>
      <c r="N30" s="160"/>
      <c r="O30" s="112"/>
      <c r="P30" s="112"/>
    </row>
    <row r="31" spans="1:16" ht="11.45" customHeight="1">
      <c r="A31" s="35">
        <f>IF(D31&lt;&gt;"",COUNTA($D$12:D31),"")</f>
        <v>15</v>
      </c>
      <c r="B31" s="62" t="s">
        <v>189</v>
      </c>
      <c r="C31" s="181">
        <v>551.56554112634399</v>
      </c>
      <c r="D31" s="181">
        <v>268.52087959979417</v>
      </c>
      <c r="E31" s="181">
        <v>133.40040521306139</v>
      </c>
      <c r="F31" s="181">
        <v>124.7583325992517</v>
      </c>
      <c r="G31" s="181">
        <v>8.6420726138096988</v>
      </c>
      <c r="H31" s="181">
        <v>149.14993346902253</v>
      </c>
      <c r="I31" s="181">
        <v>0.49432284446587443</v>
      </c>
      <c r="J31" s="112"/>
      <c r="K31" s="158"/>
      <c r="L31" s="159"/>
      <c r="M31" s="158"/>
      <c r="N31" s="160"/>
      <c r="O31" s="112"/>
      <c r="P31" s="112"/>
    </row>
    <row r="32" spans="1:16" ht="11.45" customHeight="1">
      <c r="A32" s="35">
        <f>IF(D32&lt;&gt;"",COUNTA($D$12:D32),"")</f>
        <v>16</v>
      </c>
      <c r="B32" s="62" t="s">
        <v>190</v>
      </c>
      <c r="C32" s="181">
        <v>499.72655901507716</v>
      </c>
      <c r="D32" s="181">
        <v>193.16110778328638</v>
      </c>
      <c r="E32" s="181">
        <v>142.1179409403158</v>
      </c>
      <c r="F32" s="181">
        <v>33.735646100709886</v>
      </c>
      <c r="G32" s="181">
        <v>108.38229483960593</v>
      </c>
      <c r="H32" s="181">
        <v>162.57955979251366</v>
      </c>
      <c r="I32" s="181">
        <v>1.8679504989612943</v>
      </c>
      <c r="J32" s="112"/>
      <c r="K32" s="158"/>
      <c r="L32" s="159"/>
      <c r="M32" s="158"/>
      <c r="N32" s="160"/>
      <c r="O32" s="112"/>
      <c r="P32" s="112"/>
    </row>
    <row r="33" spans="1:16" ht="11.45" customHeight="1">
      <c r="A33" s="35">
        <f>IF(D33&lt;&gt;"",COUNTA($D$12:D33),"")</f>
        <v>17</v>
      </c>
      <c r="B33" s="62" t="s">
        <v>191</v>
      </c>
      <c r="C33" s="181">
        <v>531.73272923141042</v>
      </c>
      <c r="D33" s="181">
        <v>271.12768155198631</v>
      </c>
      <c r="E33" s="181">
        <v>108.94227486933045</v>
      </c>
      <c r="F33" s="181">
        <v>0</v>
      </c>
      <c r="G33" s="181">
        <v>108.94227486933045</v>
      </c>
      <c r="H33" s="181">
        <v>151.43321999033554</v>
      </c>
      <c r="I33" s="181">
        <v>0.22955281975803413</v>
      </c>
      <c r="J33" s="112"/>
      <c r="K33" s="158"/>
      <c r="L33" s="159"/>
      <c r="M33" s="158"/>
      <c r="N33" s="160"/>
      <c r="O33" s="112"/>
      <c r="P33" s="112"/>
    </row>
    <row r="34" spans="1:16" ht="11.45" customHeight="1">
      <c r="A34" s="35">
        <f>IF(D34&lt;&gt;"",COUNTA($D$12:D34),"")</f>
        <v>18</v>
      </c>
      <c r="B34" s="62" t="s">
        <v>192</v>
      </c>
      <c r="C34" s="181">
        <v>417.73834390510314</v>
      </c>
      <c r="D34" s="181">
        <v>162.95536860663435</v>
      </c>
      <c r="E34" s="181">
        <v>112.46478738286415</v>
      </c>
      <c r="F34" s="181">
        <v>50.495372056033574</v>
      </c>
      <c r="G34" s="181">
        <v>61.969415326830578</v>
      </c>
      <c r="H34" s="181">
        <v>141.30559760841655</v>
      </c>
      <c r="I34" s="181">
        <v>1.0125903071881648</v>
      </c>
      <c r="J34" s="112"/>
      <c r="K34" s="158"/>
      <c r="L34" s="159"/>
      <c r="M34" s="158"/>
      <c r="N34" s="160"/>
      <c r="O34" s="112"/>
      <c r="P34" s="112"/>
    </row>
    <row r="36" spans="1:16" ht="11.45" customHeight="1">
      <c r="C36" s="188"/>
      <c r="D36" s="188"/>
      <c r="E36" s="188"/>
      <c r="F36" s="188"/>
      <c r="G36" s="189"/>
      <c r="H36" s="188"/>
      <c r="I36" s="112"/>
    </row>
    <row r="37" spans="1:16" ht="11.45" customHeight="1">
      <c r="C37" s="188"/>
      <c r="D37" s="188"/>
      <c r="E37" s="188"/>
      <c r="F37" s="188"/>
      <c r="G37" s="189"/>
      <c r="H37" s="188"/>
      <c r="I37" s="112"/>
    </row>
    <row r="38" spans="1:16" ht="11.45" customHeight="1">
      <c r="C38" s="188"/>
      <c r="D38" s="188"/>
      <c r="E38" s="188"/>
      <c r="F38" s="188"/>
      <c r="G38" s="189"/>
      <c r="H38" s="188"/>
      <c r="I38" s="112"/>
    </row>
    <row r="39" spans="1:16" ht="11.45" customHeight="1">
      <c r="C39" s="188"/>
      <c r="D39" s="188"/>
      <c r="E39" s="188"/>
      <c r="F39" s="188"/>
      <c r="G39" s="189"/>
      <c r="H39" s="188"/>
      <c r="I39" s="112"/>
    </row>
    <row r="40" spans="1:16" ht="11.45" customHeight="1">
      <c r="C40" s="188"/>
      <c r="D40" s="188"/>
      <c r="E40" s="188"/>
      <c r="F40" s="188"/>
      <c r="G40" s="189"/>
      <c r="H40" s="188"/>
      <c r="I40" s="112"/>
    </row>
    <row r="41" spans="1:16" ht="11.45" customHeight="1">
      <c r="C41" s="188"/>
      <c r="D41" s="188"/>
      <c r="E41" s="188"/>
      <c r="F41" s="188"/>
      <c r="G41" s="189"/>
      <c r="H41" s="188"/>
      <c r="I41" s="112"/>
    </row>
    <row r="42" spans="1:16" ht="11.45" customHeight="1">
      <c r="C42" s="188"/>
      <c r="D42" s="188"/>
      <c r="E42" s="188"/>
      <c r="F42" s="188"/>
      <c r="G42" s="189"/>
      <c r="H42" s="188"/>
      <c r="I42" s="112"/>
    </row>
    <row r="43" spans="1:16" ht="11.45" customHeight="1">
      <c r="C43" s="188"/>
      <c r="D43" s="188"/>
      <c r="E43" s="188"/>
      <c r="F43" s="188"/>
      <c r="G43" s="189"/>
      <c r="H43" s="188"/>
      <c r="I43" s="112"/>
    </row>
    <row r="44" spans="1:16" ht="11.45" customHeight="1">
      <c r="C44" s="188"/>
      <c r="D44" s="188"/>
      <c r="E44" s="188"/>
      <c r="F44" s="188"/>
      <c r="G44" s="189"/>
      <c r="H44" s="188"/>
      <c r="I44" s="112"/>
    </row>
    <row r="45" spans="1:16" ht="11.45" customHeight="1">
      <c r="C45" s="188"/>
      <c r="D45" s="188"/>
      <c r="E45" s="188"/>
      <c r="F45" s="188"/>
      <c r="G45" s="189"/>
      <c r="H45" s="188"/>
      <c r="I45" s="112"/>
    </row>
    <row r="46" spans="1:16" ht="11.45" customHeight="1">
      <c r="C46" s="188"/>
      <c r="D46" s="188"/>
      <c r="E46" s="188"/>
      <c r="F46" s="188"/>
      <c r="G46" s="189"/>
      <c r="H46" s="188"/>
      <c r="I46" s="112"/>
    </row>
  </sheetData>
  <customSheetViews>
    <customSheetView guid="{629CE785-1B51-490C-A18D-EE03D791547A}" scale="140">
      <pane xSplit="2" ySplit="10" topLeftCell="C11" activePane="bottomRight" state="frozen"/>
      <selection pane="bottomRight" activeCell="M22" sqref="M22"/>
      <pageMargins left="0.59055118110236227" right="0.59055118110236227" top="0.59055118110236227" bottom="0.59055118110236227" header="0.39370078740157483" footer="0.39370078740157483"/>
      <pageSetup paperSize="9" pageOrder="overThenDown" orientation="portrait" r:id="rId1"/>
      <headerFooter differentOddEven="1">
        <oddFooter>&amp;L&amp;7StatA MV, Statistischer Bericht Q2A3 2017 00&amp;R&amp;7&amp;P</oddFooter>
        <evenFooter>&amp;L&amp;7&amp;P&amp;R&amp;7StatA MV, Statistischer Bericht Q2A3 2017 00</evenFooter>
      </headerFooter>
    </customSheetView>
    <customSheetView guid="{9C455B32-2471-4641-B58C-7BEA98B74313}" scale="140">
      <pane xSplit="2" ySplit="10" topLeftCell="C11" activePane="bottomRight" state="frozen"/>
      <selection pane="bottomRight" activeCell="M22" sqref="M22"/>
      <pageMargins left="0.59055118110236227" right="0.59055118110236227" top="0.59055118110236227" bottom="0.59055118110236227" header="0.39370078740157483" footer="0.39370078740157483"/>
      <pageSetup paperSize="9" pageOrder="overThenDown" orientation="portrait" r:id="rId2"/>
      <headerFooter differentOddEven="1">
        <oddFooter>&amp;L&amp;7StatA MV, Statistischer Bericht Q2A3 2017 00&amp;R&amp;7&amp;P</oddFooter>
        <evenFooter>&amp;L&amp;7&amp;P&amp;R&amp;7StatA MV, Statistischer Bericht Q2A3 2017 00</evenFooter>
      </headerFooter>
    </customSheetView>
    <customSheetView guid="{E4398688-E248-4E27-BAAD-FCFDF1A3BFDC}" scale="140" showPageBreaks="1">
      <pane xSplit="2" ySplit="10" topLeftCell="C11" activePane="bottomRight" state="frozen"/>
      <selection pane="bottomRight" activeCell="L20" sqref="L20"/>
      <pageMargins left="0.59055118110236227" right="0.59055118110236227" top="0.59055118110236227" bottom="0.59055118110236227" header="0.39370078740157483" footer="0.39370078740157483"/>
      <pageSetup paperSize="9" pageOrder="overThenDown" orientation="portrait" r:id="rId3"/>
      <headerFooter differentOddEven="1">
        <oddFooter>&amp;L&amp;7StatA MV, Statistischer Bericht Q2A3 2017 00&amp;R&amp;7&amp;P</oddFooter>
        <evenFooter>&amp;L&amp;7&amp;P&amp;R&amp;7StatA MV, Statistischer Bericht Q2A3 2017 00</evenFooter>
      </headerFooter>
    </customSheetView>
    <customSheetView guid="{177F3FD0-FE4C-48EF-9244-3A1A66871C5B}" scale="140" hiddenRows="1">
      <pane xSplit="2" ySplit="10" topLeftCell="C18" activePane="bottomRight" state="frozen"/>
      <selection pane="bottomRight" activeCell="J33" sqref="J33"/>
      <pageMargins left="0.59055118110236227" right="0.59055118110236227" top="0.59055118110236227" bottom="0.59055118110236227" header="0.39370078740157483" footer="0.39370078740157483"/>
      <pageSetup paperSize="9" pageOrder="overThenDown" orientation="portrait" r:id="rId4"/>
      <headerFooter differentOddEven="1">
        <oddFooter>&amp;L&amp;7StatA MV, Statistischer Bericht Q2A3 2017 00&amp;R&amp;7&amp;P</oddFooter>
        <evenFooter>&amp;L&amp;7&amp;P&amp;R&amp;7StatA MV, Statistischer Bericht Q2A3 2017 00</evenFooter>
      </headerFooter>
    </customSheetView>
    <customSheetView guid="{3D107196-02D5-457F-A701-B565ED5E71B5}" scale="140" showPageBreaks="1">
      <pane xSplit="2" ySplit="10" topLeftCell="C14" activePane="bottomRight" state="frozen"/>
      <selection pane="bottomRight" activeCell="M22" sqref="M22"/>
      <pageMargins left="0.59055118110236227" right="0.59055118110236227" top="0.59055118110236227" bottom="0.59055118110236227" header="0.39370078740157483" footer="0.39370078740157483"/>
      <pageSetup paperSize="9" pageOrder="overThenDown" orientation="portrait" r:id="rId5"/>
      <headerFooter differentOddEven="1">
        <oddFooter>&amp;L&amp;7StatA MV, Statistischer Bericht Q2A3 2017 00&amp;R&amp;7&amp;P</oddFooter>
        <evenFooter>&amp;L&amp;7&amp;P&amp;R&amp;7StatA MV, Statistischer Bericht Q2A3 2017 00</evenFooter>
      </headerFooter>
    </customSheetView>
  </customSheetViews>
  <mergeCells count="18">
    <mergeCell ref="C23:I23"/>
    <mergeCell ref="I4:I9"/>
    <mergeCell ref="E5:E9"/>
    <mergeCell ref="F5:G5"/>
    <mergeCell ref="H5:H9"/>
    <mergeCell ref="F6:F9"/>
    <mergeCell ref="G6:G9"/>
    <mergeCell ref="C11:I11"/>
    <mergeCell ref="A1:B1"/>
    <mergeCell ref="C1:I1"/>
    <mergeCell ref="A2:B2"/>
    <mergeCell ref="C2:I2"/>
    <mergeCell ref="A3:A9"/>
    <mergeCell ref="B3:B9"/>
    <mergeCell ref="C3:C9"/>
    <mergeCell ref="D3:I3"/>
    <mergeCell ref="D4:D9"/>
    <mergeCell ref="E4:H4"/>
  </mergeCells>
  <pageMargins left="0.59055118110236227" right="0.59055118110236227" top="0.59055118110236227" bottom="0.59055118110236227" header="0.39370078740157483" footer="0.39370078740157483"/>
  <pageSetup paperSize="9" pageOrder="overThenDown" orientation="portrait" r:id="rId6"/>
  <headerFooter differentOddEven="1">
    <oddFooter>&amp;L&amp;"-,Standard"&amp;7StatA MV, Statistischer Bericht Q2A3 2024 00&amp;R&amp;"-,Standard"&amp;7&amp;P</oddFooter>
    <evenFooter>&amp;L&amp;"-,Standard"&amp;7&amp;P&amp;R&amp;"-,Standard"&amp;7StatA MV, Statistischer Bericht Q2A3 2024 00</evenFooter>
  </headerFooter>
  <legacyDrawing r:id="rId7"/>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H43"/>
  <sheetViews>
    <sheetView zoomScale="140" zoomScaleNormal="140" workbookViewId="0">
      <pane xSplit="2" ySplit="8" topLeftCell="C9" activePane="bottomRight" state="frozen"/>
      <selection sqref="A1:B1"/>
      <selection pane="topRight" sqref="A1:B1"/>
      <selection pane="bottomLeft" sqref="A1:B1"/>
      <selection pane="bottomRight" activeCell="C9" sqref="C9"/>
    </sheetView>
  </sheetViews>
  <sheetFormatPr baseColWidth="10" defaultColWidth="11.42578125" defaultRowHeight="11.25"/>
  <cols>
    <col min="1" max="1" width="3.7109375" style="63" customWidth="1"/>
    <col min="2" max="2" width="24.7109375" style="63" customWidth="1"/>
    <col min="3" max="6" width="15.7109375" style="63" customWidth="1"/>
    <col min="7" max="16384" width="11.42578125" style="63"/>
  </cols>
  <sheetData>
    <row r="1" spans="1:8" ht="30" customHeight="1">
      <c r="A1" s="224" t="s">
        <v>39</v>
      </c>
      <c r="B1" s="225"/>
      <c r="C1" s="232" t="s">
        <v>40</v>
      </c>
      <c r="D1" s="232"/>
      <c r="E1" s="232"/>
      <c r="F1" s="233"/>
    </row>
    <row r="2" spans="1:8" ht="35.1" customHeight="1">
      <c r="A2" s="226" t="s">
        <v>215</v>
      </c>
      <c r="B2" s="227"/>
      <c r="C2" s="267" t="s">
        <v>2052</v>
      </c>
      <c r="D2" s="267"/>
      <c r="E2" s="267"/>
      <c r="F2" s="268"/>
    </row>
    <row r="3" spans="1:8" ht="11.45" customHeight="1">
      <c r="A3" s="272" t="s">
        <v>61</v>
      </c>
      <c r="B3" s="269" t="s">
        <v>235</v>
      </c>
      <c r="C3" s="269" t="s">
        <v>216</v>
      </c>
      <c r="D3" s="269" t="s">
        <v>2035</v>
      </c>
      <c r="E3" s="269" t="s">
        <v>218</v>
      </c>
      <c r="F3" s="271" t="s">
        <v>217</v>
      </c>
    </row>
    <row r="4" spans="1:8" ht="11.45" customHeight="1">
      <c r="A4" s="273"/>
      <c r="B4" s="269"/>
      <c r="C4" s="269"/>
      <c r="D4" s="269"/>
      <c r="E4" s="269"/>
      <c r="F4" s="271"/>
    </row>
    <row r="5" spans="1:8" ht="11.45" customHeight="1">
      <c r="A5" s="273"/>
      <c r="B5" s="269"/>
      <c r="C5" s="269"/>
      <c r="D5" s="269"/>
      <c r="E5" s="269"/>
      <c r="F5" s="271"/>
    </row>
    <row r="6" spans="1:8" ht="11.45" customHeight="1">
      <c r="A6" s="273"/>
      <c r="B6" s="269"/>
      <c r="C6" s="269"/>
      <c r="D6" s="269"/>
      <c r="E6" s="269"/>
      <c r="F6" s="271"/>
    </row>
    <row r="7" spans="1:8" ht="11.45" customHeight="1">
      <c r="A7" s="273"/>
      <c r="B7" s="270"/>
      <c r="C7" s="64" t="s">
        <v>2012</v>
      </c>
      <c r="D7" s="113" t="s">
        <v>210</v>
      </c>
      <c r="E7" s="64" t="s">
        <v>2012</v>
      </c>
      <c r="F7" s="126" t="s">
        <v>2012</v>
      </c>
    </row>
    <row r="8" spans="1:8" s="70" customFormat="1" ht="11.45" customHeight="1">
      <c r="A8" s="32">
        <v>1</v>
      </c>
      <c r="B8" s="33">
        <v>2</v>
      </c>
      <c r="C8" s="33">
        <v>3</v>
      </c>
      <c r="D8" s="33">
        <v>4</v>
      </c>
      <c r="E8" s="33">
        <v>5</v>
      </c>
      <c r="F8" s="34">
        <v>6</v>
      </c>
    </row>
    <row r="9" spans="1:8" s="70" customFormat="1" ht="11.45" customHeight="1">
      <c r="A9" s="98"/>
      <c r="B9" s="124"/>
      <c r="C9" s="192"/>
      <c r="D9" s="125"/>
      <c r="E9" s="127"/>
      <c r="F9" s="193"/>
    </row>
    <row r="10" spans="1:8" ht="11.45" customHeight="1">
      <c r="A10" s="35">
        <f>IF(D10&lt;&gt;"",COUNTA($D10:D$10),"")</f>
        <v>1</v>
      </c>
      <c r="B10" s="65" t="s">
        <v>211</v>
      </c>
      <c r="C10" s="194">
        <v>37766</v>
      </c>
      <c r="D10" s="190">
        <v>452</v>
      </c>
      <c r="E10" s="191">
        <v>627.4</v>
      </c>
      <c r="F10" s="195">
        <v>37138.6</v>
      </c>
      <c r="G10" s="132"/>
    </row>
    <row r="11" spans="1:8" ht="11.45" customHeight="1">
      <c r="A11" s="35" t="str">
        <f>IF(D11&lt;&gt;"",COUNTA($D$10:D11),"")</f>
        <v/>
      </c>
      <c r="B11" s="65"/>
      <c r="C11" s="192"/>
      <c r="D11" s="125"/>
      <c r="E11" s="127"/>
      <c r="F11" s="193"/>
    </row>
    <row r="12" spans="1:8" ht="11.45" customHeight="1">
      <c r="A12" s="35">
        <f>IF(D12&lt;&gt;"",COUNTA($D$10:D12),"")</f>
        <v>2</v>
      </c>
      <c r="B12" s="66" t="s">
        <v>219</v>
      </c>
      <c r="C12" s="192">
        <v>4860.1000000000004</v>
      </c>
      <c r="D12" s="125">
        <v>432</v>
      </c>
      <c r="E12" s="127">
        <v>6.9</v>
      </c>
      <c r="F12" s="193">
        <v>4853.2</v>
      </c>
      <c r="H12" s="154"/>
    </row>
    <row r="13" spans="1:8" ht="11.45" customHeight="1">
      <c r="A13" s="35">
        <f>IF(D13&lt;&gt;"",COUNTA($D$10:D13),"")</f>
        <v>3</v>
      </c>
      <c r="B13" s="66" t="s">
        <v>220</v>
      </c>
      <c r="C13" s="192">
        <v>6318.2</v>
      </c>
      <c r="D13" s="125">
        <v>478</v>
      </c>
      <c r="E13" s="127">
        <v>3</v>
      </c>
      <c r="F13" s="193">
        <v>6315.2</v>
      </c>
      <c r="H13" s="154"/>
    </row>
    <row r="14" spans="1:8" ht="11.45" customHeight="1">
      <c r="A14" s="35">
        <f>IF(D14&lt;&gt;"",COUNTA($D$10:D14),"")</f>
        <v>4</v>
      </c>
      <c r="B14" s="66" t="s">
        <v>221</v>
      </c>
      <c r="C14" s="192">
        <v>1347.4</v>
      </c>
      <c r="D14" s="125">
        <v>367</v>
      </c>
      <c r="E14" s="127">
        <v>1.2</v>
      </c>
      <c r="F14" s="193">
        <v>1346.2</v>
      </c>
      <c r="H14" s="154"/>
    </row>
    <row r="15" spans="1:8" ht="11.45" customHeight="1">
      <c r="A15" s="35">
        <f>IF(D15&lt;&gt;"",COUNTA($D$10:D15),"")</f>
        <v>5</v>
      </c>
      <c r="B15" s="66" t="s">
        <v>222</v>
      </c>
      <c r="C15" s="192">
        <v>1104.5999999999999</v>
      </c>
      <c r="D15" s="125">
        <v>432</v>
      </c>
      <c r="E15" s="127">
        <v>27.5</v>
      </c>
      <c r="F15" s="193">
        <v>1077.0999999999999</v>
      </c>
      <c r="H15" s="154"/>
    </row>
    <row r="16" spans="1:8" ht="11.45" customHeight="1">
      <c r="A16" s="35">
        <f>IF(D16&lt;&gt;"",COUNTA($D$10:D16),"")</f>
        <v>6</v>
      </c>
      <c r="B16" s="66" t="s">
        <v>223</v>
      </c>
      <c r="C16" s="192">
        <v>283.5</v>
      </c>
      <c r="D16" s="125">
        <v>403</v>
      </c>
      <c r="E16" s="127">
        <v>0.1</v>
      </c>
      <c r="F16" s="193">
        <v>283.39999999999998</v>
      </c>
      <c r="H16" s="154"/>
    </row>
    <row r="17" spans="1:8" ht="11.45" customHeight="1">
      <c r="A17" s="35">
        <f>IF(D17&lt;&gt;"",COUNTA($D$10:D17),"")</f>
        <v>7</v>
      </c>
      <c r="B17" s="66" t="s">
        <v>224</v>
      </c>
      <c r="C17" s="192">
        <v>765.9</v>
      </c>
      <c r="D17" s="125">
        <v>412</v>
      </c>
      <c r="E17" s="127">
        <v>0.5</v>
      </c>
      <c r="F17" s="193">
        <v>765.4</v>
      </c>
      <c r="H17" s="154"/>
    </row>
    <row r="18" spans="1:8" ht="11.45" customHeight="1">
      <c r="A18" s="35">
        <f>IF(D18&lt;&gt;"",COUNTA($D$10:D18),"")</f>
        <v>8</v>
      </c>
      <c r="B18" s="66" t="s">
        <v>225</v>
      </c>
      <c r="C18" s="192">
        <v>2705.6</v>
      </c>
      <c r="D18" s="125">
        <v>431</v>
      </c>
      <c r="E18" s="127">
        <v>1.9</v>
      </c>
      <c r="F18" s="193">
        <v>2703.7</v>
      </c>
      <c r="H18" s="154"/>
    </row>
    <row r="19" spans="1:8" s="68" customFormat="1" ht="11.45" customHeight="1">
      <c r="A19" s="35">
        <f>IF(D19&lt;&gt;"",COUNTA($D$10:D19),"")</f>
        <v>9</v>
      </c>
      <c r="B19" s="67" t="s">
        <v>226</v>
      </c>
      <c r="C19" s="194">
        <v>723.8</v>
      </c>
      <c r="D19" s="190">
        <v>459</v>
      </c>
      <c r="E19" s="191">
        <v>109.8</v>
      </c>
      <c r="F19" s="195">
        <v>614</v>
      </c>
      <c r="G19" s="63"/>
      <c r="H19" s="154"/>
    </row>
    <row r="20" spans="1:8" ht="11.45" customHeight="1">
      <c r="A20" s="35">
        <f>IF(D20&lt;&gt;"",COUNTA($D$10:D20),"")</f>
        <v>10</v>
      </c>
      <c r="B20" s="66" t="s">
        <v>227</v>
      </c>
      <c r="C20" s="192">
        <v>4019.4</v>
      </c>
      <c r="D20" s="125">
        <v>502</v>
      </c>
      <c r="E20" s="127">
        <v>8.5</v>
      </c>
      <c r="F20" s="193">
        <v>4010.9</v>
      </c>
      <c r="H20" s="154"/>
    </row>
    <row r="21" spans="1:8" ht="11.45" customHeight="1">
      <c r="A21" s="35">
        <f>IF(D21&lt;&gt;"",COUNTA($D$10:D21),"")</f>
        <v>11</v>
      </c>
      <c r="B21" s="66" t="s">
        <v>228</v>
      </c>
      <c r="C21" s="192">
        <v>8191.8</v>
      </c>
      <c r="D21" s="125">
        <v>454</v>
      </c>
      <c r="E21" s="127">
        <v>4.9000000000000004</v>
      </c>
      <c r="F21" s="193">
        <v>8187</v>
      </c>
      <c r="H21" s="154"/>
    </row>
    <row r="22" spans="1:8" ht="11.45" customHeight="1">
      <c r="A22" s="35">
        <f>IF(D22&lt;&gt;"",COUNTA($D$10:D22),"")</f>
        <v>12</v>
      </c>
      <c r="B22" s="66" t="s">
        <v>229</v>
      </c>
      <c r="C22" s="192">
        <v>2089.6</v>
      </c>
      <c r="D22" s="125">
        <v>506</v>
      </c>
      <c r="E22" s="127">
        <v>82.1</v>
      </c>
      <c r="F22" s="193">
        <v>2007.4</v>
      </c>
      <c r="H22" s="154"/>
    </row>
    <row r="23" spans="1:8" ht="11.45" customHeight="1">
      <c r="A23" s="35">
        <f>IF(D23&lt;&gt;"",COUNTA($D$10:D23),"")</f>
        <v>13</v>
      </c>
      <c r="B23" s="66" t="s">
        <v>230</v>
      </c>
      <c r="C23" s="192">
        <v>466.1</v>
      </c>
      <c r="D23" s="125">
        <v>460</v>
      </c>
      <c r="E23" s="127">
        <v>0</v>
      </c>
      <c r="F23" s="193">
        <v>466.1</v>
      </c>
      <c r="H23" s="154"/>
    </row>
    <row r="24" spans="1:8" ht="11.45" customHeight="1">
      <c r="A24" s="35">
        <f>IF(D24&lt;&gt;"",COUNTA($D$10:D24),"")</f>
        <v>14</v>
      </c>
      <c r="B24" s="66" t="s">
        <v>231</v>
      </c>
      <c r="C24" s="192">
        <v>1607.1</v>
      </c>
      <c r="D24" s="125">
        <v>397</v>
      </c>
      <c r="E24" s="127">
        <v>16.2</v>
      </c>
      <c r="F24" s="193">
        <v>1590.9</v>
      </c>
      <c r="H24" s="154"/>
    </row>
    <row r="25" spans="1:8" ht="11.45" customHeight="1">
      <c r="A25" s="35">
        <f>IF(D25&lt;&gt;"",COUNTA($D$10:D25),"")</f>
        <v>15</v>
      </c>
      <c r="B25" s="66" t="s">
        <v>232</v>
      </c>
      <c r="C25" s="192">
        <v>979.5</v>
      </c>
      <c r="D25" s="125">
        <v>458</v>
      </c>
      <c r="E25" s="127">
        <v>0.5</v>
      </c>
      <c r="F25" s="193">
        <v>979.1</v>
      </c>
      <c r="H25" s="154"/>
    </row>
    <row r="26" spans="1:8" ht="11.45" customHeight="1">
      <c r="A26" s="35">
        <f>IF(D26&lt;&gt;"",COUNTA($D$10:D26),"")</f>
        <v>16</v>
      </c>
      <c r="B26" s="66" t="s">
        <v>233</v>
      </c>
      <c r="C26" s="192">
        <v>1411.1</v>
      </c>
      <c r="D26" s="125">
        <v>477</v>
      </c>
      <c r="E26" s="127">
        <v>3.1</v>
      </c>
      <c r="F26" s="193">
        <v>1408</v>
      </c>
      <c r="H26" s="154"/>
    </row>
    <row r="27" spans="1:8" ht="11.45" customHeight="1">
      <c r="A27" s="35">
        <f>IF(D27&lt;&gt;"",COUNTA($D$10:D27),"")</f>
        <v>17</v>
      </c>
      <c r="B27" s="66" t="s">
        <v>234</v>
      </c>
      <c r="C27" s="192">
        <v>892.3</v>
      </c>
      <c r="D27" s="125">
        <v>423</v>
      </c>
      <c r="E27" s="127">
        <v>361.2</v>
      </c>
      <c r="F27" s="193">
        <v>531.1</v>
      </c>
      <c r="H27" s="154"/>
    </row>
    <row r="28" spans="1:8" ht="11.45" customHeight="1">
      <c r="B28" s="69"/>
      <c r="C28" s="69"/>
      <c r="D28" s="68"/>
      <c r="E28" s="68"/>
      <c r="F28" s="68"/>
    </row>
    <row r="29" spans="1:8" ht="11.45" customHeight="1">
      <c r="B29" s="69"/>
      <c r="C29" s="69"/>
    </row>
    <row r="30" spans="1:8" ht="11.45" customHeight="1">
      <c r="B30" s="69"/>
      <c r="C30" s="69"/>
    </row>
    <row r="31" spans="1:8" ht="11.45" customHeight="1">
      <c r="B31" s="69"/>
      <c r="C31" s="69"/>
    </row>
    <row r="32" spans="1:8" ht="11.45" customHeight="1">
      <c r="B32" s="69"/>
      <c r="C32" s="69"/>
    </row>
    <row r="33" spans="2:3" ht="11.45" customHeight="1">
      <c r="B33" s="69"/>
      <c r="C33" s="69"/>
    </row>
    <row r="34" spans="2:3" ht="11.45" customHeight="1">
      <c r="B34" s="69"/>
      <c r="C34" s="69"/>
    </row>
    <row r="35" spans="2:3" ht="11.45" customHeight="1">
      <c r="B35" s="69"/>
      <c r="C35" s="69"/>
    </row>
    <row r="36" spans="2:3" ht="11.45" customHeight="1">
      <c r="B36" s="69"/>
      <c r="C36" s="69"/>
    </row>
    <row r="37" spans="2:3" ht="11.45" customHeight="1">
      <c r="B37" s="69"/>
      <c r="C37" s="69"/>
    </row>
    <row r="38" spans="2:3" ht="11.45" customHeight="1">
      <c r="B38" s="69"/>
      <c r="C38" s="69"/>
    </row>
    <row r="39" spans="2:3" ht="11.45" customHeight="1">
      <c r="B39" s="69"/>
      <c r="C39" s="69"/>
    </row>
    <row r="40" spans="2:3" ht="11.45" customHeight="1"/>
    <row r="41" spans="2:3" ht="11.45" customHeight="1"/>
    <row r="42" spans="2:3" ht="11.45" customHeight="1"/>
    <row r="43" spans="2:3" ht="11.45" customHeight="1"/>
  </sheetData>
  <mergeCells count="10">
    <mergeCell ref="C1:F1"/>
    <mergeCell ref="C2:F2"/>
    <mergeCell ref="A1:B1"/>
    <mergeCell ref="A2:B2"/>
    <mergeCell ref="B3:B7"/>
    <mergeCell ref="F3:F6"/>
    <mergeCell ref="E3:E6"/>
    <mergeCell ref="D3:D6"/>
    <mergeCell ref="C3:C6"/>
    <mergeCell ref="A3:A7"/>
  </mergeCells>
  <pageMargins left="0.59055118110236227" right="0.59055118110236227" top="0.59055118110236227" bottom="0.59055118110236227" header="0.39370078740157483" footer="0.39370078740157483"/>
  <pageSetup paperSize="9" orientation="portrait" r:id="rId1"/>
  <headerFooter differentOddEven="1">
    <oddFooter>&amp;L&amp;"-,Standard"&amp;7StatA MV, Statistischer Bericht Q2A3 2024 00&amp;R&amp;"-,Standard"&amp;7&amp;P</oddFooter>
    <evenFooter>&amp;L&amp;"-,Standard"&amp;7&amp;P&amp;R&amp;"-,Standard"&amp;7StatA MV, Statistischer Bericht Q2A3 2024 00</evenFooter>
  </headerFooter>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Tabelle13"/>
  <dimension ref="A1:B90"/>
  <sheetViews>
    <sheetView zoomScale="140" zoomScaleNormal="140" workbookViewId="0">
      <selection sqref="A1:B1"/>
    </sheetView>
  </sheetViews>
  <sheetFormatPr baseColWidth="10" defaultColWidth="11.42578125" defaultRowHeight="12"/>
  <cols>
    <col min="1" max="1" width="5.7109375" style="15" customWidth="1"/>
    <col min="2" max="2" width="80.7109375" style="9" customWidth="1"/>
    <col min="3" max="16384" width="11.42578125" style="9"/>
  </cols>
  <sheetData>
    <row r="1" spans="1:2" s="31" customFormat="1" ht="30" customHeight="1">
      <c r="A1" s="274" t="s">
        <v>266</v>
      </c>
      <c r="B1" s="274"/>
    </row>
    <row r="2" spans="1:2" ht="11.45" customHeight="1">
      <c r="A2" s="29" t="s">
        <v>21</v>
      </c>
      <c r="B2" s="71" t="s">
        <v>274</v>
      </c>
    </row>
    <row r="3" spans="1:2" ht="8.1" customHeight="1">
      <c r="A3" s="29"/>
      <c r="B3" s="71"/>
    </row>
    <row r="4" spans="1:2" ht="11.25" customHeight="1">
      <c r="A4" s="29" t="s">
        <v>22</v>
      </c>
      <c r="B4" s="71" t="s">
        <v>2020</v>
      </c>
    </row>
    <row r="5" spans="1:2" ht="8.1" customHeight="1">
      <c r="A5" s="29"/>
      <c r="B5" s="71"/>
    </row>
    <row r="6" spans="1:2">
      <c r="A6" s="29" t="s">
        <v>23</v>
      </c>
      <c r="B6" s="186" t="s">
        <v>2054</v>
      </c>
    </row>
    <row r="7" spans="1:2" ht="8.1" customHeight="1">
      <c r="A7" s="29"/>
      <c r="B7" s="71"/>
    </row>
    <row r="8" spans="1:2" ht="36" customHeight="1">
      <c r="A8" s="29" t="s">
        <v>24</v>
      </c>
      <c r="B8" s="71" t="s">
        <v>275</v>
      </c>
    </row>
    <row r="9" spans="1:2" ht="8.1" customHeight="1">
      <c r="A9" s="29"/>
      <c r="B9" s="71"/>
    </row>
    <row r="10" spans="1:2" ht="12" customHeight="1">
      <c r="A10" s="29" t="s">
        <v>25</v>
      </c>
      <c r="B10" s="71" t="s">
        <v>276</v>
      </c>
    </row>
    <row r="11" spans="1:2" ht="8.1" customHeight="1">
      <c r="A11" s="29"/>
      <c r="B11" s="71"/>
    </row>
    <row r="12" spans="1:2" ht="12" customHeight="1">
      <c r="A12" s="29" t="s">
        <v>26</v>
      </c>
      <c r="B12" s="71" t="s">
        <v>277</v>
      </c>
    </row>
    <row r="13" spans="1:2" ht="7.5" customHeight="1">
      <c r="A13" s="29"/>
      <c r="B13" s="71"/>
    </row>
    <row r="14" spans="1:2" ht="12" customHeight="1">
      <c r="A14" s="29" t="s">
        <v>27</v>
      </c>
      <c r="B14" s="71" t="s">
        <v>2017</v>
      </c>
    </row>
    <row r="15" spans="1:2" ht="8.1" customHeight="1">
      <c r="A15" s="29"/>
      <c r="B15" s="71"/>
    </row>
    <row r="16" spans="1:2" ht="12" customHeight="1">
      <c r="A16" s="29" t="s">
        <v>28</v>
      </c>
      <c r="B16" s="186" t="s">
        <v>2055</v>
      </c>
    </row>
    <row r="17" spans="1:2" ht="8.1" customHeight="1">
      <c r="A17" s="29"/>
      <c r="B17" s="71"/>
    </row>
    <row r="18" spans="1:2" ht="36" customHeight="1">
      <c r="A18" s="29" t="s">
        <v>29</v>
      </c>
      <c r="B18" s="71" t="s">
        <v>278</v>
      </c>
    </row>
    <row r="19" spans="1:2" ht="8.1" customHeight="1">
      <c r="A19" s="29"/>
      <c r="B19" s="71"/>
    </row>
    <row r="20" spans="1:2" ht="12" customHeight="1">
      <c r="A20" s="29" t="s">
        <v>180</v>
      </c>
      <c r="B20" s="71" t="s">
        <v>279</v>
      </c>
    </row>
    <row r="21" spans="1:2" ht="8.1" customHeight="1">
      <c r="A21" s="29"/>
      <c r="B21" s="71"/>
    </row>
    <row r="22" spans="1:2" ht="36" customHeight="1">
      <c r="A22" s="29" t="s">
        <v>2036</v>
      </c>
      <c r="B22" s="27" t="s">
        <v>280</v>
      </c>
    </row>
    <row r="23" spans="1:2" ht="8.1" customHeight="1">
      <c r="A23" s="29"/>
      <c r="B23" s="27"/>
    </row>
    <row r="24" spans="1:2" ht="36" customHeight="1">
      <c r="A24" s="29" t="s">
        <v>2037</v>
      </c>
      <c r="B24" s="27" t="s">
        <v>2057</v>
      </c>
    </row>
    <row r="25" spans="1:2" ht="8.1" customHeight="1">
      <c r="A25" s="29"/>
      <c r="B25" s="27"/>
    </row>
    <row r="26" spans="1:2" ht="11.45" customHeight="1">
      <c r="A26" s="29"/>
      <c r="B26" s="27"/>
    </row>
    <row r="27" spans="1:2" ht="8.1" customHeight="1">
      <c r="A27" s="10"/>
      <c r="B27" s="27"/>
    </row>
    <row r="28" spans="1:2" ht="11.45" customHeight="1">
      <c r="A28" s="10"/>
      <c r="B28" s="27"/>
    </row>
    <row r="29" spans="1:2" ht="8.1" customHeight="1">
      <c r="A29" s="10"/>
      <c r="B29" s="27"/>
    </row>
    <row r="30" spans="1:2" ht="11.45" customHeight="1">
      <c r="A30" s="10"/>
      <c r="B30" s="27"/>
    </row>
    <row r="31" spans="1:2" ht="8.1" customHeight="1">
      <c r="A31" s="10"/>
      <c r="B31" s="27"/>
    </row>
    <row r="32" spans="1:2" ht="11.45" customHeight="1">
      <c r="A32" s="10"/>
      <c r="B32" s="27"/>
    </row>
    <row r="33" spans="1:2" ht="8.1" customHeight="1">
      <c r="A33" s="10"/>
      <c r="B33" s="27"/>
    </row>
    <row r="34" spans="1:2" ht="11.45" customHeight="1">
      <c r="A34" s="10"/>
      <c r="B34" s="27"/>
    </row>
    <row r="35" spans="1:2" ht="8.1" customHeight="1">
      <c r="A35" s="10"/>
      <c r="B35" s="27"/>
    </row>
    <row r="36" spans="1:2" ht="11.45" customHeight="1">
      <c r="A36" s="10"/>
      <c r="B36" s="27"/>
    </row>
    <row r="37" spans="1:2" ht="8.1" customHeight="1">
      <c r="A37" s="10"/>
      <c r="B37" s="27"/>
    </row>
    <row r="38" spans="1:2" ht="11.45" customHeight="1">
      <c r="A38" s="10"/>
      <c r="B38" s="27"/>
    </row>
    <row r="39" spans="1:2" ht="8.1" customHeight="1">
      <c r="A39" s="10"/>
      <c r="B39" s="27"/>
    </row>
    <row r="40" spans="1:2" ht="11.45" customHeight="1">
      <c r="A40" s="10"/>
      <c r="B40" s="27"/>
    </row>
    <row r="41" spans="1:2" ht="8.1" customHeight="1">
      <c r="A41" s="10"/>
      <c r="B41" s="27"/>
    </row>
    <row r="42" spans="1:2" ht="11.45" customHeight="1">
      <c r="A42" s="10"/>
      <c r="B42" s="27"/>
    </row>
    <row r="43" spans="1:2" ht="8.1" customHeight="1">
      <c r="A43" s="10"/>
      <c r="B43" s="27"/>
    </row>
    <row r="44" spans="1:2" ht="11.45" customHeight="1">
      <c r="A44" s="10"/>
      <c r="B44" s="27"/>
    </row>
    <row r="45" spans="1:2" ht="8.1" customHeight="1">
      <c r="A45" s="10"/>
      <c r="B45" s="27"/>
    </row>
    <row r="46" spans="1:2" ht="11.45" customHeight="1">
      <c r="A46" s="10"/>
      <c r="B46" s="27"/>
    </row>
    <row r="47" spans="1:2" ht="11.45" customHeight="1">
      <c r="A47" s="10"/>
      <c r="B47" s="27"/>
    </row>
    <row r="48" spans="1:2" ht="11.45" customHeight="1">
      <c r="A48" s="10"/>
      <c r="B48" s="27"/>
    </row>
    <row r="49" spans="1:2" ht="11.45" customHeight="1">
      <c r="A49" s="10"/>
      <c r="B49" s="27"/>
    </row>
    <row r="50" spans="1:2" ht="11.45" customHeight="1">
      <c r="A50" s="72"/>
    </row>
    <row r="51" spans="1:2" ht="11.45" customHeight="1">
      <c r="A51" s="10"/>
    </row>
    <row r="52" spans="1:2" ht="11.45" customHeight="1">
      <c r="A52" s="10"/>
    </row>
    <row r="53" spans="1:2" ht="11.45" customHeight="1">
      <c r="A53" s="10"/>
    </row>
    <row r="54" spans="1:2" ht="11.45" customHeight="1">
      <c r="A54" s="10"/>
    </row>
    <row r="55" spans="1:2" ht="11.45" customHeight="1">
      <c r="A55" s="10"/>
    </row>
    <row r="56" spans="1:2" ht="11.45" customHeight="1">
      <c r="A56" s="10"/>
    </row>
    <row r="57" spans="1:2" ht="11.45" customHeight="1">
      <c r="A57" s="10"/>
    </row>
    <row r="58" spans="1:2" ht="11.45" customHeight="1">
      <c r="A58" s="72"/>
    </row>
    <row r="59" spans="1:2" ht="11.45" customHeight="1">
      <c r="A59" s="10"/>
    </row>
    <row r="60" spans="1:2" ht="11.45" customHeight="1">
      <c r="A60" s="73"/>
    </row>
    <row r="61" spans="1:2" ht="11.45" customHeight="1">
      <c r="A61" s="10"/>
    </row>
    <row r="62" spans="1:2" ht="11.45" customHeight="1">
      <c r="A62" s="72"/>
    </row>
    <row r="63" spans="1:2" ht="11.45" customHeight="1">
      <c r="A63" s="10"/>
    </row>
    <row r="64" spans="1:2" ht="11.45" customHeight="1">
      <c r="A64" s="73"/>
    </row>
    <row r="65" spans="1:1" ht="11.45" customHeight="1">
      <c r="A65" s="10"/>
    </row>
    <row r="66" spans="1:1" ht="11.45" customHeight="1">
      <c r="A66" s="10"/>
    </row>
    <row r="67" spans="1:1" ht="12" customHeight="1"/>
    <row r="68" spans="1:1" ht="12" customHeight="1"/>
    <row r="69" spans="1:1" ht="12" customHeight="1"/>
    <row r="70" spans="1:1" ht="12" customHeight="1"/>
    <row r="71" spans="1:1" ht="12" customHeight="1"/>
    <row r="72" spans="1:1" ht="12" customHeight="1"/>
    <row r="73" spans="1:1" ht="12" customHeight="1"/>
    <row r="74" spans="1:1" ht="12" customHeight="1"/>
    <row r="75" spans="1:1" ht="12" customHeight="1"/>
    <row r="76" spans="1:1" ht="12" customHeight="1"/>
    <row r="77" spans="1:1" ht="12" customHeight="1"/>
    <row r="78" spans="1:1" ht="12" customHeight="1"/>
    <row r="79" spans="1:1" ht="12" customHeight="1"/>
    <row r="80" spans="1:1" ht="12" customHeight="1"/>
    <row r="81" ht="12" customHeight="1"/>
    <row r="82" ht="12" customHeight="1"/>
    <row r="83" ht="12" customHeight="1"/>
    <row r="84" ht="12" customHeight="1"/>
    <row r="85" ht="12" customHeight="1"/>
    <row r="86" ht="12" customHeight="1"/>
    <row r="87" ht="12" customHeight="1"/>
    <row r="88" ht="12" customHeight="1"/>
    <row r="89" ht="12" customHeight="1"/>
    <row r="90" ht="12" customHeight="1"/>
  </sheetData>
  <customSheetViews>
    <customSheetView guid="{629CE785-1B51-490C-A18D-EE03D791547A}" scale="140">
      <selection activeCell="B10" sqref="B10"/>
      <pageMargins left="0.59055118110236227" right="0.59055118110236227" top="0.59055118110236227" bottom="0.59055118110236227" header="0.39370078740157483" footer="0.39370078740157483"/>
      <pageSetup paperSize="9" pageOrder="overThenDown" orientation="portrait" r:id="rId1"/>
      <headerFooter differentOddEven="1">
        <oddFooter>&amp;L&amp;7StatA MV, Statistischer Bericht Q2A3 2017 00&amp;R&amp;7&amp;P</oddFooter>
        <evenFooter>&amp;L&amp;7&amp;P&amp;R&amp;7StatA MV, Statistischer Bericht Q2A3 2017 00</evenFooter>
      </headerFooter>
    </customSheetView>
    <customSheetView guid="{9C455B32-2471-4641-B58C-7BEA98B74313}" scale="140">
      <selection activeCell="B10" sqref="B10"/>
      <pageMargins left="0.59055118110236227" right="0.59055118110236227" top="0.59055118110236227" bottom="0.59055118110236227" header="0.39370078740157483" footer="0.39370078740157483"/>
      <pageSetup paperSize="9" pageOrder="overThenDown" orientation="portrait" r:id="rId2"/>
      <headerFooter differentOddEven="1">
        <oddFooter>&amp;L&amp;7StatA MV, Statistischer Bericht Q2A3 2017 00&amp;R&amp;7&amp;P</oddFooter>
        <evenFooter>&amp;L&amp;7&amp;P&amp;R&amp;7StatA MV, Statistischer Bericht Q2A3 2017 00</evenFooter>
      </headerFooter>
    </customSheetView>
    <customSheetView guid="{E4398688-E248-4E27-BAAD-FCFDF1A3BFDC}" scale="140" topLeftCell="A13">
      <selection sqref="A1:B1"/>
      <pageMargins left="0.59055118110236227" right="0.59055118110236227" top="0.59055118110236227" bottom="0.59055118110236227" header="0.39370078740157483" footer="0.39370078740157483"/>
      <pageSetup paperSize="9" pageOrder="overThenDown" orientation="portrait" r:id="rId3"/>
      <headerFooter differentOddEven="1">
        <oddFooter>&amp;L&amp;7StatA MV, Statistischer Bericht Q2A3 2017 00&amp;R&amp;7&amp;P</oddFooter>
        <evenFooter>&amp;L&amp;7&amp;P&amp;R&amp;7StatA MV, Statistischer Bericht Q2A3 2017 00</evenFooter>
      </headerFooter>
    </customSheetView>
    <customSheetView guid="{177F3FD0-FE4C-48EF-9244-3A1A66871C5B}" scale="140" topLeftCell="A13">
      <selection sqref="A1:B1"/>
      <pageMargins left="0.59055118110236227" right="0.59055118110236227" top="0.59055118110236227" bottom="0.59055118110236227" header="0.39370078740157483" footer="0.39370078740157483"/>
      <pageSetup paperSize="9" pageOrder="overThenDown" orientation="portrait" r:id="rId4"/>
      <headerFooter differentOddEven="1">
        <oddFooter>&amp;L&amp;7StatA MV, Statistischer Bericht Q2A3 2017 00&amp;R&amp;7&amp;P</oddFooter>
        <evenFooter>&amp;L&amp;7&amp;P&amp;R&amp;7StatA MV, Statistischer Bericht Q2A3 2017 00</evenFooter>
      </headerFooter>
    </customSheetView>
    <customSheetView guid="{3D107196-02D5-457F-A701-B565ED5E71B5}" scale="140" topLeftCell="A13">
      <selection sqref="A1:B1"/>
      <pageMargins left="0.59055118110236227" right="0.59055118110236227" top="0.59055118110236227" bottom="0.59055118110236227" header="0.39370078740157483" footer="0.39370078740157483"/>
      <pageSetup paperSize="9" pageOrder="overThenDown" orientation="portrait" r:id="rId5"/>
      <headerFooter differentOddEven="1">
        <oddFooter>&amp;L&amp;7StatA MV, Statistischer Bericht Q2A3 2017 00&amp;R&amp;7&amp;P</oddFooter>
        <evenFooter>&amp;L&amp;7&amp;P&amp;R&amp;7StatA MV, Statistischer Bericht Q2A3 2017 00</evenFooter>
      </headerFooter>
    </customSheetView>
  </customSheetViews>
  <mergeCells count="1">
    <mergeCell ref="A1:B1"/>
  </mergeCells>
  <pageMargins left="0.59055118110236227" right="0.59055118110236227" top="0.59055118110236227" bottom="0.59055118110236227" header="0.39370078740157483" footer="0.39370078740157483"/>
  <pageSetup paperSize="9" pageOrder="overThenDown" orientation="portrait" r:id="rId6"/>
  <headerFooter differentOddEven="1">
    <oddFooter>&amp;L&amp;"-,Standard"&amp;7StatA MV, Statistischer Bericht Q2A3 2024 00&amp;R&amp;"-,Standard"&amp;7&amp;P</oddFooter>
    <evenFooter>&amp;L&amp;"-,Standard"&amp;7&amp;P&amp;R&amp;"-,Standard"&amp;7StatA MV, Statistischer Bericht Q2A3 2024 00</even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57"/>
  <sheetViews>
    <sheetView zoomScale="140" zoomScaleNormal="140" workbookViewId="0">
      <selection activeCell="A34" sqref="A34"/>
    </sheetView>
  </sheetViews>
  <sheetFormatPr baseColWidth="10" defaultColWidth="11.42578125" defaultRowHeight="12" customHeight="1"/>
  <cols>
    <col min="1" max="1" width="94.7109375" style="74" customWidth="1"/>
    <col min="2" max="16384" width="11.42578125" style="74"/>
  </cols>
  <sheetData>
    <row r="1" spans="1:1" s="77" customFormat="1" ht="30" customHeight="1">
      <c r="A1" s="76" t="s">
        <v>267</v>
      </c>
    </row>
    <row r="2" spans="1:1" ht="11.45" customHeight="1"/>
    <row r="3" spans="1:1" ht="11.45" customHeight="1"/>
    <row r="4" spans="1:1" ht="11.45" customHeight="1"/>
    <row r="5" spans="1:1" ht="11.45" customHeight="1"/>
    <row r="6" spans="1:1" ht="11.45" customHeight="1">
      <c r="A6" s="75"/>
    </row>
    <row r="7" spans="1:1" ht="11.45" customHeight="1">
      <c r="A7" s="75"/>
    </row>
    <row r="8" spans="1:1" ht="11.45" customHeight="1"/>
    <row r="9" spans="1:1" ht="11.45" customHeight="1"/>
    <row r="10" spans="1:1" ht="11.45" customHeight="1"/>
    <row r="11" spans="1:1" ht="11.45" customHeight="1"/>
    <row r="12" spans="1:1" ht="11.45" customHeight="1"/>
    <row r="13" spans="1:1" ht="11.45" customHeight="1"/>
    <row r="14" spans="1:1" ht="11.45" customHeight="1"/>
    <row r="15" spans="1:1" ht="11.45" customHeight="1">
      <c r="A15" s="78" t="s">
        <v>236</v>
      </c>
    </row>
    <row r="16" spans="1:1" ht="11.45" customHeight="1"/>
    <row r="17" ht="11.45" customHeight="1"/>
    <row r="18" ht="11.45" customHeight="1"/>
    <row r="19" ht="11.45" customHeight="1"/>
    <row r="20" ht="11.45" customHeight="1"/>
    <row r="21" ht="11.45" customHeight="1"/>
    <row r="22" ht="11.45" customHeight="1"/>
    <row r="23" ht="11.45" customHeight="1"/>
    <row r="24" ht="11.45" customHeight="1"/>
    <row r="25" ht="11.45" customHeight="1"/>
    <row r="26" ht="11.45" customHeight="1"/>
    <row r="27" ht="11.45" customHeight="1"/>
    <row r="28" ht="11.45" customHeight="1"/>
    <row r="29" ht="11.45" customHeight="1"/>
    <row r="30" ht="11.45" customHeight="1"/>
    <row r="31" ht="11.45" customHeight="1"/>
    <row r="32" ht="11.45" customHeight="1"/>
    <row r="33" ht="11.45" customHeight="1"/>
    <row r="34" ht="11.45" customHeight="1"/>
    <row r="35" ht="11.45" customHeight="1"/>
    <row r="36" ht="11.45" customHeight="1"/>
    <row r="37" ht="11.45" customHeight="1"/>
    <row r="38" ht="11.45" customHeight="1"/>
    <row r="39" ht="11.45" customHeight="1"/>
    <row r="40" ht="11.45" customHeight="1"/>
    <row r="41" ht="11.45" customHeight="1"/>
    <row r="42" ht="11.45" customHeight="1"/>
    <row r="43" ht="11.45" customHeight="1"/>
    <row r="44" ht="11.45" customHeight="1"/>
    <row r="45" ht="11.45" customHeight="1"/>
    <row r="46" ht="11.45" customHeight="1"/>
    <row r="47" ht="11.45" customHeight="1"/>
    <row r="48" ht="11.45" customHeight="1"/>
    <row r="49" ht="11.45" customHeight="1"/>
    <row r="50" ht="11.45" customHeight="1"/>
    <row r="51" ht="11.45" customHeight="1"/>
    <row r="52" ht="11.45" customHeight="1"/>
    <row r="53" ht="11.45" customHeight="1"/>
    <row r="54" ht="11.45" customHeight="1"/>
    <row r="55" ht="11.45" customHeight="1"/>
    <row r="56" ht="11.45" customHeight="1"/>
    <row r="57" ht="11.45" customHeight="1"/>
  </sheetData>
  <hyperlinks>
    <hyperlink ref="A15" r:id="rId1" xr:uid="{00000000-0004-0000-0C00-000000000000}"/>
  </hyperlinks>
  <pageMargins left="0.59055118110236227" right="0.59055118110236227" top="0.59055118110236227" bottom="0.59055118110236227" header="0.39370078740157483" footer="0.39370078740157483"/>
  <pageSetup paperSize="9" pageOrder="overThenDown" orientation="portrait" r:id="rId2"/>
  <headerFooter differentOddEven="1">
    <oddFooter>&amp;L&amp;"-,Standard"&amp;7StatA MV, Statistischer Bericht Q2A3 2024 00&amp;R&amp;"-,Standard"&amp;7&amp;P</oddFooter>
    <evenFooter>&amp;L&amp;"-,Standard"&amp;7&amp;P&amp;R&amp;"-,Standard"&amp;7StatA MV, Statistischer Bericht Q2A3 2024 00</evenFooter>
  </headerFooter>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68"/>
  <sheetViews>
    <sheetView zoomScale="140" zoomScaleNormal="140" workbookViewId="0"/>
  </sheetViews>
  <sheetFormatPr baseColWidth="10" defaultColWidth="11.42578125" defaultRowHeight="12" customHeight="1"/>
  <cols>
    <col min="1" max="1" width="94.7109375" style="74" customWidth="1"/>
    <col min="2" max="16384" width="11.42578125" style="74"/>
  </cols>
  <sheetData>
    <row r="1" spans="1:1" s="77" customFormat="1" ht="30" customHeight="1">
      <c r="A1" s="77" t="s">
        <v>268</v>
      </c>
    </row>
    <row r="2" spans="1:1" ht="11.45" customHeight="1"/>
    <row r="3" spans="1:1" ht="11.45" customHeight="1"/>
    <row r="4" spans="1:1" ht="11.45" customHeight="1"/>
    <row r="5" spans="1:1" ht="11.45" customHeight="1"/>
    <row r="6" spans="1:1" ht="11.45" customHeight="1"/>
    <row r="7" spans="1:1" ht="11.45" customHeight="1"/>
    <row r="8" spans="1:1" ht="11.45" customHeight="1"/>
    <row r="9" spans="1:1" ht="11.45" customHeight="1"/>
    <row r="10" spans="1:1" ht="11.45" customHeight="1"/>
    <row r="11" spans="1:1" ht="11.45" customHeight="1"/>
    <row r="12" spans="1:1" ht="11.45" customHeight="1"/>
    <row r="13" spans="1:1" ht="11.45" customHeight="1"/>
    <row r="14" spans="1:1" ht="11.45" customHeight="1"/>
    <row r="15" spans="1:1" ht="11.45" customHeight="1"/>
    <row r="16" spans="1:1" ht="11.45" customHeight="1"/>
    <row r="17" ht="11.45" customHeight="1"/>
    <row r="18" ht="11.45" customHeight="1"/>
    <row r="19" ht="11.45" customHeight="1"/>
    <row r="20" ht="11.45" customHeight="1"/>
    <row r="21" ht="11.45" customHeight="1"/>
    <row r="22" ht="11.45" customHeight="1"/>
    <row r="23" ht="11.45" customHeight="1"/>
    <row r="24" ht="11.45" customHeight="1"/>
    <row r="25" ht="11.45" customHeight="1"/>
    <row r="26" ht="11.45" customHeight="1"/>
    <row r="27" ht="11.45" customHeight="1"/>
    <row r="28" ht="11.45" customHeight="1"/>
    <row r="29" ht="11.45" customHeight="1"/>
    <row r="30" ht="11.45" customHeight="1"/>
    <row r="31" ht="11.45" customHeight="1"/>
    <row r="32" ht="11.45" customHeight="1"/>
    <row r="33" ht="11.45" customHeight="1"/>
    <row r="34" ht="11.45" customHeight="1"/>
    <row r="35" ht="11.45" customHeight="1"/>
    <row r="36" ht="11.45" customHeight="1"/>
    <row r="37" ht="11.45" customHeight="1"/>
    <row r="38" ht="11.45" customHeight="1"/>
    <row r="39" ht="11.45" customHeight="1"/>
    <row r="40" ht="11.45" customHeight="1"/>
    <row r="41" ht="11.45" customHeight="1"/>
    <row r="42" ht="11.45" customHeight="1"/>
    <row r="43" ht="11.45" customHeight="1"/>
    <row r="44" ht="11.45" customHeight="1"/>
    <row r="45" ht="11.45" customHeight="1"/>
    <row r="46" ht="11.45" customHeight="1"/>
    <row r="47" ht="11.45" customHeight="1"/>
    <row r="48" ht="11.45" customHeight="1"/>
    <row r="49" ht="11.45" customHeight="1"/>
    <row r="50" ht="11.45" customHeight="1"/>
    <row r="51" ht="11.45" customHeight="1"/>
    <row r="52" ht="11.45" customHeight="1"/>
    <row r="53" ht="11.45" customHeight="1"/>
    <row r="54" ht="11.45" customHeight="1"/>
    <row r="55" ht="11.45" customHeight="1"/>
    <row r="56" ht="11.45" customHeight="1"/>
    <row r="57" ht="11.45" customHeight="1"/>
    <row r="58" ht="11.45" customHeight="1"/>
    <row r="59" ht="11.45" customHeight="1"/>
    <row r="60" ht="11.45" customHeight="1"/>
    <row r="61" ht="11.45" customHeight="1"/>
    <row r="62" ht="11.45" customHeight="1"/>
    <row r="63" ht="11.45" customHeight="1"/>
    <row r="64" ht="11.45" customHeight="1"/>
    <row r="65" ht="11.45" customHeight="1"/>
    <row r="66" ht="11.45" customHeight="1"/>
    <row r="67" ht="30" customHeight="1"/>
    <row r="68" ht="11.45" customHeight="1"/>
  </sheetData>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Q2A3 2024 00&amp;R&amp;"-,Standard"&amp;7&amp;P</oddFooter>
    <evenFooter>&amp;L&amp;"-,Standard"&amp;7&amp;P&amp;R&amp;"-,Standard"&amp;7StatA MV, Statistischer Bericht Q2A3 2024 00</evenFooter>
  </headerFooter>
  <rowBreaks count="1" manualBreakCount="1">
    <brk id="66" max="16383" man="1"/>
  </row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C190"/>
  <sheetViews>
    <sheetView zoomScale="140" zoomScaleNormal="140" workbookViewId="0">
      <selection sqref="A1:C1"/>
    </sheetView>
  </sheetViews>
  <sheetFormatPr baseColWidth="10" defaultColWidth="11.42578125" defaultRowHeight="12" customHeight="1"/>
  <cols>
    <col min="1" max="1" width="6.7109375" style="80" customWidth="1"/>
    <col min="2" max="2" width="21.7109375" style="80" customWidth="1"/>
    <col min="3" max="3" width="63.7109375" style="80" customWidth="1"/>
    <col min="4" max="16384" width="11.42578125" style="80"/>
  </cols>
  <sheetData>
    <row r="1" spans="1:3" s="85" customFormat="1" ht="30" customHeight="1">
      <c r="A1" s="277" t="s">
        <v>269</v>
      </c>
      <c r="B1" s="277"/>
      <c r="C1" s="277"/>
    </row>
    <row r="2" spans="1:3" s="79" customFormat="1" ht="11.45" customHeight="1">
      <c r="A2" s="278"/>
      <c r="B2" s="278"/>
      <c r="C2" s="278"/>
    </row>
    <row r="3" spans="1:3" ht="12" customHeight="1">
      <c r="A3" s="279" t="s">
        <v>194</v>
      </c>
      <c r="B3" s="279"/>
      <c r="C3" s="279"/>
    </row>
    <row r="4" spans="1:3" ht="12" customHeight="1">
      <c r="A4" s="279"/>
      <c r="B4" s="279"/>
      <c r="C4" s="279"/>
    </row>
    <row r="5" spans="1:3" ht="24" customHeight="1">
      <c r="A5" s="280" t="s">
        <v>195</v>
      </c>
      <c r="B5" s="280"/>
      <c r="C5" s="280"/>
    </row>
    <row r="6" spans="1:3" ht="12" customHeight="1">
      <c r="A6" s="275" t="s">
        <v>196</v>
      </c>
      <c r="B6" s="276"/>
      <c r="C6" s="276"/>
    </row>
    <row r="7" spans="1:3" ht="12" customHeight="1">
      <c r="A7" s="81"/>
      <c r="B7" s="81"/>
      <c r="C7" s="81"/>
    </row>
    <row r="8" spans="1:3" ht="12" customHeight="1">
      <c r="A8" s="82" t="s">
        <v>197</v>
      </c>
      <c r="B8" s="282" t="s">
        <v>198</v>
      </c>
      <c r="C8" s="282"/>
    </row>
    <row r="9" spans="1:3" ht="12" customHeight="1">
      <c r="A9" s="82" t="s">
        <v>199</v>
      </c>
      <c r="B9" s="282" t="s">
        <v>193</v>
      </c>
      <c r="C9" s="282"/>
    </row>
    <row r="10" spans="1:3" ht="12" customHeight="1">
      <c r="A10" s="82" t="s">
        <v>200</v>
      </c>
      <c r="B10" s="282" t="s">
        <v>201</v>
      </c>
      <c r="C10" s="282"/>
    </row>
    <row r="11" spans="1:3" ht="12" customHeight="1">
      <c r="A11" s="276"/>
      <c r="B11" s="281"/>
      <c r="C11" s="281"/>
    </row>
    <row r="12" spans="1:3" ht="12" customHeight="1">
      <c r="A12" s="276"/>
      <c r="B12" s="281"/>
      <c r="C12" s="281"/>
    </row>
    <row r="13" spans="1:3" ht="12" customHeight="1">
      <c r="A13" s="283" t="s">
        <v>202</v>
      </c>
      <c r="B13" s="283"/>
      <c r="C13" s="283"/>
    </row>
    <row r="14" spans="1:3" ht="12" customHeight="1">
      <c r="A14" s="283"/>
      <c r="B14" s="283"/>
      <c r="C14" s="283"/>
    </row>
    <row r="15" spans="1:3" ht="24" customHeight="1">
      <c r="A15" s="280" t="s">
        <v>203</v>
      </c>
      <c r="B15" s="281"/>
      <c r="C15" s="281"/>
    </row>
    <row r="16" spans="1:3" ht="12" customHeight="1">
      <c r="A16" s="275" t="s">
        <v>204</v>
      </c>
      <c r="B16" s="281"/>
      <c r="C16" s="281"/>
    </row>
    <row r="17" spans="1:3" ht="12" customHeight="1">
      <c r="A17" s="276"/>
      <c r="B17" s="281"/>
      <c r="C17" s="281"/>
    </row>
    <row r="18" spans="1:3" ht="12" customHeight="1">
      <c r="A18" s="279" t="s">
        <v>205</v>
      </c>
      <c r="B18" s="281"/>
      <c r="C18" s="281"/>
    </row>
    <row r="19" spans="1:3" ht="12" customHeight="1">
      <c r="A19" s="276"/>
      <c r="B19" s="276"/>
      <c r="C19" s="276"/>
    </row>
    <row r="20" spans="1:3" ht="24" customHeight="1">
      <c r="A20" s="285" t="s">
        <v>2038</v>
      </c>
      <c r="B20" s="286"/>
      <c r="C20" s="286"/>
    </row>
    <row r="21" spans="1:3" ht="36" customHeight="1">
      <c r="A21" s="275" t="s">
        <v>206</v>
      </c>
      <c r="B21" s="281"/>
      <c r="C21" s="281"/>
    </row>
    <row r="22" spans="1:3" ht="12" customHeight="1">
      <c r="A22" s="276"/>
      <c r="B22" s="281"/>
      <c r="C22" s="281"/>
    </row>
    <row r="23" spans="1:3" ht="26.1" customHeight="1">
      <c r="A23" s="284" t="s">
        <v>2014</v>
      </c>
      <c r="B23" s="284"/>
      <c r="C23" s="284"/>
    </row>
    <row r="24" spans="1:3" ht="12" customHeight="1">
      <c r="A24" s="287" t="s">
        <v>2010</v>
      </c>
      <c r="B24" s="287"/>
      <c r="C24" s="287"/>
    </row>
    <row r="25" spans="1:3" ht="12" customHeight="1">
      <c r="A25" s="109"/>
      <c r="B25" s="110"/>
      <c r="C25" s="110"/>
    </row>
    <row r="26" spans="1:3" ht="12" customHeight="1">
      <c r="A26" s="280" t="s">
        <v>207</v>
      </c>
      <c r="B26" s="281"/>
      <c r="C26" s="281"/>
    </row>
    <row r="27" spans="1:3" ht="12" customHeight="1">
      <c r="A27" s="276"/>
      <c r="B27" s="281"/>
      <c r="C27" s="281"/>
    </row>
    <row r="28" spans="1:3" ht="12" customHeight="1">
      <c r="A28" s="82"/>
      <c r="B28" s="82" t="s">
        <v>2009</v>
      </c>
      <c r="C28" s="83" t="s">
        <v>2007</v>
      </c>
    </row>
    <row r="29" spans="1:3" ht="12" customHeight="1">
      <c r="A29" s="84"/>
      <c r="B29" s="84"/>
      <c r="C29" s="82" t="s">
        <v>2008</v>
      </c>
    </row>
    <row r="31" spans="1:3" ht="12" customHeight="1">
      <c r="A31" s="82"/>
      <c r="B31" s="82" t="s">
        <v>2006</v>
      </c>
      <c r="C31" s="83" t="s">
        <v>2007</v>
      </c>
    </row>
    <row r="32" spans="1:3" ht="12" customHeight="1">
      <c r="A32" s="82"/>
      <c r="B32" s="82"/>
      <c r="C32" s="82" t="s">
        <v>208</v>
      </c>
    </row>
    <row r="33" spans="1:3" ht="12" customHeight="1">
      <c r="A33" s="82"/>
      <c r="B33" s="82"/>
      <c r="C33" s="82"/>
    </row>
    <row r="39" spans="1:3" ht="11.45" customHeight="1"/>
    <row r="40" spans="1:3" ht="11.45" customHeight="1"/>
    <row r="41" spans="1:3" ht="11.45" customHeight="1"/>
    <row r="42" spans="1:3" ht="11.45" customHeight="1"/>
    <row r="43" spans="1:3" ht="11.45" customHeight="1"/>
    <row r="44" spans="1:3" ht="11.45" customHeight="1"/>
    <row r="45" spans="1:3" ht="11.45" customHeight="1"/>
    <row r="46" spans="1:3" ht="11.45" customHeight="1"/>
    <row r="47" spans="1:3" ht="11.45" customHeight="1"/>
    <row r="48" spans="1:3" ht="11.45" customHeight="1"/>
    <row r="49" ht="11.45" customHeight="1"/>
    <row r="50" ht="11.45" customHeight="1"/>
    <row r="51" ht="11.45" customHeight="1"/>
    <row r="52" ht="11.45" customHeight="1"/>
    <row r="53" ht="11.45" customHeight="1"/>
    <row r="54" ht="11.45" customHeight="1"/>
    <row r="55" ht="11.45" customHeight="1"/>
    <row r="56" ht="11.45" customHeight="1"/>
    <row r="57" ht="11.45" customHeight="1"/>
    <row r="58" ht="11.45" customHeight="1"/>
    <row r="59" ht="11.45" customHeight="1"/>
    <row r="60" ht="11.45" customHeight="1"/>
    <row r="61" ht="11.45" customHeight="1"/>
    <row r="62" ht="11.45" customHeight="1"/>
    <row r="63" ht="11.45" customHeight="1"/>
    <row r="64" ht="11.45" customHeight="1"/>
    <row r="65" ht="11.45" customHeight="1"/>
    <row r="66" ht="11.45" customHeight="1"/>
    <row r="67" ht="11.45" customHeight="1"/>
    <row r="68" ht="11.45" customHeight="1"/>
    <row r="69" ht="11.45" customHeight="1"/>
    <row r="70" ht="11.45" customHeight="1"/>
    <row r="71" ht="11.45" customHeight="1"/>
    <row r="72" ht="11.45" customHeight="1"/>
    <row r="73" ht="11.45" customHeight="1"/>
    <row r="74" ht="11.45" customHeight="1"/>
    <row r="75" ht="11.45" customHeight="1"/>
    <row r="76" ht="11.45" customHeight="1"/>
    <row r="77" ht="11.45" customHeight="1"/>
    <row r="78" ht="11.45" customHeight="1"/>
    <row r="79" ht="11.45" customHeight="1"/>
    <row r="80" ht="11.45" customHeight="1"/>
    <row r="81" ht="11.45" customHeight="1"/>
    <row r="82" ht="11.45" customHeight="1"/>
    <row r="83" ht="11.45" customHeight="1"/>
    <row r="84" ht="11.45" customHeight="1"/>
    <row r="85" ht="11.45" customHeight="1"/>
    <row r="86" ht="11.45" customHeight="1"/>
    <row r="87" ht="11.45" customHeight="1"/>
    <row r="88" ht="11.45" customHeight="1"/>
    <row r="89" ht="11.45" customHeight="1"/>
    <row r="90" ht="11.45" customHeight="1"/>
    <row r="91" ht="11.45" customHeight="1"/>
    <row r="92" ht="11.45" customHeight="1"/>
    <row r="93" ht="11.45" customHeight="1"/>
    <row r="94" ht="11.45" customHeight="1"/>
    <row r="95" ht="11.45" customHeight="1"/>
    <row r="96" ht="11.45" customHeight="1"/>
    <row r="97" ht="11.45" customHeight="1"/>
    <row r="98" ht="11.45" customHeight="1"/>
    <row r="99" ht="11.45" customHeight="1"/>
    <row r="100" ht="11.45" customHeight="1"/>
    <row r="101" ht="11.45" customHeight="1"/>
    <row r="102" ht="11.45" customHeight="1"/>
    <row r="103" ht="11.45" customHeight="1"/>
    <row r="104" ht="11.45" customHeight="1"/>
    <row r="105" ht="11.45" customHeight="1"/>
    <row r="106" ht="11.45" customHeight="1"/>
    <row r="107" ht="11.45" customHeight="1"/>
    <row r="108" ht="11.45" customHeight="1"/>
    <row r="109" ht="11.45" customHeight="1"/>
    <row r="110" ht="11.45" customHeight="1"/>
    <row r="111" ht="11.45" customHeight="1"/>
    <row r="112" ht="11.45" customHeight="1"/>
    <row r="113" ht="11.45" customHeight="1"/>
    <row r="114" ht="11.45" customHeight="1"/>
    <row r="115" ht="11.45" customHeight="1"/>
    <row r="116" ht="11.45" customHeight="1"/>
    <row r="117" ht="11.45" customHeight="1"/>
    <row r="118" ht="11.45" customHeight="1"/>
    <row r="119" ht="11.45" customHeight="1"/>
    <row r="120" ht="11.45" customHeight="1"/>
    <row r="121" ht="11.45" customHeight="1"/>
    <row r="122" ht="11.45" customHeight="1"/>
    <row r="123" ht="11.45" customHeight="1"/>
    <row r="124" ht="11.45" customHeight="1"/>
    <row r="125" ht="11.45" customHeight="1"/>
    <row r="126" ht="11.45" customHeight="1"/>
    <row r="127" ht="11.45" customHeight="1"/>
    <row r="128" ht="11.45" customHeight="1"/>
    <row r="129" ht="11.45" customHeight="1"/>
    <row r="130" ht="11.45" customHeight="1"/>
    <row r="131" ht="11.45" customHeight="1"/>
    <row r="132" ht="11.45" customHeight="1"/>
    <row r="133" ht="11.45" customHeight="1"/>
    <row r="134" ht="11.45" customHeight="1"/>
    <row r="135" ht="11.45" customHeight="1"/>
    <row r="136" ht="11.45" customHeight="1"/>
    <row r="137" ht="11.45" customHeight="1"/>
    <row r="138" ht="11.45" customHeight="1"/>
    <row r="139" ht="11.45" customHeight="1"/>
    <row r="140" ht="11.45" customHeight="1"/>
    <row r="141" ht="11.45" customHeight="1"/>
    <row r="142" ht="11.45" customHeight="1"/>
    <row r="143" ht="11.45" customHeight="1"/>
    <row r="144" ht="11.45" customHeight="1"/>
    <row r="145" ht="11.45" customHeight="1"/>
    <row r="146" ht="11.45" customHeight="1"/>
    <row r="147" ht="11.45" customHeight="1"/>
    <row r="148" ht="11.45" customHeight="1"/>
    <row r="149" ht="11.45" customHeight="1"/>
    <row r="150" ht="11.45" customHeight="1"/>
    <row r="151" ht="11.45" customHeight="1"/>
    <row r="152" ht="11.45" customHeight="1"/>
    <row r="153" ht="11.45" customHeight="1"/>
    <row r="154" ht="11.45" customHeight="1"/>
    <row r="155" ht="11.45" customHeight="1"/>
    <row r="156" ht="11.45" customHeight="1"/>
    <row r="157" ht="11.45" customHeight="1"/>
    <row r="158" ht="11.45" customHeight="1"/>
    <row r="159" ht="11.45" customHeight="1"/>
    <row r="160" ht="11.45" customHeight="1"/>
    <row r="161" ht="11.45" customHeight="1"/>
    <row r="162" ht="11.45" customHeight="1"/>
    <row r="163" ht="11.45" customHeight="1"/>
    <row r="164" ht="11.45" customHeight="1"/>
    <row r="165" ht="11.45" customHeight="1"/>
    <row r="166" ht="11.45" customHeight="1"/>
    <row r="167" ht="11.45" customHeight="1"/>
    <row r="168" ht="11.45" customHeight="1"/>
    <row r="169" ht="11.45" customHeight="1"/>
    <row r="170" ht="11.45" customHeight="1"/>
    <row r="171" ht="11.45" customHeight="1"/>
    <row r="172" ht="11.45" customHeight="1"/>
    <row r="173" ht="11.45" customHeight="1"/>
    <row r="174" ht="11.45" customHeight="1"/>
    <row r="175" ht="11.45" customHeight="1"/>
    <row r="176" ht="11.45" customHeight="1"/>
    <row r="177" ht="11.45" customHeight="1"/>
    <row r="178" ht="11.45" customHeight="1"/>
    <row r="179" ht="11.45" customHeight="1"/>
    <row r="180" ht="11.45" customHeight="1"/>
    <row r="181" ht="11.45" customHeight="1"/>
    <row r="182" ht="11.45" customHeight="1"/>
    <row r="183" ht="11.45" customHeight="1"/>
    <row r="184" ht="11.45" customHeight="1"/>
    <row r="185" ht="11.45" customHeight="1"/>
    <row r="186" ht="11.45" customHeight="1"/>
    <row r="187" ht="11.45" customHeight="1"/>
    <row r="188" ht="11.45" customHeight="1"/>
    <row r="189" ht="11.45" customHeight="1"/>
    <row r="190" ht="11.45" customHeight="1"/>
  </sheetData>
  <mergeCells count="25">
    <mergeCell ref="A22:C22"/>
    <mergeCell ref="A23:C23"/>
    <mergeCell ref="A26:C26"/>
    <mergeCell ref="A27:C27"/>
    <mergeCell ref="A19:C19"/>
    <mergeCell ref="A20:C20"/>
    <mergeCell ref="A21:C21"/>
    <mergeCell ref="A24:C24"/>
    <mergeCell ref="A18:C18"/>
    <mergeCell ref="B8:C8"/>
    <mergeCell ref="B9:C9"/>
    <mergeCell ref="B10:C10"/>
    <mergeCell ref="A11:C11"/>
    <mergeCell ref="A12:C12"/>
    <mergeCell ref="A13:C13"/>
    <mergeCell ref="A14:C14"/>
    <mergeCell ref="A15:C15"/>
    <mergeCell ref="A16:C16"/>
    <mergeCell ref="A17:C17"/>
    <mergeCell ref="A6:C6"/>
    <mergeCell ref="A1:C1"/>
    <mergeCell ref="A2:C2"/>
    <mergeCell ref="A3:C3"/>
    <mergeCell ref="A4:C4"/>
    <mergeCell ref="A5:C5"/>
  </mergeCells>
  <hyperlinks>
    <hyperlink ref="A6" r:id="rId1" xr:uid="{00000000-0004-0000-0E00-000000000000}"/>
    <hyperlink ref="A16" r:id="rId2" xr:uid="{00000000-0004-0000-0E00-000001000000}"/>
    <hyperlink ref="A21" r:id="rId3" location="abreadcrumb" xr:uid="{00000000-0004-0000-0E00-000002000000}"/>
    <hyperlink ref="C31" r:id="rId4" xr:uid="{00000000-0004-0000-0E00-000003000000}"/>
    <hyperlink ref="C28" r:id="rId5" xr:uid="{00000000-0004-0000-0E00-000004000000}"/>
    <hyperlink ref="A24:C24" r:id="rId6" location="sprg414834" display="https://www.destatis.de/DE/Themen/Gesellschaft-Umwelt/Umwelt/Abfallwirtschaft/_inhalt.html#sprg414834" xr:uid="{00000000-0004-0000-0E00-000005000000}"/>
  </hyperlinks>
  <pageMargins left="0.59055118110236227" right="0.59055118110236227" top="0.59055118110236227" bottom="0.59055118110236227" header="0.39370078740157483" footer="0.39370078740157483"/>
  <pageSetup paperSize="9" pageOrder="overThenDown" orientation="portrait" r:id="rId7"/>
  <headerFooter differentOddEven="1">
    <oddFooter>&amp;L&amp;"-,Standard"&amp;7StatA MV, Statistischer Bericht Q2A3 2024 00&amp;R&amp;"-,Standard"&amp;7&amp;P</oddFooter>
    <evenFooter>&amp;L&amp;"-,Standard"&amp;7&amp;P&amp;R&amp;"-,Standard"&amp;7StatA MV, Statistischer Bericht Q2A3 2024 00</even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977"/>
  <sheetViews>
    <sheetView zoomScale="140" zoomScaleNormal="140" workbookViewId="0">
      <selection sqref="A1:C1"/>
    </sheetView>
  </sheetViews>
  <sheetFormatPr baseColWidth="10" defaultColWidth="11.42578125" defaultRowHeight="12.75"/>
  <cols>
    <col min="1" max="1" width="7.7109375" style="103" customWidth="1"/>
    <col min="2" max="2" width="2.140625" style="103" customWidth="1"/>
    <col min="3" max="3" width="81.7109375" style="108" customWidth="1"/>
    <col min="4" max="16384" width="11.42578125" style="103"/>
  </cols>
  <sheetData>
    <row r="1" spans="1:3" s="28" customFormat="1" ht="15">
      <c r="A1" s="288" t="s">
        <v>281</v>
      </c>
      <c r="B1" s="289"/>
      <c r="C1" s="289"/>
    </row>
    <row r="2" spans="1:3">
      <c r="A2" s="101"/>
      <c r="B2" s="101"/>
      <c r="C2" s="102"/>
    </row>
    <row r="3" spans="1:3">
      <c r="A3" s="290" t="s">
        <v>282</v>
      </c>
      <c r="B3" s="291"/>
      <c r="C3" s="291"/>
    </row>
    <row r="5" spans="1:3" s="107" customFormat="1" ht="24" customHeight="1">
      <c r="A5" s="104" t="s">
        <v>66</v>
      </c>
      <c r="B5" s="105" t="s">
        <v>283</v>
      </c>
      <c r="C5" s="106" t="s">
        <v>284</v>
      </c>
    </row>
    <row r="6" spans="1:3" ht="12" customHeight="1">
      <c r="A6" s="105" t="s">
        <v>285</v>
      </c>
      <c r="B6" s="105" t="s">
        <v>283</v>
      </c>
      <c r="C6" s="108" t="s">
        <v>286</v>
      </c>
    </row>
    <row r="7" spans="1:3" ht="12" customHeight="1">
      <c r="A7" s="105" t="s">
        <v>287</v>
      </c>
      <c r="B7" s="105" t="s">
        <v>283</v>
      </c>
      <c r="C7" s="108" t="s">
        <v>288</v>
      </c>
    </row>
    <row r="8" spans="1:3" ht="12" customHeight="1">
      <c r="A8" s="105" t="s">
        <v>289</v>
      </c>
      <c r="B8" s="105" t="s">
        <v>283</v>
      </c>
      <c r="C8" s="108" t="s">
        <v>290</v>
      </c>
    </row>
    <row r="9" spans="1:3" ht="12" customHeight="1">
      <c r="A9" s="105" t="s">
        <v>291</v>
      </c>
      <c r="B9" s="105" t="s">
        <v>283</v>
      </c>
      <c r="C9" s="108" t="s">
        <v>292</v>
      </c>
    </row>
    <row r="10" spans="1:3" ht="12" customHeight="1">
      <c r="A10" s="105" t="s">
        <v>293</v>
      </c>
      <c r="B10" s="105" t="s">
        <v>294</v>
      </c>
      <c r="C10" s="108" t="s">
        <v>295</v>
      </c>
    </row>
    <row r="11" spans="1:3" ht="12" customHeight="1">
      <c r="A11" s="105" t="s">
        <v>296</v>
      </c>
      <c r="B11" s="105" t="s">
        <v>294</v>
      </c>
      <c r="C11" s="108" t="s">
        <v>297</v>
      </c>
    </row>
    <row r="12" spans="1:3" ht="12" customHeight="1">
      <c r="A12" s="105" t="s">
        <v>298</v>
      </c>
      <c r="B12" s="105" t="s">
        <v>283</v>
      </c>
      <c r="C12" s="108" t="s">
        <v>299</v>
      </c>
    </row>
    <row r="13" spans="1:3" ht="24" customHeight="1">
      <c r="A13" s="105" t="s">
        <v>300</v>
      </c>
      <c r="B13" s="105" t="s">
        <v>294</v>
      </c>
      <c r="C13" s="108" t="s">
        <v>301</v>
      </c>
    </row>
    <row r="14" spans="1:3" ht="12" customHeight="1">
      <c r="A14" s="105" t="s">
        <v>302</v>
      </c>
      <c r="B14" s="105" t="s">
        <v>283</v>
      </c>
      <c r="C14" s="108" t="s">
        <v>303</v>
      </c>
    </row>
    <row r="15" spans="1:3" ht="12" customHeight="1">
      <c r="A15" s="105" t="s">
        <v>304</v>
      </c>
      <c r="B15" s="105" t="s">
        <v>283</v>
      </c>
      <c r="C15" s="108" t="s">
        <v>305</v>
      </c>
    </row>
    <row r="16" spans="1:3" ht="24" customHeight="1">
      <c r="A16" s="105" t="s">
        <v>306</v>
      </c>
      <c r="B16" s="105" t="s">
        <v>294</v>
      </c>
      <c r="C16" s="108" t="s">
        <v>307</v>
      </c>
    </row>
    <row r="17" spans="1:3" ht="12" customHeight="1">
      <c r="A17" s="105" t="s">
        <v>308</v>
      </c>
      <c r="B17" s="105" t="s">
        <v>283</v>
      </c>
      <c r="C17" s="108" t="s">
        <v>309</v>
      </c>
    </row>
    <row r="18" spans="1:3" ht="12" customHeight="1">
      <c r="A18" s="105" t="s">
        <v>310</v>
      </c>
      <c r="B18" s="105" t="s">
        <v>283</v>
      </c>
      <c r="C18" s="108" t="s">
        <v>311</v>
      </c>
    </row>
    <row r="19" spans="1:3" ht="24" customHeight="1">
      <c r="A19" s="105" t="s">
        <v>312</v>
      </c>
      <c r="B19" s="105" t="s">
        <v>294</v>
      </c>
      <c r="C19" s="108" t="s">
        <v>313</v>
      </c>
    </row>
    <row r="20" spans="1:3" ht="12" customHeight="1">
      <c r="A20" s="105" t="s">
        <v>314</v>
      </c>
      <c r="B20" s="105" t="s">
        <v>283</v>
      </c>
      <c r="C20" s="108" t="s">
        <v>315</v>
      </c>
    </row>
    <row r="21" spans="1:3" ht="12" customHeight="1">
      <c r="A21" s="105" t="s">
        <v>316</v>
      </c>
      <c r="B21" s="105" t="s">
        <v>283</v>
      </c>
      <c r="C21" s="108" t="s">
        <v>317</v>
      </c>
    </row>
    <row r="22" spans="1:3" ht="12" customHeight="1">
      <c r="A22" s="105" t="s">
        <v>318</v>
      </c>
      <c r="B22" s="105" t="s">
        <v>283</v>
      </c>
      <c r="C22" s="108" t="s">
        <v>319</v>
      </c>
    </row>
    <row r="23" spans="1:3" ht="12" customHeight="1">
      <c r="A23" s="105" t="s">
        <v>320</v>
      </c>
      <c r="B23" s="105" t="s">
        <v>283</v>
      </c>
      <c r="C23" s="108" t="s">
        <v>321</v>
      </c>
    </row>
    <row r="24" spans="1:3" ht="24" customHeight="1">
      <c r="A24" s="105" t="s">
        <v>322</v>
      </c>
      <c r="B24" s="105" t="s">
        <v>283</v>
      </c>
      <c r="C24" s="108" t="s">
        <v>323</v>
      </c>
    </row>
    <row r="25" spans="1:3" ht="12" customHeight="1">
      <c r="A25" s="105" t="s">
        <v>324</v>
      </c>
      <c r="B25" s="105" t="s">
        <v>283</v>
      </c>
      <c r="C25" s="108" t="s">
        <v>325</v>
      </c>
    </row>
    <row r="26" spans="1:3" ht="12" customHeight="1">
      <c r="A26" s="105" t="s">
        <v>326</v>
      </c>
      <c r="B26" s="105" t="s">
        <v>283</v>
      </c>
      <c r="C26" s="108" t="s">
        <v>309</v>
      </c>
    </row>
    <row r="27" spans="1:3" ht="12" customHeight="1">
      <c r="A27" s="105" t="s">
        <v>327</v>
      </c>
      <c r="B27" s="105" t="s">
        <v>283</v>
      </c>
      <c r="C27" s="108" t="s">
        <v>328</v>
      </c>
    </row>
    <row r="28" spans="1:3" ht="12" customHeight="1">
      <c r="A28" s="105" t="s">
        <v>329</v>
      </c>
      <c r="B28" s="105" t="s">
        <v>283</v>
      </c>
      <c r="C28" s="108" t="s">
        <v>330</v>
      </c>
    </row>
    <row r="29" spans="1:3" ht="12" customHeight="1">
      <c r="A29" s="105" t="s">
        <v>331</v>
      </c>
      <c r="B29" s="105" t="s">
        <v>294</v>
      </c>
      <c r="C29" s="108" t="s">
        <v>332</v>
      </c>
    </row>
    <row r="30" spans="1:3" ht="12" customHeight="1">
      <c r="A30" s="105" t="s">
        <v>333</v>
      </c>
      <c r="B30" s="105" t="s">
        <v>294</v>
      </c>
      <c r="C30" s="108" t="s">
        <v>334</v>
      </c>
    </row>
    <row r="31" spans="1:3" ht="12" customHeight="1">
      <c r="A31" s="105" t="s">
        <v>335</v>
      </c>
      <c r="B31" s="105" t="s">
        <v>283</v>
      </c>
      <c r="C31" s="108" t="s">
        <v>336</v>
      </c>
    </row>
    <row r="32" spans="1:3" ht="12" customHeight="1">
      <c r="A32" s="105" t="s">
        <v>337</v>
      </c>
      <c r="B32" s="105" t="s">
        <v>283</v>
      </c>
      <c r="C32" s="108" t="s">
        <v>338</v>
      </c>
    </row>
    <row r="33" spans="1:3" ht="12" customHeight="1">
      <c r="A33" s="105" t="s">
        <v>339</v>
      </c>
      <c r="B33" s="105" t="s">
        <v>283</v>
      </c>
      <c r="C33" s="108" t="s">
        <v>309</v>
      </c>
    </row>
    <row r="34" spans="1:3" ht="24" customHeight="1">
      <c r="A34" s="104" t="s">
        <v>85</v>
      </c>
      <c r="B34" s="104" t="s">
        <v>283</v>
      </c>
      <c r="C34" s="106" t="s">
        <v>340</v>
      </c>
    </row>
    <row r="35" spans="1:3" ht="12" customHeight="1">
      <c r="A35" s="105" t="s">
        <v>341</v>
      </c>
      <c r="B35" s="105" t="s">
        <v>283</v>
      </c>
      <c r="C35" s="108" t="s">
        <v>342</v>
      </c>
    </row>
    <row r="36" spans="1:3" ht="12" customHeight="1">
      <c r="A36" s="105" t="s">
        <v>343</v>
      </c>
      <c r="B36" s="105" t="s">
        <v>283</v>
      </c>
      <c r="C36" s="108" t="s">
        <v>344</v>
      </c>
    </row>
    <row r="37" spans="1:3" ht="12" customHeight="1">
      <c r="A37" s="105" t="s">
        <v>345</v>
      </c>
      <c r="B37" s="105" t="s">
        <v>283</v>
      </c>
      <c r="C37" s="108" t="s">
        <v>346</v>
      </c>
    </row>
    <row r="38" spans="1:3" ht="12" customHeight="1">
      <c r="A38" s="105" t="s">
        <v>347</v>
      </c>
      <c r="B38" s="105" t="s">
        <v>283</v>
      </c>
      <c r="C38" s="108" t="s">
        <v>348</v>
      </c>
    </row>
    <row r="39" spans="1:3" ht="12" customHeight="1">
      <c r="A39" s="105" t="s">
        <v>349</v>
      </c>
      <c r="B39" s="105" t="s">
        <v>283</v>
      </c>
      <c r="C39" s="108" t="s">
        <v>350</v>
      </c>
    </row>
    <row r="40" spans="1:3" ht="24" customHeight="1">
      <c r="A40" s="105" t="s">
        <v>351</v>
      </c>
      <c r="B40" s="105" t="s">
        <v>283</v>
      </c>
      <c r="C40" s="108" t="s">
        <v>352</v>
      </c>
    </row>
    <row r="41" spans="1:3" ht="12" customHeight="1">
      <c r="A41" s="105" t="s">
        <v>353</v>
      </c>
      <c r="B41" s="105" t="s">
        <v>283</v>
      </c>
      <c r="C41" s="108" t="s">
        <v>354</v>
      </c>
    </row>
    <row r="42" spans="1:3" ht="12" customHeight="1">
      <c r="A42" s="105" t="s">
        <v>355</v>
      </c>
      <c r="B42" s="105" t="s">
        <v>294</v>
      </c>
      <c r="C42" s="108" t="s">
        <v>356</v>
      </c>
    </row>
    <row r="43" spans="1:3" ht="12" customHeight="1">
      <c r="A43" s="105" t="s">
        <v>357</v>
      </c>
      <c r="B43" s="105" t="s">
        <v>283</v>
      </c>
      <c r="C43" s="108" t="s">
        <v>358</v>
      </c>
    </row>
    <row r="44" spans="1:3" ht="12" customHeight="1">
      <c r="A44" s="105" t="s">
        <v>359</v>
      </c>
      <c r="B44" s="105" t="s">
        <v>283</v>
      </c>
      <c r="C44" s="108" t="s">
        <v>360</v>
      </c>
    </row>
    <row r="45" spans="1:3" ht="12" customHeight="1">
      <c r="A45" s="105" t="s">
        <v>361</v>
      </c>
      <c r="B45" s="105" t="s">
        <v>283</v>
      </c>
      <c r="C45" s="108" t="s">
        <v>309</v>
      </c>
    </row>
    <row r="46" spans="1:3" ht="24" customHeight="1">
      <c r="A46" s="105" t="s">
        <v>362</v>
      </c>
      <c r="B46" s="105" t="s">
        <v>283</v>
      </c>
      <c r="C46" s="108" t="s">
        <v>363</v>
      </c>
    </row>
    <row r="47" spans="1:3" ht="12" customHeight="1">
      <c r="A47" s="105" t="s">
        <v>364</v>
      </c>
      <c r="B47" s="105" t="s">
        <v>283</v>
      </c>
      <c r="C47" s="108" t="s">
        <v>344</v>
      </c>
    </row>
    <row r="48" spans="1:3" ht="12" customHeight="1">
      <c r="A48" s="105" t="s">
        <v>365</v>
      </c>
      <c r="B48" s="105" t="s">
        <v>283</v>
      </c>
      <c r="C48" s="108" t="s">
        <v>346</v>
      </c>
    </row>
    <row r="49" spans="1:3" ht="12" customHeight="1">
      <c r="A49" s="105" t="s">
        <v>366</v>
      </c>
      <c r="B49" s="105" t="s">
        <v>283</v>
      </c>
      <c r="C49" s="108" t="s">
        <v>367</v>
      </c>
    </row>
    <row r="50" spans="1:3" ht="12" customHeight="1">
      <c r="A50" s="105" t="s">
        <v>368</v>
      </c>
      <c r="B50" s="105" t="s">
        <v>283</v>
      </c>
      <c r="C50" s="108" t="s">
        <v>369</v>
      </c>
    </row>
    <row r="51" spans="1:3" ht="12" customHeight="1">
      <c r="A51" s="105" t="s">
        <v>370</v>
      </c>
      <c r="B51" s="105" t="s">
        <v>283</v>
      </c>
      <c r="C51" s="108" t="s">
        <v>309</v>
      </c>
    </row>
    <row r="52" spans="1:3" ht="36.950000000000003" customHeight="1">
      <c r="A52" s="105" t="s">
        <v>371</v>
      </c>
      <c r="B52" s="105" t="s">
        <v>283</v>
      </c>
      <c r="C52" s="108" t="s">
        <v>372</v>
      </c>
    </row>
    <row r="53" spans="1:3" ht="12" customHeight="1">
      <c r="A53" s="105" t="s">
        <v>373</v>
      </c>
      <c r="B53" s="105" t="s">
        <v>283</v>
      </c>
      <c r="C53" s="108" t="s">
        <v>374</v>
      </c>
    </row>
    <row r="54" spans="1:3" ht="12" customHeight="1">
      <c r="A54" s="105" t="s">
        <v>375</v>
      </c>
      <c r="B54" s="105" t="s">
        <v>283</v>
      </c>
      <c r="C54" s="108" t="s">
        <v>376</v>
      </c>
    </row>
    <row r="55" spans="1:3" ht="12" customHeight="1">
      <c r="A55" s="105" t="s">
        <v>377</v>
      </c>
      <c r="B55" s="105" t="s">
        <v>283</v>
      </c>
      <c r="C55" s="108" t="s">
        <v>378</v>
      </c>
    </row>
    <row r="56" spans="1:3" ht="12" customHeight="1">
      <c r="A56" s="105" t="s">
        <v>379</v>
      </c>
      <c r="B56" s="105" t="s">
        <v>283</v>
      </c>
      <c r="C56" s="108" t="s">
        <v>367</v>
      </c>
    </row>
    <row r="57" spans="1:3" ht="12" customHeight="1">
      <c r="A57" s="105" t="s">
        <v>380</v>
      </c>
      <c r="B57" s="105" t="s">
        <v>283</v>
      </c>
      <c r="C57" s="108" t="s">
        <v>369</v>
      </c>
    </row>
    <row r="58" spans="1:3" ht="12" customHeight="1">
      <c r="A58" s="105" t="s">
        <v>381</v>
      </c>
      <c r="B58" s="105" t="s">
        <v>283</v>
      </c>
      <c r="C58" s="108" t="s">
        <v>309</v>
      </c>
    </row>
    <row r="59" spans="1:3" ht="12" customHeight="1">
      <c r="A59" s="105" t="s">
        <v>382</v>
      </c>
      <c r="B59" s="105" t="s">
        <v>283</v>
      </c>
      <c r="C59" s="108" t="s">
        <v>383</v>
      </c>
    </row>
    <row r="60" spans="1:3" ht="12" customHeight="1">
      <c r="A60" s="105" t="s">
        <v>384</v>
      </c>
      <c r="B60" s="105" t="s">
        <v>283</v>
      </c>
      <c r="C60" s="108" t="s">
        <v>385</v>
      </c>
    </row>
    <row r="61" spans="1:3" ht="12" customHeight="1">
      <c r="A61" s="105" t="s">
        <v>386</v>
      </c>
      <c r="B61" s="105" t="s">
        <v>283</v>
      </c>
      <c r="C61" s="108" t="s">
        <v>387</v>
      </c>
    </row>
    <row r="62" spans="1:3" ht="12" customHeight="1">
      <c r="A62" s="105" t="s">
        <v>388</v>
      </c>
      <c r="B62" s="105" t="s">
        <v>283</v>
      </c>
      <c r="C62" s="108" t="s">
        <v>369</v>
      </c>
    </row>
    <row r="63" spans="1:3" ht="12" customHeight="1">
      <c r="A63" s="105" t="s">
        <v>389</v>
      </c>
      <c r="B63" s="105" t="s">
        <v>283</v>
      </c>
      <c r="C63" s="108" t="s">
        <v>309</v>
      </c>
    </row>
    <row r="64" spans="1:3" ht="12" customHeight="1">
      <c r="A64" s="105" t="s">
        <v>390</v>
      </c>
      <c r="B64" s="105" t="s">
        <v>283</v>
      </c>
      <c r="C64" s="108" t="s">
        <v>391</v>
      </c>
    </row>
    <row r="65" spans="1:3" ht="12" customHeight="1">
      <c r="A65" s="105" t="s">
        <v>392</v>
      </c>
      <c r="B65" s="105" t="s">
        <v>283</v>
      </c>
      <c r="C65" s="108" t="s">
        <v>367</v>
      </c>
    </row>
    <row r="66" spans="1:3" ht="12" customHeight="1">
      <c r="A66" s="105" t="s">
        <v>393</v>
      </c>
      <c r="B66" s="105" t="s">
        <v>283</v>
      </c>
      <c r="C66" s="108" t="s">
        <v>369</v>
      </c>
    </row>
    <row r="67" spans="1:3" ht="12" customHeight="1">
      <c r="A67" s="105" t="s">
        <v>394</v>
      </c>
      <c r="B67" s="105" t="s">
        <v>283</v>
      </c>
      <c r="C67" s="108" t="s">
        <v>309</v>
      </c>
    </row>
    <row r="68" spans="1:3" ht="12" customHeight="1">
      <c r="A68" s="105" t="s">
        <v>395</v>
      </c>
      <c r="B68" s="105" t="s">
        <v>283</v>
      </c>
      <c r="C68" s="108" t="s">
        <v>396</v>
      </c>
    </row>
    <row r="69" spans="1:3" ht="12" customHeight="1">
      <c r="A69" s="105" t="s">
        <v>397</v>
      </c>
      <c r="B69" s="105" t="s">
        <v>283</v>
      </c>
      <c r="C69" s="108" t="s">
        <v>367</v>
      </c>
    </row>
    <row r="70" spans="1:3" ht="12" customHeight="1">
      <c r="A70" s="105" t="s">
        <v>398</v>
      </c>
      <c r="B70" s="105" t="s">
        <v>283</v>
      </c>
      <c r="C70" s="108" t="s">
        <v>376</v>
      </c>
    </row>
    <row r="71" spans="1:3" ht="12" customHeight="1">
      <c r="A71" s="105" t="s">
        <v>399</v>
      </c>
      <c r="B71" s="105" t="s">
        <v>283</v>
      </c>
      <c r="C71" s="108" t="s">
        <v>369</v>
      </c>
    </row>
    <row r="72" spans="1:3" ht="12" customHeight="1">
      <c r="A72" s="105" t="s">
        <v>400</v>
      </c>
      <c r="B72" s="105" t="s">
        <v>283</v>
      </c>
      <c r="C72" s="108" t="s">
        <v>309</v>
      </c>
    </row>
    <row r="73" spans="1:3" ht="12" customHeight="1">
      <c r="A73" s="105" t="s">
        <v>401</v>
      </c>
      <c r="B73" s="105" t="s">
        <v>283</v>
      </c>
      <c r="C73" s="108" t="s">
        <v>402</v>
      </c>
    </row>
    <row r="74" spans="1:3" ht="12" customHeight="1">
      <c r="A74" s="105" t="s">
        <v>403</v>
      </c>
      <c r="B74" s="105" t="s">
        <v>283</v>
      </c>
      <c r="C74" s="108" t="s">
        <v>404</v>
      </c>
    </row>
    <row r="75" spans="1:3" ht="12" customHeight="1">
      <c r="A75" s="105" t="s">
        <v>405</v>
      </c>
      <c r="B75" s="105" t="s">
        <v>283</v>
      </c>
      <c r="C75" s="108" t="s">
        <v>406</v>
      </c>
    </row>
    <row r="76" spans="1:3" ht="12" customHeight="1">
      <c r="A76" s="105" t="s">
        <v>407</v>
      </c>
      <c r="B76" s="105" t="s">
        <v>283</v>
      </c>
      <c r="C76" s="108" t="s">
        <v>408</v>
      </c>
    </row>
    <row r="77" spans="1:3" ht="12" customHeight="1">
      <c r="A77" s="105" t="s">
        <v>409</v>
      </c>
      <c r="B77" s="105" t="s">
        <v>283</v>
      </c>
      <c r="C77" s="108" t="s">
        <v>367</v>
      </c>
    </row>
    <row r="78" spans="1:3" ht="12" customHeight="1">
      <c r="A78" s="105" t="s">
        <v>410</v>
      </c>
      <c r="B78" s="105" t="s">
        <v>283</v>
      </c>
      <c r="C78" s="108" t="s">
        <v>369</v>
      </c>
    </row>
    <row r="79" spans="1:3" ht="12" customHeight="1">
      <c r="A79" s="105" t="s">
        <v>411</v>
      </c>
      <c r="B79" s="105" t="s">
        <v>283</v>
      </c>
      <c r="C79" s="108" t="s">
        <v>309</v>
      </c>
    </row>
    <row r="80" spans="1:3" ht="24" customHeight="1">
      <c r="A80" s="104" t="s">
        <v>67</v>
      </c>
      <c r="B80" s="104" t="s">
        <v>283</v>
      </c>
      <c r="C80" s="106" t="s">
        <v>412</v>
      </c>
    </row>
    <row r="81" spans="1:3" ht="12" customHeight="1">
      <c r="A81" s="105" t="s">
        <v>413</v>
      </c>
      <c r="B81" s="105" t="s">
        <v>283</v>
      </c>
      <c r="C81" s="108" t="s">
        <v>414</v>
      </c>
    </row>
    <row r="82" spans="1:3" ht="12" customHeight="1">
      <c r="A82" s="105" t="s">
        <v>415</v>
      </c>
      <c r="B82" s="105" t="s">
        <v>283</v>
      </c>
      <c r="C82" s="108" t="s">
        <v>416</v>
      </c>
    </row>
    <row r="83" spans="1:3" ht="12" customHeight="1">
      <c r="A83" s="105" t="s">
        <v>417</v>
      </c>
      <c r="B83" s="105" t="s">
        <v>294</v>
      </c>
      <c r="C83" s="108" t="s">
        <v>418</v>
      </c>
    </row>
    <row r="84" spans="1:3" ht="24" customHeight="1">
      <c r="A84" s="105" t="s">
        <v>419</v>
      </c>
      <c r="B84" s="105" t="s">
        <v>283</v>
      </c>
      <c r="C84" s="108" t="s">
        <v>420</v>
      </c>
    </row>
    <row r="85" spans="1:3" ht="12" customHeight="1">
      <c r="A85" s="105" t="s">
        <v>421</v>
      </c>
      <c r="B85" s="105" t="s">
        <v>283</v>
      </c>
      <c r="C85" s="108" t="s">
        <v>309</v>
      </c>
    </row>
    <row r="86" spans="1:3" ht="12" customHeight="1">
      <c r="A86" s="105" t="s">
        <v>422</v>
      </c>
      <c r="B86" s="105" t="s">
        <v>283</v>
      </c>
      <c r="C86" s="108" t="s">
        <v>423</v>
      </c>
    </row>
    <row r="87" spans="1:3" ht="12" customHeight="1">
      <c r="A87" s="105" t="s">
        <v>424</v>
      </c>
      <c r="B87" s="105" t="s">
        <v>294</v>
      </c>
      <c r="C87" s="108" t="s">
        <v>425</v>
      </c>
    </row>
    <row r="88" spans="1:3" ht="12" customHeight="1">
      <c r="A88" s="105" t="s">
        <v>426</v>
      </c>
      <c r="B88" s="105" t="s">
        <v>294</v>
      </c>
      <c r="C88" s="108" t="s">
        <v>427</v>
      </c>
    </row>
    <row r="89" spans="1:3" ht="12" customHeight="1">
      <c r="A89" s="105" t="s">
        <v>428</v>
      </c>
      <c r="B89" s="105" t="s">
        <v>294</v>
      </c>
      <c r="C89" s="108" t="s">
        <v>429</v>
      </c>
    </row>
    <row r="90" spans="1:3" ht="12" customHeight="1">
      <c r="A90" s="105" t="s">
        <v>430</v>
      </c>
      <c r="B90" s="105" t="s">
        <v>294</v>
      </c>
      <c r="C90" s="108" t="s">
        <v>431</v>
      </c>
    </row>
    <row r="91" spans="1:3" ht="12" customHeight="1">
      <c r="A91" s="105" t="s">
        <v>432</v>
      </c>
      <c r="B91" s="105" t="s">
        <v>294</v>
      </c>
      <c r="C91" s="108" t="s">
        <v>433</v>
      </c>
    </row>
    <row r="92" spans="1:3" ht="12" customHeight="1">
      <c r="A92" s="105" t="s">
        <v>434</v>
      </c>
      <c r="B92" s="105" t="s">
        <v>283</v>
      </c>
      <c r="C92" s="108" t="s">
        <v>435</v>
      </c>
    </row>
    <row r="93" spans="1:3" ht="12" customHeight="1">
      <c r="A93" s="105" t="s">
        <v>436</v>
      </c>
      <c r="B93" s="105" t="s">
        <v>283</v>
      </c>
      <c r="C93" s="108" t="s">
        <v>437</v>
      </c>
    </row>
    <row r="94" spans="1:3" ht="12" customHeight="1">
      <c r="A94" s="105" t="s">
        <v>438</v>
      </c>
      <c r="B94" s="105" t="s">
        <v>283</v>
      </c>
      <c r="C94" s="108" t="s">
        <v>439</v>
      </c>
    </row>
    <row r="95" spans="1:3" ht="12" customHeight="1">
      <c r="A95" s="105" t="s">
        <v>440</v>
      </c>
      <c r="B95" s="105" t="s">
        <v>283</v>
      </c>
      <c r="C95" s="108" t="s">
        <v>441</v>
      </c>
    </row>
    <row r="96" spans="1:3" ht="12" customHeight="1">
      <c r="A96" s="105" t="s">
        <v>442</v>
      </c>
      <c r="B96" s="105" t="s">
        <v>283</v>
      </c>
      <c r="C96" s="108" t="s">
        <v>443</v>
      </c>
    </row>
    <row r="97" spans="1:3" ht="12" customHeight="1">
      <c r="A97" s="105" t="s">
        <v>444</v>
      </c>
      <c r="B97" s="105" t="s">
        <v>283</v>
      </c>
      <c r="C97" s="108" t="s">
        <v>445</v>
      </c>
    </row>
    <row r="98" spans="1:3" ht="12" customHeight="1">
      <c r="A98" s="105" t="s">
        <v>446</v>
      </c>
      <c r="B98" s="105" t="s">
        <v>283</v>
      </c>
      <c r="C98" s="108" t="s">
        <v>447</v>
      </c>
    </row>
    <row r="99" spans="1:3" ht="12" customHeight="1">
      <c r="A99" s="105" t="s">
        <v>448</v>
      </c>
      <c r="B99" s="105" t="s">
        <v>283</v>
      </c>
      <c r="C99" s="108" t="s">
        <v>449</v>
      </c>
    </row>
    <row r="100" spans="1:3" ht="12" customHeight="1">
      <c r="A100" s="105" t="s">
        <v>450</v>
      </c>
      <c r="B100" s="105" t="s">
        <v>283</v>
      </c>
      <c r="C100" s="108" t="s">
        <v>451</v>
      </c>
    </row>
    <row r="101" spans="1:3" ht="12" customHeight="1">
      <c r="A101" s="105" t="s">
        <v>452</v>
      </c>
      <c r="B101" s="105" t="s">
        <v>283</v>
      </c>
      <c r="C101" s="108" t="s">
        <v>453</v>
      </c>
    </row>
    <row r="102" spans="1:3" ht="12" customHeight="1">
      <c r="A102" s="105" t="s">
        <v>454</v>
      </c>
      <c r="B102" s="105" t="s">
        <v>283</v>
      </c>
      <c r="C102" s="108" t="s">
        <v>309</v>
      </c>
    </row>
    <row r="103" spans="1:3" ht="12" customHeight="1">
      <c r="A103" s="104" t="s">
        <v>455</v>
      </c>
      <c r="B103" s="104" t="s">
        <v>283</v>
      </c>
      <c r="C103" s="106" t="s">
        <v>456</v>
      </c>
    </row>
    <row r="104" spans="1:3" ht="12" customHeight="1">
      <c r="A104" s="105" t="s">
        <v>457</v>
      </c>
      <c r="B104" s="105" t="s">
        <v>283</v>
      </c>
      <c r="C104" s="108" t="s">
        <v>458</v>
      </c>
    </row>
    <row r="105" spans="1:3" ht="12" customHeight="1">
      <c r="A105" s="105" t="s">
        <v>459</v>
      </c>
      <c r="B105" s="105" t="s">
        <v>283</v>
      </c>
      <c r="C105" s="108" t="s">
        <v>460</v>
      </c>
    </row>
    <row r="106" spans="1:3" ht="12" customHeight="1">
      <c r="A106" s="105" t="s">
        <v>461</v>
      </c>
      <c r="B106" s="105" t="s">
        <v>283</v>
      </c>
      <c r="C106" s="108" t="s">
        <v>462</v>
      </c>
    </row>
    <row r="107" spans="1:3" ht="12" customHeight="1">
      <c r="A107" s="105" t="s">
        <v>463</v>
      </c>
      <c r="B107" s="105" t="s">
        <v>294</v>
      </c>
      <c r="C107" s="108" t="s">
        <v>464</v>
      </c>
    </row>
    <row r="108" spans="1:3" ht="12" customHeight="1">
      <c r="A108" s="105" t="s">
        <v>465</v>
      </c>
      <c r="B108" s="105" t="s">
        <v>283</v>
      </c>
      <c r="C108" s="108" t="s">
        <v>466</v>
      </c>
    </row>
    <row r="109" spans="1:3" ht="12" customHeight="1">
      <c r="A109" s="105" t="s">
        <v>467</v>
      </c>
      <c r="B109" s="105" t="s">
        <v>283</v>
      </c>
      <c r="C109" s="108" t="s">
        <v>468</v>
      </c>
    </row>
    <row r="110" spans="1:3" ht="12" customHeight="1">
      <c r="A110" s="105" t="s">
        <v>469</v>
      </c>
      <c r="B110" s="105" t="s">
        <v>283</v>
      </c>
      <c r="C110" s="108" t="s">
        <v>470</v>
      </c>
    </row>
    <row r="111" spans="1:3" ht="12" customHeight="1">
      <c r="A111" s="105" t="s">
        <v>471</v>
      </c>
      <c r="B111" s="105" t="s">
        <v>283</v>
      </c>
      <c r="C111" s="108" t="s">
        <v>472</v>
      </c>
    </row>
    <row r="112" spans="1:3" ht="12" customHeight="1">
      <c r="A112" s="105" t="s">
        <v>473</v>
      </c>
      <c r="B112" s="105" t="s">
        <v>283</v>
      </c>
      <c r="C112" s="108" t="s">
        <v>474</v>
      </c>
    </row>
    <row r="113" spans="1:3" ht="12" customHeight="1">
      <c r="A113" s="105" t="s">
        <v>475</v>
      </c>
      <c r="B113" s="105" t="s">
        <v>283</v>
      </c>
      <c r="C113" s="108" t="s">
        <v>476</v>
      </c>
    </row>
    <row r="114" spans="1:3" ht="12" customHeight="1">
      <c r="A114" s="105" t="s">
        <v>477</v>
      </c>
      <c r="B114" s="105" t="s">
        <v>283</v>
      </c>
      <c r="C114" s="108" t="s">
        <v>309</v>
      </c>
    </row>
    <row r="115" spans="1:3" ht="12" customHeight="1">
      <c r="A115" s="105" t="s">
        <v>478</v>
      </c>
      <c r="B115" s="105" t="s">
        <v>283</v>
      </c>
      <c r="C115" s="108" t="s">
        <v>479</v>
      </c>
    </row>
    <row r="116" spans="1:3" ht="12" customHeight="1">
      <c r="A116" s="105" t="s">
        <v>480</v>
      </c>
      <c r="B116" s="105"/>
      <c r="C116" s="108" t="s">
        <v>481</v>
      </c>
    </row>
    <row r="117" spans="1:3" ht="12" customHeight="1">
      <c r="A117" s="105" t="s">
        <v>482</v>
      </c>
      <c r="B117" s="105" t="s">
        <v>283</v>
      </c>
      <c r="C117" s="108" t="s">
        <v>483</v>
      </c>
    </row>
    <row r="118" spans="1:3" ht="12" customHeight="1">
      <c r="A118" s="105" t="s">
        <v>484</v>
      </c>
      <c r="B118" s="105" t="s">
        <v>294</v>
      </c>
      <c r="C118" s="108" t="s">
        <v>485</v>
      </c>
    </row>
    <row r="119" spans="1:3" ht="12" customHeight="1">
      <c r="A119" s="105" t="s">
        <v>486</v>
      </c>
      <c r="B119" s="105" t="s">
        <v>283</v>
      </c>
      <c r="C119" s="108" t="s">
        <v>487</v>
      </c>
    </row>
    <row r="120" spans="1:3" ht="12" customHeight="1">
      <c r="A120" s="105" t="s">
        <v>488</v>
      </c>
      <c r="B120" s="105" t="s">
        <v>294</v>
      </c>
      <c r="C120" s="108" t="s">
        <v>489</v>
      </c>
    </row>
    <row r="121" spans="1:3" ht="12" customHeight="1">
      <c r="A121" s="105" t="s">
        <v>490</v>
      </c>
      <c r="B121" s="105" t="s">
        <v>283</v>
      </c>
      <c r="C121" s="108" t="s">
        <v>491</v>
      </c>
    </row>
    <row r="122" spans="1:3" ht="12" customHeight="1">
      <c r="A122" s="105" t="s">
        <v>492</v>
      </c>
      <c r="B122" s="105" t="s">
        <v>294</v>
      </c>
      <c r="C122" s="108" t="s">
        <v>493</v>
      </c>
    </row>
    <row r="123" spans="1:3" ht="12" customHeight="1">
      <c r="A123" s="105" t="s">
        <v>494</v>
      </c>
      <c r="B123" s="105" t="s">
        <v>283</v>
      </c>
      <c r="C123" s="187" t="s">
        <v>2015</v>
      </c>
    </row>
    <row r="124" spans="1:3" ht="12" customHeight="1">
      <c r="A124" s="105" t="s">
        <v>495</v>
      </c>
      <c r="B124" s="105" t="s">
        <v>283</v>
      </c>
      <c r="C124" s="108" t="s">
        <v>496</v>
      </c>
    </row>
    <row r="125" spans="1:3" ht="12" customHeight="1">
      <c r="A125" s="105" t="s">
        <v>497</v>
      </c>
      <c r="B125" s="105" t="s">
        <v>283</v>
      </c>
      <c r="C125" s="108" t="s">
        <v>498</v>
      </c>
    </row>
    <row r="126" spans="1:3" ht="12" customHeight="1">
      <c r="A126" s="105" t="s">
        <v>499</v>
      </c>
      <c r="B126" s="105" t="s">
        <v>283</v>
      </c>
      <c r="C126" s="108" t="s">
        <v>309</v>
      </c>
    </row>
    <row r="127" spans="1:3" ht="12" customHeight="1">
      <c r="A127" s="104" t="s">
        <v>68</v>
      </c>
      <c r="B127" s="104" t="s">
        <v>283</v>
      </c>
      <c r="C127" s="106" t="s">
        <v>500</v>
      </c>
    </row>
    <row r="128" spans="1:3" ht="12" customHeight="1">
      <c r="A128" s="105" t="s">
        <v>501</v>
      </c>
      <c r="B128" s="105" t="s">
        <v>283</v>
      </c>
      <c r="C128" s="108" t="s">
        <v>502</v>
      </c>
    </row>
    <row r="129" spans="1:3" ht="12" customHeight="1">
      <c r="A129" s="105" t="s">
        <v>503</v>
      </c>
      <c r="B129" s="105" t="s">
        <v>294</v>
      </c>
      <c r="C129" s="108" t="s">
        <v>504</v>
      </c>
    </row>
    <row r="130" spans="1:3" ht="12" customHeight="1">
      <c r="A130" s="105" t="s">
        <v>505</v>
      </c>
      <c r="B130" s="105" t="s">
        <v>294</v>
      </c>
      <c r="C130" s="108" t="s">
        <v>506</v>
      </c>
    </row>
    <row r="131" spans="1:3" ht="12" customHeight="1">
      <c r="A131" s="105" t="s">
        <v>507</v>
      </c>
      <c r="B131" s="105" t="s">
        <v>294</v>
      </c>
      <c r="C131" s="108" t="s">
        <v>508</v>
      </c>
    </row>
    <row r="132" spans="1:3" ht="12" customHeight="1">
      <c r="A132" s="105" t="s">
        <v>509</v>
      </c>
      <c r="B132" s="105" t="s">
        <v>294</v>
      </c>
      <c r="C132" s="108" t="s">
        <v>510</v>
      </c>
    </row>
    <row r="133" spans="1:3" ht="12" customHeight="1">
      <c r="A133" s="105" t="s">
        <v>511</v>
      </c>
      <c r="B133" s="105" t="s">
        <v>294</v>
      </c>
      <c r="C133" s="108" t="s">
        <v>512</v>
      </c>
    </row>
    <row r="134" spans="1:3" ht="12" customHeight="1">
      <c r="A134" s="105" t="s">
        <v>513</v>
      </c>
      <c r="B134" s="105" t="s">
        <v>294</v>
      </c>
      <c r="C134" s="108" t="s">
        <v>514</v>
      </c>
    </row>
    <row r="135" spans="1:3" ht="12" customHeight="1">
      <c r="A135" s="105" t="s">
        <v>515</v>
      </c>
      <c r="B135" s="105" t="s">
        <v>294</v>
      </c>
      <c r="C135" s="108" t="s">
        <v>516</v>
      </c>
    </row>
    <row r="136" spans="1:3" ht="12" customHeight="1">
      <c r="A136" s="105" t="s">
        <v>517</v>
      </c>
      <c r="B136" s="105" t="s">
        <v>294</v>
      </c>
      <c r="C136" s="108" t="s">
        <v>493</v>
      </c>
    </row>
    <row r="137" spans="1:3" ht="12" customHeight="1">
      <c r="A137" s="105" t="s">
        <v>518</v>
      </c>
      <c r="B137" s="105" t="s">
        <v>283</v>
      </c>
      <c r="C137" s="108" t="s">
        <v>519</v>
      </c>
    </row>
    <row r="138" spans="1:3" ht="12" customHeight="1">
      <c r="A138" s="105" t="s">
        <v>520</v>
      </c>
      <c r="B138" s="105" t="s">
        <v>294</v>
      </c>
      <c r="C138" s="108" t="s">
        <v>521</v>
      </c>
    </row>
    <row r="139" spans="1:3" ht="12" customHeight="1">
      <c r="A139" s="105" t="s">
        <v>522</v>
      </c>
      <c r="B139" s="105" t="s">
        <v>294</v>
      </c>
      <c r="C139" s="108" t="s">
        <v>523</v>
      </c>
    </row>
    <row r="140" spans="1:3" ht="12" customHeight="1">
      <c r="A140" s="105" t="s">
        <v>524</v>
      </c>
      <c r="B140" s="105" t="s">
        <v>283</v>
      </c>
      <c r="C140" s="108" t="s">
        <v>525</v>
      </c>
    </row>
    <row r="141" spans="1:3" ht="12" customHeight="1">
      <c r="A141" s="105" t="s">
        <v>526</v>
      </c>
      <c r="B141" s="105" t="s">
        <v>283</v>
      </c>
      <c r="C141" s="108" t="s">
        <v>527</v>
      </c>
    </row>
    <row r="142" spans="1:3" ht="12" customHeight="1">
      <c r="A142" s="105" t="s">
        <v>528</v>
      </c>
      <c r="B142" s="105" t="s">
        <v>294</v>
      </c>
      <c r="C142" s="108" t="s">
        <v>529</v>
      </c>
    </row>
    <row r="143" spans="1:3" ht="12" customHeight="1">
      <c r="A143" s="105" t="s">
        <v>530</v>
      </c>
      <c r="B143" s="105" t="s">
        <v>283</v>
      </c>
      <c r="C143" s="108" t="s">
        <v>531</v>
      </c>
    </row>
    <row r="144" spans="1:3" ht="12" customHeight="1">
      <c r="A144" s="105" t="s">
        <v>532</v>
      </c>
      <c r="B144" s="105" t="s">
        <v>283</v>
      </c>
      <c r="C144" s="108" t="s">
        <v>533</v>
      </c>
    </row>
    <row r="145" spans="1:3" ht="12" customHeight="1">
      <c r="A145" s="105" t="s">
        <v>534</v>
      </c>
      <c r="B145" s="105" t="s">
        <v>283</v>
      </c>
      <c r="C145" s="108" t="s">
        <v>309</v>
      </c>
    </row>
    <row r="146" spans="1:3" ht="12" customHeight="1">
      <c r="A146" s="105" t="s">
        <v>535</v>
      </c>
      <c r="B146" s="105" t="s">
        <v>283</v>
      </c>
      <c r="C146" s="108" t="s">
        <v>536</v>
      </c>
    </row>
    <row r="147" spans="1:3" ht="12" customHeight="1">
      <c r="A147" s="105" t="s">
        <v>537</v>
      </c>
      <c r="B147" s="105" t="s">
        <v>294</v>
      </c>
      <c r="C147" s="108" t="s">
        <v>514</v>
      </c>
    </row>
    <row r="148" spans="1:3" ht="12" customHeight="1">
      <c r="A148" s="105" t="s">
        <v>538</v>
      </c>
      <c r="B148" s="105" t="s">
        <v>294</v>
      </c>
      <c r="C148" s="108" t="s">
        <v>516</v>
      </c>
    </row>
    <row r="149" spans="1:3" ht="12" customHeight="1">
      <c r="A149" s="105" t="s">
        <v>539</v>
      </c>
      <c r="B149" s="105" t="s">
        <v>283</v>
      </c>
      <c r="C149" s="108" t="s">
        <v>527</v>
      </c>
    </row>
    <row r="150" spans="1:3" ht="12" customHeight="1">
      <c r="A150" s="105" t="s">
        <v>540</v>
      </c>
      <c r="B150" s="105" t="s">
        <v>283</v>
      </c>
      <c r="C150" s="108" t="s">
        <v>309</v>
      </c>
    </row>
    <row r="151" spans="1:3" ht="12" customHeight="1">
      <c r="A151" s="105" t="s">
        <v>541</v>
      </c>
      <c r="B151" s="105" t="s">
        <v>283</v>
      </c>
      <c r="C151" s="108" t="s">
        <v>542</v>
      </c>
    </row>
    <row r="152" spans="1:3" ht="12" customHeight="1">
      <c r="A152" s="105" t="s">
        <v>543</v>
      </c>
      <c r="B152" s="105" t="s">
        <v>294</v>
      </c>
      <c r="C152" s="108" t="s">
        <v>544</v>
      </c>
    </row>
    <row r="153" spans="1:3" ht="12" customHeight="1">
      <c r="A153" s="105" t="s">
        <v>545</v>
      </c>
      <c r="B153" s="105" t="s">
        <v>283</v>
      </c>
      <c r="C153" s="108" t="s">
        <v>546</v>
      </c>
    </row>
    <row r="154" spans="1:3" ht="12" customHeight="1">
      <c r="A154" s="105" t="s">
        <v>547</v>
      </c>
      <c r="B154" s="105" t="s">
        <v>283</v>
      </c>
      <c r="C154" s="108" t="s">
        <v>309</v>
      </c>
    </row>
    <row r="155" spans="1:3" ht="12" customHeight="1">
      <c r="A155" s="104" t="s">
        <v>69</v>
      </c>
      <c r="B155" s="104" t="s">
        <v>283</v>
      </c>
      <c r="C155" s="106" t="s">
        <v>548</v>
      </c>
    </row>
    <row r="156" spans="1:3" ht="12" customHeight="1">
      <c r="A156" s="105" t="s">
        <v>549</v>
      </c>
      <c r="B156" s="105" t="s">
        <v>283</v>
      </c>
      <c r="C156" s="108" t="s">
        <v>550</v>
      </c>
    </row>
    <row r="157" spans="1:3" ht="12" customHeight="1">
      <c r="A157" s="105" t="s">
        <v>551</v>
      </c>
      <c r="B157" s="105" t="s">
        <v>294</v>
      </c>
      <c r="C157" s="108" t="s">
        <v>552</v>
      </c>
    </row>
    <row r="158" spans="1:3" ht="12" customHeight="1">
      <c r="A158" s="105" t="s">
        <v>553</v>
      </c>
      <c r="B158" s="105" t="s">
        <v>294</v>
      </c>
      <c r="C158" s="108" t="s">
        <v>554</v>
      </c>
    </row>
    <row r="159" spans="1:3" ht="12" customHeight="1">
      <c r="A159" s="105" t="s">
        <v>555</v>
      </c>
      <c r="B159" s="105" t="s">
        <v>294</v>
      </c>
      <c r="C159" s="108" t="s">
        <v>556</v>
      </c>
    </row>
    <row r="160" spans="1:3" ht="12" customHeight="1">
      <c r="A160" s="105" t="s">
        <v>557</v>
      </c>
      <c r="B160" s="105" t="s">
        <v>294</v>
      </c>
      <c r="C160" s="108" t="s">
        <v>558</v>
      </c>
    </row>
    <row r="161" spans="1:3" ht="12" customHeight="1">
      <c r="A161" s="105" t="s">
        <v>559</v>
      </c>
      <c r="B161" s="105" t="s">
        <v>294</v>
      </c>
      <c r="C161" s="108" t="s">
        <v>560</v>
      </c>
    </row>
    <row r="162" spans="1:3" ht="12" customHeight="1">
      <c r="A162" s="105" t="s">
        <v>561</v>
      </c>
      <c r="B162" s="105" t="s">
        <v>294</v>
      </c>
      <c r="C162" s="108" t="s">
        <v>562</v>
      </c>
    </row>
    <row r="163" spans="1:3" ht="12" customHeight="1">
      <c r="A163" s="105" t="s">
        <v>563</v>
      </c>
      <c r="B163" s="105" t="s">
        <v>283</v>
      </c>
      <c r="C163" s="108" t="s">
        <v>309</v>
      </c>
    </row>
    <row r="164" spans="1:3" ht="12" customHeight="1">
      <c r="A164" s="105" t="s">
        <v>564</v>
      </c>
      <c r="B164" s="105" t="s">
        <v>283</v>
      </c>
      <c r="C164" s="108" t="s">
        <v>565</v>
      </c>
    </row>
    <row r="165" spans="1:3" ht="12" customHeight="1">
      <c r="A165" s="105" t="s">
        <v>566</v>
      </c>
      <c r="B165" s="105" t="s">
        <v>294</v>
      </c>
      <c r="C165" s="108" t="s">
        <v>567</v>
      </c>
    </row>
    <row r="166" spans="1:3" ht="12" customHeight="1">
      <c r="A166" s="105" t="s">
        <v>568</v>
      </c>
      <c r="B166" s="105" t="s">
        <v>294</v>
      </c>
      <c r="C166" s="108" t="s">
        <v>569</v>
      </c>
    </row>
    <row r="167" spans="1:3" ht="12" customHeight="1">
      <c r="A167" s="105" t="s">
        <v>570</v>
      </c>
      <c r="B167" s="105" t="s">
        <v>294</v>
      </c>
      <c r="C167" s="108" t="s">
        <v>571</v>
      </c>
    </row>
    <row r="168" spans="1:3" ht="12" customHeight="1">
      <c r="A168" s="105" t="s">
        <v>572</v>
      </c>
      <c r="B168" s="105" t="s">
        <v>294</v>
      </c>
      <c r="C168" s="108" t="s">
        <v>573</v>
      </c>
    </row>
    <row r="169" spans="1:3" ht="12" customHeight="1">
      <c r="A169" s="105" t="s">
        <v>574</v>
      </c>
      <c r="B169" s="105" t="s">
        <v>283</v>
      </c>
      <c r="C169" s="108" t="s">
        <v>309</v>
      </c>
    </row>
    <row r="170" spans="1:3" ht="12" customHeight="1">
      <c r="A170" s="105" t="s">
        <v>575</v>
      </c>
      <c r="B170" s="105" t="s">
        <v>283</v>
      </c>
      <c r="C170" s="108" t="s">
        <v>576</v>
      </c>
    </row>
    <row r="171" spans="1:3" ht="12" customHeight="1">
      <c r="A171" s="105" t="s">
        <v>577</v>
      </c>
      <c r="B171" s="105" t="s">
        <v>294</v>
      </c>
      <c r="C171" s="108" t="s">
        <v>578</v>
      </c>
    </row>
    <row r="172" spans="1:3" ht="12" customHeight="1">
      <c r="A172" s="105" t="s">
        <v>579</v>
      </c>
      <c r="B172" s="105" t="s">
        <v>294</v>
      </c>
      <c r="C172" s="108" t="s">
        <v>580</v>
      </c>
    </row>
    <row r="173" spans="1:3" ht="12" customHeight="1">
      <c r="A173" s="105" t="s">
        <v>581</v>
      </c>
      <c r="B173" s="105" t="s">
        <v>283</v>
      </c>
      <c r="C173" s="108" t="s">
        <v>582</v>
      </c>
    </row>
    <row r="174" spans="1:3" ht="12" customHeight="1">
      <c r="A174" s="105" t="s">
        <v>583</v>
      </c>
      <c r="B174" s="105" t="s">
        <v>294</v>
      </c>
      <c r="C174" s="108" t="s">
        <v>584</v>
      </c>
    </row>
    <row r="175" spans="1:3" ht="12" customHeight="1">
      <c r="A175" s="105" t="s">
        <v>585</v>
      </c>
      <c r="B175" s="105" t="s">
        <v>283</v>
      </c>
      <c r="C175" s="108" t="s">
        <v>586</v>
      </c>
    </row>
    <row r="176" spans="1:3" ht="12" customHeight="1">
      <c r="A176" s="105" t="s">
        <v>587</v>
      </c>
      <c r="B176" s="105" t="s">
        <v>283</v>
      </c>
      <c r="C176" s="108" t="s">
        <v>309</v>
      </c>
    </row>
    <row r="177" spans="1:3" ht="12" customHeight="1">
      <c r="A177" s="105" t="s">
        <v>588</v>
      </c>
      <c r="B177" s="105" t="s">
        <v>283</v>
      </c>
      <c r="C177" s="108" t="s">
        <v>589</v>
      </c>
    </row>
    <row r="178" spans="1:3" ht="12" customHeight="1">
      <c r="A178" s="105" t="s">
        <v>590</v>
      </c>
      <c r="B178" s="105" t="s">
        <v>294</v>
      </c>
      <c r="C178" s="108" t="s">
        <v>591</v>
      </c>
    </row>
    <row r="179" spans="1:3" ht="12" customHeight="1">
      <c r="A179" s="105" t="s">
        <v>592</v>
      </c>
      <c r="B179" s="105" t="s">
        <v>294</v>
      </c>
      <c r="C179" s="108" t="s">
        <v>544</v>
      </c>
    </row>
    <row r="180" spans="1:3" ht="12" customHeight="1">
      <c r="A180" s="105" t="s">
        <v>593</v>
      </c>
      <c r="B180" s="105" t="s">
        <v>294</v>
      </c>
      <c r="C180" s="108" t="s">
        <v>594</v>
      </c>
    </row>
    <row r="181" spans="1:3" ht="12" customHeight="1">
      <c r="A181" s="105" t="s">
        <v>595</v>
      </c>
      <c r="B181" s="105" t="s">
        <v>283</v>
      </c>
      <c r="C181" s="108" t="s">
        <v>309</v>
      </c>
    </row>
    <row r="182" spans="1:3" ht="12" customHeight="1">
      <c r="A182" s="105" t="s">
        <v>596</v>
      </c>
      <c r="B182" s="105" t="s">
        <v>283</v>
      </c>
      <c r="C182" s="108" t="s">
        <v>369</v>
      </c>
    </row>
    <row r="183" spans="1:3" ht="12" customHeight="1">
      <c r="A183" s="105" t="s">
        <v>597</v>
      </c>
      <c r="B183" s="105" t="s">
        <v>294</v>
      </c>
      <c r="C183" s="108" t="s">
        <v>493</v>
      </c>
    </row>
    <row r="184" spans="1:3" ht="12" customHeight="1">
      <c r="A184" s="105" t="s">
        <v>598</v>
      </c>
      <c r="B184" s="105" t="s">
        <v>283</v>
      </c>
      <c r="C184" s="108" t="s">
        <v>599</v>
      </c>
    </row>
    <row r="185" spans="1:3" ht="12" customHeight="1">
      <c r="A185" s="105" t="s">
        <v>600</v>
      </c>
      <c r="B185" s="105" t="s">
        <v>283</v>
      </c>
      <c r="C185" s="108" t="s">
        <v>601</v>
      </c>
    </row>
    <row r="186" spans="1:3" ht="12" customHeight="1">
      <c r="A186" s="105" t="s">
        <v>602</v>
      </c>
      <c r="B186" s="105" t="s">
        <v>294</v>
      </c>
      <c r="C186" s="108" t="s">
        <v>603</v>
      </c>
    </row>
    <row r="187" spans="1:3" ht="12" customHeight="1">
      <c r="A187" s="105" t="s">
        <v>604</v>
      </c>
      <c r="B187" s="105" t="s">
        <v>283</v>
      </c>
      <c r="C187" s="108" t="s">
        <v>605</v>
      </c>
    </row>
    <row r="188" spans="1:3" ht="12" customHeight="1">
      <c r="A188" s="105" t="s">
        <v>606</v>
      </c>
      <c r="B188" s="105" t="s">
        <v>283</v>
      </c>
      <c r="C188" s="108" t="s">
        <v>309</v>
      </c>
    </row>
    <row r="189" spans="1:3" ht="12" customHeight="1">
      <c r="A189" s="105" t="s">
        <v>607</v>
      </c>
      <c r="B189" s="105" t="s">
        <v>283</v>
      </c>
      <c r="C189" s="108" t="s">
        <v>608</v>
      </c>
    </row>
    <row r="190" spans="1:3" ht="12" customHeight="1">
      <c r="A190" s="105" t="s">
        <v>609</v>
      </c>
      <c r="B190" s="105" t="s">
        <v>294</v>
      </c>
      <c r="C190" s="108" t="s">
        <v>610</v>
      </c>
    </row>
    <row r="191" spans="1:3" ht="12" customHeight="1">
      <c r="A191" s="105" t="s">
        <v>611</v>
      </c>
      <c r="B191" s="105" t="s">
        <v>294</v>
      </c>
      <c r="C191" s="108" t="s">
        <v>612</v>
      </c>
    </row>
    <row r="192" spans="1:3" ht="12" customHeight="1">
      <c r="A192" s="105" t="s">
        <v>613</v>
      </c>
      <c r="B192" s="105" t="s">
        <v>294</v>
      </c>
      <c r="C192" s="108" t="s">
        <v>614</v>
      </c>
    </row>
    <row r="193" spans="1:3" ht="12" customHeight="1">
      <c r="A193" s="105" t="s">
        <v>615</v>
      </c>
      <c r="B193" s="105" t="s">
        <v>294</v>
      </c>
      <c r="C193" s="108" t="s">
        <v>616</v>
      </c>
    </row>
    <row r="194" spans="1:3" ht="12" customHeight="1">
      <c r="A194" s="105" t="s">
        <v>617</v>
      </c>
      <c r="B194" s="105" t="s">
        <v>283</v>
      </c>
      <c r="C194" s="108" t="s">
        <v>309</v>
      </c>
    </row>
    <row r="195" spans="1:3" ht="12" customHeight="1">
      <c r="A195" s="105" t="s">
        <v>618</v>
      </c>
      <c r="B195" s="105" t="s">
        <v>283</v>
      </c>
      <c r="C195" s="108" t="s">
        <v>619</v>
      </c>
    </row>
    <row r="196" spans="1:3" ht="12" customHeight="1">
      <c r="A196" s="105" t="s">
        <v>620</v>
      </c>
      <c r="B196" s="105" t="s">
        <v>294</v>
      </c>
      <c r="C196" s="108" t="s">
        <v>621</v>
      </c>
    </row>
    <row r="197" spans="1:3" ht="12" customHeight="1">
      <c r="A197" s="105" t="s">
        <v>622</v>
      </c>
      <c r="B197" s="105" t="s">
        <v>283</v>
      </c>
      <c r="C197" s="108" t="s">
        <v>309</v>
      </c>
    </row>
    <row r="198" spans="1:3" ht="12" customHeight="1">
      <c r="A198" s="105" t="s">
        <v>623</v>
      </c>
      <c r="B198" s="105" t="s">
        <v>283</v>
      </c>
      <c r="C198" s="108" t="s">
        <v>624</v>
      </c>
    </row>
    <row r="199" spans="1:3" ht="12" customHeight="1">
      <c r="A199" s="105" t="s">
        <v>625</v>
      </c>
      <c r="B199" s="105" t="s">
        <v>283</v>
      </c>
      <c r="C199" s="108" t="s">
        <v>626</v>
      </c>
    </row>
    <row r="200" spans="1:3" ht="24" customHeight="1">
      <c r="A200" s="105" t="s">
        <v>627</v>
      </c>
      <c r="B200" s="105" t="s">
        <v>294</v>
      </c>
      <c r="C200" s="108" t="s">
        <v>628</v>
      </c>
    </row>
    <row r="201" spans="1:3" ht="12" customHeight="1">
      <c r="A201" s="105" t="s">
        <v>629</v>
      </c>
      <c r="B201" s="105" t="s">
        <v>283</v>
      </c>
      <c r="C201" s="108" t="s">
        <v>630</v>
      </c>
    </row>
    <row r="202" spans="1:3" ht="12" customHeight="1">
      <c r="A202" s="105" t="s">
        <v>631</v>
      </c>
      <c r="B202" s="105" t="s">
        <v>283</v>
      </c>
      <c r="C202" s="108" t="s">
        <v>309</v>
      </c>
    </row>
    <row r="203" spans="1:3" ht="24" customHeight="1">
      <c r="A203" s="105" t="s">
        <v>632</v>
      </c>
      <c r="B203" s="105" t="s">
        <v>283</v>
      </c>
      <c r="C203" s="108" t="s">
        <v>633</v>
      </c>
    </row>
    <row r="204" spans="1:3" ht="12" customHeight="1">
      <c r="A204" s="105" t="s">
        <v>634</v>
      </c>
      <c r="B204" s="105" t="s">
        <v>294</v>
      </c>
      <c r="C204" s="108" t="s">
        <v>635</v>
      </c>
    </row>
    <row r="205" spans="1:3" ht="12" customHeight="1">
      <c r="A205" s="105" t="s">
        <v>636</v>
      </c>
      <c r="B205" s="105" t="s">
        <v>283</v>
      </c>
      <c r="C205" s="108" t="s">
        <v>309</v>
      </c>
    </row>
    <row r="206" spans="1:3" ht="12" customHeight="1">
      <c r="A206" s="105" t="s">
        <v>637</v>
      </c>
      <c r="B206" s="105" t="s">
        <v>283</v>
      </c>
      <c r="C206" s="108" t="s">
        <v>638</v>
      </c>
    </row>
    <row r="207" spans="1:3" ht="12" customHeight="1">
      <c r="A207" s="105" t="s">
        <v>639</v>
      </c>
      <c r="B207" s="105" t="s">
        <v>283</v>
      </c>
      <c r="C207" s="108" t="s">
        <v>640</v>
      </c>
    </row>
    <row r="208" spans="1:3" ht="12" customHeight="1">
      <c r="A208" s="105" t="s">
        <v>641</v>
      </c>
      <c r="B208" s="105" t="s">
        <v>283</v>
      </c>
      <c r="C208" s="108" t="s">
        <v>309</v>
      </c>
    </row>
    <row r="209" spans="1:3" ht="12" customHeight="1">
      <c r="A209" s="105" t="s">
        <v>642</v>
      </c>
      <c r="B209" s="105" t="s">
        <v>283</v>
      </c>
      <c r="C209" s="108" t="s">
        <v>643</v>
      </c>
    </row>
    <row r="210" spans="1:3" ht="12" customHeight="1">
      <c r="A210" s="105" t="s">
        <v>644</v>
      </c>
      <c r="B210" s="105" t="s">
        <v>294</v>
      </c>
      <c r="C210" s="108" t="s">
        <v>645</v>
      </c>
    </row>
    <row r="211" spans="1:3" ht="12" customHeight="1">
      <c r="A211" s="105" t="s">
        <v>646</v>
      </c>
      <c r="B211" s="105" t="s">
        <v>294</v>
      </c>
      <c r="C211" s="108" t="s">
        <v>647</v>
      </c>
    </row>
    <row r="212" spans="1:3" ht="12" customHeight="1">
      <c r="A212" s="105" t="s">
        <v>648</v>
      </c>
      <c r="B212" s="105" t="s">
        <v>283</v>
      </c>
      <c r="C212" s="108" t="s">
        <v>649</v>
      </c>
    </row>
    <row r="213" spans="1:3" ht="12" customHeight="1">
      <c r="A213" s="105" t="s">
        <v>650</v>
      </c>
      <c r="B213" s="105" t="s">
        <v>294</v>
      </c>
      <c r="C213" s="108" t="s">
        <v>651</v>
      </c>
    </row>
    <row r="214" spans="1:3" ht="12" customHeight="1">
      <c r="A214" s="105" t="s">
        <v>652</v>
      </c>
      <c r="B214" s="105" t="s">
        <v>294</v>
      </c>
      <c r="C214" s="108" t="s">
        <v>653</v>
      </c>
    </row>
    <row r="215" spans="1:3" ht="12" customHeight="1">
      <c r="A215" s="105" t="s">
        <v>654</v>
      </c>
      <c r="B215" s="105" t="s">
        <v>283</v>
      </c>
      <c r="C215" s="108" t="s">
        <v>309</v>
      </c>
    </row>
    <row r="216" spans="1:3" ht="12" customHeight="1">
      <c r="A216" s="104" t="s">
        <v>88</v>
      </c>
      <c r="B216" s="104" t="s">
        <v>283</v>
      </c>
      <c r="C216" s="106" t="s">
        <v>655</v>
      </c>
    </row>
    <row r="217" spans="1:3" ht="12" customHeight="1">
      <c r="A217" s="105" t="s">
        <v>656</v>
      </c>
      <c r="B217" s="105" t="s">
        <v>283</v>
      </c>
      <c r="C217" s="108" t="s">
        <v>657</v>
      </c>
    </row>
    <row r="218" spans="1:3" ht="12" customHeight="1">
      <c r="A218" s="105" t="s">
        <v>658</v>
      </c>
      <c r="B218" s="105" t="s">
        <v>294</v>
      </c>
      <c r="C218" s="108" t="s">
        <v>659</v>
      </c>
    </row>
    <row r="219" spans="1:3" ht="12" customHeight="1">
      <c r="A219" s="105" t="s">
        <v>660</v>
      </c>
      <c r="B219" s="105" t="s">
        <v>294</v>
      </c>
      <c r="C219" s="108" t="s">
        <v>661</v>
      </c>
    </row>
    <row r="220" spans="1:3" ht="12" customHeight="1">
      <c r="A220" s="105" t="s">
        <v>662</v>
      </c>
      <c r="B220" s="105" t="s">
        <v>294</v>
      </c>
      <c r="C220" s="108" t="s">
        <v>663</v>
      </c>
    </row>
    <row r="221" spans="1:3" ht="12" customHeight="1">
      <c r="A221" s="105" t="s">
        <v>664</v>
      </c>
      <c r="B221" s="105" t="s">
        <v>294</v>
      </c>
      <c r="C221" s="108" t="s">
        <v>665</v>
      </c>
    </row>
    <row r="222" spans="1:3" ht="12" customHeight="1">
      <c r="A222" s="105" t="s">
        <v>666</v>
      </c>
      <c r="B222" s="105" t="s">
        <v>294</v>
      </c>
      <c r="C222" s="108" t="s">
        <v>667</v>
      </c>
    </row>
    <row r="223" spans="1:3" ht="12" customHeight="1">
      <c r="A223" s="105" t="s">
        <v>668</v>
      </c>
      <c r="B223" s="105" t="s">
        <v>294</v>
      </c>
      <c r="C223" s="108" t="s">
        <v>669</v>
      </c>
    </row>
    <row r="224" spans="1:3" ht="12" customHeight="1">
      <c r="A224" s="105" t="s">
        <v>670</v>
      </c>
      <c r="B224" s="105" t="s">
        <v>294</v>
      </c>
      <c r="C224" s="108" t="s">
        <v>671</v>
      </c>
    </row>
    <row r="225" spans="1:3" ht="12" customHeight="1">
      <c r="A225" s="105" t="s">
        <v>672</v>
      </c>
      <c r="B225" s="105" t="s">
        <v>294</v>
      </c>
      <c r="C225" s="108" t="s">
        <v>493</v>
      </c>
    </row>
    <row r="226" spans="1:3" ht="12" customHeight="1">
      <c r="A226" s="105" t="s">
        <v>673</v>
      </c>
      <c r="B226" s="105" t="s">
        <v>283</v>
      </c>
      <c r="C226" s="108" t="s">
        <v>674</v>
      </c>
    </row>
    <row r="227" spans="1:3" ht="12" customHeight="1">
      <c r="A227" s="105" t="s">
        <v>675</v>
      </c>
      <c r="B227" s="105" t="s">
        <v>283</v>
      </c>
      <c r="C227" s="108" t="s">
        <v>309</v>
      </c>
    </row>
    <row r="228" spans="1:3" ht="12" customHeight="1">
      <c r="A228" s="105" t="s">
        <v>676</v>
      </c>
      <c r="B228" s="105" t="s">
        <v>283</v>
      </c>
      <c r="C228" s="108" t="s">
        <v>677</v>
      </c>
    </row>
    <row r="229" spans="1:3" ht="12" customHeight="1">
      <c r="A229" s="105" t="s">
        <v>678</v>
      </c>
      <c r="B229" s="105" t="s">
        <v>294</v>
      </c>
      <c r="C229" s="108" t="s">
        <v>659</v>
      </c>
    </row>
    <row r="230" spans="1:3" ht="12" customHeight="1">
      <c r="A230" s="105" t="s">
        <v>679</v>
      </c>
      <c r="B230" s="105" t="s">
        <v>294</v>
      </c>
      <c r="C230" s="108" t="s">
        <v>661</v>
      </c>
    </row>
    <row r="231" spans="1:3" ht="12" customHeight="1">
      <c r="A231" s="105" t="s">
        <v>680</v>
      </c>
      <c r="B231" s="105" t="s">
        <v>294</v>
      </c>
      <c r="C231" s="108" t="s">
        <v>663</v>
      </c>
    </row>
    <row r="232" spans="1:3" ht="12" customHeight="1">
      <c r="A232" s="105" t="s">
        <v>681</v>
      </c>
      <c r="B232" s="105" t="s">
        <v>294</v>
      </c>
      <c r="C232" s="108" t="s">
        <v>665</v>
      </c>
    </row>
    <row r="233" spans="1:3" ht="12" customHeight="1">
      <c r="A233" s="105" t="s">
        <v>682</v>
      </c>
      <c r="B233" s="105" t="s">
        <v>294</v>
      </c>
      <c r="C233" s="108" t="s">
        <v>667</v>
      </c>
    </row>
    <row r="234" spans="1:3" ht="12" customHeight="1">
      <c r="A234" s="105" t="s">
        <v>683</v>
      </c>
      <c r="B234" s="105" t="s">
        <v>294</v>
      </c>
      <c r="C234" s="108" t="s">
        <v>669</v>
      </c>
    </row>
    <row r="235" spans="1:3" ht="12" customHeight="1">
      <c r="A235" s="105" t="s">
        <v>684</v>
      </c>
      <c r="B235" s="105" t="s">
        <v>294</v>
      </c>
      <c r="C235" s="108" t="s">
        <v>671</v>
      </c>
    </row>
    <row r="236" spans="1:3" ht="12" customHeight="1">
      <c r="A236" s="105" t="s">
        <v>685</v>
      </c>
      <c r="B236" s="105" t="s">
        <v>294</v>
      </c>
      <c r="C236" s="108" t="s">
        <v>493</v>
      </c>
    </row>
    <row r="237" spans="1:3" ht="12" customHeight="1">
      <c r="A237" s="105" t="s">
        <v>686</v>
      </c>
      <c r="B237" s="105" t="s">
        <v>283</v>
      </c>
      <c r="C237" s="108" t="s">
        <v>687</v>
      </c>
    </row>
    <row r="238" spans="1:3" ht="12" customHeight="1">
      <c r="A238" s="105" t="s">
        <v>688</v>
      </c>
      <c r="B238" s="105" t="s">
        <v>283</v>
      </c>
      <c r="C238" s="108" t="s">
        <v>689</v>
      </c>
    </row>
    <row r="239" spans="1:3" ht="12" customHeight="1">
      <c r="A239" s="105" t="s">
        <v>690</v>
      </c>
      <c r="B239" s="105" t="s">
        <v>294</v>
      </c>
      <c r="C239" s="108" t="s">
        <v>691</v>
      </c>
    </row>
    <row r="240" spans="1:3" ht="12" customHeight="1">
      <c r="A240" s="105" t="s">
        <v>692</v>
      </c>
      <c r="B240" s="105" t="s">
        <v>283</v>
      </c>
      <c r="C240" s="108" t="s">
        <v>693</v>
      </c>
    </row>
    <row r="241" spans="1:3" ht="12" customHeight="1">
      <c r="A241" s="105" t="s">
        <v>694</v>
      </c>
      <c r="B241" s="105" t="s">
        <v>294</v>
      </c>
      <c r="C241" s="108" t="s">
        <v>695</v>
      </c>
    </row>
    <row r="242" spans="1:3" ht="12" customHeight="1">
      <c r="A242" s="105" t="s">
        <v>696</v>
      </c>
      <c r="B242" s="105" t="s">
        <v>283</v>
      </c>
      <c r="C242" s="108" t="s">
        <v>697</v>
      </c>
    </row>
    <row r="243" spans="1:3" ht="12" customHeight="1">
      <c r="A243" s="105" t="s">
        <v>698</v>
      </c>
      <c r="B243" s="105" t="s">
        <v>283</v>
      </c>
      <c r="C243" s="108" t="s">
        <v>309</v>
      </c>
    </row>
    <row r="244" spans="1:3" ht="12" customHeight="1">
      <c r="A244" s="105" t="s">
        <v>699</v>
      </c>
      <c r="B244" s="105" t="s">
        <v>283</v>
      </c>
      <c r="C244" s="108" t="s">
        <v>700</v>
      </c>
    </row>
    <row r="245" spans="1:3" ht="12" customHeight="1">
      <c r="A245" s="105" t="s">
        <v>701</v>
      </c>
      <c r="B245" s="105" t="s">
        <v>294</v>
      </c>
      <c r="C245" s="108" t="s">
        <v>659</v>
      </c>
    </row>
    <row r="246" spans="1:3" ht="12" customHeight="1">
      <c r="A246" s="105" t="s">
        <v>702</v>
      </c>
      <c r="B246" s="105" t="s">
        <v>294</v>
      </c>
      <c r="C246" s="108" t="s">
        <v>661</v>
      </c>
    </row>
    <row r="247" spans="1:3" ht="12" customHeight="1">
      <c r="A247" s="105" t="s">
        <v>703</v>
      </c>
      <c r="B247" s="105" t="s">
        <v>294</v>
      </c>
      <c r="C247" s="108" t="s">
        <v>663</v>
      </c>
    </row>
    <row r="248" spans="1:3" ht="12" customHeight="1">
      <c r="A248" s="105" t="s">
        <v>704</v>
      </c>
      <c r="B248" s="105" t="s">
        <v>294</v>
      </c>
      <c r="C248" s="108" t="s">
        <v>665</v>
      </c>
    </row>
    <row r="249" spans="1:3" ht="12" customHeight="1">
      <c r="A249" s="105" t="s">
        <v>705</v>
      </c>
      <c r="B249" s="105" t="s">
        <v>294</v>
      </c>
      <c r="C249" s="108" t="s">
        <v>667</v>
      </c>
    </row>
    <row r="250" spans="1:3" ht="12" customHeight="1">
      <c r="A250" s="105" t="s">
        <v>706</v>
      </c>
      <c r="B250" s="105" t="s">
        <v>294</v>
      </c>
      <c r="C250" s="108" t="s">
        <v>669</v>
      </c>
    </row>
    <row r="251" spans="1:3" ht="12" customHeight="1">
      <c r="A251" s="105" t="s">
        <v>707</v>
      </c>
      <c r="B251" s="105" t="s">
        <v>294</v>
      </c>
      <c r="C251" s="108" t="s">
        <v>671</v>
      </c>
    </row>
    <row r="252" spans="1:3" ht="12" customHeight="1">
      <c r="A252" s="105" t="s">
        <v>708</v>
      </c>
      <c r="B252" s="105" t="s">
        <v>294</v>
      </c>
      <c r="C252" s="108" t="s">
        <v>493</v>
      </c>
    </row>
    <row r="253" spans="1:3" ht="12" customHeight="1">
      <c r="A253" s="105" t="s">
        <v>709</v>
      </c>
      <c r="B253" s="105" t="s">
        <v>283</v>
      </c>
      <c r="C253" s="108" t="s">
        <v>710</v>
      </c>
    </row>
    <row r="254" spans="1:3" ht="12" customHeight="1">
      <c r="A254" s="105" t="s">
        <v>711</v>
      </c>
      <c r="B254" s="105" t="s">
        <v>283</v>
      </c>
      <c r="C254" s="108" t="s">
        <v>309</v>
      </c>
    </row>
    <row r="255" spans="1:3" ht="24" customHeight="1">
      <c r="A255" s="105" t="s">
        <v>712</v>
      </c>
      <c r="B255" s="105" t="s">
        <v>283</v>
      </c>
      <c r="C255" s="108" t="s">
        <v>713</v>
      </c>
    </row>
    <row r="256" spans="1:3" ht="12" customHeight="1">
      <c r="A256" s="105" t="s">
        <v>714</v>
      </c>
      <c r="B256" s="105" t="s">
        <v>294</v>
      </c>
      <c r="C256" s="108" t="s">
        <v>659</v>
      </c>
    </row>
    <row r="257" spans="1:3" ht="12" customHeight="1">
      <c r="A257" s="105" t="s">
        <v>715</v>
      </c>
      <c r="B257" s="105" t="s">
        <v>294</v>
      </c>
      <c r="C257" s="108" t="s">
        <v>661</v>
      </c>
    </row>
    <row r="258" spans="1:3" ht="12" customHeight="1">
      <c r="A258" s="105" t="s">
        <v>716</v>
      </c>
      <c r="B258" s="105" t="s">
        <v>294</v>
      </c>
      <c r="C258" s="108" t="s">
        <v>663</v>
      </c>
    </row>
    <row r="259" spans="1:3" ht="12" customHeight="1">
      <c r="A259" s="105" t="s">
        <v>717</v>
      </c>
      <c r="B259" s="105" t="s">
        <v>294</v>
      </c>
      <c r="C259" s="108" t="s">
        <v>665</v>
      </c>
    </row>
    <row r="260" spans="1:3" ht="12" customHeight="1">
      <c r="A260" s="105" t="s">
        <v>718</v>
      </c>
      <c r="B260" s="105" t="s">
        <v>294</v>
      </c>
      <c r="C260" s="108" t="s">
        <v>667</v>
      </c>
    </row>
    <row r="261" spans="1:3" ht="12" customHeight="1">
      <c r="A261" s="105" t="s">
        <v>719</v>
      </c>
      <c r="B261" s="105" t="s">
        <v>294</v>
      </c>
      <c r="C261" s="108" t="s">
        <v>669</v>
      </c>
    </row>
    <row r="262" spans="1:3" ht="12" customHeight="1">
      <c r="A262" s="105" t="s">
        <v>720</v>
      </c>
      <c r="B262" s="105" t="s">
        <v>294</v>
      </c>
      <c r="C262" s="108" t="s">
        <v>671</v>
      </c>
    </row>
    <row r="263" spans="1:3" ht="12" customHeight="1">
      <c r="A263" s="105" t="s">
        <v>721</v>
      </c>
      <c r="B263" s="105" t="s">
        <v>294</v>
      </c>
      <c r="C263" s="108" t="s">
        <v>493</v>
      </c>
    </row>
    <row r="264" spans="1:3" ht="12" customHeight="1">
      <c r="A264" s="105" t="s">
        <v>722</v>
      </c>
      <c r="B264" s="105" t="s">
        <v>283</v>
      </c>
      <c r="C264" s="108" t="s">
        <v>723</v>
      </c>
    </row>
    <row r="265" spans="1:3" ht="12" customHeight="1">
      <c r="A265" s="105" t="s">
        <v>724</v>
      </c>
      <c r="B265" s="105" t="s">
        <v>294</v>
      </c>
      <c r="C265" s="108" t="s">
        <v>725</v>
      </c>
    </row>
    <row r="266" spans="1:3" ht="12" customHeight="1">
      <c r="A266" s="105" t="s">
        <v>726</v>
      </c>
      <c r="B266" s="105" t="s">
        <v>283</v>
      </c>
      <c r="C266" s="108" t="s">
        <v>309</v>
      </c>
    </row>
    <row r="267" spans="1:3" ht="12" customHeight="1">
      <c r="A267" s="105" t="s">
        <v>727</v>
      </c>
      <c r="B267" s="105" t="s">
        <v>283</v>
      </c>
      <c r="C267" s="108" t="s">
        <v>728</v>
      </c>
    </row>
    <row r="268" spans="1:3" ht="12" customHeight="1">
      <c r="A268" s="105" t="s">
        <v>729</v>
      </c>
      <c r="B268" s="105" t="s">
        <v>294</v>
      </c>
      <c r="C268" s="108" t="s">
        <v>659</v>
      </c>
    </row>
    <row r="269" spans="1:3" ht="12" customHeight="1">
      <c r="A269" s="105" t="s">
        <v>730</v>
      </c>
      <c r="B269" s="105" t="s">
        <v>294</v>
      </c>
      <c r="C269" s="108" t="s">
        <v>661</v>
      </c>
    </row>
    <row r="270" spans="1:3" ht="12" customHeight="1">
      <c r="A270" s="105" t="s">
        <v>731</v>
      </c>
      <c r="B270" s="105" t="s">
        <v>294</v>
      </c>
      <c r="C270" s="108" t="s">
        <v>663</v>
      </c>
    </row>
    <row r="271" spans="1:3" ht="12" customHeight="1">
      <c r="A271" s="105" t="s">
        <v>732</v>
      </c>
      <c r="B271" s="105" t="s">
        <v>294</v>
      </c>
      <c r="C271" s="108" t="s">
        <v>665</v>
      </c>
    </row>
    <row r="272" spans="1:3" ht="12" customHeight="1">
      <c r="A272" s="105" t="s">
        <v>733</v>
      </c>
      <c r="B272" s="105" t="s">
        <v>294</v>
      </c>
      <c r="C272" s="108" t="s">
        <v>667</v>
      </c>
    </row>
    <row r="273" spans="1:3" ht="12" customHeight="1">
      <c r="A273" s="105" t="s">
        <v>734</v>
      </c>
      <c r="B273" s="105" t="s">
        <v>294</v>
      </c>
      <c r="C273" s="108" t="s">
        <v>669</v>
      </c>
    </row>
    <row r="274" spans="1:3" ht="12" customHeight="1">
      <c r="A274" s="105" t="s">
        <v>735</v>
      </c>
      <c r="B274" s="105" t="s">
        <v>294</v>
      </c>
      <c r="C274" s="108" t="s">
        <v>671</v>
      </c>
    </row>
    <row r="275" spans="1:3" ht="12" customHeight="1">
      <c r="A275" s="105" t="s">
        <v>736</v>
      </c>
      <c r="B275" s="105" t="s">
        <v>294</v>
      </c>
      <c r="C275" s="108" t="s">
        <v>493</v>
      </c>
    </row>
    <row r="276" spans="1:3" ht="12" customHeight="1">
      <c r="A276" s="105" t="s">
        <v>737</v>
      </c>
      <c r="B276" s="105" t="s">
        <v>283</v>
      </c>
      <c r="C276" s="108" t="s">
        <v>738</v>
      </c>
    </row>
    <row r="277" spans="1:3" ht="12" customHeight="1">
      <c r="A277" s="105" t="s">
        <v>739</v>
      </c>
      <c r="B277" s="105" t="s">
        <v>294</v>
      </c>
      <c r="C277" s="108" t="s">
        <v>725</v>
      </c>
    </row>
    <row r="278" spans="1:3" ht="12" customHeight="1">
      <c r="A278" s="105" t="s">
        <v>740</v>
      </c>
      <c r="B278" s="105" t="s">
        <v>283</v>
      </c>
      <c r="C278" s="108" t="s">
        <v>741</v>
      </c>
    </row>
    <row r="279" spans="1:3" ht="12" customHeight="1">
      <c r="A279" s="105" t="s">
        <v>742</v>
      </c>
      <c r="B279" s="105" t="s">
        <v>283</v>
      </c>
      <c r="C279" s="108" t="s">
        <v>309</v>
      </c>
    </row>
    <row r="280" spans="1:3" ht="24" customHeight="1">
      <c r="A280" s="105" t="s">
        <v>743</v>
      </c>
      <c r="B280" s="105" t="s">
        <v>283</v>
      </c>
      <c r="C280" s="108" t="s">
        <v>744</v>
      </c>
    </row>
    <row r="281" spans="1:3" ht="12" customHeight="1">
      <c r="A281" s="105" t="s">
        <v>745</v>
      </c>
      <c r="B281" s="105" t="s">
        <v>294</v>
      </c>
      <c r="C281" s="108" t="s">
        <v>659</v>
      </c>
    </row>
    <row r="282" spans="1:3" ht="12" customHeight="1">
      <c r="A282" s="105" t="s">
        <v>746</v>
      </c>
      <c r="B282" s="105" t="s">
        <v>294</v>
      </c>
      <c r="C282" s="108" t="s">
        <v>661</v>
      </c>
    </row>
    <row r="283" spans="1:3" ht="12" customHeight="1">
      <c r="A283" s="105" t="s">
        <v>747</v>
      </c>
      <c r="B283" s="105" t="s">
        <v>294</v>
      </c>
      <c r="C283" s="108" t="s">
        <v>663</v>
      </c>
    </row>
    <row r="284" spans="1:3" ht="12" customHeight="1">
      <c r="A284" s="105" t="s">
        <v>748</v>
      </c>
      <c r="B284" s="105" t="s">
        <v>294</v>
      </c>
      <c r="C284" s="108" t="s">
        <v>665</v>
      </c>
    </row>
    <row r="285" spans="1:3" ht="12" customHeight="1">
      <c r="A285" s="105" t="s">
        <v>749</v>
      </c>
      <c r="B285" s="105" t="s">
        <v>294</v>
      </c>
      <c r="C285" s="108" t="s">
        <v>667</v>
      </c>
    </row>
    <row r="286" spans="1:3" ht="12" customHeight="1">
      <c r="A286" s="105" t="s">
        <v>750</v>
      </c>
      <c r="B286" s="105" t="s">
        <v>294</v>
      </c>
      <c r="C286" s="108" t="s">
        <v>669</v>
      </c>
    </row>
    <row r="287" spans="1:3" ht="12" customHeight="1">
      <c r="A287" s="105" t="s">
        <v>751</v>
      </c>
      <c r="B287" s="105" t="s">
        <v>294</v>
      </c>
      <c r="C287" s="108" t="s">
        <v>671</v>
      </c>
    </row>
    <row r="288" spans="1:3" ht="12" customHeight="1">
      <c r="A288" s="105" t="s">
        <v>752</v>
      </c>
      <c r="B288" s="105" t="s">
        <v>294</v>
      </c>
      <c r="C288" s="108" t="s">
        <v>493</v>
      </c>
    </row>
    <row r="289" spans="1:3" ht="12" customHeight="1">
      <c r="A289" s="105" t="s">
        <v>753</v>
      </c>
      <c r="B289" s="105" t="s">
        <v>283</v>
      </c>
      <c r="C289" s="108" t="s">
        <v>754</v>
      </c>
    </row>
    <row r="290" spans="1:3" ht="12" customHeight="1">
      <c r="A290" s="105" t="s">
        <v>755</v>
      </c>
      <c r="B290" s="105" t="s">
        <v>283</v>
      </c>
      <c r="C290" s="108" t="s">
        <v>309</v>
      </c>
    </row>
    <row r="291" spans="1:3" ht="12" customHeight="1">
      <c r="A291" s="105" t="s">
        <v>756</v>
      </c>
      <c r="B291" s="105" t="s">
        <v>283</v>
      </c>
      <c r="C291" s="108" t="s">
        <v>757</v>
      </c>
    </row>
    <row r="292" spans="1:3" ht="12" customHeight="1">
      <c r="A292" s="105" t="s">
        <v>758</v>
      </c>
      <c r="B292" s="105" t="s">
        <v>294</v>
      </c>
      <c r="C292" s="108" t="s">
        <v>659</v>
      </c>
    </row>
    <row r="293" spans="1:3" ht="12" customHeight="1">
      <c r="A293" s="105" t="s">
        <v>759</v>
      </c>
      <c r="B293" s="105" t="s">
        <v>294</v>
      </c>
      <c r="C293" s="108" t="s">
        <v>661</v>
      </c>
    </row>
    <row r="294" spans="1:3" ht="12" customHeight="1">
      <c r="A294" s="105" t="s">
        <v>760</v>
      </c>
      <c r="B294" s="105" t="s">
        <v>294</v>
      </c>
      <c r="C294" s="108" t="s">
        <v>663</v>
      </c>
    </row>
    <row r="295" spans="1:3" ht="12" customHeight="1">
      <c r="A295" s="105" t="s">
        <v>761</v>
      </c>
      <c r="B295" s="105" t="s">
        <v>294</v>
      </c>
      <c r="C295" s="108" t="s">
        <v>665</v>
      </c>
    </row>
    <row r="296" spans="1:3" ht="12" customHeight="1">
      <c r="A296" s="105" t="s">
        <v>762</v>
      </c>
      <c r="B296" s="105" t="s">
        <v>294</v>
      </c>
      <c r="C296" s="108" t="s">
        <v>667</v>
      </c>
    </row>
    <row r="297" spans="1:3" ht="12" customHeight="1">
      <c r="A297" s="105" t="s">
        <v>763</v>
      </c>
      <c r="B297" s="105" t="s">
        <v>294</v>
      </c>
      <c r="C297" s="108" t="s">
        <v>669</v>
      </c>
    </row>
    <row r="298" spans="1:3" ht="12" customHeight="1">
      <c r="A298" s="105" t="s">
        <v>764</v>
      </c>
      <c r="B298" s="105" t="s">
        <v>294</v>
      </c>
      <c r="C298" s="108" t="s">
        <v>671</v>
      </c>
    </row>
    <row r="299" spans="1:3" ht="12" customHeight="1">
      <c r="A299" s="105" t="s">
        <v>765</v>
      </c>
      <c r="B299" s="105" t="s">
        <v>294</v>
      </c>
      <c r="C299" s="108" t="s">
        <v>493</v>
      </c>
    </row>
    <row r="300" spans="1:3" ht="12" customHeight="1">
      <c r="A300" s="105" t="s">
        <v>766</v>
      </c>
      <c r="B300" s="105" t="s">
        <v>283</v>
      </c>
      <c r="C300" s="108" t="s">
        <v>767</v>
      </c>
    </row>
    <row r="301" spans="1:3" ht="12" customHeight="1">
      <c r="A301" s="105" t="s">
        <v>768</v>
      </c>
      <c r="B301" s="105" t="s">
        <v>283</v>
      </c>
      <c r="C301" s="108" t="s">
        <v>309</v>
      </c>
    </row>
    <row r="302" spans="1:3" ht="24" customHeight="1">
      <c r="A302" s="104" t="s">
        <v>86</v>
      </c>
      <c r="B302" s="104" t="s">
        <v>283</v>
      </c>
      <c r="C302" s="106" t="s">
        <v>769</v>
      </c>
    </row>
    <row r="303" spans="1:3" ht="12" customHeight="1">
      <c r="A303" s="105" t="s">
        <v>770</v>
      </c>
      <c r="B303" s="105" t="s">
        <v>283</v>
      </c>
      <c r="C303" s="108" t="s">
        <v>771</v>
      </c>
    </row>
    <row r="304" spans="1:3" ht="12" customHeight="1">
      <c r="A304" s="105" t="s">
        <v>772</v>
      </c>
      <c r="B304" s="105" t="s">
        <v>294</v>
      </c>
      <c r="C304" s="108" t="s">
        <v>773</v>
      </c>
    </row>
    <row r="305" spans="1:3" ht="12" customHeight="1">
      <c r="A305" s="105" t="s">
        <v>774</v>
      </c>
      <c r="B305" s="105" t="s">
        <v>283</v>
      </c>
      <c r="C305" s="108" t="s">
        <v>775</v>
      </c>
    </row>
    <row r="306" spans="1:3" ht="12" customHeight="1">
      <c r="A306" s="105" t="s">
        <v>776</v>
      </c>
      <c r="B306" s="105" t="s">
        <v>294</v>
      </c>
      <c r="C306" s="108" t="s">
        <v>777</v>
      </c>
    </row>
    <row r="307" spans="1:3" ht="12" customHeight="1">
      <c r="A307" s="105" t="s">
        <v>778</v>
      </c>
      <c r="B307" s="105" t="s">
        <v>283</v>
      </c>
      <c r="C307" s="108" t="s">
        <v>779</v>
      </c>
    </row>
    <row r="308" spans="1:3" ht="24" customHeight="1">
      <c r="A308" s="105" t="s">
        <v>780</v>
      </c>
      <c r="B308" s="105" t="s">
        <v>294</v>
      </c>
      <c r="C308" s="108" t="s">
        <v>781</v>
      </c>
    </row>
    <row r="309" spans="1:3" ht="12" customHeight="1">
      <c r="A309" s="105" t="s">
        <v>782</v>
      </c>
      <c r="B309" s="105" t="s">
        <v>283</v>
      </c>
      <c r="C309" s="108" t="s">
        <v>783</v>
      </c>
    </row>
    <row r="310" spans="1:3" ht="24" customHeight="1">
      <c r="A310" s="105" t="s">
        <v>784</v>
      </c>
      <c r="B310" s="105" t="s">
        <v>294</v>
      </c>
      <c r="C310" s="108" t="s">
        <v>785</v>
      </c>
    </row>
    <row r="311" spans="1:3" ht="12" customHeight="1">
      <c r="A311" s="105" t="s">
        <v>786</v>
      </c>
      <c r="B311" s="105" t="s">
        <v>283</v>
      </c>
      <c r="C311" s="108" t="s">
        <v>787</v>
      </c>
    </row>
    <row r="312" spans="1:3" ht="24" customHeight="1">
      <c r="A312" s="105" t="s">
        <v>788</v>
      </c>
      <c r="B312" s="105" t="s">
        <v>294</v>
      </c>
      <c r="C312" s="108" t="s">
        <v>789</v>
      </c>
    </row>
    <row r="313" spans="1:3" ht="12" customHeight="1">
      <c r="A313" s="105" t="s">
        <v>790</v>
      </c>
      <c r="B313" s="105" t="s">
        <v>283</v>
      </c>
      <c r="C313" s="108" t="s">
        <v>791</v>
      </c>
    </row>
    <row r="314" spans="1:3" ht="12" customHeight="1">
      <c r="A314" s="105" t="s">
        <v>792</v>
      </c>
      <c r="B314" s="105" t="s">
        <v>294</v>
      </c>
      <c r="C314" s="108" t="s">
        <v>793</v>
      </c>
    </row>
    <row r="315" spans="1:3" ht="12" customHeight="1">
      <c r="A315" s="105" t="s">
        <v>794</v>
      </c>
      <c r="B315" s="105" t="s">
        <v>283</v>
      </c>
      <c r="C315" s="108" t="s">
        <v>309</v>
      </c>
    </row>
    <row r="316" spans="1:3" ht="12" customHeight="1">
      <c r="A316" s="105" t="s">
        <v>795</v>
      </c>
      <c r="B316" s="105" t="s">
        <v>283</v>
      </c>
      <c r="C316" s="108" t="s">
        <v>796</v>
      </c>
    </row>
    <row r="317" spans="1:3" ht="12" customHeight="1">
      <c r="A317" s="105" t="s">
        <v>797</v>
      </c>
      <c r="B317" s="105" t="s">
        <v>283</v>
      </c>
      <c r="C317" s="108" t="s">
        <v>798</v>
      </c>
    </row>
    <row r="318" spans="1:3" ht="12" customHeight="1">
      <c r="A318" s="105" t="s">
        <v>799</v>
      </c>
      <c r="B318" s="105" t="s">
        <v>283</v>
      </c>
      <c r="C318" s="108" t="s">
        <v>800</v>
      </c>
    </row>
    <row r="319" spans="1:3" ht="12" customHeight="1">
      <c r="A319" s="105" t="s">
        <v>801</v>
      </c>
      <c r="B319" s="105" t="s">
        <v>283</v>
      </c>
      <c r="C319" s="108" t="s">
        <v>802</v>
      </c>
    </row>
    <row r="320" spans="1:3" ht="12" customHeight="1">
      <c r="A320" s="105" t="s">
        <v>803</v>
      </c>
      <c r="B320" s="105" t="s">
        <v>283</v>
      </c>
      <c r="C320" s="108" t="s">
        <v>309</v>
      </c>
    </row>
    <row r="321" spans="1:3" ht="12" customHeight="1">
      <c r="A321" s="105" t="s">
        <v>804</v>
      </c>
      <c r="B321" s="105" t="s">
        <v>283</v>
      </c>
      <c r="C321" s="108" t="s">
        <v>805</v>
      </c>
    </row>
    <row r="322" spans="1:3" ht="12" customHeight="1">
      <c r="A322" s="105" t="s">
        <v>806</v>
      </c>
      <c r="B322" s="105" t="s">
        <v>283</v>
      </c>
      <c r="C322" s="108" t="s">
        <v>807</v>
      </c>
    </row>
    <row r="323" spans="1:3" ht="12" customHeight="1">
      <c r="A323" s="105" t="s">
        <v>808</v>
      </c>
      <c r="B323" s="105" t="s">
        <v>283</v>
      </c>
      <c r="C323" s="108" t="s">
        <v>809</v>
      </c>
    </row>
    <row r="324" spans="1:3" ht="12" customHeight="1">
      <c r="A324" s="105" t="s">
        <v>810</v>
      </c>
      <c r="B324" s="105" t="s">
        <v>294</v>
      </c>
      <c r="C324" s="108" t="s">
        <v>811</v>
      </c>
    </row>
    <row r="325" spans="1:3" ht="12" customHeight="1">
      <c r="A325" s="105" t="s">
        <v>812</v>
      </c>
      <c r="B325" s="105" t="s">
        <v>283</v>
      </c>
      <c r="C325" s="108" t="s">
        <v>813</v>
      </c>
    </row>
    <row r="326" spans="1:3" ht="12" customHeight="1">
      <c r="A326" s="105" t="s">
        <v>814</v>
      </c>
      <c r="B326" s="105" t="s">
        <v>294</v>
      </c>
      <c r="C326" s="108" t="s">
        <v>815</v>
      </c>
    </row>
    <row r="327" spans="1:3" ht="12" customHeight="1">
      <c r="A327" s="105" t="s">
        <v>816</v>
      </c>
      <c r="B327" s="105" t="s">
        <v>283</v>
      </c>
      <c r="C327" s="108" t="s">
        <v>817</v>
      </c>
    </row>
    <row r="328" spans="1:3" ht="12" customHeight="1">
      <c r="A328" s="105" t="s">
        <v>818</v>
      </c>
      <c r="B328" s="105" t="s">
        <v>294</v>
      </c>
      <c r="C328" s="108" t="s">
        <v>819</v>
      </c>
    </row>
    <row r="329" spans="1:3" ht="12" customHeight="1">
      <c r="A329" s="105" t="s">
        <v>820</v>
      </c>
      <c r="B329" s="105" t="s">
        <v>294</v>
      </c>
      <c r="C329" s="108" t="s">
        <v>821</v>
      </c>
    </row>
    <row r="330" spans="1:3" ht="12" customHeight="1">
      <c r="A330" s="105" t="s">
        <v>822</v>
      </c>
      <c r="B330" s="105" t="s">
        <v>283</v>
      </c>
      <c r="C330" s="108" t="s">
        <v>823</v>
      </c>
    </row>
    <row r="331" spans="1:3" ht="12" customHeight="1">
      <c r="A331" s="105" t="s">
        <v>824</v>
      </c>
      <c r="B331" s="105" t="s">
        <v>294</v>
      </c>
      <c r="C331" s="108" t="s">
        <v>825</v>
      </c>
    </row>
    <row r="332" spans="1:3" ht="12" customHeight="1">
      <c r="A332" s="105" t="s">
        <v>826</v>
      </c>
      <c r="B332" s="105" t="s">
        <v>283</v>
      </c>
      <c r="C332" s="108" t="s">
        <v>309</v>
      </c>
    </row>
    <row r="333" spans="1:3" ht="12" customHeight="1">
      <c r="A333" s="105" t="s">
        <v>827</v>
      </c>
      <c r="B333" s="105" t="s">
        <v>283</v>
      </c>
      <c r="C333" s="108" t="s">
        <v>828</v>
      </c>
    </row>
    <row r="334" spans="1:3" ht="12" customHeight="1">
      <c r="A334" s="105" t="s">
        <v>829</v>
      </c>
      <c r="B334" s="105" t="s">
        <v>294</v>
      </c>
      <c r="C334" s="108" t="s">
        <v>830</v>
      </c>
    </row>
    <row r="335" spans="1:3" ht="12" customHeight="1">
      <c r="A335" s="105" t="s">
        <v>831</v>
      </c>
      <c r="B335" s="105" t="s">
        <v>283</v>
      </c>
      <c r="C335" s="108" t="s">
        <v>832</v>
      </c>
    </row>
    <row r="336" spans="1:3" ht="24" customHeight="1">
      <c r="A336" s="105" t="s">
        <v>833</v>
      </c>
      <c r="B336" s="105" t="s">
        <v>294</v>
      </c>
      <c r="C336" s="108" t="s">
        <v>834</v>
      </c>
    </row>
    <row r="337" spans="1:3" ht="12" customHeight="1">
      <c r="A337" s="105" t="s">
        <v>835</v>
      </c>
      <c r="B337" s="105" t="s">
        <v>283</v>
      </c>
      <c r="C337" s="108" t="s">
        <v>836</v>
      </c>
    </row>
    <row r="338" spans="1:3" ht="24" customHeight="1">
      <c r="A338" s="105" t="s">
        <v>837</v>
      </c>
      <c r="B338" s="105" t="s">
        <v>294</v>
      </c>
      <c r="C338" s="108" t="s">
        <v>838</v>
      </c>
    </row>
    <row r="339" spans="1:3" ht="24" customHeight="1">
      <c r="A339" s="105" t="s">
        <v>839</v>
      </c>
      <c r="B339" s="105" t="s">
        <v>283</v>
      </c>
      <c r="C339" s="108" t="s">
        <v>840</v>
      </c>
    </row>
    <row r="340" spans="1:3" ht="24" customHeight="1">
      <c r="A340" s="105" t="s">
        <v>841</v>
      </c>
      <c r="B340" s="105" t="s">
        <v>294</v>
      </c>
      <c r="C340" s="108" t="s">
        <v>842</v>
      </c>
    </row>
    <row r="341" spans="1:3" ht="24" customHeight="1">
      <c r="A341" s="105" t="s">
        <v>843</v>
      </c>
      <c r="B341" s="105" t="s">
        <v>283</v>
      </c>
      <c r="C341" s="108" t="s">
        <v>844</v>
      </c>
    </row>
    <row r="342" spans="1:3" ht="12" customHeight="1">
      <c r="A342" s="105" t="s">
        <v>845</v>
      </c>
      <c r="B342" s="105" t="s">
        <v>294</v>
      </c>
      <c r="C342" s="108" t="s">
        <v>846</v>
      </c>
    </row>
    <row r="343" spans="1:3" ht="12" customHeight="1">
      <c r="A343" s="105" t="s">
        <v>847</v>
      </c>
      <c r="B343" s="105" t="s">
        <v>283</v>
      </c>
      <c r="C343" s="108" t="s">
        <v>309</v>
      </c>
    </row>
    <row r="344" spans="1:3" ht="12" customHeight="1">
      <c r="A344" s="105" t="s">
        <v>848</v>
      </c>
      <c r="B344" s="105" t="s">
        <v>283</v>
      </c>
      <c r="C344" s="108" t="s">
        <v>849</v>
      </c>
    </row>
    <row r="345" spans="1:3" ht="12" customHeight="1">
      <c r="A345" s="105" t="s">
        <v>850</v>
      </c>
      <c r="B345" s="105" t="s">
        <v>294</v>
      </c>
      <c r="C345" s="108" t="s">
        <v>851</v>
      </c>
    </row>
    <row r="346" spans="1:3" ht="12" customHeight="1">
      <c r="A346" s="104" t="s">
        <v>170</v>
      </c>
      <c r="B346" s="104" t="s">
        <v>283</v>
      </c>
      <c r="C346" s="106" t="s">
        <v>852</v>
      </c>
    </row>
    <row r="347" spans="1:3" ht="12" customHeight="1">
      <c r="A347" s="105" t="s">
        <v>853</v>
      </c>
      <c r="B347" s="105" t="s">
        <v>283</v>
      </c>
      <c r="C347" s="108" t="s">
        <v>171</v>
      </c>
    </row>
    <row r="348" spans="1:3" ht="12" customHeight="1">
      <c r="A348" s="105" t="s">
        <v>854</v>
      </c>
      <c r="B348" s="105" t="s">
        <v>294</v>
      </c>
      <c r="C348" s="108" t="s">
        <v>855</v>
      </c>
    </row>
    <row r="349" spans="1:3" ht="12" customHeight="1">
      <c r="A349" s="105" t="s">
        <v>856</v>
      </c>
      <c r="B349" s="105" t="s">
        <v>294</v>
      </c>
      <c r="C349" s="108" t="s">
        <v>857</v>
      </c>
    </row>
    <row r="350" spans="1:3" ht="12" customHeight="1">
      <c r="A350" s="105" t="s">
        <v>858</v>
      </c>
      <c r="B350" s="105" t="s">
        <v>294</v>
      </c>
      <c r="C350" s="108" t="s">
        <v>859</v>
      </c>
    </row>
    <row r="351" spans="1:3" ht="12" customHeight="1">
      <c r="A351" s="105" t="s">
        <v>860</v>
      </c>
      <c r="B351" s="105" t="s">
        <v>294</v>
      </c>
      <c r="C351" s="108" t="s">
        <v>861</v>
      </c>
    </row>
    <row r="352" spans="1:3" ht="12" customHeight="1">
      <c r="A352" s="105" t="s">
        <v>862</v>
      </c>
      <c r="B352" s="105" t="s">
        <v>294</v>
      </c>
      <c r="C352" s="108" t="s">
        <v>863</v>
      </c>
    </row>
    <row r="353" spans="1:3" ht="12" customHeight="1">
      <c r="A353" s="105" t="s">
        <v>864</v>
      </c>
      <c r="B353" s="105" t="s">
        <v>294</v>
      </c>
      <c r="C353" s="108" t="s">
        <v>865</v>
      </c>
    </row>
    <row r="354" spans="1:3" ht="12" customHeight="1">
      <c r="A354" s="105" t="s">
        <v>866</v>
      </c>
      <c r="B354" s="105" t="s">
        <v>283</v>
      </c>
      <c r="C354" s="108" t="s">
        <v>867</v>
      </c>
    </row>
    <row r="355" spans="1:3" ht="12" customHeight="1">
      <c r="A355" s="105" t="s">
        <v>868</v>
      </c>
      <c r="B355" s="105" t="s">
        <v>283</v>
      </c>
      <c r="C355" s="108" t="s">
        <v>869</v>
      </c>
    </row>
    <row r="356" spans="1:3" ht="12" customHeight="1">
      <c r="A356" s="105" t="s">
        <v>870</v>
      </c>
      <c r="B356" s="105" t="s">
        <v>283</v>
      </c>
      <c r="C356" s="108" t="s">
        <v>871</v>
      </c>
    </row>
    <row r="357" spans="1:3" ht="12" customHeight="1">
      <c r="A357" s="105" t="s">
        <v>872</v>
      </c>
      <c r="B357" s="105" t="s">
        <v>294</v>
      </c>
      <c r="C357" s="108" t="s">
        <v>873</v>
      </c>
    </row>
    <row r="358" spans="1:3" ht="12" customHeight="1">
      <c r="A358" s="105" t="s">
        <v>874</v>
      </c>
      <c r="B358" s="105" t="s">
        <v>283</v>
      </c>
      <c r="C358" s="108" t="s">
        <v>875</v>
      </c>
    </row>
    <row r="359" spans="1:3" ht="24" customHeight="1">
      <c r="A359" s="105" t="s">
        <v>876</v>
      </c>
      <c r="B359" s="105" t="s">
        <v>294</v>
      </c>
      <c r="C359" s="108" t="s">
        <v>877</v>
      </c>
    </row>
    <row r="360" spans="1:3" ht="12" customHeight="1">
      <c r="A360" s="105" t="s">
        <v>878</v>
      </c>
      <c r="B360" s="105" t="s">
        <v>283</v>
      </c>
      <c r="C360" s="108" t="s">
        <v>309</v>
      </c>
    </row>
    <row r="361" spans="1:3" ht="12" customHeight="1">
      <c r="A361" s="104" t="s">
        <v>71</v>
      </c>
      <c r="B361" s="104" t="s">
        <v>283</v>
      </c>
      <c r="C361" s="106" t="s">
        <v>879</v>
      </c>
    </row>
    <row r="362" spans="1:3" ht="12" customHeight="1">
      <c r="A362" s="105" t="s">
        <v>880</v>
      </c>
      <c r="B362" s="105" t="s">
        <v>283</v>
      </c>
      <c r="C362" s="108" t="s">
        <v>881</v>
      </c>
    </row>
    <row r="363" spans="1:3" ht="12" customHeight="1">
      <c r="A363" s="105" t="s">
        <v>882</v>
      </c>
      <c r="B363" s="105" t="s">
        <v>283</v>
      </c>
      <c r="C363" s="108" t="s">
        <v>883</v>
      </c>
    </row>
    <row r="364" spans="1:3" ht="12" customHeight="1">
      <c r="A364" s="105" t="s">
        <v>884</v>
      </c>
      <c r="B364" s="105" t="s">
        <v>283</v>
      </c>
      <c r="C364" s="108" t="s">
        <v>885</v>
      </c>
    </row>
    <row r="365" spans="1:3" ht="12" customHeight="1">
      <c r="A365" s="105" t="s">
        <v>886</v>
      </c>
      <c r="B365" s="105" t="s">
        <v>283</v>
      </c>
      <c r="C365" s="108" t="s">
        <v>887</v>
      </c>
    </row>
    <row r="366" spans="1:3" ht="12" customHeight="1">
      <c r="A366" s="105" t="s">
        <v>888</v>
      </c>
      <c r="B366" s="105" t="s">
        <v>294</v>
      </c>
      <c r="C366" s="108" t="s">
        <v>889</v>
      </c>
    </row>
    <row r="367" spans="1:3" ht="12" customHeight="1">
      <c r="A367" s="105" t="s">
        <v>890</v>
      </c>
      <c r="B367" s="105" t="s">
        <v>283</v>
      </c>
      <c r="C367" s="108" t="s">
        <v>891</v>
      </c>
    </row>
    <row r="368" spans="1:3" ht="12" customHeight="1">
      <c r="A368" s="105" t="s">
        <v>892</v>
      </c>
      <c r="B368" s="105" t="s">
        <v>283</v>
      </c>
      <c r="C368" s="108" t="s">
        <v>893</v>
      </c>
    </row>
    <row r="369" spans="1:3" ht="12" customHeight="1">
      <c r="A369" s="105" t="s">
        <v>894</v>
      </c>
      <c r="B369" s="105" t="s">
        <v>294</v>
      </c>
      <c r="C369" s="108" t="s">
        <v>895</v>
      </c>
    </row>
    <row r="370" spans="1:3" ht="12" customHeight="1">
      <c r="A370" s="105" t="s">
        <v>896</v>
      </c>
      <c r="B370" s="105" t="s">
        <v>294</v>
      </c>
      <c r="C370" s="108" t="s">
        <v>897</v>
      </c>
    </row>
    <row r="371" spans="1:3" ht="24" customHeight="1">
      <c r="A371" s="105" t="s">
        <v>898</v>
      </c>
      <c r="B371" s="105" t="s">
        <v>294</v>
      </c>
      <c r="C371" s="108" t="s">
        <v>899</v>
      </c>
    </row>
    <row r="372" spans="1:3" ht="24" customHeight="1">
      <c r="A372" s="105" t="s">
        <v>900</v>
      </c>
      <c r="B372" s="105" t="s">
        <v>283</v>
      </c>
      <c r="C372" s="108" t="s">
        <v>901</v>
      </c>
    </row>
    <row r="373" spans="1:3" ht="12" customHeight="1">
      <c r="A373" s="105" t="s">
        <v>902</v>
      </c>
      <c r="B373" s="105" t="s">
        <v>294</v>
      </c>
      <c r="C373" s="108" t="s">
        <v>903</v>
      </c>
    </row>
    <row r="374" spans="1:3" ht="12" customHeight="1">
      <c r="A374" s="105" t="s">
        <v>904</v>
      </c>
      <c r="B374" s="105" t="s">
        <v>283</v>
      </c>
      <c r="C374" s="108" t="s">
        <v>905</v>
      </c>
    </row>
    <row r="375" spans="1:3" ht="12" customHeight="1">
      <c r="A375" s="105" t="s">
        <v>906</v>
      </c>
      <c r="B375" s="105" t="s">
        <v>294</v>
      </c>
      <c r="C375" s="108" t="s">
        <v>907</v>
      </c>
    </row>
    <row r="376" spans="1:3" ht="12" customHeight="1">
      <c r="A376" s="105" t="s">
        <v>908</v>
      </c>
      <c r="B376" s="105" t="s">
        <v>283</v>
      </c>
      <c r="C376" s="108" t="s">
        <v>909</v>
      </c>
    </row>
    <row r="377" spans="1:3" ht="12" customHeight="1">
      <c r="A377" s="105" t="s">
        <v>910</v>
      </c>
      <c r="B377" s="105" t="s">
        <v>294</v>
      </c>
      <c r="C377" s="108" t="s">
        <v>493</v>
      </c>
    </row>
    <row r="378" spans="1:3" ht="12" customHeight="1">
      <c r="A378" s="105" t="s">
        <v>911</v>
      </c>
      <c r="B378" s="105" t="s">
        <v>283</v>
      </c>
      <c r="C378" s="108" t="s">
        <v>912</v>
      </c>
    </row>
    <row r="379" spans="1:3" ht="12" customHeight="1">
      <c r="A379" s="105" t="s">
        <v>913</v>
      </c>
      <c r="B379" s="105" t="s">
        <v>294</v>
      </c>
      <c r="C379" s="108" t="s">
        <v>914</v>
      </c>
    </row>
    <row r="380" spans="1:3" ht="12" customHeight="1">
      <c r="A380" s="105" t="s">
        <v>915</v>
      </c>
      <c r="B380" s="105" t="s">
        <v>283</v>
      </c>
      <c r="C380" s="108" t="s">
        <v>916</v>
      </c>
    </row>
    <row r="381" spans="1:3" ht="12" customHeight="1">
      <c r="A381" s="105" t="s">
        <v>917</v>
      </c>
      <c r="B381" s="105" t="s">
        <v>283</v>
      </c>
      <c r="C381" s="108" t="s">
        <v>918</v>
      </c>
    </row>
    <row r="382" spans="1:3" ht="12" customHeight="1">
      <c r="A382" s="105" t="s">
        <v>919</v>
      </c>
      <c r="B382" s="105" t="s">
        <v>283</v>
      </c>
      <c r="C382" s="108" t="s">
        <v>920</v>
      </c>
    </row>
    <row r="383" spans="1:3" ht="12" customHeight="1">
      <c r="A383" s="105" t="s">
        <v>921</v>
      </c>
      <c r="B383" s="105" t="s">
        <v>283</v>
      </c>
      <c r="C383" s="108" t="s">
        <v>922</v>
      </c>
    </row>
    <row r="384" spans="1:3" ht="12" customHeight="1">
      <c r="A384" s="105" t="s">
        <v>923</v>
      </c>
      <c r="B384" s="105" t="s">
        <v>283</v>
      </c>
      <c r="C384" s="108" t="s">
        <v>309</v>
      </c>
    </row>
    <row r="385" spans="1:3" ht="12" customHeight="1">
      <c r="A385" s="105" t="s">
        <v>924</v>
      </c>
      <c r="B385" s="105" t="s">
        <v>283</v>
      </c>
      <c r="C385" s="108" t="s">
        <v>925</v>
      </c>
    </row>
    <row r="386" spans="1:3" ht="12" customHeight="1">
      <c r="A386" s="105" t="s">
        <v>926</v>
      </c>
      <c r="B386" s="105" t="s">
        <v>283</v>
      </c>
      <c r="C386" s="108" t="s">
        <v>927</v>
      </c>
    </row>
    <row r="387" spans="1:3" ht="12" customHeight="1">
      <c r="A387" s="105" t="s">
        <v>928</v>
      </c>
      <c r="B387" s="105" t="s">
        <v>283</v>
      </c>
      <c r="C387" s="108" t="s">
        <v>929</v>
      </c>
    </row>
    <row r="388" spans="1:3" ht="12" customHeight="1">
      <c r="A388" s="105" t="s">
        <v>930</v>
      </c>
      <c r="B388" s="105" t="s">
        <v>294</v>
      </c>
      <c r="C388" s="108" t="s">
        <v>931</v>
      </c>
    </row>
    <row r="389" spans="1:3" ht="12" customHeight="1">
      <c r="A389" s="105" t="s">
        <v>932</v>
      </c>
      <c r="B389" s="105" t="s">
        <v>283</v>
      </c>
      <c r="C389" s="108" t="s">
        <v>933</v>
      </c>
    </row>
    <row r="390" spans="1:3" ht="12" customHeight="1">
      <c r="A390" s="105" t="s">
        <v>934</v>
      </c>
      <c r="B390" s="105" t="s">
        <v>283</v>
      </c>
      <c r="C390" s="108" t="s">
        <v>935</v>
      </c>
    </row>
    <row r="391" spans="1:3" ht="12" customHeight="1">
      <c r="A391" s="105" t="s">
        <v>936</v>
      </c>
      <c r="B391" s="105" t="s">
        <v>294</v>
      </c>
      <c r="C391" s="108" t="s">
        <v>937</v>
      </c>
    </row>
    <row r="392" spans="1:3" ht="12" customHeight="1">
      <c r="A392" s="105" t="s">
        <v>938</v>
      </c>
      <c r="B392" s="105" t="s">
        <v>283</v>
      </c>
      <c r="C392" s="108" t="s">
        <v>939</v>
      </c>
    </row>
    <row r="393" spans="1:3" ht="12" customHeight="1">
      <c r="A393" s="105" t="s">
        <v>940</v>
      </c>
      <c r="B393" s="105" t="s">
        <v>294</v>
      </c>
      <c r="C393" s="108" t="s">
        <v>941</v>
      </c>
    </row>
    <row r="394" spans="1:3" ht="12" customHeight="1">
      <c r="A394" s="105" t="s">
        <v>942</v>
      </c>
      <c r="B394" s="105" t="s">
        <v>283</v>
      </c>
      <c r="C394" s="108" t="s">
        <v>943</v>
      </c>
    </row>
    <row r="395" spans="1:3" ht="12" customHeight="1">
      <c r="A395" s="105" t="s">
        <v>944</v>
      </c>
      <c r="B395" s="105" t="s">
        <v>283</v>
      </c>
      <c r="C395" s="108" t="s">
        <v>945</v>
      </c>
    </row>
    <row r="396" spans="1:3" ht="12" customHeight="1">
      <c r="A396" s="105" t="s">
        <v>946</v>
      </c>
      <c r="B396" s="105" t="s">
        <v>283</v>
      </c>
      <c r="C396" s="108" t="s">
        <v>309</v>
      </c>
    </row>
    <row r="397" spans="1:3" ht="12" customHeight="1">
      <c r="A397" s="105" t="s">
        <v>947</v>
      </c>
      <c r="B397" s="105" t="s">
        <v>283</v>
      </c>
      <c r="C397" s="108" t="s">
        <v>948</v>
      </c>
    </row>
    <row r="398" spans="1:3" ht="12" customHeight="1">
      <c r="A398" s="105" t="s">
        <v>949</v>
      </c>
      <c r="B398" s="105" t="s">
        <v>283</v>
      </c>
      <c r="C398" s="108" t="s">
        <v>950</v>
      </c>
    </row>
    <row r="399" spans="1:3" ht="12" customHeight="1">
      <c r="A399" s="105" t="s">
        <v>951</v>
      </c>
      <c r="B399" s="105" t="s">
        <v>294</v>
      </c>
      <c r="C399" s="108" t="s">
        <v>952</v>
      </c>
    </row>
    <row r="400" spans="1:3" ht="12" customHeight="1">
      <c r="A400" s="105" t="s">
        <v>953</v>
      </c>
      <c r="B400" s="105" t="s">
        <v>283</v>
      </c>
      <c r="C400" s="108" t="s">
        <v>954</v>
      </c>
    </row>
    <row r="401" spans="1:3" ht="12" customHeight="1">
      <c r="A401" s="105" t="s">
        <v>955</v>
      </c>
      <c r="B401" s="105" t="s">
        <v>294</v>
      </c>
      <c r="C401" s="108" t="s">
        <v>956</v>
      </c>
    </row>
    <row r="402" spans="1:3" ht="12" customHeight="1">
      <c r="A402" s="105" t="s">
        <v>957</v>
      </c>
      <c r="B402" s="105" t="s">
        <v>294</v>
      </c>
      <c r="C402" s="108" t="s">
        <v>958</v>
      </c>
    </row>
    <row r="403" spans="1:3" ht="12" customHeight="1">
      <c r="A403" s="105" t="s">
        <v>959</v>
      </c>
      <c r="B403" s="105" t="s">
        <v>294</v>
      </c>
      <c r="C403" s="108" t="s">
        <v>960</v>
      </c>
    </row>
    <row r="404" spans="1:3" ht="12" customHeight="1">
      <c r="A404" s="105" t="s">
        <v>961</v>
      </c>
      <c r="B404" s="105" t="s">
        <v>283</v>
      </c>
      <c r="C404" s="108" t="s">
        <v>962</v>
      </c>
    </row>
    <row r="405" spans="1:3" ht="12" customHeight="1">
      <c r="A405" s="105" t="s">
        <v>963</v>
      </c>
      <c r="B405" s="105" t="s">
        <v>294</v>
      </c>
      <c r="C405" s="108" t="s">
        <v>964</v>
      </c>
    </row>
    <row r="406" spans="1:3" ht="24" customHeight="1">
      <c r="A406" s="105" t="s">
        <v>965</v>
      </c>
      <c r="B406" s="105" t="s">
        <v>283</v>
      </c>
      <c r="C406" s="108" t="s">
        <v>966</v>
      </c>
    </row>
    <row r="407" spans="1:3" ht="12" customHeight="1">
      <c r="A407" s="105" t="s">
        <v>967</v>
      </c>
      <c r="B407" s="105" t="s">
        <v>294</v>
      </c>
      <c r="C407" s="108" t="s">
        <v>968</v>
      </c>
    </row>
    <row r="408" spans="1:3" ht="12" customHeight="1">
      <c r="A408" s="105" t="s">
        <v>969</v>
      </c>
      <c r="B408" s="105" t="s">
        <v>283</v>
      </c>
      <c r="C408" s="108" t="s">
        <v>970</v>
      </c>
    </row>
    <row r="409" spans="1:3" ht="12" customHeight="1">
      <c r="A409" s="105" t="s">
        <v>971</v>
      </c>
      <c r="B409" s="105" t="s">
        <v>294</v>
      </c>
      <c r="C409" s="108" t="s">
        <v>972</v>
      </c>
    </row>
    <row r="410" spans="1:3" ht="24" customHeight="1">
      <c r="A410" s="105" t="s">
        <v>973</v>
      </c>
      <c r="B410" s="105" t="s">
        <v>283</v>
      </c>
      <c r="C410" s="108" t="s">
        <v>974</v>
      </c>
    </row>
    <row r="411" spans="1:3" ht="12" customHeight="1">
      <c r="A411" s="105" t="s">
        <v>975</v>
      </c>
      <c r="B411" s="105" t="s">
        <v>294</v>
      </c>
      <c r="C411" s="108" t="s">
        <v>931</v>
      </c>
    </row>
    <row r="412" spans="1:3" ht="12" customHeight="1">
      <c r="A412" s="105" t="s">
        <v>976</v>
      </c>
      <c r="B412" s="105" t="s">
        <v>283</v>
      </c>
      <c r="C412" s="108" t="s">
        <v>977</v>
      </c>
    </row>
    <row r="413" spans="1:3" ht="12" customHeight="1">
      <c r="A413" s="105" t="s">
        <v>978</v>
      </c>
      <c r="B413" s="105" t="s">
        <v>294</v>
      </c>
      <c r="C413" s="108" t="s">
        <v>941</v>
      </c>
    </row>
    <row r="414" spans="1:3" ht="12" customHeight="1">
      <c r="A414" s="105" t="s">
        <v>979</v>
      </c>
      <c r="B414" s="105" t="s">
        <v>283</v>
      </c>
      <c r="C414" s="108" t="s">
        <v>980</v>
      </c>
    </row>
    <row r="415" spans="1:3" ht="12" customHeight="1">
      <c r="A415" s="105" t="s">
        <v>981</v>
      </c>
      <c r="B415" s="105" t="s">
        <v>294</v>
      </c>
      <c r="C415" s="108" t="s">
        <v>937</v>
      </c>
    </row>
    <row r="416" spans="1:3" ht="12" customHeight="1">
      <c r="A416" s="105" t="s">
        <v>982</v>
      </c>
      <c r="B416" s="105" t="s">
        <v>283</v>
      </c>
      <c r="C416" s="108" t="s">
        <v>983</v>
      </c>
    </row>
    <row r="417" spans="1:3" ht="12" customHeight="1">
      <c r="A417" s="105" t="s">
        <v>984</v>
      </c>
      <c r="B417" s="105" t="s">
        <v>294</v>
      </c>
      <c r="C417" s="108" t="s">
        <v>985</v>
      </c>
    </row>
    <row r="418" spans="1:3" ht="24" customHeight="1">
      <c r="A418" s="105" t="s">
        <v>986</v>
      </c>
      <c r="B418" s="105" t="s">
        <v>283</v>
      </c>
      <c r="C418" s="108" t="s">
        <v>987</v>
      </c>
    </row>
    <row r="419" spans="1:3" ht="12" customHeight="1">
      <c r="A419" s="105" t="s">
        <v>988</v>
      </c>
      <c r="B419" s="105" t="s">
        <v>283</v>
      </c>
      <c r="C419" s="108" t="s">
        <v>309</v>
      </c>
    </row>
    <row r="420" spans="1:3" ht="12" customHeight="1">
      <c r="A420" s="105" t="s">
        <v>989</v>
      </c>
      <c r="B420" s="105" t="s">
        <v>283</v>
      </c>
      <c r="C420" s="108" t="s">
        <v>990</v>
      </c>
    </row>
    <row r="421" spans="1:3" ht="12" customHeight="1">
      <c r="A421" s="105" t="s">
        <v>991</v>
      </c>
      <c r="B421" s="105" t="s">
        <v>294</v>
      </c>
      <c r="C421" s="108" t="s">
        <v>992</v>
      </c>
    </row>
    <row r="422" spans="1:3" ht="12" customHeight="1">
      <c r="A422" s="105" t="s">
        <v>993</v>
      </c>
      <c r="B422" s="105" t="s">
        <v>294</v>
      </c>
      <c r="C422" s="108" t="s">
        <v>994</v>
      </c>
    </row>
    <row r="423" spans="1:3" ht="12" customHeight="1">
      <c r="A423" s="105" t="s">
        <v>995</v>
      </c>
      <c r="B423" s="105" t="s">
        <v>294</v>
      </c>
      <c r="C423" s="108" t="s">
        <v>996</v>
      </c>
    </row>
    <row r="424" spans="1:3" ht="12" customHeight="1">
      <c r="A424" s="105" t="s">
        <v>997</v>
      </c>
      <c r="B424" s="105" t="s">
        <v>294</v>
      </c>
      <c r="C424" s="108" t="s">
        <v>998</v>
      </c>
    </row>
    <row r="425" spans="1:3" ht="12" customHeight="1">
      <c r="A425" s="105" t="s">
        <v>999</v>
      </c>
      <c r="B425" s="105" t="s">
        <v>294</v>
      </c>
      <c r="C425" s="108" t="s">
        <v>1000</v>
      </c>
    </row>
    <row r="426" spans="1:3" ht="12" customHeight="1">
      <c r="A426" s="105" t="s">
        <v>1001</v>
      </c>
      <c r="B426" s="105" t="s">
        <v>294</v>
      </c>
      <c r="C426" s="108" t="s">
        <v>1002</v>
      </c>
    </row>
    <row r="427" spans="1:3" ht="12" customHeight="1">
      <c r="A427" s="105" t="s">
        <v>1003</v>
      </c>
      <c r="B427" s="105" t="s">
        <v>294</v>
      </c>
      <c r="C427" s="108" t="s">
        <v>1004</v>
      </c>
    </row>
    <row r="428" spans="1:3" ht="12" customHeight="1">
      <c r="A428" s="105" t="s">
        <v>1005</v>
      </c>
      <c r="B428" s="105" t="s">
        <v>294</v>
      </c>
      <c r="C428" s="108" t="s">
        <v>937</v>
      </c>
    </row>
    <row r="429" spans="1:3" ht="12" customHeight="1">
      <c r="A429" s="105" t="s">
        <v>1006</v>
      </c>
      <c r="B429" s="105" t="s">
        <v>283</v>
      </c>
      <c r="C429" s="108" t="s">
        <v>1007</v>
      </c>
    </row>
    <row r="430" spans="1:3" ht="12" customHeight="1">
      <c r="A430" s="105" t="s">
        <v>1008</v>
      </c>
      <c r="B430" s="105" t="s">
        <v>283</v>
      </c>
      <c r="C430" s="108" t="s">
        <v>309</v>
      </c>
    </row>
    <row r="431" spans="1:3" ht="12" customHeight="1">
      <c r="A431" s="105" t="s">
        <v>1009</v>
      </c>
      <c r="B431" s="105" t="s">
        <v>283</v>
      </c>
      <c r="C431" s="108" t="s">
        <v>1010</v>
      </c>
    </row>
    <row r="432" spans="1:3" ht="12" customHeight="1">
      <c r="A432" s="105" t="s">
        <v>1011</v>
      </c>
      <c r="B432" s="105" t="s">
        <v>283</v>
      </c>
      <c r="C432" s="108" t="s">
        <v>992</v>
      </c>
    </row>
    <row r="433" spans="1:3" ht="12" customHeight="1">
      <c r="A433" s="105" t="s">
        <v>1012</v>
      </c>
      <c r="B433" s="105" t="s">
        <v>294</v>
      </c>
      <c r="C433" s="108" t="s">
        <v>998</v>
      </c>
    </row>
    <row r="434" spans="1:3" ht="12" customHeight="1">
      <c r="A434" s="105" t="s">
        <v>1013</v>
      </c>
      <c r="B434" s="105" t="s">
        <v>283</v>
      </c>
      <c r="C434" s="108" t="s">
        <v>1000</v>
      </c>
    </row>
    <row r="435" spans="1:3" ht="12" customHeight="1">
      <c r="A435" s="105" t="s">
        <v>1014</v>
      </c>
      <c r="B435" s="105" t="s">
        <v>294</v>
      </c>
      <c r="C435" s="108" t="s">
        <v>1002</v>
      </c>
    </row>
    <row r="436" spans="1:3" ht="12" customHeight="1">
      <c r="A436" s="105" t="s">
        <v>1015</v>
      </c>
      <c r="B436" s="105" t="s">
        <v>294</v>
      </c>
      <c r="C436" s="108" t="s">
        <v>1004</v>
      </c>
    </row>
    <row r="437" spans="1:3" ht="12" customHeight="1">
      <c r="A437" s="105" t="s">
        <v>1016</v>
      </c>
      <c r="B437" s="105" t="s">
        <v>294</v>
      </c>
      <c r="C437" s="108" t="s">
        <v>937</v>
      </c>
    </row>
    <row r="438" spans="1:3" ht="12" customHeight="1">
      <c r="A438" s="105" t="s">
        <v>1017</v>
      </c>
      <c r="B438" s="105" t="s">
        <v>283</v>
      </c>
      <c r="C438" s="108" t="s">
        <v>1018</v>
      </c>
    </row>
    <row r="439" spans="1:3" ht="24" customHeight="1">
      <c r="A439" s="105" t="s">
        <v>1019</v>
      </c>
      <c r="B439" s="105" t="s">
        <v>294</v>
      </c>
      <c r="C439" s="108" t="s">
        <v>1020</v>
      </c>
    </row>
    <row r="440" spans="1:3" ht="12" customHeight="1">
      <c r="A440" s="105" t="s">
        <v>1021</v>
      </c>
      <c r="B440" s="105" t="s">
        <v>283</v>
      </c>
      <c r="C440" s="108" t="s">
        <v>1022</v>
      </c>
    </row>
    <row r="441" spans="1:3" ht="12" customHeight="1">
      <c r="A441" s="105" t="s">
        <v>1023</v>
      </c>
      <c r="B441" s="105" t="s">
        <v>283</v>
      </c>
      <c r="C441" s="108" t="s">
        <v>309</v>
      </c>
    </row>
    <row r="442" spans="1:3" ht="12" customHeight="1">
      <c r="A442" s="105" t="s">
        <v>1024</v>
      </c>
      <c r="B442" s="105" t="s">
        <v>283</v>
      </c>
      <c r="C442" s="108" t="s">
        <v>1025</v>
      </c>
    </row>
    <row r="443" spans="1:3" ht="12" customHeight="1">
      <c r="A443" s="105" t="s">
        <v>1026</v>
      </c>
      <c r="B443" s="105" t="s">
        <v>283</v>
      </c>
      <c r="C443" s="108" t="s">
        <v>992</v>
      </c>
    </row>
    <row r="444" spans="1:3" ht="12" customHeight="1">
      <c r="A444" s="105" t="s">
        <v>1027</v>
      </c>
      <c r="B444" s="105" t="s">
        <v>283</v>
      </c>
      <c r="C444" s="108" t="s">
        <v>994</v>
      </c>
    </row>
    <row r="445" spans="1:3" ht="12" customHeight="1">
      <c r="A445" s="105" t="s">
        <v>1028</v>
      </c>
      <c r="B445" s="105" t="s">
        <v>294</v>
      </c>
      <c r="C445" s="108" t="s">
        <v>998</v>
      </c>
    </row>
    <row r="446" spans="1:3" ht="12" customHeight="1">
      <c r="A446" s="105" t="s">
        <v>1029</v>
      </c>
      <c r="B446" s="105" t="s">
        <v>283</v>
      </c>
      <c r="C446" s="108" t="s">
        <v>1000</v>
      </c>
    </row>
    <row r="447" spans="1:3" ht="12" customHeight="1">
      <c r="A447" s="105" t="s">
        <v>1030</v>
      </c>
      <c r="B447" s="105" t="s">
        <v>294</v>
      </c>
      <c r="C447" s="108" t="s">
        <v>1002</v>
      </c>
    </row>
    <row r="448" spans="1:3" ht="12" customHeight="1">
      <c r="A448" s="105" t="s">
        <v>1031</v>
      </c>
      <c r="B448" s="105" t="s">
        <v>294</v>
      </c>
      <c r="C448" s="108" t="s">
        <v>1004</v>
      </c>
    </row>
    <row r="449" spans="1:3" ht="12" customHeight="1">
      <c r="A449" s="105" t="s">
        <v>1032</v>
      </c>
      <c r="B449" s="105" t="s">
        <v>294</v>
      </c>
      <c r="C449" s="108" t="s">
        <v>937</v>
      </c>
    </row>
    <row r="450" spans="1:3" ht="12" customHeight="1">
      <c r="A450" s="105" t="s">
        <v>1033</v>
      </c>
      <c r="B450" s="105" t="s">
        <v>283</v>
      </c>
      <c r="C450" s="108" t="s">
        <v>1034</v>
      </c>
    </row>
    <row r="451" spans="1:3" ht="12" customHeight="1">
      <c r="A451" s="105" t="s">
        <v>1035</v>
      </c>
      <c r="B451" s="105" t="s">
        <v>283</v>
      </c>
      <c r="C451" s="108" t="s">
        <v>309</v>
      </c>
    </row>
    <row r="452" spans="1:3" ht="12" customHeight="1">
      <c r="A452" s="105" t="s">
        <v>1036</v>
      </c>
      <c r="B452" s="105" t="s">
        <v>283</v>
      </c>
      <c r="C452" s="108" t="s">
        <v>1037</v>
      </c>
    </row>
    <row r="453" spans="1:3" ht="12" customHeight="1">
      <c r="A453" s="105" t="s">
        <v>1038</v>
      </c>
      <c r="B453" s="105" t="s">
        <v>283</v>
      </c>
      <c r="C453" s="108" t="s">
        <v>992</v>
      </c>
    </row>
    <row r="454" spans="1:3" ht="12" customHeight="1">
      <c r="A454" s="105" t="s">
        <v>1039</v>
      </c>
      <c r="B454" s="105" t="s">
        <v>283</v>
      </c>
      <c r="C454" s="108" t="s">
        <v>994</v>
      </c>
    </row>
    <row r="455" spans="1:3" ht="12" customHeight="1">
      <c r="A455" s="105" t="s">
        <v>1040</v>
      </c>
      <c r="B455" s="105" t="s">
        <v>283</v>
      </c>
      <c r="C455" s="108" t="s">
        <v>1002</v>
      </c>
    </row>
    <row r="456" spans="1:3" ht="12" customHeight="1">
      <c r="A456" s="105" t="s">
        <v>1041</v>
      </c>
      <c r="B456" s="105" t="s">
        <v>283</v>
      </c>
      <c r="C456" s="108" t="s">
        <v>1000</v>
      </c>
    </row>
    <row r="457" spans="1:3" ht="12" customHeight="1">
      <c r="A457" s="105" t="s">
        <v>1042</v>
      </c>
      <c r="B457" s="105" t="s">
        <v>283</v>
      </c>
      <c r="C457" s="108" t="s">
        <v>1004</v>
      </c>
    </row>
    <row r="458" spans="1:3" ht="12" customHeight="1">
      <c r="A458" s="105" t="s">
        <v>1043</v>
      </c>
      <c r="B458" s="105" t="s">
        <v>294</v>
      </c>
      <c r="C458" s="108" t="s">
        <v>937</v>
      </c>
    </row>
    <row r="459" spans="1:3" ht="12" customHeight="1">
      <c r="A459" s="105" t="s">
        <v>1044</v>
      </c>
      <c r="B459" s="105" t="s">
        <v>283</v>
      </c>
      <c r="C459" s="108" t="s">
        <v>1045</v>
      </c>
    </row>
    <row r="460" spans="1:3" ht="12" customHeight="1">
      <c r="A460" s="105" t="s">
        <v>1046</v>
      </c>
      <c r="B460" s="105" t="s">
        <v>283</v>
      </c>
      <c r="C460" s="108" t="s">
        <v>309</v>
      </c>
    </row>
    <row r="461" spans="1:3" ht="12" customHeight="1">
      <c r="A461" s="105" t="s">
        <v>1047</v>
      </c>
      <c r="B461" s="105" t="s">
        <v>283</v>
      </c>
      <c r="C461" s="108" t="s">
        <v>1048</v>
      </c>
    </row>
    <row r="462" spans="1:3" ht="12" customHeight="1">
      <c r="A462" s="105" t="s">
        <v>1049</v>
      </c>
      <c r="B462" s="105" t="s">
        <v>283</v>
      </c>
      <c r="C462" s="108" t="s">
        <v>1050</v>
      </c>
    </row>
    <row r="463" spans="1:3" ht="12" customHeight="1">
      <c r="A463" s="105" t="s">
        <v>1051</v>
      </c>
      <c r="B463" s="105" t="s">
        <v>294</v>
      </c>
      <c r="C463" s="108" t="s">
        <v>1052</v>
      </c>
    </row>
    <row r="464" spans="1:3" ht="12" customHeight="1">
      <c r="A464" s="105" t="s">
        <v>1053</v>
      </c>
      <c r="B464" s="105" t="s">
        <v>283</v>
      </c>
      <c r="C464" s="108" t="s">
        <v>1054</v>
      </c>
    </row>
    <row r="465" spans="1:3" ht="24" customHeight="1">
      <c r="A465" s="105" t="s">
        <v>1055</v>
      </c>
      <c r="B465" s="105" t="s">
        <v>294</v>
      </c>
      <c r="C465" s="108" t="s">
        <v>1020</v>
      </c>
    </row>
    <row r="466" spans="1:3" ht="12" customHeight="1">
      <c r="A466" s="105" t="s">
        <v>1056</v>
      </c>
      <c r="B466" s="105" t="s">
        <v>283</v>
      </c>
      <c r="C466" s="108" t="s">
        <v>1057</v>
      </c>
    </row>
    <row r="467" spans="1:3" ht="12" customHeight="1">
      <c r="A467" s="105" t="s">
        <v>1058</v>
      </c>
      <c r="B467" s="105" t="s">
        <v>294</v>
      </c>
      <c r="C467" s="108" t="s">
        <v>964</v>
      </c>
    </row>
    <row r="468" spans="1:3" ht="24" customHeight="1">
      <c r="A468" s="105" t="s">
        <v>1059</v>
      </c>
      <c r="B468" s="105" t="s">
        <v>283</v>
      </c>
      <c r="C468" s="108" t="s">
        <v>1060</v>
      </c>
    </row>
    <row r="469" spans="1:3" ht="12" customHeight="1">
      <c r="A469" s="105" t="s">
        <v>1061</v>
      </c>
      <c r="B469" s="105" t="s">
        <v>283</v>
      </c>
      <c r="C469" s="108" t="s">
        <v>950</v>
      </c>
    </row>
    <row r="470" spans="1:3" ht="12" customHeight="1">
      <c r="A470" s="105" t="s">
        <v>1062</v>
      </c>
      <c r="B470" s="105" t="s">
        <v>294</v>
      </c>
      <c r="C470" s="108" t="s">
        <v>968</v>
      </c>
    </row>
    <row r="471" spans="1:3" ht="12" customHeight="1">
      <c r="A471" s="105" t="s">
        <v>1063</v>
      </c>
      <c r="B471" s="105" t="s">
        <v>283</v>
      </c>
      <c r="C471" s="108" t="s">
        <v>1064</v>
      </c>
    </row>
    <row r="472" spans="1:3" ht="12" customHeight="1">
      <c r="A472" s="105" t="s">
        <v>1065</v>
      </c>
      <c r="B472" s="105" t="s">
        <v>294</v>
      </c>
      <c r="C472" s="108" t="s">
        <v>941</v>
      </c>
    </row>
    <row r="473" spans="1:3" ht="12" customHeight="1">
      <c r="A473" s="105" t="s">
        <v>1066</v>
      </c>
      <c r="B473" s="105" t="s">
        <v>283</v>
      </c>
      <c r="C473" s="108" t="s">
        <v>1067</v>
      </c>
    </row>
    <row r="474" spans="1:3" ht="12" customHeight="1">
      <c r="A474" s="105" t="s">
        <v>1068</v>
      </c>
      <c r="B474" s="105" t="s">
        <v>294</v>
      </c>
      <c r="C474" s="108" t="s">
        <v>937</v>
      </c>
    </row>
    <row r="475" spans="1:3" ht="12" customHeight="1">
      <c r="A475" s="105" t="s">
        <v>1069</v>
      </c>
      <c r="B475" s="105" t="s">
        <v>283</v>
      </c>
      <c r="C475" s="108" t="s">
        <v>1070</v>
      </c>
    </row>
    <row r="476" spans="1:3" ht="12" customHeight="1">
      <c r="A476" s="105" t="s">
        <v>1071</v>
      </c>
      <c r="B476" s="105" t="s">
        <v>283</v>
      </c>
      <c r="C476" s="108" t="s">
        <v>309</v>
      </c>
    </row>
    <row r="477" spans="1:3" ht="12" customHeight="1">
      <c r="A477" s="105" t="s">
        <v>1072</v>
      </c>
      <c r="B477" s="105" t="s">
        <v>283</v>
      </c>
      <c r="C477" s="108" t="s">
        <v>1073</v>
      </c>
    </row>
    <row r="478" spans="1:3" ht="12" customHeight="1">
      <c r="A478" s="105" t="s">
        <v>1074</v>
      </c>
      <c r="B478" s="105" t="s">
        <v>283</v>
      </c>
      <c r="C478" s="108" t="s">
        <v>1075</v>
      </c>
    </row>
    <row r="479" spans="1:3" ht="12" customHeight="1">
      <c r="A479" s="105" t="s">
        <v>1076</v>
      </c>
      <c r="B479" s="105" t="s">
        <v>294</v>
      </c>
      <c r="C479" s="108" t="s">
        <v>1077</v>
      </c>
    </row>
    <row r="480" spans="1:3" ht="12" customHeight="1">
      <c r="A480" s="105" t="s">
        <v>1078</v>
      </c>
      <c r="B480" s="105" t="s">
        <v>283</v>
      </c>
      <c r="C480" s="108" t="s">
        <v>1079</v>
      </c>
    </row>
    <row r="481" spans="1:3" ht="12" customHeight="1">
      <c r="A481" s="105" t="s">
        <v>1080</v>
      </c>
      <c r="B481" s="105" t="s">
        <v>294</v>
      </c>
      <c r="C481" s="108" t="s">
        <v>1081</v>
      </c>
    </row>
    <row r="482" spans="1:3" ht="12" customHeight="1">
      <c r="A482" s="105" t="s">
        <v>1082</v>
      </c>
      <c r="B482" s="105" t="s">
        <v>283</v>
      </c>
      <c r="C482" s="108" t="s">
        <v>1083</v>
      </c>
    </row>
    <row r="483" spans="1:3" ht="12" customHeight="1">
      <c r="A483" s="105" t="s">
        <v>1084</v>
      </c>
      <c r="B483" s="105" t="s">
        <v>294</v>
      </c>
      <c r="C483" s="108" t="s">
        <v>968</v>
      </c>
    </row>
    <row r="484" spans="1:3" ht="12" customHeight="1">
      <c r="A484" s="105" t="s">
        <v>1085</v>
      </c>
      <c r="B484" s="105" t="s">
        <v>283</v>
      </c>
      <c r="C484" s="108" t="s">
        <v>1086</v>
      </c>
    </row>
    <row r="485" spans="1:3" ht="12" customHeight="1">
      <c r="A485" s="105" t="s">
        <v>1087</v>
      </c>
      <c r="B485" s="105" t="s">
        <v>294</v>
      </c>
      <c r="C485" s="108" t="s">
        <v>1088</v>
      </c>
    </row>
    <row r="486" spans="1:3" ht="12" customHeight="1">
      <c r="A486" s="105" t="s">
        <v>1089</v>
      </c>
      <c r="B486" s="105" t="s">
        <v>283</v>
      </c>
      <c r="C486" s="108" t="s">
        <v>1090</v>
      </c>
    </row>
    <row r="487" spans="1:3" ht="12" customHeight="1">
      <c r="A487" s="105" t="s">
        <v>1091</v>
      </c>
      <c r="B487" s="105" t="s">
        <v>294</v>
      </c>
      <c r="C487" s="108" t="s">
        <v>1092</v>
      </c>
    </row>
    <row r="488" spans="1:3" ht="12" customHeight="1">
      <c r="A488" s="105" t="s">
        <v>1093</v>
      </c>
      <c r="B488" s="105" t="s">
        <v>283</v>
      </c>
      <c r="C488" s="108" t="s">
        <v>1094</v>
      </c>
    </row>
    <row r="489" spans="1:3" ht="12" customHeight="1">
      <c r="A489" s="105" t="s">
        <v>1095</v>
      </c>
      <c r="B489" s="105" t="s">
        <v>294</v>
      </c>
      <c r="C489" s="108" t="s">
        <v>1096</v>
      </c>
    </row>
    <row r="490" spans="1:3" ht="12" customHeight="1">
      <c r="A490" s="105" t="s">
        <v>1097</v>
      </c>
      <c r="B490" s="105" t="s">
        <v>283</v>
      </c>
      <c r="C490" s="108" t="s">
        <v>1098</v>
      </c>
    </row>
    <row r="491" spans="1:3" ht="12" customHeight="1">
      <c r="A491" s="105" t="s">
        <v>1099</v>
      </c>
      <c r="B491" s="105" t="s">
        <v>283</v>
      </c>
      <c r="C491" s="108" t="s">
        <v>309</v>
      </c>
    </row>
    <row r="492" spans="1:3" ht="12" customHeight="1">
      <c r="A492" s="105" t="s">
        <v>1100</v>
      </c>
      <c r="B492" s="105" t="s">
        <v>283</v>
      </c>
      <c r="C492" s="108" t="s">
        <v>1101</v>
      </c>
    </row>
    <row r="493" spans="1:3" ht="12" customHeight="1">
      <c r="A493" s="105" t="s">
        <v>1102</v>
      </c>
      <c r="B493" s="105" t="s">
        <v>283</v>
      </c>
      <c r="C493" s="108" t="s">
        <v>1075</v>
      </c>
    </row>
    <row r="494" spans="1:3" ht="12" customHeight="1">
      <c r="A494" s="105" t="s">
        <v>1103</v>
      </c>
      <c r="B494" s="105" t="s">
        <v>294</v>
      </c>
      <c r="C494" s="108" t="s">
        <v>1077</v>
      </c>
    </row>
    <row r="495" spans="1:3" ht="12" customHeight="1">
      <c r="A495" s="105" t="s">
        <v>1104</v>
      </c>
      <c r="B495" s="105" t="s">
        <v>283</v>
      </c>
      <c r="C495" s="108" t="s">
        <v>1105</v>
      </c>
    </row>
    <row r="496" spans="1:3" ht="12" customHeight="1">
      <c r="A496" s="105" t="s">
        <v>1106</v>
      </c>
      <c r="B496" s="105" t="s">
        <v>294</v>
      </c>
      <c r="C496" s="108" t="s">
        <v>1081</v>
      </c>
    </row>
    <row r="497" spans="1:3" ht="12" customHeight="1">
      <c r="A497" s="105" t="s">
        <v>1107</v>
      </c>
      <c r="B497" s="105" t="s">
        <v>283</v>
      </c>
      <c r="C497" s="108" t="s">
        <v>1108</v>
      </c>
    </row>
    <row r="498" spans="1:3" ht="12" customHeight="1">
      <c r="A498" s="105" t="s">
        <v>1109</v>
      </c>
      <c r="B498" s="105" t="s">
        <v>294</v>
      </c>
      <c r="C498" s="108" t="s">
        <v>968</v>
      </c>
    </row>
    <row r="499" spans="1:3" ht="12" customHeight="1">
      <c r="A499" s="105" t="s">
        <v>1110</v>
      </c>
      <c r="B499" s="105" t="s">
        <v>283</v>
      </c>
      <c r="C499" s="108" t="s">
        <v>1111</v>
      </c>
    </row>
    <row r="500" spans="1:3" ht="12" customHeight="1">
      <c r="A500" s="105" t="s">
        <v>1112</v>
      </c>
      <c r="B500" s="105" t="s">
        <v>294</v>
      </c>
      <c r="C500" s="108" t="s">
        <v>1088</v>
      </c>
    </row>
    <row r="501" spans="1:3" ht="12" customHeight="1">
      <c r="A501" s="105" t="s">
        <v>1113</v>
      </c>
      <c r="B501" s="105" t="s">
        <v>283</v>
      </c>
      <c r="C501" s="108" t="s">
        <v>1114</v>
      </c>
    </row>
    <row r="502" spans="1:3" ht="12" customHeight="1">
      <c r="A502" s="105" t="s">
        <v>1115</v>
      </c>
      <c r="B502" s="105" t="s">
        <v>294</v>
      </c>
      <c r="C502" s="108" t="s">
        <v>1092</v>
      </c>
    </row>
    <row r="503" spans="1:3" ht="12" customHeight="1">
      <c r="A503" s="105" t="s">
        <v>1116</v>
      </c>
      <c r="B503" s="105" t="s">
        <v>283</v>
      </c>
      <c r="C503" s="108" t="s">
        <v>1117</v>
      </c>
    </row>
    <row r="504" spans="1:3" ht="12" customHeight="1">
      <c r="A504" s="105" t="s">
        <v>1118</v>
      </c>
      <c r="B504" s="105" t="s">
        <v>294</v>
      </c>
      <c r="C504" s="108" t="s">
        <v>1096</v>
      </c>
    </row>
    <row r="505" spans="1:3" ht="12" customHeight="1">
      <c r="A505" s="105" t="s">
        <v>1119</v>
      </c>
      <c r="B505" s="105" t="s">
        <v>283</v>
      </c>
      <c r="C505" s="108" t="s">
        <v>1120</v>
      </c>
    </row>
    <row r="506" spans="1:3" ht="12" customHeight="1">
      <c r="A506" s="105" t="s">
        <v>1121</v>
      </c>
      <c r="B506" s="105" t="s">
        <v>283</v>
      </c>
      <c r="C506" s="108" t="s">
        <v>309</v>
      </c>
    </row>
    <row r="507" spans="1:3" ht="12" customHeight="1">
      <c r="A507" s="105" t="s">
        <v>1122</v>
      </c>
      <c r="B507" s="105" t="s">
        <v>283</v>
      </c>
      <c r="C507" s="108" t="s">
        <v>1123</v>
      </c>
    </row>
    <row r="508" spans="1:3" ht="12" customHeight="1">
      <c r="A508" s="105" t="s">
        <v>1124</v>
      </c>
      <c r="B508" s="105" t="s">
        <v>283</v>
      </c>
      <c r="C508" s="108" t="s">
        <v>1125</v>
      </c>
    </row>
    <row r="509" spans="1:3" ht="12" customHeight="1">
      <c r="A509" s="105" t="s">
        <v>1126</v>
      </c>
      <c r="B509" s="105" t="s">
        <v>283</v>
      </c>
      <c r="C509" s="108" t="s">
        <v>1050</v>
      </c>
    </row>
    <row r="510" spans="1:3" ht="12" customHeight="1">
      <c r="A510" s="105" t="s">
        <v>1127</v>
      </c>
      <c r="B510" s="105" t="s">
        <v>294</v>
      </c>
      <c r="C510" s="108" t="s">
        <v>1128</v>
      </c>
    </row>
    <row r="511" spans="1:3" ht="12" customHeight="1">
      <c r="A511" s="105" t="s">
        <v>1129</v>
      </c>
      <c r="B511" s="105" t="s">
        <v>283</v>
      </c>
      <c r="C511" s="108" t="s">
        <v>1130</v>
      </c>
    </row>
    <row r="512" spans="1:3" ht="12" customHeight="1">
      <c r="A512" s="105" t="s">
        <v>1131</v>
      </c>
      <c r="B512" s="105" t="s">
        <v>294</v>
      </c>
      <c r="C512" s="108" t="s">
        <v>1132</v>
      </c>
    </row>
    <row r="513" spans="1:3" ht="12" customHeight="1">
      <c r="A513" s="105" t="s">
        <v>1133</v>
      </c>
      <c r="B513" s="105" t="s">
        <v>283</v>
      </c>
      <c r="C513" s="108" t="s">
        <v>1134</v>
      </c>
    </row>
    <row r="514" spans="1:3" ht="12" customHeight="1">
      <c r="A514" s="105" t="s">
        <v>1135</v>
      </c>
      <c r="B514" s="105" t="s">
        <v>294</v>
      </c>
      <c r="C514" s="108" t="s">
        <v>1136</v>
      </c>
    </row>
    <row r="515" spans="1:3" ht="12" customHeight="1">
      <c r="A515" s="105" t="s">
        <v>1137</v>
      </c>
      <c r="B515" s="105" t="s">
        <v>283</v>
      </c>
      <c r="C515" s="108" t="s">
        <v>1138</v>
      </c>
    </row>
    <row r="516" spans="1:3" ht="12" customHeight="1">
      <c r="A516" s="105" t="s">
        <v>1139</v>
      </c>
      <c r="B516" s="105" t="s">
        <v>294</v>
      </c>
      <c r="C516" s="108" t="s">
        <v>931</v>
      </c>
    </row>
    <row r="517" spans="1:3" ht="12" customHeight="1">
      <c r="A517" s="105" t="s">
        <v>1140</v>
      </c>
      <c r="B517" s="105" t="s">
        <v>283</v>
      </c>
      <c r="C517" s="108" t="s">
        <v>1141</v>
      </c>
    </row>
    <row r="518" spans="1:3" ht="12" customHeight="1">
      <c r="A518" s="105" t="s">
        <v>1142</v>
      </c>
      <c r="B518" s="105" t="s">
        <v>294</v>
      </c>
      <c r="C518" s="108" t="s">
        <v>941</v>
      </c>
    </row>
    <row r="519" spans="1:3" ht="12" customHeight="1">
      <c r="A519" s="105" t="s">
        <v>1143</v>
      </c>
      <c r="B519" s="105" t="s">
        <v>283</v>
      </c>
      <c r="C519" s="108" t="s">
        <v>1144</v>
      </c>
    </row>
    <row r="520" spans="1:3" ht="12" customHeight="1">
      <c r="A520" s="105" t="s">
        <v>1145</v>
      </c>
      <c r="B520" s="105" t="s">
        <v>294</v>
      </c>
      <c r="C520" s="108" t="s">
        <v>1146</v>
      </c>
    </row>
    <row r="521" spans="1:3" ht="24" customHeight="1">
      <c r="A521" s="105" t="s">
        <v>1147</v>
      </c>
      <c r="B521" s="105" t="s">
        <v>283</v>
      </c>
      <c r="C521" s="108" t="s">
        <v>1148</v>
      </c>
    </row>
    <row r="522" spans="1:3" ht="12" customHeight="1">
      <c r="A522" s="105" t="s">
        <v>1149</v>
      </c>
      <c r="B522" s="105" t="s">
        <v>283</v>
      </c>
      <c r="C522" s="108" t="s">
        <v>309</v>
      </c>
    </row>
    <row r="523" spans="1:3" ht="24" customHeight="1">
      <c r="A523" s="105" t="s">
        <v>1150</v>
      </c>
      <c r="B523" s="105" t="s">
        <v>283</v>
      </c>
      <c r="C523" s="108" t="s">
        <v>1151</v>
      </c>
    </row>
    <row r="524" spans="1:3" ht="12" customHeight="1">
      <c r="A524" s="105" t="s">
        <v>1152</v>
      </c>
      <c r="B524" s="105" t="s">
        <v>283</v>
      </c>
      <c r="C524" s="108" t="s">
        <v>1153</v>
      </c>
    </row>
    <row r="525" spans="1:3" ht="12" customHeight="1">
      <c r="A525" s="105" t="s">
        <v>1154</v>
      </c>
      <c r="B525" s="105" t="s">
        <v>283</v>
      </c>
      <c r="C525" s="108" t="s">
        <v>1050</v>
      </c>
    </row>
    <row r="526" spans="1:3" ht="12" customHeight="1">
      <c r="A526" s="105" t="s">
        <v>1155</v>
      </c>
      <c r="B526" s="105" t="s">
        <v>283</v>
      </c>
      <c r="C526" s="108" t="s">
        <v>1004</v>
      </c>
    </row>
    <row r="527" spans="1:3" ht="12" customHeight="1">
      <c r="A527" s="105" t="s">
        <v>1156</v>
      </c>
      <c r="B527" s="105" t="s">
        <v>283</v>
      </c>
      <c r="C527" s="108" t="s">
        <v>1157</v>
      </c>
    </row>
    <row r="528" spans="1:3" ht="12" customHeight="1">
      <c r="A528" s="105" t="s">
        <v>1158</v>
      </c>
      <c r="B528" s="105" t="s">
        <v>283</v>
      </c>
      <c r="C528" s="108" t="s">
        <v>1159</v>
      </c>
    </row>
    <row r="529" spans="1:3" ht="12" customHeight="1">
      <c r="A529" s="105" t="s">
        <v>1160</v>
      </c>
      <c r="B529" s="105" t="s">
        <v>294</v>
      </c>
      <c r="C529" s="108" t="s">
        <v>931</v>
      </c>
    </row>
    <row r="530" spans="1:3" ht="12" customHeight="1">
      <c r="A530" s="105" t="s">
        <v>1161</v>
      </c>
      <c r="B530" s="105" t="s">
        <v>283</v>
      </c>
      <c r="C530" s="108" t="s">
        <v>1162</v>
      </c>
    </row>
    <row r="531" spans="1:3" ht="12" customHeight="1">
      <c r="A531" s="105" t="s">
        <v>1163</v>
      </c>
      <c r="B531" s="105" t="s">
        <v>294</v>
      </c>
      <c r="C531" s="108" t="s">
        <v>1164</v>
      </c>
    </row>
    <row r="532" spans="1:3" ht="12" customHeight="1">
      <c r="A532" s="105" t="s">
        <v>1165</v>
      </c>
      <c r="B532" s="105" t="s">
        <v>283</v>
      </c>
      <c r="C532" s="108" t="s">
        <v>1166</v>
      </c>
    </row>
    <row r="533" spans="1:3" ht="12" customHeight="1">
      <c r="A533" s="105" t="s">
        <v>1167</v>
      </c>
      <c r="B533" s="105" t="s">
        <v>283</v>
      </c>
      <c r="C533" s="108" t="s">
        <v>369</v>
      </c>
    </row>
    <row r="534" spans="1:3" ht="12" customHeight="1">
      <c r="A534" s="105" t="s">
        <v>1168</v>
      </c>
      <c r="B534" s="105" t="s">
        <v>283</v>
      </c>
      <c r="C534" s="108" t="s">
        <v>309</v>
      </c>
    </row>
    <row r="535" spans="1:3" ht="12" customHeight="1">
      <c r="A535" s="105" t="s">
        <v>1169</v>
      </c>
      <c r="B535" s="105" t="s">
        <v>283</v>
      </c>
      <c r="C535" s="108" t="s">
        <v>1170</v>
      </c>
    </row>
    <row r="536" spans="1:3" ht="12" customHeight="1">
      <c r="A536" s="105" t="s">
        <v>1171</v>
      </c>
      <c r="B536" s="105" t="s">
        <v>283</v>
      </c>
      <c r="C536" s="108" t="s">
        <v>1172</v>
      </c>
    </row>
    <row r="537" spans="1:3" ht="12" customHeight="1">
      <c r="A537" s="105" t="s">
        <v>1173</v>
      </c>
      <c r="B537" s="105" t="s">
        <v>283</v>
      </c>
      <c r="C537" s="108" t="s">
        <v>1174</v>
      </c>
    </row>
    <row r="538" spans="1:3" ht="12" customHeight="1">
      <c r="A538" s="105" t="s">
        <v>1175</v>
      </c>
      <c r="B538" s="105" t="s">
        <v>283</v>
      </c>
      <c r="C538" s="108" t="s">
        <v>1176</v>
      </c>
    </row>
    <row r="539" spans="1:3" ht="12" customHeight="1">
      <c r="A539" s="105" t="s">
        <v>1177</v>
      </c>
      <c r="B539" s="105" t="s">
        <v>283</v>
      </c>
      <c r="C539" s="108" t="s">
        <v>1004</v>
      </c>
    </row>
    <row r="540" spans="1:3" ht="12" customHeight="1">
      <c r="A540" s="105" t="s">
        <v>1178</v>
      </c>
      <c r="B540" s="105" t="s">
        <v>294</v>
      </c>
      <c r="C540" s="108" t="s">
        <v>1179</v>
      </c>
    </row>
    <row r="541" spans="1:3" ht="12" customHeight="1">
      <c r="A541" s="105" t="s">
        <v>1180</v>
      </c>
      <c r="B541" s="105" t="s">
        <v>283</v>
      </c>
      <c r="C541" s="108" t="s">
        <v>1181</v>
      </c>
    </row>
    <row r="542" spans="1:3" ht="24" customHeight="1">
      <c r="A542" s="105" t="s">
        <v>1182</v>
      </c>
      <c r="B542" s="105" t="s">
        <v>283</v>
      </c>
      <c r="C542" s="108" t="s">
        <v>1183</v>
      </c>
    </row>
    <row r="543" spans="1:3" ht="12" customHeight="1">
      <c r="A543" s="105" t="s">
        <v>1184</v>
      </c>
      <c r="B543" s="105" t="s">
        <v>294</v>
      </c>
      <c r="C543" s="108" t="s">
        <v>931</v>
      </c>
    </row>
    <row r="544" spans="1:3" ht="12" customHeight="1">
      <c r="A544" s="105" t="s">
        <v>1185</v>
      </c>
      <c r="B544" s="105" t="s">
        <v>283</v>
      </c>
      <c r="C544" s="108" t="s">
        <v>1186</v>
      </c>
    </row>
    <row r="545" spans="1:3" ht="12" customHeight="1">
      <c r="A545" s="105" t="s">
        <v>1187</v>
      </c>
      <c r="B545" s="105" t="s">
        <v>283</v>
      </c>
      <c r="C545" s="108" t="s">
        <v>1188</v>
      </c>
    </row>
    <row r="546" spans="1:3" ht="12" customHeight="1">
      <c r="A546" s="105" t="s">
        <v>1189</v>
      </c>
      <c r="B546" s="105" t="s">
        <v>283</v>
      </c>
      <c r="C546" s="108" t="s">
        <v>309</v>
      </c>
    </row>
    <row r="547" spans="1:3" ht="12" customHeight="1">
      <c r="A547" s="105" t="s">
        <v>1190</v>
      </c>
      <c r="B547" s="105" t="s">
        <v>283</v>
      </c>
      <c r="C547" s="108" t="s">
        <v>1191</v>
      </c>
    </row>
    <row r="548" spans="1:3" ht="12" customHeight="1">
      <c r="A548" s="105" t="s">
        <v>1192</v>
      </c>
      <c r="B548" s="105" t="s">
        <v>294</v>
      </c>
      <c r="C548" s="108" t="s">
        <v>1193</v>
      </c>
    </row>
    <row r="549" spans="1:3" ht="24" customHeight="1">
      <c r="A549" s="104" t="s">
        <v>73</v>
      </c>
      <c r="B549" s="104" t="s">
        <v>283</v>
      </c>
      <c r="C549" s="106" t="s">
        <v>1194</v>
      </c>
    </row>
    <row r="550" spans="1:3" ht="24" customHeight="1">
      <c r="A550" s="105" t="s">
        <v>1195</v>
      </c>
      <c r="B550" s="105" t="s">
        <v>283</v>
      </c>
      <c r="C550" s="108" t="s">
        <v>1196</v>
      </c>
    </row>
    <row r="551" spans="1:3" ht="12" customHeight="1">
      <c r="A551" s="105" t="s">
        <v>1197</v>
      </c>
      <c r="B551" s="105" t="s">
        <v>294</v>
      </c>
      <c r="C551" s="108" t="s">
        <v>1198</v>
      </c>
    </row>
    <row r="552" spans="1:3" ht="12" customHeight="1">
      <c r="A552" s="105" t="s">
        <v>1199</v>
      </c>
      <c r="B552" s="105" t="s">
        <v>294</v>
      </c>
      <c r="C552" s="108" t="s">
        <v>1200</v>
      </c>
    </row>
    <row r="553" spans="1:3" ht="12" customHeight="1">
      <c r="A553" s="105" t="s">
        <v>1201</v>
      </c>
      <c r="B553" s="105" t="s">
        <v>294</v>
      </c>
      <c r="C553" s="108" t="s">
        <v>1202</v>
      </c>
    </row>
    <row r="554" spans="1:3" ht="12" customHeight="1">
      <c r="A554" s="105" t="s">
        <v>1203</v>
      </c>
      <c r="B554" s="105" t="s">
        <v>294</v>
      </c>
      <c r="C554" s="108" t="s">
        <v>1204</v>
      </c>
    </row>
    <row r="555" spans="1:3" ht="12" customHeight="1">
      <c r="A555" s="105" t="s">
        <v>1205</v>
      </c>
      <c r="B555" s="105" t="s">
        <v>294</v>
      </c>
      <c r="C555" s="108" t="s">
        <v>1206</v>
      </c>
    </row>
    <row r="556" spans="1:3" ht="12" customHeight="1">
      <c r="A556" s="105" t="s">
        <v>1207</v>
      </c>
      <c r="B556" s="105" t="s">
        <v>283</v>
      </c>
      <c r="C556" s="108" t="s">
        <v>1208</v>
      </c>
    </row>
    <row r="557" spans="1:3" ht="12" customHeight="1">
      <c r="A557" s="105" t="s">
        <v>1209</v>
      </c>
      <c r="B557" s="105" t="s">
        <v>294</v>
      </c>
      <c r="C557" s="108" t="s">
        <v>1210</v>
      </c>
    </row>
    <row r="558" spans="1:3" ht="12" customHeight="1">
      <c r="A558" s="105" t="s">
        <v>1211</v>
      </c>
      <c r="B558" s="105" t="s">
        <v>283</v>
      </c>
      <c r="C558" s="108" t="s">
        <v>1212</v>
      </c>
    </row>
    <row r="559" spans="1:3" ht="12" customHeight="1">
      <c r="A559" s="105" t="s">
        <v>1213</v>
      </c>
      <c r="B559" s="105" t="s">
        <v>294</v>
      </c>
      <c r="C559" s="108" t="s">
        <v>1214</v>
      </c>
    </row>
    <row r="560" spans="1:3" ht="12" customHeight="1">
      <c r="A560" s="105" t="s">
        <v>1215</v>
      </c>
      <c r="B560" s="105" t="s">
        <v>283</v>
      </c>
      <c r="C560" s="108" t="s">
        <v>1216</v>
      </c>
    </row>
    <row r="561" spans="1:3" ht="12" customHeight="1">
      <c r="A561" s="105" t="s">
        <v>1217</v>
      </c>
      <c r="B561" s="105" t="s">
        <v>294</v>
      </c>
      <c r="C561" s="108" t="s">
        <v>1218</v>
      </c>
    </row>
    <row r="562" spans="1:3" ht="12" customHeight="1">
      <c r="A562" s="105" t="s">
        <v>1219</v>
      </c>
      <c r="B562" s="105" t="s">
        <v>294</v>
      </c>
      <c r="C562" s="108" t="s">
        <v>1220</v>
      </c>
    </row>
    <row r="563" spans="1:3" ht="12" customHeight="1">
      <c r="A563" s="105" t="s">
        <v>1221</v>
      </c>
      <c r="B563" s="105" t="s">
        <v>294</v>
      </c>
      <c r="C563" s="108" t="s">
        <v>1222</v>
      </c>
    </row>
    <row r="564" spans="1:3" ht="12" customHeight="1">
      <c r="A564" s="105" t="s">
        <v>1223</v>
      </c>
      <c r="B564" s="105" t="s">
        <v>283</v>
      </c>
      <c r="C564" s="108" t="s">
        <v>309</v>
      </c>
    </row>
    <row r="565" spans="1:3" ht="12" customHeight="1">
      <c r="A565" s="105" t="s">
        <v>1224</v>
      </c>
      <c r="B565" s="105" t="s">
        <v>283</v>
      </c>
      <c r="C565" s="108" t="s">
        <v>1225</v>
      </c>
    </row>
    <row r="566" spans="1:3" ht="12" customHeight="1">
      <c r="A566" s="105" t="s">
        <v>1226</v>
      </c>
      <c r="B566" s="105" t="s">
        <v>294</v>
      </c>
      <c r="C566" s="108" t="s">
        <v>1227</v>
      </c>
    </row>
    <row r="567" spans="1:3" ht="12" customHeight="1">
      <c r="A567" s="105" t="s">
        <v>1228</v>
      </c>
      <c r="B567" s="105" t="s">
        <v>283</v>
      </c>
      <c r="C567" s="108" t="s">
        <v>1229</v>
      </c>
    </row>
    <row r="568" spans="1:3" ht="12" customHeight="1">
      <c r="A568" s="105" t="s">
        <v>1230</v>
      </c>
      <c r="B568" s="105" t="s">
        <v>294</v>
      </c>
      <c r="C568" s="108" t="s">
        <v>1231</v>
      </c>
    </row>
    <row r="569" spans="1:3" ht="12" customHeight="1">
      <c r="A569" s="105" t="s">
        <v>1232</v>
      </c>
      <c r="B569" s="105" t="s">
        <v>283</v>
      </c>
      <c r="C569" s="108" t="s">
        <v>1233</v>
      </c>
    </row>
    <row r="570" spans="1:3" ht="12" customHeight="1">
      <c r="A570" s="105" t="s">
        <v>1234</v>
      </c>
      <c r="B570" s="105" t="s">
        <v>294</v>
      </c>
      <c r="C570" s="108" t="s">
        <v>1222</v>
      </c>
    </row>
    <row r="571" spans="1:3" ht="12" customHeight="1">
      <c r="A571" s="105" t="s">
        <v>1235</v>
      </c>
      <c r="B571" s="105" t="s">
        <v>283</v>
      </c>
      <c r="C571" s="108" t="s">
        <v>309</v>
      </c>
    </row>
    <row r="572" spans="1:3" ht="12" customHeight="1">
      <c r="A572" s="105" t="s">
        <v>1236</v>
      </c>
      <c r="B572" s="105" t="s">
        <v>283</v>
      </c>
      <c r="C572" s="108" t="s">
        <v>1237</v>
      </c>
    </row>
    <row r="573" spans="1:3" ht="12" customHeight="1">
      <c r="A573" s="105" t="s">
        <v>1238</v>
      </c>
      <c r="B573" s="105" t="s">
        <v>294</v>
      </c>
      <c r="C573" s="108" t="s">
        <v>1239</v>
      </c>
    </row>
    <row r="574" spans="1:3" ht="12" customHeight="1">
      <c r="A574" s="105" t="s">
        <v>1240</v>
      </c>
      <c r="B574" s="105" t="s">
        <v>294</v>
      </c>
      <c r="C574" s="108" t="s">
        <v>1241</v>
      </c>
    </row>
    <row r="575" spans="1:3" ht="12" customHeight="1">
      <c r="A575" s="105" t="s">
        <v>1242</v>
      </c>
      <c r="B575" s="105" t="s">
        <v>283</v>
      </c>
      <c r="C575" s="108" t="s">
        <v>1243</v>
      </c>
    </row>
    <row r="576" spans="1:3" ht="12" customHeight="1">
      <c r="A576" s="105" t="s">
        <v>1244</v>
      </c>
      <c r="B576" s="105" t="s">
        <v>283</v>
      </c>
      <c r="C576" s="108" t="s">
        <v>1245</v>
      </c>
    </row>
    <row r="577" spans="1:3" ht="12" customHeight="1">
      <c r="A577" s="105" t="s">
        <v>1246</v>
      </c>
      <c r="B577" s="105" t="s">
        <v>283</v>
      </c>
      <c r="C577" s="108" t="s">
        <v>1247</v>
      </c>
    </row>
    <row r="578" spans="1:3" ht="12" customHeight="1">
      <c r="A578" s="105" t="s">
        <v>1248</v>
      </c>
      <c r="B578" s="105" t="s">
        <v>294</v>
      </c>
      <c r="C578" s="108" t="s">
        <v>1002</v>
      </c>
    </row>
    <row r="579" spans="1:3" ht="12" customHeight="1">
      <c r="A579" s="105" t="s">
        <v>1249</v>
      </c>
      <c r="B579" s="105" t="s">
        <v>294</v>
      </c>
      <c r="C579" s="108" t="s">
        <v>1250</v>
      </c>
    </row>
    <row r="580" spans="1:3" ht="12" customHeight="1">
      <c r="A580" s="105" t="s">
        <v>1251</v>
      </c>
      <c r="B580" s="105" t="s">
        <v>283</v>
      </c>
      <c r="C580" s="108" t="s">
        <v>309</v>
      </c>
    </row>
    <row r="581" spans="1:3" ht="24" customHeight="1">
      <c r="A581" s="104" t="s">
        <v>49</v>
      </c>
      <c r="B581" s="104" t="s">
        <v>283</v>
      </c>
      <c r="C581" s="106" t="s">
        <v>1252</v>
      </c>
    </row>
    <row r="582" spans="1:3" ht="24" customHeight="1">
      <c r="A582" s="105" t="s">
        <v>1253</v>
      </c>
      <c r="B582" s="105" t="s">
        <v>283</v>
      </c>
      <c r="C582" s="108" t="s">
        <v>1254</v>
      </c>
    </row>
    <row r="583" spans="1:3" ht="12" customHeight="1">
      <c r="A583" s="105" t="s">
        <v>1255</v>
      </c>
      <c r="B583" s="105" t="s">
        <v>283</v>
      </c>
      <c r="C583" s="108" t="s">
        <v>1256</v>
      </c>
    </row>
    <row r="584" spans="1:3" ht="12" customHeight="1">
      <c r="A584" s="105" t="s">
        <v>1257</v>
      </c>
      <c r="B584" s="105" t="s">
        <v>283</v>
      </c>
      <c r="C584" s="108" t="s">
        <v>1258</v>
      </c>
    </row>
    <row r="585" spans="1:3" ht="12" customHeight="1">
      <c r="A585" s="105" t="s">
        <v>1259</v>
      </c>
      <c r="B585" s="105" t="s">
        <v>283</v>
      </c>
      <c r="C585" s="108" t="s">
        <v>1260</v>
      </c>
    </row>
    <row r="586" spans="1:3" ht="12" customHeight="1">
      <c r="A586" s="105" t="s">
        <v>1261</v>
      </c>
      <c r="B586" s="105" t="s">
        <v>283</v>
      </c>
      <c r="C586" s="108" t="s">
        <v>1262</v>
      </c>
    </row>
    <row r="587" spans="1:3" ht="12" customHeight="1">
      <c r="A587" s="105" t="s">
        <v>1263</v>
      </c>
      <c r="B587" s="105" t="s">
        <v>283</v>
      </c>
      <c r="C587" s="108" t="s">
        <v>1264</v>
      </c>
    </row>
    <row r="588" spans="1:3" ht="12" customHeight="1">
      <c r="A588" s="105" t="s">
        <v>1265</v>
      </c>
      <c r="B588" s="105" t="s">
        <v>294</v>
      </c>
      <c r="C588" s="108" t="s">
        <v>1266</v>
      </c>
    </row>
    <row r="589" spans="1:3" ht="12" customHeight="1">
      <c r="A589" s="105" t="s">
        <v>1267</v>
      </c>
      <c r="B589" s="105" t="s">
        <v>294</v>
      </c>
      <c r="C589" s="108" t="s">
        <v>1268</v>
      </c>
    </row>
    <row r="590" spans="1:3" ht="12" customHeight="1">
      <c r="A590" s="105" t="s">
        <v>1269</v>
      </c>
      <c r="B590" s="105" t="s">
        <v>294</v>
      </c>
      <c r="C590" s="108" t="s">
        <v>1270</v>
      </c>
    </row>
    <row r="591" spans="1:3" ht="12" customHeight="1">
      <c r="A591" s="105" t="s">
        <v>1271</v>
      </c>
      <c r="B591" s="105" t="s">
        <v>294</v>
      </c>
      <c r="C591" s="108" t="s">
        <v>1272</v>
      </c>
    </row>
    <row r="592" spans="1:3" ht="12" customHeight="1">
      <c r="A592" s="105" t="s">
        <v>1273</v>
      </c>
      <c r="B592" s="105" t="s">
        <v>294</v>
      </c>
      <c r="C592" s="108" t="s">
        <v>1274</v>
      </c>
    </row>
    <row r="593" spans="1:3" ht="12" customHeight="1">
      <c r="A593" s="105" t="s">
        <v>1275</v>
      </c>
      <c r="B593" s="105" t="s">
        <v>294</v>
      </c>
      <c r="C593" s="108" t="s">
        <v>1276</v>
      </c>
    </row>
    <row r="594" spans="1:3" ht="12" customHeight="1">
      <c r="A594" s="105" t="s">
        <v>1277</v>
      </c>
      <c r="B594" s="105" t="s">
        <v>283</v>
      </c>
      <c r="C594" s="108" t="s">
        <v>1278</v>
      </c>
    </row>
    <row r="595" spans="1:3" ht="12" customHeight="1">
      <c r="A595" s="105" t="s">
        <v>1279</v>
      </c>
      <c r="B595" s="105" t="s">
        <v>294</v>
      </c>
      <c r="C595" s="108" t="s">
        <v>1280</v>
      </c>
    </row>
    <row r="596" spans="1:3" ht="12" customHeight="1">
      <c r="A596" s="105" t="s">
        <v>1281</v>
      </c>
      <c r="B596" s="105" t="s">
        <v>283</v>
      </c>
      <c r="C596" s="108" t="s">
        <v>1282</v>
      </c>
    </row>
    <row r="597" spans="1:3" ht="12" customHeight="1">
      <c r="A597" s="105" t="s">
        <v>1283</v>
      </c>
      <c r="B597" s="105" t="s">
        <v>294</v>
      </c>
      <c r="C597" s="108" t="s">
        <v>1284</v>
      </c>
    </row>
    <row r="598" spans="1:3" ht="12" customHeight="1">
      <c r="A598" s="105" t="s">
        <v>1285</v>
      </c>
      <c r="B598" s="105" t="s">
        <v>283</v>
      </c>
      <c r="C598" s="108" t="s">
        <v>1286</v>
      </c>
    </row>
    <row r="599" spans="1:3" ht="12" customHeight="1">
      <c r="A599" s="105" t="s">
        <v>1287</v>
      </c>
      <c r="B599" s="105" t="s">
        <v>294</v>
      </c>
      <c r="C599" s="108" t="s">
        <v>1288</v>
      </c>
    </row>
    <row r="600" spans="1:3" ht="12" customHeight="1">
      <c r="A600" s="105" t="s">
        <v>1289</v>
      </c>
      <c r="B600" s="105" t="s">
        <v>294</v>
      </c>
      <c r="C600" s="108" t="s">
        <v>1290</v>
      </c>
    </row>
    <row r="601" spans="1:3" ht="12" customHeight="1">
      <c r="A601" s="105" t="s">
        <v>1291</v>
      </c>
      <c r="B601" s="105" t="s">
        <v>294</v>
      </c>
      <c r="C601" s="108" t="s">
        <v>1292</v>
      </c>
    </row>
    <row r="602" spans="1:3" ht="12" customHeight="1">
      <c r="A602" s="105" t="s">
        <v>1293</v>
      </c>
      <c r="B602" s="105" t="s">
        <v>283</v>
      </c>
      <c r="C602" s="108" t="s">
        <v>1294</v>
      </c>
    </row>
    <row r="603" spans="1:3" ht="12" customHeight="1">
      <c r="A603" s="105" t="s">
        <v>1295</v>
      </c>
      <c r="B603" s="105" t="s">
        <v>283</v>
      </c>
      <c r="C603" s="108" t="s">
        <v>309</v>
      </c>
    </row>
    <row r="604" spans="1:3" ht="12" customHeight="1">
      <c r="A604" s="105" t="s">
        <v>1296</v>
      </c>
      <c r="B604" s="105" t="s">
        <v>283</v>
      </c>
      <c r="C604" s="108" t="s">
        <v>1297</v>
      </c>
    </row>
    <row r="605" spans="1:3" ht="12" customHeight="1">
      <c r="A605" s="105" t="s">
        <v>1298</v>
      </c>
      <c r="B605" s="105" t="s">
        <v>294</v>
      </c>
      <c r="C605" s="108" t="s">
        <v>1299</v>
      </c>
    </row>
    <row r="606" spans="1:3" ht="12" customHeight="1">
      <c r="A606" s="105" t="s">
        <v>1300</v>
      </c>
      <c r="B606" s="105" t="s">
        <v>294</v>
      </c>
      <c r="C606" s="108" t="s">
        <v>1301</v>
      </c>
    </row>
    <row r="607" spans="1:3" ht="24" customHeight="1">
      <c r="A607" s="104" t="s">
        <v>74</v>
      </c>
      <c r="B607" s="104" t="s">
        <v>283</v>
      </c>
      <c r="C607" s="106" t="s">
        <v>1302</v>
      </c>
    </row>
    <row r="608" spans="1:3" ht="12" customHeight="1">
      <c r="A608" s="105" t="s">
        <v>1303</v>
      </c>
      <c r="B608" s="105" t="s">
        <v>283</v>
      </c>
      <c r="C608" s="108" t="s">
        <v>1304</v>
      </c>
    </row>
    <row r="609" spans="1:3" ht="12" customHeight="1">
      <c r="A609" s="105" t="s">
        <v>1305</v>
      </c>
      <c r="B609" s="105" t="s">
        <v>294</v>
      </c>
      <c r="C609" s="108" t="s">
        <v>1306</v>
      </c>
    </row>
    <row r="610" spans="1:3" ht="12" customHeight="1">
      <c r="A610" s="105" t="s">
        <v>1307</v>
      </c>
      <c r="B610" s="105" t="s">
        <v>294</v>
      </c>
      <c r="C610" s="108" t="s">
        <v>1308</v>
      </c>
    </row>
    <row r="611" spans="1:3" ht="12" customHeight="1">
      <c r="A611" s="105" t="s">
        <v>1309</v>
      </c>
      <c r="B611" s="105" t="s">
        <v>294</v>
      </c>
      <c r="C611" s="108" t="s">
        <v>1310</v>
      </c>
    </row>
    <row r="612" spans="1:3" ht="12" customHeight="1">
      <c r="A612" s="105" t="s">
        <v>1311</v>
      </c>
      <c r="B612" s="105" t="s">
        <v>294</v>
      </c>
      <c r="C612" s="108" t="s">
        <v>1312</v>
      </c>
    </row>
    <row r="613" spans="1:3" ht="12" customHeight="1">
      <c r="A613" s="105" t="s">
        <v>1313</v>
      </c>
      <c r="B613" s="105" t="s">
        <v>294</v>
      </c>
      <c r="C613" s="108" t="s">
        <v>1314</v>
      </c>
    </row>
    <row r="614" spans="1:3" ht="12" customHeight="1">
      <c r="A614" s="105" t="s">
        <v>1315</v>
      </c>
      <c r="B614" s="105" t="s">
        <v>294</v>
      </c>
      <c r="C614" s="108" t="s">
        <v>1316</v>
      </c>
    </row>
    <row r="615" spans="1:3" ht="12" customHeight="1">
      <c r="A615" s="105" t="s">
        <v>1317</v>
      </c>
      <c r="B615" s="105" t="s">
        <v>294</v>
      </c>
      <c r="C615" s="108" t="s">
        <v>1318</v>
      </c>
    </row>
    <row r="616" spans="1:3" ht="12" customHeight="1">
      <c r="A616" s="105" t="s">
        <v>1319</v>
      </c>
      <c r="B616" s="105" t="s">
        <v>294</v>
      </c>
      <c r="C616" s="108" t="s">
        <v>1320</v>
      </c>
    </row>
    <row r="617" spans="1:3" ht="12" customHeight="1">
      <c r="A617" s="105" t="s">
        <v>1321</v>
      </c>
      <c r="B617" s="105" t="s">
        <v>283</v>
      </c>
      <c r="C617" s="108" t="s">
        <v>1322</v>
      </c>
    </row>
    <row r="618" spans="1:3" ht="12" customHeight="1">
      <c r="A618" s="105" t="s">
        <v>1323</v>
      </c>
      <c r="B618" s="105" t="s">
        <v>294</v>
      </c>
      <c r="C618" s="108" t="s">
        <v>1324</v>
      </c>
    </row>
    <row r="619" spans="1:3" ht="12" customHeight="1">
      <c r="A619" s="105" t="s">
        <v>1325</v>
      </c>
      <c r="B619" s="105" t="s">
        <v>294</v>
      </c>
      <c r="C619" s="108" t="s">
        <v>1326</v>
      </c>
    </row>
    <row r="620" spans="1:3" ht="12" customHeight="1">
      <c r="A620" s="105" t="s">
        <v>1327</v>
      </c>
      <c r="B620" s="105" t="s">
        <v>294</v>
      </c>
      <c r="C620" s="108" t="s">
        <v>1328</v>
      </c>
    </row>
    <row r="621" spans="1:3" ht="12" customHeight="1">
      <c r="A621" s="105" t="s">
        <v>1329</v>
      </c>
      <c r="B621" s="105" t="s">
        <v>294</v>
      </c>
      <c r="C621" s="108" t="s">
        <v>1330</v>
      </c>
    </row>
    <row r="622" spans="1:3" ht="12" customHeight="1">
      <c r="A622" s="105" t="s">
        <v>1331</v>
      </c>
      <c r="B622" s="105" t="s">
        <v>294</v>
      </c>
      <c r="C622" s="108" t="s">
        <v>1332</v>
      </c>
    </row>
    <row r="623" spans="1:3" ht="12" customHeight="1">
      <c r="A623" s="105" t="s">
        <v>1333</v>
      </c>
      <c r="B623" s="105" t="s">
        <v>283</v>
      </c>
      <c r="C623" s="108" t="s">
        <v>1334</v>
      </c>
    </row>
    <row r="624" spans="1:3" ht="12" customHeight="1">
      <c r="A624" s="105" t="s">
        <v>1335</v>
      </c>
      <c r="B624" s="105" t="s">
        <v>294</v>
      </c>
      <c r="C624" s="108" t="s">
        <v>1336</v>
      </c>
    </row>
    <row r="625" spans="1:3" ht="24" customHeight="1">
      <c r="A625" s="105" t="s">
        <v>1337</v>
      </c>
      <c r="B625" s="105" t="s">
        <v>294</v>
      </c>
      <c r="C625" s="108" t="s">
        <v>1338</v>
      </c>
    </row>
    <row r="626" spans="1:3" ht="12" customHeight="1">
      <c r="A626" s="105" t="s">
        <v>1339</v>
      </c>
      <c r="B626" s="105" t="s">
        <v>294</v>
      </c>
      <c r="C626" s="108" t="s">
        <v>1340</v>
      </c>
    </row>
    <row r="627" spans="1:3" ht="12" customHeight="1">
      <c r="A627" s="105" t="s">
        <v>1341</v>
      </c>
      <c r="B627" s="105" t="s">
        <v>294</v>
      </c>
      <c r="C627" s="108" t="s">
        <v>1342</v>
      </c>
    </row>
    <row r="628" spans="1:3" ht="12" customHeight="1">
      <c r="A628" s="105" t="s">
        <v>1343</v>
      </c>
      <c r="B628" s="105" t="s">
        <v>294</v>
      </c>
      <c r="C628" s="108" t="s">
        <v>1344</v>
      </c>
    </row>
    <row r="629" spans="1:3" ht="12" customHeight="1">
      <c r="A629" s="105" t="s">
        <v>1345</v>
      </c>
      <c r="B629" s="105" t="s">
        <v>294</v>
      </c>
      <c r="C629" s="108" t="s">
        <v>1346</v>
      </c>
    </row>
    <row r="630" spans="1:3" ht="12" customHeight="1">
      <c r="A630" s="105" t="s">
        <v>1347</v>
      </c>
      <c r="B630" s="105" t="s">
        <v>283</v>
      </c>
      <c r="C630" s="108" t="s">
        <v>1348</v>
      </c>
    </row>
    <row r="631" spans="1:3" ht="12" customHeight="1">
      <c r="A631" s="105" t="s">
        <v>1349</v>
      </c>
      <c r="B631" s="105" t="s">
        <v>294</v>
      </c>
      <c r="C631" s="108" t="s">
        <v>1350</v>
      </c>
    </row>
    <row r="632" spans="1:3" ht="12" customHeight="1">
      <c r="A632" s="105" t="s">
        <v>1351</v>
      </c>
      <c r="B632" s="105" t="s">
        <v>294</v>
      </c>
      <c r="C632" s="108" t="s">
        <v>1352</v>
      </c>
    </row>
    <row r="633" spans="1:3" ht="12" customHeight="1">
      <c r="A633" s="105" t="s">
        <v>1353</v>
      </c>
      <c r="B633" s="105" t="s">
        <v>294</v>
      </c>
      <c r="C633" s="108" t="s">
        <v>1354</v>
      </c>
    </row>
    <row r="634" spans="1:3" ht="12" customHeight="1">
      <c r="A634" s="105" t="s">
        <v>1355</v>
      </c>
      <c r="B634" s="105" t="s">
        <v>283</v>
      </c>
      <c r="C634" s="108" t="s">
        <v>1356</v>
      </c>
    </row>
    <row r="635" spans="1:3" ht="12" customHeight="1">
      <c r="A635" s="105" t="s">
        <v>1357</v>
      </c>
      <c r="B635" s="105" t="s">
        <v>294</v>
      </c>
      <c r="C635" s="108" t="s">
        <v>1358</v>
      </c>
    </row>
    <row r="636" spans="1:3" ht="12" customHeight="1">
      <c r="A636" s="105" t="s">
        <v>1359</v>
      </c>
      <c r="B636" s="105" t="s">
        <v>294</v>
      </c>
      <c r="C636" s="108" t="s">
        <v>1360</v>
      </c>
    </row>
    <row r="637" spans="1:3" ht="12" customHeight="1">
      <c r="A637" s="105" t="s">
        <v>1361</v>
      </c>
      <c r="B637" s="105" t="s">
        <v>294</v>
      </c>
      <c r="C637" s="108" t="s">
        <v>1362</v>
      </c>
    </row>
    <row r="638" spans="1:3" ht="12" customHeight="1">
      <c r="A638" s="105" t="s">
        <v>1363</v>
      </c>
      <c r="B638" s="105" t="s">
        <v>294</v>
      </c>
      <c r="C638" s="108" t="s">
        <v>1364</v>
      </c>
    </row>
    <row r="639" spans="1:3" ht="12" customHeight="1">
      <c r="A639" s="105" t="s">
        <v>1365</v>
      </c>
      <c r="B639" s="105" t="s">
        <v>294</v>
      </c>
      <c r="C639" s="108" t="s">
        <v>1366</v>
      </c>
    </row>
    <row r="640" spans="1:3" ht="12" customHeight="1">
      <c r="A640" s="105" t="s">
        <v>1367</v>
      </c>
      <c r="B640" s="105" t="s">
        <v>294</v>
      </c>
      <c r="C640" s="108" t="s">
        <v>1368</v>
      </c>
    </row>
    <row r="641" spans="1:3" ht="12" customHeight="1">
      <c r="A641" s="105" t="s">
        <v>1369</v>
      </c>
      <c r="B641" s="105" t="s">
        <v>283</v>
      </c>
      <c r="C641" s="108" t="s">
        <v>1370</v>
      </c>
    </row>
    <row r="642" spans="1:3" ht="12" customHeight="1">
      <c r="A642" s="105" t="s">
        <v>1371</v>
      </c>
      <c r="B642" s="105" t="s">
        <v>294</v>
      </c>
      <c r="C642" s="108" t="s">
        <v>1372</v>
      </c>
    </row>
    <row r="643" spans="1:3" ht="12" customHeight="1">
      <c r="A643" s="105" t="s">
        <v>1373</v>
      </c>
      <c r="B643" s="105" t="s">
        <v>294</v>
      </c>
      <c r="C643" s="108" t="s">
        <v>1374</v>
      </c>
    </row>
    <row r="644" spans="1:3" ht="12" customHeight="1">
      <c r="A644" s="105" t="s">
        <v>1375</v>
      </c>
      <c r="B644" s="105" t="s">
        <v>294</v>
      </c>
      <c r="C644" s="108" t="s">
        <v>1376</v>
      </c>
    </row>
    <row r="645" spans="1:3" ht="12" customHeight="1">
      <c r="A645" s="105" t="s">
        <v>1377</v>
      </c>
      <c r="B645" s="105" t="s">
        <v>283</v>
      </c>
      <c r="C645" s="108" t="s">
        <v>1378</v>
      </c>
    </row>
    <row r="646" spans="1:3" ht="12" customHeight="1">
      <c r="A646" s="105" t="s">
        <v>1379</v>
      </c>
      <c r="B646" s="105" t="s">
        <v>294</v>
      </c>
      <c r="C646" s="108" t="s">
        <v>1380</v>
      </c>
    </row>
    <row r="647" spans="1:3" ht="12" customHeight="1">
      <c r="A647" s="105" t="s">
        <v>1381</v>
      </c>
      <c r="B647" s="105" t="s">
        <v>294</v>
      </c>
      <c r="C647" s="108" t="s">
        <v>1382</v>
      </c>
    </row>
    <row r="648" spans="1:3" ht="12" customHeight="1">
      <c r="A648" s="105" t="s">
        <v>1383</v>
      </c>
      <c r="B648" s="105" t="s">
        <v>294</v>
      </c>
      <c r="C648" s="108" t="s">
        <v>309</v>
      </c>
    </row>
    <row r="649" spans="1:3" ht="12" customHeight="1">
      <c r="A649" s="104" t="s">
        <v>1384</v>
      </c>
      <c r="B649" s="104" t="s">
        <v>283</v>
      </c>
      <c r="C649" s="106" t="s">
        <v>1385</v>
      </c>
    </row>
    <row r="650" spans="1:3" ht="12" customHeight="1">
      <c r="A650" s="105" t="s">
        <v>1386</v>
      </c>
      <c r="B650" s="105" t="s">
        <v>283</v>
      </c>
      <c r="C650" s="108" t="s">
        <v>1387</v>
      </c>
    </row>
    <row r="651" spans="1:3" ht="12" customHeight="1">
      <c r="A651" s="105" t="s">
        <v>1388</v>
      </c>
      <c r="B651" s="105" t="s">
        <v>294</v>
      </c>
      <c r="C651" s="108" t="s">
        <v>1389</v>
      </c>
    </row>
    <row r="652" spans="1:3" ht="12" customHeight="1">
      <c r="A652" s="105" t="s">
        <v>1390</v>
      </c>
      <c r="B652" s="105" t="s">
        <v>294</v>
      </c>
      <c r="C652" s="108" t="s">
        <v>1391</v>
      </c>
    </row>
    <row r="653" spans="1:3" ht="12" customHeight="1">
      <c r="A653" s="105" t="s">
        <v>1392</v>
      </c>
      <c r="B653" s="105" t="s">
        <v>294</v>
      </c>
      <c r="C653" s="108" t="s">
        <v>1393</v>
      </c>
    </row>
    <row r="654" spans="1:3" ht="12" customHeight="1">
      <c r="A654" s="105" t="s">
        <v>1394</v>
      </c>
      <c r="B654" s="105" t="s">
        <v>294</v>
      </c>
      <c r="C654" s="108" t="s">
        <v>1395</v>
      </c>
    </row>
    <row r="655" spans="1:3" ht="12" customHeight="1">
      <c r="A655" s="105" t="s">
        <v>1396</v>
      </c>
      <c r="B655" s="105" t="s">
        <v>294</v>
      </c>
      <c r="C655" s="108" t="s">
        <v>1397</v>
      </c>
    </row>
    <row r="656" spans="1:3" ht="24" customHeight="1">
      <c r="A656" s="104" t="s">
        <v>76</v>
      </c>
      <c r="B656" s="104" t="s">
        <v>283</v>
      </c>
      <c r="C656" s="106" t="s">
        <v>1398</v>
      </c>
    </row>
    <row r="657" spans="1:3" ht="12" customHeight="1">
      <c r="A657" s="105" t="s">
        <v>1399</v>
      </c>
      <c r="B657" s="105" t="s">
        <v>283</v>
      </c>
      <c r="C657" s="108" t="s">
        <v>1400</v>
      </c>
    </row>
    <row r="658" spans="1:3" ht="12" customHeight="1">
      <c r="A658" s="105" t="s">
        <v>1401</v>
      </c>
      <c r="B658" s="105" t="s">
        <v>283</v>
      </c>
      <c r="C658" s="108" t="s">
        <v>1402</v>
      </c>
    </row>
    <row r="659" spans="1:3" ht="12" customHeight="1">
      <c r="A659" s="105" t="s">
        <v>1403</v>
      </c>
      <c r="B659" s="105" t="s">
        <v>283</v>
      </c>
      <c r="C659" s="108" t="s">
        <v>1404</v>
      </c>
    </row>
    <row r="660" spans="1:3" ht="12" customHeight="1">
      <c r="A660" s="105" t="s">
        <v>1405</v>
      </c>
      <c r="B660" s="105" t="s">
        <v>283</v>
      </c>
      <c r="C660" s="108" t="s">
        <v>1406</v>
      </c>
    </row>
    <row r="661" spans="1:3" ht="12" customHeight="1">
      <c r="A661" s="105" t="s">
        <v>1407</v>
      </c>
      <c r="B661" s="105" t="s">
        <v>283</v>
      </c>
      <c r="C661" s="108" t="s">
        <v>1408</v>
      </c>
    </row>
    <row r="662" spans="1:3" ht="12" customHeight="1">
      <c r="A662" s="105" t="s">
        <v>1409</v>
      </c>
      <c r="B662" s="105" t="s">
        <v>283</v>
      </c>
      <c r="C662" s="108" t="s">
        <v>1410</v>
      </c>
    </row>
    <row r="663" spans="1:3" ht="12" customHeight="1">
      <c r="A663" s="105" t="s">
        <v>1411</v>
      </c>
      <c r="B663" s="105" t="s">
        <v>283</v>
      </c>
      <c r="C663" s="108" t="s">
        <v>1412</v>
      </c>
    </row>
    <row r="664" spans="1:3" ht="12" customHeight="1">
      <c r="A664" s="105" t="s">
        <v>1413</v>
      </c>
      <c r="B664" s="105" t="s">
        <v>283</v>
      </c>
      <c r="C664" s="108" t="s">
        <v>1414</v>
      </c>
    </row>
    <row r="665" spans="1:3" ht="12" customHeight="1">
      <c r="A665" s="105" t="s">
        <v>1415</v>
      </c>
      <c r="B665" s="105" t="s">
        <v>283</v>
      </c>
      <c r="C665" s="108" t="s">
        <v>1416</v>
      </c>
    </row>
    <row r="666" spans="1:3" ht="12" customHeight="1">
      <c r="A666" s="105" t="s">
        <v>1417</v>
      </c>
      <c r="B666" s="105" t="s">
        <v>294</v>
      </c>
      <c r="C666" s="108" t="s">
        <v>1418</v>
      </c>
    </row>
    <row r="667" spans="1:3" ht="24" customHeight="1">
      <c r="A667" s="105" t="s">
        <v>1419</v>
      </c>
      <c r="B667" s="105" t="s">
        <v>294</v>
      </c>
      <c r="C667" s="108" t="s">
        <v>1420</v>
      </c>
    </row>
    <row r="668" spans="1:3" ht="12" customHeight="1">
      <c r="A668" s="105" t="s">
        <v>1421</v>
      </c>
      <c r="B668" s="105" t="s">
        <v>283</v>
      </c>
      <c r="C668" s="108" t="s">
        <v>1422</v>
      </c>
    </row>
    <row r="669" spans="1:3" ht="24" customHeight="1">
      <c r="A669" s="105" t="s">
        <v>1423</v>
      </c>
      <c r="B669" s="105" t="s">
        <v>294</v>
      </c>
      <c r="C669" s="108" t="s">
        <v>1424</v>
      </c>
    </row>
    <row r="670" spans="1:3" ht="24" customHeight="1">
      <c r="A670" s="105" t="s">
        <v>1425</v>
      </c>
      <c r="B670" s="105" t="s">
        <v>283</v>
      </c>
      <c r="C670" s="108" t="s">
        <v>1426</v>
      </c>
    </row>
    <row r="671" spans="1:3" ht="12" customHeight="1">
      <c r="A671" s="104" t="s">
        <v>77</v>
      </c>
      <c r="B671" s="104" t="s">
        <v>283</v>
      </c>
      <c r="C671" s="106" t="s">
        <v>1427</v>
      </c>
    </row>
    <row r="672" spans="1:3" ht="24" customHeight="1">
      <c r="A672" s="105" t="s">
        <v>1428</v>
      </c>
      <c r="B672" s="105" t="s">
        <v>283</v>
      </c>
      <c r="C672" s="108" t="s">
        <v>1429</v>
      </c>
    </row>
    <row r="673" spans="1:3" ht="12" customHeight="1">
      <c r="A673" s="105" t="s">
        <v>1430</v>
      </c>
      <c r="B673" s="105" t="s">
        <v>283</v>
      </c>
      <c r="C673" s="108" t="s">
        <v>1431</v>
      </c>
    </row>
    <row r="674" spans="1:3" ht="12" customHeight="1">
      <c r="A674" s="105" t="s">
        <v>1432</v>
      </c>
      <c r="B674" s="105" t="s">
        <v>294</v>
      </c>
      <c r="C674" s="108" t="s">
        <v>1433</v>
      </c>
    </row>
    <row r="675" spans="1:3" ht="12" customHeight="1">
      <c r="A675" s="105" t="s">
        <v>1434</v>
      </c>
      <c r="B675" s="105" t="s">
        <v>283</v>
      </c>
      <c r="C675" s="108" t="s">
        <v>1435</v>
      </c>
    </row>
    <row r="676" spans="1:3" ht="12" customHeight="1">
      <c r="A676" s="105" t="s">
        <v>1436</v>
      </c>
      <c r="B676" s="105" t="s">
        <v>294</v>
      </c>
      <c r="C676" s="108" t="s">
        <v>1437</v>
      </c>
    </row>
    <row r="677" spans="1:3" ht="12" customHeight="1">
      <c r="A677" s="105" t="s">
        <v>1438</v>
      </c>
      <c r="B677" s="105" t="s">
        <v>294</v>
      </c>
      <c r="C677" s="108" t="s">
        <v>1439</v>
      </c>
    </row>
    <row r="678" spans="1:3" ht="12" customHeight="1">
      <c r="A678" s="105" t="s">
        <v>1440</v>
      </c>
      <c r="B678" s="105" t="s">
        <v>294</v>
      </c>
      <c r="C678" s="108" t="s">
        <v>1441</v>
      </c>
    </row>
    <row r="679" spans="1:3" ht="12" customHeight="1">
      <c r="A679" s="105" t="s">
        <v>1442</v>
      </c>
      <c r="B679" s="105" t="s">
        <v>294</v>
      </c>
      <c r="C679" s="108" t="s">
        <v>1443</v>
      </c>
    </row>
    <row r="680" spans="1:3" ht="12" customHeight="1">
      <c r="A680" s="105" t="s">
        <v>1444</v>
      </c>
      <c r="B680" s="105" t="s">
        <v>294</v>
      </c>
      <c r="C680" s="108" t="s">
        <v>1445</v>
      </c>
    </row>
    <row r="681" spans="1:3" ht="12" customHeight="1">
      <c r="A681" s="105" t="s">
        <v>1446</v>
      </c>
      <c r="B681" s="105" t="s">
        <v>283</v>
      </c>
      <c r="C681" s="108" t="s">
        <v>1447</v>
      </c>
    </row>
    <row r="682" spans="1:3" ht="12" customHeight="1">
      <c r="A682" s="105" t="s">
        <v>1448</v>
      </c>
      <c r="B682" s="105" t="s">
        <v>294</v>
      </c>
      <c r="C682" s="108" t="s">
        <v>1449</v>
      </c>
    </row>
    <row r="683" spans="1:3" ht="12" customHeight="1">
      <c r="A683" s="105" t="s">
        <v>1450</v>
      </c>
      <c r="B683" s="105" t="s">
        <v>294</v>
      </c>
      <c r="C683" s="108" t="s">
        <v>1451</v>
      </c>
    </row>
    <row r="684" spans="1:3" ht="12" customHeight="1">
      <c r="A684" s="105" t="s">
        <v>1452</v>
      </c>
      <c r="B684" s="105" t="s">
        <v>283</v>
      </c>
      <c r="C684" s="108" t="s">
        <v>1453</v>
      </c>
    </row>
    <row r="685" spans="1:3" ht="12" customHeight="1">
      <c r="A685" s="105" t="s">
        <v>1454</v>
      </c>
      <c r="B685" s="105" t="s">
        <v>283</v>
      </c>
      <c r="C685" s="108" t="s">
        <v>1455</v>
      </c>
    </row>
    <row r="686" spans="1:3" ht="12" customHeight="1">
      <c r="A686" s="105" t="s">
        <v>1456</v>
      </c>
      <c r="B686" s="105" t="s">
        <v>283</v>
      </c>
      <c r="C686" s="108" t="s">
        <v>1457</v>
      </c>
    </row>
    <row r="687" spans="1:3" ht="12" customHeight="1">
      <c r="A687" s="105" t="s">
        <v>1458</v>
      </c>
      <c r="B687" s="105" t="s">
        <v>283</v>
      </c>
      <c r="C687" s="108" t="s">
        <v>1459</v>
      </c>
    </row>
    <row r="688" spans="1:3" ht="12" customHeight="1">
      <c r="A688" s="105" t="s">
        <v>1460</v>
      </c>
      <c r="B688" s="105" t="s">
        <v>283</v>
      </c>
      <c r="C688" s="108" t="s">
        <v>1461</v>
      </c>
    </row>
    <row r="689" spans="1:3" ht="12" customHeight="1">
      <c r="A689" s="105" t="s">
        <v>1462</v>
      </c>
      <c r="B689" s="105" t="s">
        <v>283</v>
      </c>
      <c r="C689" s="108" t="s">
        <v>1463</v>
      </c>
    </row>
    <row r="690" spans="1:3" ht="12" customHeight="1">
      <c r="A690" s="105" t="s">
        <v>1464</v>
      </c>
      <c r="B690" s="105" t="s">
        <v>294</v>
      </c>
      <c r="C690" s="108" t="s">
        <v>1465</v>
      </c>
    </row>
    <row r="691" spans="1:3" ht="12" customHeight="1">
      <c r="A691" s="105" t="s">
        <v>1466</v>
      </c>
      <c r="B691" s="105" t="s">
        <v>283</v>
      </c>
      <c r="C691" s="108" t="s">
        <v>1467</v>
      </c>
    </row>
    <row r="692" spans="1:3" ht="12" customHeight="1">
      <c r="A692" s="105" t="s">
        <v>1468</v>
      </c>
      <c r="B692" s="105" t="s">
        <v>283</v>
      </c>
      <c r="C692" s="108" t="s">
        <v>309</v>
      </c>
    </row>
    <row r="693" spans="1:3" ht="12" customHeight="1">
      <c r="A693" s="105" t="s">
        <v>1469</v>
      </c>
      <c r="B693" s="105" t="s">
        <v>283</v>
      </c>
      <c r="C693" s="108" t="s">
        <v>1470</v>
      </c>
    </row>
    <row r="694" spans="1:3" ht="12" customHeight="1">
      <c r="A694" s="105" t="s">
        <v>1471</v>
      </c>
      <c r="B694" s="105" t="s">
        <v>294</v>
      </c>
      <c r="C694" s="108" t="s">
        <v>1472</v>
      </c>
    </row>
    <row r="695" spans="1:3" ht="24" customHeight="1">
      <c r="A695" s="105" t="s">
        <v>1473</v>
      </c>
      <c r="B695" s="105" t="s">
        <v>294</v>
      </c>
      <c r="C695" s="108" t="s">
        <v>1474</v>
      </c>
    </row>
    <row r="696" spans="1:3" ht="12" customHeight="1">
      <c r="A696" s="105" t="s">
        <v>1475</v>
      </c>
      <c r="B696" s="105" t="s">
        <v>294</v>
      </c>
      <c r="C696" s="108" t="s">
        <v>1476</v>
      </c>
    </row>
    <row r="697" spans="1:3" ht="12" customHeight="1">
      <c r="A697" s="105" t="s">
        <v>1477</v>
      </c>
      <c r="B697" s="105" t="s">
        <v>294</v>
      </c>
      <c r="C697" s="108" t="s">
        <v>1478</v>
      </c>
    </row>
    <row r="698" spans="1:3" ht="24" customHeight="1">
      <c r="A698" s="105" t="s">
        <v>1479</v>
      </c>
      <c r="B698" s="105" t="s">
        <v>294</v>
      </c>
      <c r="C698" s="108" t="s">
        <v>1480</v>
      </c>
    </row>
    <row r="699" spans="1:3" ht="12" customHeight="1">
      <c r="A699" s="105" t="s">
        <v>1481</v>
      </c>
      <c r="B699" s="105" t="s">
        <v>283</v>
      </c>
      <c r="C699" s="108" t="s">
        <v>1482</v>
      </c>
    </row>
    <row r="700" spans="1:3" ht="12" customHeight="1">
      <c r="A700" s="105" t="s">
        <v>1483</v>
      </c>
      <c r="B700" s="105" t="s">
        <v>294</v>
      </c>
      <c r="C700" s="108" t="s">
        <v>1484</v>
      </c>
    </row>
    <row r="701" spans="1:3" ht="12" customHeight="1">
      <c r="A701" s="105" t="s">
        <v>1485</v>
      </c>
      <c r="B701" s="105" t="s">
        <v>283</v>
      </c>
      <c r="C701" s="108" t="s">
        <v>1486</v>
      </c>
    </row>
    <row r="702" spans="1:3" ht="12" customHeight="1">
      <c r="A702" s="105" t="s">
        <v>1487</v>
      </c>
      <c r="B702" s="105" t="s">
        <v>283</v>
      </c>
      <c r="C702" s="108" t="s">
        <v>1488</v>
      </c>
    </row>
    <row r="703" spans="1:3" ht="12" customHeight="1">
      <c r="A703" s="105" t="s">
        <v>1489</v>
      </c>
      <c r="B703" s="105" t="s">
        <v>294</v>
      </c>
      <c r="C703" s="108" t="s">
        <v>1490</v>
      </c>
    </row>
    <row r="704" spans="1:3" ht="12" customHeight="1">
      <c r="A704" s="105" t="s">
        <v>1491</v>
      </c>
      <c r="B704" s="105" t="s">
        <v>283</v>
      </c>
      <c r="C704" s="108" t="s">
        <v>1492</v>
      </c>
    </row>
    <row r="705" spans="1:3" ht="12" customHeight="1">
      <c r="A705" s="105" t="s">
        <v>1493</v>
      </c>
      <c r="B705" s="105" t="s">
        <v>294</v>
      </c>
      <c r="C705" s="108" t="s">
        <v>1494</v>
      </c>
    </row>
    <row r="706" spans="1:3" ht="12" customHeight="1">
      <c r="A706" s="105" t="s">
        <v>1495</v>
      </c>
      <c r="B706" s="105" t="s">
        <v>283</v>
      </c>
      <c r="C706" s="108" t="s">
        <v>1496</v>
      </c>
    </row>
    <row r="707" spans="1:3" ht="12" customHeight="1">
      <c r="A707" s="105" t="s">
        <v>1497</v>
      </c>
      <c r="B707" s="105" t="s">
        <v>294</v>
      </c>
      <c r="C707" s="108" t="s">
        <v>1498</v>
      </c>
    </row>
    <row r="708" spans="1:3" ht="12" customHeight="1">
      <c r="A708" s="105" t="s">
        <v>1499</v>
      </c>
      <c r="B708" s="105" t="s">
        <v>283</v>
      </c>
      <c r="C708" s="108" t="s">
        <v>1500</v>
      </c>
    </row>
    <row r="709" spans="1:3" ht="12" customHeight="1">
      <c r="A709" s="105" t="s">
        <v>1501</v>
      </c>
      <c r="B709" s="105" t="s">
        <v>294</v>
      </c>
      <c r="C709" s="108" t="s">
        <v>1502</v>
      </c>
    </row>
    <row r="710" spans="1:3" ht="12" customHeight="1">
      <c r="A710" s="105" t="s">
        <v>1503</v>
      </c>
      <c r="B710" s="105" t="s">
        <v>294</v>
      </c>
      <c r="C710" s="108" t="s">
        <v>1504</v>
      </c>
    </row>
    <row r="711" spans="1:3" ht="12" customHeight="1">
      <c r="A711" s="105" t="s">
        <v>1505</v>
      </c>
      <c r="B711" s="105" t="s">
        <v>294</v>
      </c>
      <c r="C711" s="108" t="s">
        <v>1506</v>
      </c>
    </row>
    <row r="712" spans="1:3" ht="12" customHeight="1">
      <c r="A712" s="105" t="s">
        <v>1507</v>
      </c>
      <c r="B712" s="105" t="s">
        <v>283</v>
      </c>
      <c r="C712" s="108" t="s">
        <v>1508</v>
      </c>
    </row>
    <row r="713" spans="1:3" ht="12" customHeight="1">
      <c r="A713" s="105" t="s">
        <v>1509</v>
      </c>
      <c r="B713" s="105" t="s">
        <v>294</v>
      </c>
      <c r="C713" s="108" t="s">
        <v>1510</v>
      </c>
    </row>
    <row r="714" spans="1:3" ht="12" customHeight="1">
      <c r="A714" s="105" t="s">
        <v>1511</v>
      </c>
      <c r="B714" s="105" t="s">
        <v>283</v>
      </c>
      <c r="C714" s="108" t="s">
        <v>1512</v>
      </c>
    </row>
    <row r="715" spans="1:3" ht="24" customHeight="1">
      <c r="A715" s="105" t="s">
        <v>1513</v>
      </c>
      <c r="B715" s="105" t="s">
        <v>294</v>
      </c>
      <c r="C715" s="108" t="s">
        <v>1514</v>
      </c>
    </row>
    <row r="716" spans="1:3" ht="12" customHeight="1">
      <c r="A716" s="105" t="s">
        <v>1515</v>
      </c>
      <c r="B716" s="105" t="s">
        <v>294</v>
      </c>
      <c r="C716" s="108" t="s">
        <v>1516</v>
      </c>
    </row>
    <row r="717" spans="1:3" ht="12" customHeight="1">
      <c r="A717" s="105" t="s">
        <v>1517</v>
      </c>
      <c r="B717" s="105" t="s">
        <v>294</v>
      </c>
      <c r="C717" s="108" t="s">
        <v>1518</v>
      </c>
    </row>
    <row r="718" spans="1:3" ht="12" customHeight="1">
      <c r="A718" s="105" t="s">
        <v>1519</v>
      </c>
      <c r="B718" s="105" t="s">
        <v>283</v>
      </c>
      <c r="C718" s="108" t="s">
        <v>1520</v>
      </c>
    </row>
    <row r="719" spans="1:3" ht="12" customHeight="1">
      <c r="A719" s="105" t="s">
        <v>1521</v>
      </c>
      <c r="B719" s="105" t="s">
        <v>283</v>
      </c>
      <c r="C719" s="108" t="s">
        <v>1522</v>
      </c>
    </row>
    <row r="720" spans="1:3" ht="12" customHeight="1">
      <c r="A720" s="105" t="s">
        <v>1523</v>
      </c>
      <c r="B720" s="105" t="s">
        <v>294</v>
      </c>
      <c r="C720" s="108" t="s">
        <v>1524</v>
      </c>
    </row>
    <row r="721" spans="1:3" ht="12" customHeight="1">
      <c r="A721" s="105" t="s">
        <v>1525</v>
      </c>
      <c r="B721" s="105" t="s">
        <v>294</v>
      </c>
      <c r="C721" s="108" t="s">
        <v>1526</v>
      </c>
    </row>
    <row r="722" spans="1:3" ht="12" customHeight="1">
      <c r="A722" s="105" t="s">
        <v>1527</v>
      </c>
      <c r="B722" s="105" t="s">
        <v>294</v>
      </c>
      <c r="C722" s="108" t="s">
        <v>1528</v>
      </c>
    </row>
    <row r="723" spans="1:3" ht="12" customHeight="1">
      <c r="A723" s="105" t="s">
        <v>1529</v>
      </c>
      <c r="B723" s="105" t="s">
        <v>283</v>
      </c>
      <c r="C723" s="108" t="s">
        <v>1530</v>
      </c>
    </row>
    <row r="724" spans="1:3" ht="12" customHeight="1">
      <c r="A724" s="105" t="s">
        <v>1531</v>
      </c>
      <c r="B724" s="105" t="s">
        <v>283</v>
      </c>
      <c r="C724" s="108" t="s">
        <v>1532</v>
      </c>
    </row>
    <row r="725" spans="1:3" ht="12" customHeight="1">
      <c r="A725" s="105" t="s">
        <v>1533</v>
      </c>
      <c r="B725" s="105" t="s">
        <v>294</v>
      </c>
      <c r="C725" s="108" t="s">
        <v>1534</v>
      </c>
    </row>
    <row r="726" spans="1:3" ht="12" customHeight="1">
      <c r="A726" s="105" t="s">
        <v>1535</v>
      </c>
      <c r="B726" s="105" t="s">
        <v>283</v>
      </c>
      <c r="C726" s="108" t="s">
        <v>1536</v>
      </c>
    </row>
    <row r="727" spans="1:3" ht="12" customHeight="1">
      <c r="A727" s="105" t="s">
        <v>1537</v>
      </c>
      <c r="B727" s="105" t="s">
        <v>294</v>
      </c>
      <c r="C727" s="108" t="s">
        <v>1538</v>
      </c>
    </row>
    <row r="728" spans="1:3" ht="12" customHeight="1">
      <c r="A728" s="105" t="s">
        <v>1539</v>
      </c>
      <c r="B728" s="105" t="s">
        <v>294</v>
      </c>
      <c r="C728" s="108" t="s">
        <v>1540</v>
      </c>
    </row>
    <row r="729" spans="1:3" ht="12" customHeight="1">
      <c r="A729" s="105" t="s">
        <v>1541</v>
      </c>
      <c r="B729" s="105" t="s">
        <v>283</v>
      </c>
      <c r="C729" s="108" t="s">
        <v>309</v>
      </c>
    </row>
    <row r="730" spans="1:3" ht="12" customHeight="1">
      <c r="A730" s="105" t="s">
        <v>1542</v>
      </c>
      <c r="B730" s="105" t="s">
        <v>283</v>
      </c>
      <c r="C730" s="108" t="s">
        <v>1543</v>
      </c>
    </row>
    <row r="731" spans="1:3" ht="24" customHeight="1">
      <c r="A731" s="105" t="s">
        <v>1544</v>
      </c>
      <c r="B731" s="105" t="s">
        <v>283</v>
      </c>
      <c r="C731" s="108" t="s">
        <v>2016</v>
      </c>
    </row>
    <row r="732" spans="1:3" ht="12" customHeight="1">
      <c r="A732" s="105" t="s">
        <v>1545</v>
      </c>
      <c r="B732" s="105" t="s">
        <v>294</v>
      </c>
      <c r="C732" s="108" t="s">
        <v>1546</v>
      </c>
    </row>
    <row r="733" spans="1:3" ht="12" customHeight="1">
      <c r="A733" s="105" t="s">
        <v>1547</v>
      </c>
      <c r="B733" s="105" t="s">
        <v>283</v>
      </c>
      <c r="C733" s="108" t="s">
        <v>1548</v>
      </c>
    </row>
    <row r="734" spans="1:3" ht="12" customHeight="1">
      <c r="A734" s="105" t="s">
        <v>1549</v>
      </c>
      <c r="B734" s="105" t="s">
        <v>283</v>
      </c>
      <c r="C734" s="108" t="s">
        <v>1550</v>
      </c>
    </row>
    <row r="735" spans="1:3" ht="12" customHeight="1">
      <c r="A735" s="105" t="s">
        <v>1551</v>
      </c>
      <c r="B735" s="105" t="s">
        <v>294</v>
      </c>
      <c r="C735" s="108" t="s">
        <v>1552</v>
      </c>
    </row>
    <row r="736" spans="1:3" ht="12" customHeight="1">
      <c r="A736" s="105" t="s">
        <v>1553</v>
      </c>
      <c r="B736" s="105" t="s">
        <v>294</v>
      </c>
      <c r="C736" s="108" t="s">
        <v>1554</v>
      </c>
    </row>
    <row r="737" spans="1:3" ht="12" customHeight="1">
      <c r="A737" s="105" t="s">
        <v>1555</v>
      </c>
      <c r="B737" s="105" t="s">
        <v>294</v>
      </c>
      <c r="C737" s="108" t="s">
        <v>1556</v>
      </c>
    </row>
    <row r="738" spans="1:3" ht="12" customHeight="1">
      <c r="A738" s="105" t="s">
        <v>1557</v>
      </c>
      <c r="B738" s="105" t="s">
        <v>283</v>
      </c>
      <c r="C738" s="108" t="s">
        <v>1558</v>
      </c>
    </row>
    <row r="739" spans="1:3" ht="12" customHeight="1">
      <c r="A739" s="105" t="s">
        <v>1559</v>
      </c>
      <c r="B739" s="105" t="s">
        <v>294</v>
      </c>
      <c r="C739" s="108" t="s">
        <v>1560</v>
      </c>
    </row>
    <row r="740" spans="1:3" ht="12" customHeight="1">
      <c r="A740" s="105" t="s">
        <v>1561</v>
      </c>
      <c r="B740" s="105" t="s">
        <v>294</v>
      </c>
      <c r="C740" s="108" t="s">
        <v>1562</v>
      </c>
    </row>
    <row r="741" spans="1:3" ht="12" customHeight="1">
      <c r="A741" s="105" t="s">
        <v>1563</v>
      </c>
      <c r="B741" s="105" t="s">
        <v>294</v>
      </c>
      <c r="C741" s="108" t="s">
        <v>1564</v>
      </c>
    </row>
    <row r="742" spans="1:3" ht="12" customHeight="1">
      <c r="A742" s="105" t="s">
        <v>1565</v>
      </c>
      <c r="B742" s="105" t="s">
        <v>294</v>
      </c>
      <c r="C742" s="108" t="s">
        <v>1566</v>
      </c>
    </row>
    <row r="743" spans="1:3" ht="12" customHeight="1">
      <c r="A743" s="105" t="s">
        <v>1567</v>
      </c>
      <c r="B743" s="105" t="s">
        <v>283</v>
      </c>
      <c r="C743" s="108" t="s">
        <v>1568</v>
      </c>
    </row>
    <row r="744" spans="1:3" ht="12" customHeight="1">
      <c r="A744" s="105" t="s">
        <v>1569</v>
      </c>
      <c r="B744" s="105" t="s">
        <v>294</v>
      </c>
      <c r="C744" s="108" t="s">
        <v>1570</v>
      </c>
    </row>
    <row r="745" spans="1:3" ht="12" customHeight="1">
      <c r="A745" s="105" t="s">
        <v>1571</v>
      </c>
      <c r="B745" s="105" t="s">
        <v>283</v>
      </c>
      <c r="C745" s="108" t="s">
        <v>1572</v>
      </c>
    </row>
    <row r="746" spans="1:3" ht="12" customHeight="1">
      <c r="A746" s="105" t="s">
        <v>1573</v>
      </c>
      <c r="B746" s="105" t="s">
        <v>294</v>
      </c>
      <c r="C746" s="108" t="s">
        <v>1574</v>
      </c>
    </row>
    <row r="747" spans="1:3" ht="12" customHeight="1">
      <c r="A747" s="105" t="s">
        <v>1575</v>
      </c>
      <c r="B747" s="105" t="s">
        <v>283</v>
      </c>
      <c r="C747" s="108" t="s">
        <v>1576</v>
      </c>
    </row>
    <row r="748" spans="1:3" ht="12" customHeight="1">
      <c r="A748" s="105" t="s">
        <v>1577</v>
      </c>
      <c r="B748" s="105" t="s">
        <v>283</v>
      </c>
      <c r="C748" s="108" t="s">
        <v>1578</v>
      </c>
    </row>
    <row r="749" spans="1:3" ht="24" customHeight="1">
      <c r="A749" s="105" t="s">
        <v>1579</v>
      </c>
      <c r="B749" s="105" t="s">
        <v>294</v>
      </c>
      <c r="C749" s="108" t="s">
        <v>1580</v>
      </c>
    </row>
    <row r="750" spans="1:3" ht="24" customHeight="1">
      <c r="A750" s="105" t="s">
        <v>1581</v>
      </c>
      <c r="B750" s="105" t="s">
        <v>283</v>
      </c>
      <c r="C750" s="108" t="s">
        <v>1582</v>
      </c>
    </row>
    <row r="751" spans="1:3" ht="24" customHeight="1">
      <c r="A751" s="105" t="s">
        <v>1583</v>
      </c>
      <c r="B751" s="105" t="s">
        <v>294</v>
      </c>
      <c r="C751" s="108" t="s">
        <v>1584</v>
      </c>
    </row>
    <row r="752" spans="1:3" ht="24" customHeight="1">
      <c r="A752" s="105" t="s">
        <v>1585</v>
      </c>
      <c r="B752" s="105" t="s">
        <v>283</v>
      </c>
      <c r="C752" s="108" t="s">
        <v>1586</v>
      </c>
    </row>
    <row r="753" spans="1:3" ht="24" customHeight="1">
      <c r="A753" s="105" t="s">
        <v>1587</v>
      </c>
      <c r="B753" s="105" t="s">
        <v>294</v>
      </c>
      <c r="C753" s="108" t="s">
        <v>1588</v>
      </c>
    </row>
    <row r="754" spans="1:3" ht="24" customHeight="1">
      <c r="A754" s="105" t="s">
        <v>1589</v>
      </c>
      <c r="B754" s="105" t="s">
        <v>283</v>
      </c>
      <c r="C754" s="108" t="s">
        <v>1590</v>
      </c>
    </row>
    <row r="755" spans="1:3" ht="12" customHeight="1">
      <c r="A755" s="104" t="s">
        <v>79</v>
      </c>
      <c r="B755" s="104" t="s">
        <v>283</v>
      </c>
      <c r="C755" s="106" t="s">
        <v>1591</v>
      </c>
    </row>
    <row r="756" spans="1:3" ht="12" customHeight="1">
      <c r="A756" s="105" t="s">
        <v>1592</v>
      </c>
      <c r="B756" s="105" t="s">
        <v>283</v>
      </c>
      <c r="C756" s="108" t="s">
        <v>1593</v>
      </c>
    </row>
    <row r="757" spans="1:3" ht="12" customHeight="1">
      <c r="A757" s="105" t="s">
        <v>1594</v>
      </c>
      <c r="B757" s="105" t="s">
        <v>283</v>
      </c>
      <c r="C757" s="108" t="s">
        <v>1595</v>
      </c>
    </row>
    <row r="758" spans="1:3" ht="12" customHeight="1">
      <c r="A758" s="105" t="s">
        <v>1596</v>
      </c>
      <c r="B758" s="105" t="s">
        <v>283</v>
      </c>
      <c r="C758" s="108" t="s">
        <v>1597</v>
      </c>
    </row>
    <row r="759" spans="1:3" ht="12" customHeight="1">
      <c r="A759" s="105" t="s">
        <v>1598</v>
      </c>
      <c r="B759" s="105" t="s">
        <v>283</v>
      </c>
      <c r="C759" s="108" t="s">
        <v>1599</v>
      </c>
    </row>
    <row r="760" spans="1:3" ht="24" customHeight="1">
      <c r="A760" s="105" t="s">
        <v>1600</v>
      </c>
      <c r="B760" s="105" t="s">
        <v>294</v>
      </c>
      <c r="C760" s="108" t="s">
        <v>1601</v>
      </c>
    </row>
    <row r="761" spans="1:3" ht="12" customHeight="1">
      <c r="A761" s="105" t="s">
        <v>1602</v>
      </c>
      <c r="B761" s="105" t="s">
        <v>283</v>
      </c>
      <c r="C761" s="108" t="s">
        <v>1603</v>
      </c>
    </row>
    <row r="762" spans="1:3" ht="12" customHeight="1">
      <c r="A762" s="105" t="s">
        <v>1604</v>
      </c>
      <c r="B762" s="105" t="s">
        <v>283</v>
      </c>
      <c r="C762" s="108" t="s">
        <v>1605</v>
      </c>
    </row>
    <row r="763" spans="1:3" ht="12" customHeight="1">
      <c r="A763" s="105" t="s">
        <v>1606</v>
      </c>
      <c r="B763" s="105" t="s">
        <v>283</v>
      </c>
      <c r="C763" s="108" t="s">
        <v>1607</v>
      </c>
    </row>
    <row r="764" spans="1:3" ht="12" customHeight="1">
      <c r="A764" s="105" t="s">
        <v>1608</v>
      </c>
      <c r="B764" s="105" t="s">
        <v>283</v>
      </c>
      <c r="C764" s="108" t="s">
        <v>1463</v>
      </c>
    </row>
    <row r="765" spans="1:3" ht="12" customHeight="1">
      <c r="A765" s="105" t="s">
        <v>1609</v>
      </c>
      <c r="B765" s="105" t="s">
        <v>283</v>
      </c>
      <c r="C765" s="108" t="s">
        <v>1610</v>
      </c>
    </row>
    <row r="766" spans="1:3" ht="12" customHeight="1">
      <c r="A766" s="105" t="s">
        <v>1611</v>
      </c>
      <c r="B766" s="105" t="s">
        <v>294</v>
      </c>
      <c r="C766" s="108" t="s">
        <v>1612</v>
      </c>
    </row>
    <row r="767" spans="1:3" ht="12" customHeight="1">
      <c r="A767" s="105" t="s">
        <v>1613</v>
      </c>
      <c r="B767" s="105" t="s">
        <v>283</v>
      </c>
      <c r="C767" s="108" t="s">
        <v>1614</v>
      </c>
    </row>
    <row r="768" spans="1:3" ht="12" customHeight="1">
      <c r="A768" s="105" t="s">
        <v>1615</v>
      </c>
      <c r="B768" s="105" t="s">
        <v>294</v>
      </c>
      <c r="C768" s="108" t="s">
        <v>1616</v>
      </c>
    </row>
    <row r="769" spans="1:3" ht="12" customHeight="1">
      <c r="A769" s="105" t="s">
        <v>1617</v>
      </c>
      <c r="B769" s="105" t="s">
        <v>283</v>
      </c>
      <c r="C769" s="108" t="s">
        <v>1618</v>
      </c>
    </row>
    <row r="770" spans="1:3" ht="12" customHeight="1">
      <c r="A770" s="105" t="s">
        <v>1619</v>
      </c>
      <c r="B770" s="105" t="s">
        <v>294</v>
      </c>
      <c r="C770" s="108" t="s">
        <v>1620</v>
      </c>
    </row>
    <row r="771" spans="1:3" ht="12" customHeight="1">
      <c r="A771" s="105" t="s">
        <v>1621</v>
      </c>
      <c r="B771" s="105" t="s">
        <v>283</v>
      </c>
      <c r="C771" s="108" t="s">
        <v>1622</v>
      </c>
    </row>
    <row r="772" spans="1:3" ht="12" customHeight="1">
      <c r="A772" s="105" t="s">
        <v>1623</v>
      </c>
      <c r="B772" s="105" t="s">
        <v>283</v>
      </c>
      <c r="C772" s="108" t="s">
        <v>1624</v>
      </c>
    </row>
    <row r="773" spans="1:3" ht="12" customHeight="1">
      <c r="A773" s="105" t="s">
        <v>1625</v>
      </c>
      <c r="B773" s="105" t="s">
        <v>283</v>
      </c>
      <c r="C773" s="108" t="s">
        <v>1626</v>
      </c>
    </row>
    <row r="774" spans="1:3" ht="12" customHeight="1">
      <c r="A774" s="105" t="s">
        <v>1627</v>
      </c>
      <c r="B774" s="105" t="s">
        <v>283</v>
      </c>
      <c r="C774" s="108" t="s">
        <v>1628</v>
      </c>
    </row>
    <row r="775" spans="1:3" ht="12" customHeight="1">
      <c r="A775" s="105" t="s">
        <v>1629</v>
      </c>
      <c r="B775" s="105" t="s">
        <v>283</v>
      </c>
      <c r="C775" s="108" t="s">
        <v>1630</v>
      </c>
    </row>
    <row r="776" spans="1:3" ht="12" customHeight="1">
      <c r="A776" s="105" t="s">
        <v>1631</v>
      </c>
      <c r="B776" s="105" t="s">
        <v>283</v>
      </c>
      <c r="C776" s="108" t="s">
        <v>1632</v>
      </c>
    </row>
    <row r="777" spans="1:3" ht="12" customHeight="1">
      <c r="A777" s="105" t="s">
        <v>1633</v>
      </c>
      <c r="B777" s="105" t="s">
        <v>283</v>
      </c>
      <c r="C777" s="108" t="s">
        <v>1634</v>
      </c>
    </row>
    <row r="778" spans="1:3" ht="12" customHeight="1">
      <c r="A778" s="105" t="s">
        <v>1635</v>
      </c>
      <c r="B778" s="105" t="s">
        <v>283</v>
      </c>
      <c r="C778" s="108" t="s">
        <v>1636</v>
      </c>
    </row>
    <row r="779" spans="1:3" ht="12" customHeight="1">
      <c r="A779" s="105" t="s">
        <v>1637</v>
      </c>
      <c r="B779" s="105" t="s">
        <v>294</v>
      </c>
      <c r="C779" s="108" t="s">
        <v>1638</v>
      </c>
    </row>
    <row r="780" spans="1:3" ht="12" customHeight="1">
      <c r="A780" s="105" t="s">
        <v>1639</v>
      </c>
      <c r="B780" s="105" t="s">
        <v>294</v>
      </c>
      <c r="C780" s="108" t="s">
        <v>1640</v>
      </c>
    </row>
    <row r="781" spans="1:3" ht="12" customHeight="1">
      <c r="A781" s="105" t="s">
        <v>1641</v>
      </c>
      <c r="B781" s="105" t="s">
        <v>283</v>
      </c>
      <c r="C781" s="108" t="s">
        <v>1642</v>
      </c>
    </row>
    <row r="782" spans="1:3" ht="12" customHeight="1">
      <c r="A782" s="105" t="s">
        <v>1643</v>
      </c>
      <c r="B782" s="105" t="s">
        <v>283</v>
      </c>
      <c r="C782" s="108" t="s">
        <v>1644</v>
      </c>
    </row>
    <row r="783" spans="1:3" ht="12" customHeight="1">
      <c r="A783" s="105" t="s">
        <v>1645</v>
      </c>
      <c r="B783" s="105" t="s">
        <v>294</v>
      </c>
      <c r="C783" s="108" t="s">
        <v>1646</v>
      </c>
    </row>
    <row r="784" spans="1:3" ht="12" customHeight="1">
      <c r="A784" s="105" t="s">
        <v>1647</v>
      </c>
      <c r="B784" s="105" t="s">
        <v>283</v>
      </c>
      <c r="C784" s="108" t="s">
        <v>1648</v>
      </c>
    </row>
    <row r="785" spans="1:3" ht="12" customHeight="1">
      <c r="A785" s="105" t="s">
        <v>1649</v>
      </c>
      <c r="B785" s="105" t="s">
        <v>294</v>
      </c>
      <c r="C785" s="108" t="s">
        <v>1650</v>
      </c>
    </row>
    <row r="786" spans="1:3" ht="12" customHeight="1">
      <c r="A786" s="105" t="s">
        <v>1651</v>
      </c>
      <c r="B786" s="105" t="s">
        <v>283</v>
      </c>
      <c r="C786" s="108" t="s">
        <v>1652</v>
      </c>
    </row>
    <row r="787" spans="1:3" ht="12" customHeight="1">
      <c r="A787" s="105" t="s">
        <v>1653</v>
      </c>
      <c r="B787" s="105" t="s">
        <v>294</v>
      </c>
      <c r="C787" s="108" t="s">
        <v>1654</v>
      </c>
    </row>
    <row r="788" spans="1:3" ht="12" customHeight="1">
      <c r="A788" s="105" t="s">
        <v>1655</v>
      </c>
      <c r="B788" s="105" t="s">
        <v>283</v>
      </c>
      <c r="C788" s="108" t="s">
        <v>1656</v>
      </c>
    </row>
    <row r="789" spans="1:3" ht="12" customHeight="1">
      <c r="A789" s="105" t="s">
        <v>1657</v>
      </c>
      <c r="B789" s="105" t="s">
        <v>283</v>
      </c>
      <c r="C789" s="108" t="s">
        <v>1658</v>
      </c>
    </row>
    <row r="790" spans="1:3" ht="12" customHeight="1">
      <c r="A790" s="105" t="s">
        <v>1659</v>
      </c>
      <c r="B790" s="105" t="s">
        <v>294</v>
      </c>
      <c r="C790" s="108" t="s">
        <v>1660</v>
      </c>
    </row>
    <row r="791" spans="1:3" ht="12" customHeight="1">
      <c r="A791" s="105" t="s">
        <v>1661</v>
      </c>
      <c r="B791" s="105" t="s">
        <v>294</v>
      </c>
      <c r="C791" s="108" t="s">
        <v>1662</v>
      </c>
    </row>
    <row r="792" spans="1:3" ht="12" customHeight="1">
      <c r="A792" s="105" t="s">
        <v>1663</v>
      </c>
      <c r="B792" s="105" t="s">
        <v>283</v>
      </c>
      <c r="C792" s="108" t="s">
        <v>1664</v>
      </c>
    </row>
    <row r="793" spans="1:3" ht="12" customHeight="1">
      <c r="A793" s="105" t="s">
        <v>1665</v>
      </c>
      <c r="B793" s="105" t="s">
        <v>294</v>
      </c>
      <c r="C793" s="108" t="s">
        <v>1666</v>
      </c>
    </row>
    <row r="794" spans="1:3" ht="12" customHeight="1">
      <c r="A794" s="105" t="s">
        <v>1667</v>
      </c>
      <c r="B794" s="105" t="s">
        <v>283</v>
      </c>
      <c r="C794" s="108" t="s">
        <v>1668</v>
      </c>
    </row>
    <row r="795" spans="1:3" ht="12" customHeight="1">
      <c r="A795" s="105" t="s">
        <v>1669</v>
      </c>
      <c r="B795" s="105" t="s">
        <v>294</v>
      </c>
      <c r="C795" s="108" t="s">
        <v>1670</v>
      </c>
    </row>
    <row r="796" spans="1:3" ht="12" customHeight="1">
      <c r="A796" s="105" t="s">
        <v>1671</v>
      </c>
      <c r="B796" s="105" t="s">
        <v>283</v>
      </c>
      <c r="C796" s="108" t="s">
        <v>1672</v>
      </c>
    </row>
    <row r="797" spans="1:3" ht="12" customHeight="1">
      <c r="A797" s="105" t="s">
        <v>1673</v>
      </c>
      <c r="B797" s="105" t="s">
        <v>283</v>
      </c>
      <c r="C797" s="108" t="s">
        <v>1674</v>
      </c>
    </row>
    <row r="798" spans="1:3" ht="12" customHeight="1">
      <c r="A798" s="105" t="s">
        <v>1675</v>
      </c>
      <c r="B798" s="105" t="s">
        <v>294</v>
      </c>
      <c r="C798" s="108" t="s">
        <v>1676</v>
      </c>
    </row>
    <row r="799" spans="1:3" ht="24" customHeight="1">
      <c r="A799" s="105" t="s">
        <v>1677</v>
      </c>
      <c r="B799" s="105" t="s">
        <v>294</v>
      </c>
      <c r="C799" s="108" t="s">
        <v>1678</v>
      </c>
    </row>
    <row r="800" spans="1:3" ht="12" customHeight="1">
      <c r="A800" s="105" t="s">
        <v>1679</v>
      </c>
      <c r="B800" s="105" t="s">
        <v>294</v>
      </c>
      <c r="C800" s="108" t="s">
        <v>1680</v>
      </c>
    </row>
    <row r="801" spans="1:3" ht="24" customHeight="1">
      <c r="A801" s="105" t="s">
        <v>1681</v>
      </c>
      <c r="B801" s="105" t="s">
        <v>283</v>
      </c>
      <c r="C801" s="108" t="s">
        <v>1682</v>
      </c>
    </row>
    <row r="802" spans="1:3" ht="24" customHeight="1">
      <c r="A802" s="104" t="s">
        <v>87</v>
      </c>
      <c r="B802" s="104" t="s">
        <v>283</v>
      </c>
      <c r="C802" s="106" t="s">
        <v>1683</v>
      </c>
    </row>
    <row r="803" spans="1:3" ht="12" customHeight="1">
      <c r="A803" s="105" t="s">
        <v>1684</v>
      </c>
      <c r="B803" s="105" t="s">
        <v>283</v>
      </c>
      <c r="C803" s="108" t="s">
        <v>1685</v>
      </c>
    </row>
    <row r="804" spans="1:3" ht="12" customHeight="1">
      <c r="A804" s="105" t="s">
        <v>1686</v>
      </c>
      <c r="B804" s="105" t="s">
        <v>283</v>
      </c>
      <c r="C804" s="108" t="s">
        <v>1687</v>
      </c>
    </row>
    <row r="805" spans="1:3" ht="12" customHeight="1">
      <c r="A805" s="105" t="s">
        <v>1688</v>
      </c>
      <c r="B805" s="105" t="s">
        <v>283</v>
      </c>
      <c r="C805" s="108" t="s">
        <v>1689</v>
      </c>
    </row>
    <row r="806" spans="1:3" ht="24" customHeight="1">
      <c r="A806" s="105" t="s">
        <v>1690</v>
      </c>
      <c r="B806" s="105" t="s">
        <v>294</v>
      </c>
      <c r="C806" s="108" t="s">
        <v>1691</v>
      </c>
    </row>
    <row r="807" spans="1:3" ht="24" customHeight="1">
      <c r="A807" s="105" t="s">
        <v>1692</v>
      </c>
      <c r="B807" s="105" t="s">
        <v>283</v>
      </c>
      <c r="C807" s="108" t="s">
        <v>1693</v>
      </c>
    </row>
    <row r="808" spans="1:3" ht="12" customHeight="1">
      <c r="A808" s="105" t="s">
        <v>1694</v>
      </c>
      <c r="B808" s="105" t="s">
        <v>294</v>
      </c>
      <c r="C808" s="108" t="s">
        <v>1695</v>
      </c>
    </row>
    <row r="809" spans="1:3" ht="12" customHeight="1">
      <c r="A809" s="105" t="s">
        <v>1696</v>
      </c>
      <c r="B809" s="105" t="s">
        <v>283</v>
      </c>
      <c r="C809" s="108" t="s">
        <v>1697</v>
      </c>
    </row>
    <row r="810" spans="1:3" ht="12" customHeight="1">
      <c r="A810" s="105" t="s">
        <v>1698</v>
      </c>
      <c r="B810" s="105" t="s">
        <v>294</v>
      </c>
      <c r="C810" s="108" t="s">
        <v>1699</v>
      </c>
    </row>
    <row r="811" spans="1:3" ht="12" customHeight="1">
      <c r="A811" s="105" t="s">
        <v>1700</v>
      </c>
      <c r="B811" s="105" t="s">
        <v>283</v>
      </c>
      <c r="C811" s="108" t="s">
        <v>1701</v>
      </c>
    </row>
    <row r="812" spans="1:3" ht="12" customHeight="1">
      <c r="A812" s="105" t="s">
        <v>1702</v>
      </c>
      <c r="B812" s="105" t="s">
        <v>294</v>
      </c>
      <c r="C812" s="108" t="s">
        <v>1703</v>
      </c>
    </row>
    <row r="813" spans="1:3" ht="12" customHeight="1">
      <c r="A813" s="105" t="s">
        <v>1704</v>
      </c>
      <c r="B813" s="105" t="s">
        <v>283</v>
      </c>
      <c r="C813" s="108" t="s">
        <v>1705</v>
      </c>
    </row>
    <row r="814" spans="1:3" ht="12" customHeight="1">
      <c r="A814" s="105" t="s">
        <v>1706</v>
      </c>
      <c r="B814" s="105" t="s">
        <v>283</v>
      </c>
      <c r="C814" s="108" t="s">
        <v>1707</v>
      </c>
    </row>
    <row r="815" spans="1:3" ht="24" customHeight="1">
      <c r="A815" s="105" t="s">
        <v>1708</v>
      </c>
      <c r="B815" s="105" t="s">
        <v>294</v>
      </c>
      <c r="C815" s="108" t="s">
        <v>1691</v>
      </c>
    </row>
    <row r="816" spans="1:3" ht="24" customHeight="1">
      <c r="A816" s="105" t="s">
        <v>1709</v>
      </c>
      <c r="B816" s="105" t="s">
        <v>283</v>
      </c>
      <c r="C816" s="108" t="s">
        <v>1710</v>
      </c>
    </row>
    <row r="817" spans="1:3" ht="12" customHeight="1">
      <c r="A817" s="105" t="s">
        <v>1711</v>
      </c>
      <c r="B817" s="105" t="s">
        <v>294</v>
      </c>
      <c r="C817" s="108" t="s">
        <v>1695</v>
      </c>
    </row>
    <row r="818" spans="1:3" ht="12" customHeight="1">
      <c r="A818" s="105" t="s">
        <v>1712</v>
      </c>
      <c r="B818" s="105" t="s">
        <v>283</v>
      </c>
      <c r="C818" s="108" t="s">
        <v>1713</v>
      </c>
    </row>
    <row r="819" spans="1:3" ht="12" customHeight="1">
      <c r="A819" s="105" t="s">
        <v>1714</v>
      </c>
      <c r="B819" s="105" t="s">
        <v>294</v>
      </c>
      <c r="C819" s="108" t="s">
        <v>1699</v>
      </c>
    </row>
    <row r="820" spans="1:3" ht="12" customHeight="1">
      <c r="A820" s="105" t="s">
        <v>1715</v>
      </c>
      <c r="B820" s="105" t="s">
        <v>283</v>
      </c>
      <c r="C820" s="108" t="s">
        <v>1716</v>
      </c>
    </row>
    <row r="821" spans="1:3" ht="36.950000000000003" customHeight="1">
      <c r="A821" s="104" t="s">
        <v>81</v>
      </c>
      <c r="B821" s="104" t="s">
        <v>283</v>
      </c>
      <c r="C821" s="106" t="s">
        <v>1717</v>
      </c>
    </row>
    <row r="822" spans="1:3" ht="12" customHeight="1">
      <c r="A822" s="105" t="s">
        <v>1718</v>
      </c>
      <c r="B822" s="105" t="s">
        <v>283</v>
      </c>
      <c r="C822" s="108" t="s">
        <v>1719</v>
      </c>
    </row>
    <row r="823" spans="1:3" ht="12" customHeight="1">
      <c r="A823" s="105" t="s">
        <v>1720</v>
      </c>
      <c r="B823" s="105" t="s">
        <v>283</v>
      </c>
      <c r="C823" s="108" t="s">
        <v>1721</v>
      </c>
    </row>
    <row r="824" spans="1:3" ht="12" customHeight="1">
      <c r="A824" s="105" t="s">
        <v>1722</v>
      </c>
      <c r="B824" s="105" t="s">
        <v>294</v>
      </c>
      <c r="C824" s="108" t="s">
        <v>1723</v>
      </c>
    </row>
    <row r="825" spans="1:3" ht="12" customHeight="1">
      <c r="A825" s="105" t="s">
        <v>1724</v>
      </c>
      <c r="B825" s="105" t="s">
        <v>294</v>
      </c>
      <c r="C825" s="108" t="s">
        <v>1725</v>
      </c>
    </row>
    <row r="826" spans="1:3" ht="12" customHeight="1">
      <c r="A826" s="105" t="s">
        <v>1726</v>
      </c>
      <c r="B826" s="105" t="s">
        <v>294</v>
      </c>
      <c r="C826" s="108" t="s">
        <v>1002</v>
      </c>
    </row>
    <row r="827" spans="1:3" ht="12" customHeight="1">
      <c r="A827" s="105" t="s">
        <v>1727</v>
      </c>
      <c r="B827" s="105" t="s">
        <v>294</v>
      </c>
      <c r="C827" s="108" t="s">
        <v>1728</v>
      </c>
    </row>
    <row r="828" spans="1:3" ht="12" customHeight="1">
      <c r="A828" s="105" t="s">
        <v>1729</v>
      </c>
      <c r="B828" s="105" t="s">
        <v>294</v>
      </c>
      <c r="C828" s="108" t="s">
        <v>1730</v>
      </c>
    </row>
    <row r="829" spans="1:3" ht="12" customHeight="1">
      <c r="A829" s="105" t="s">
        <v>1731</v>
      </c>
      <c r="B829" s="105" t="s">
        <v>283</v>
      </c>
      <c r="C829" s="108" t="s">
        <v>1732</v>
      </c>
    </row>
    <row r="830" spans="1:3" ht="12" customHeight="1">
      <c r="A830" s="105" t="s">
        <v>1733</v>
      </c>
      <c r="B830" s="105" t="s">
        <v>294</v>
      </c>
      <c r="C830" s="108" t="s">
        <v>968</v>
      </c>
    </row>
    <row r="831" spans="1:3" ht="12" customHeight="1">
      <c r="A831" s="105" t="s">
        <v>1734</v>
      </c>
      <c r="B831" s="105" t="s">
        <v>283</v>
      </c>
      <c r="C831" s="108" t="s">
        <v>1735</v>
      </c>
    </row>
    <row r="832" spans="1:3" ht="12" customHeight="1">
      <c r="A832" s="105" t="s">
        <v>1736</v>
      </c>
      <c r="B832" s="105" t="s">
        <v>294</v>
      </c>
      <c r="C832" s="108" t="s">
        <v>1737</v>
      </c>
    </row>
    <row r="833" spans="1:3" ht="12" customHeight="1">
      <c r="A833" s="105" t="s">
        <v>1738</v>
      </c>
      <c r="B833" s="105" t="s">
        <v>283</v>
      </c>
      <c r="C833" s="108" t="s">
        <v>1739</v>
      </c>
    </row>
    <row r="834" spans="1:3" ht="12" customHeight="1">
      <c r="A834" s="105" t="s">
        <v>1740</v>
      </c>
      <c r="B834" s="105" t="s">
        <v>294</v>
      </c>
      <c r="C834" s="108" t="s">
        <v>1741</v>
      </c>
    </row>
    <row r="835" spans="1:3" ht="12" customHeight="1">
      <c r="A835" s="105" t="s">
        <v>1742</v>
      </c>
      <c r="B835" s="105" t="s">
        <v>283</v>
      </c>
      <c r="C835" s="108" t="s">
        <v>1743</v>
      </c>
    </row>
    <row r="836" spans="1:3" ht="12" customHeight="1">
      <c r="A836" s="105" t="s">
        <v>1744</v>
      </c>
      <c r="B836" s="105" t="s">
        <v>283</v>
      </c>
      <c r="C836" s="108" t="s">
        <v>918</v>
      </c>
    </row>
    <row r="837" spans="1:3" ht="12" customHeight="1">
      <c r="A837" s="105" t="s">
        <v>1745</v>
      </c>
      <c r="B837" s="105" t="s">
        <v>283</v>
      </c>
      <c r="C837" s="108" t="s">
        <v>309</v>
      </c>
    </row>
    <row r="838" spans="1:3" ht="24" customHeight="1">
      <c r="A838" s="105" t="s">
        <v>1746</v>
      </c>
      <c r="B838" s="105" t="s">
        <v>283</v>
      </c>
      <c r="C838" s="108" t="s">
        <v>1747</v>
      </c>
    </row>
    <row r="839" spans="1:3" ht="12" customHeight="1">
      <c r="A839" s="105" t="s">
        <v>1748</v>
      </c>
      <c r="B839" s="105" t="s">
        <v>283</v>
      </c>
      <c r="C839" s="108" t="s">
        <v>1749</v>
      </c>
    </row>
    <row r="840" spans="1:3" ht="12" customHeight="1">
      <c r="A840" s="105" t="s">
        <v>1750</v>
      </c>
      <c r="B840" s="105" t="s">
        <v>294</v>
      </c>
      <c r="C840" s="108" t="s">
        <v>1751</v>
      </c>
    </row>
    <row r="841" spans="1:3" ht="12" customHeight="1">
      <c r="A841" s="105" t="s">
        <v>1752</v>
      </c>
      <c r="B841" s="105" t="s">
        <v>294</v>
      </c>
      <c r="C841" s="108" t="s">
        <v>1753</v>
      </c>
    </row>
    <row r="842" spans="1:3" ht="12" customHeight="1">
      <c r="A842" s="105" t="s">
        <v>1754</v>
      </c>
      <c r="B842" s="105" t="s">
        <v>283</v>
      </c>
      <c r="C842" s="108" t="s">
        <v>1755</v>
      </c>
    </row>
    <row r="843" spans="1:3" ht="12" customHeight="1">
      <c r="A843" s="105" t="s">
        <v>1756</v>
      </c>
      <c r="B843" s="105" t="s">
        <v>294</v>
      </c>
      <c r="C843" s="108" t="s">
        <v>1757</v>
      </c>
    </row>
    <row r="844" spans="1:3" ht="12" customHeight="1">
      <c r="A844" s="105" t="s">
        <v>1758</v>
      </c>
      <c r="B844" s="105" t="s">
        <v>294</v>
      </c>
      <c r="C844" s="108" t="s">
        <v>1759</v>
      </c>
    </row>
    <row r="845" spans="1:3" ht="12" customHeight="1">
      <c r="A845" s="105" t="s">
        <v>1760</v>
      </c>
      <c r="B845" s="105" t="s">
        <v>294</v>
      </c>
      <c r="C845" s="108" t="s">
        <v>1761</v>
      </c>
    </row>
    <row r="846" spans="1:3" ht="12" customHeight="1">
      <c r="A846" s="105" t="s">
        <v>1762</v>
      </c>
      <c r="B846" s="105" t="s">
        <v>283</v>
      </c>
      <c r="C846" s="108" t="s">
        <v>1763</v>
      </c>
    </row>
    <row r="847" spans="1:3" ht="12" customHeight="1">
      <c r="A847" s="105" t="s">
        <v>1764</v>
      </c>
      <c r="B847" s="105" t="s">
        <v>294</v>
      </c>
      <c r="C847" s="108" t="s">
        <v>1765</v>
      </c>
    </row>
    <row r="848" spans="1:3" ht="12" customHeight="1">
      <c r="A848" s="105" t="s">
        <v>1766</v>
      </c>
      <c r="B848" s="105" t="s">
        <v>283</v>
      </c>
      <c r="C848" s="108" t="s">
        <v>309</v>
      </c>
    </row>
    <row r="849" spans="1:3" ht="12" customHeight="1">
      <c r="A849" s="105" t="s">
        <v>1767</v>
      </c>
      <c r="B849" s="105" t="s">
        <v>283</v>
      </c>
      <c r="C849" s="108" t="s">
        <v>1768</v>
      </c>
    </row>
    <row r="850" spans="1:3" ht="12" customHeight="1">
      <c r="A850" s="105" t="s">
        <v>1769</v>
      </c>
      <c r="B850" s="105" t="s">
        <v>294</v>
      </c>
      <c r="C850" s="108" t="s">
        <v>1770</v>
      </c>
    </row>
    <row r="851" spans="1:3" ht="12" customHeight="1">
      <c r="A851" s="105" t="s">
        <v>1771</v>
      </c>
      <c r="B851" s="105" t="s">
        <v>283</v>
      </c>
      <c r="C851" s="108" t="s">
        <v>1772</v>
      </c>
    </row>
    <row r="852" spans="1:3" ht="12" customHeight="1">
      <c r="A852" s="105" t="s">
        <v>1773</v>
      </c>
      <c r="B852" s="105" t="s">
        <v>294</v>
      </c>
      <c r="C852" s="108" t="s">
        <v>1774</v>
      </c>
    </row>
    <row r="853" spans="1:3" ht="12" customHeight="1">
      <c r="A853" s="105" t="s">
        <v>1775</v>
      </c>
      <c r="B853" s="105" t="s">
        <v>283</v>
      </c>
      <c r="C853" s="108" t="s">
        <v>1776</v>
      </c>
    </row>
    <row r="854" spans="1:3" ht="12" customHeight="1">
      <c r="A854" s="105" t="s">
        <v>1777</v>
      </c>
      <c r="B854" s="105" t="s">
        <v>294</v>
      </c>
      <c r="C854" s="108" t="s">
        <v>1778</v>
      </c>
    </row>
    <row r="855" spans="1:3" ht="12" customHeight="1">
      <c r="A855" s="105" t="s">
        <v>1779</v>
      </c>
      <c r="B855" s="105" t="s">
        <v>283</v>
      </c>
      <c r="C855" s="108" t="s">
        <v>1780</v>
      </c>
    </row>
    <row r="856" spans="1:3" ht="12" customHeight="1">
      <c r="A856" s="105" t="s">
        <v>1781</v>
      </c>
      <c r="B856" s="105" t="s">
        <v>283</v>
      </c>
      <c r="C856" s="108" t="s">
        <v>1782</v>
      </c>
    </row>
    <row r="857" spans="1:3" ht="12" customHeight="1">
      <c r="A857" s="105" t="s">
        <v>1783</v>
      </c>
      <c r="B857" s="105" t="s">
        <v>294</v>
      </c>
      <c r="C857" s="108" t="s">
        <v>1784</v>
      </c>
    </row>
    <row r="858" spans="1:3" ht="12" customHeight="1">
      <c r="A858" s="105" t="s">
        <v>1785</v>
      </c>
      <c r="B858" s="105" t="s">
        <v>294</v>
      </c>
      <c r="C858" s="108" t="s">
        <v>1786</v>
      </c>
    </row>
    <row r="859" spans="1:3" ht="12" customHeight="1">
      <c r="A859" s="105" t="s">
        <v>1787</v>
      </c>
      <c r="B859" s="105" t="s">
        <v>283</v>
      </c>
      <c r="C859" s="108" t="s">
        <v>1788</v>
      </c>
    </row>
    <row r="860" spans="1:3" ht="12" customHeight="1">
      <c r="A860" s="105" t="s">
        <v>1789</v>
      </c>
      <c r="B860" s="105" t="s">
        <v>283</v>
      </c>
      <c r="C860" s="108" t="s">
        <v>1790</v>
      </c>
    </row>
    <row r="861" spans="1:3" ht="12" customHeight="1">
      <c r="A861" s="105" t="s">
        <v>1791</v>
      </c>
      <c r="B861" s="105" t="s">
        <v>283</v>
      </c>
      <c r="C861" s="108" t="s">
        <v>1792</v>
      </c>
    </row>
    <row r="862" spans="1:3" ht="12" customHeight="1">
      <c r="A862" s="105" t="s">
        <v>1793</v>
      </c>
      <c r="B862" s="105" t="s">
        <v>283</v>
      </c>
      <c r="C862" s="108" t="s">
        <v>1794</v>
      </c>
    </row>
    <row r="863" spans="1:3" ht="12" customHeight="1">
      <c r="A863" s="105" t="s">
        <v>1795</v>
      </c>
      <c r="B863" s="105" t="s">
        <v>283</v>
      </c>
      <c r="C863" s="108" t="s">
        <v>1796</v>
      </c>
    </row>
    <row r="864" spans="1:3" ht="12" customHeight="1">
      <c r="A864" s="105" t="s">
        <v>1797</v>
      </c>
      <c r="B864" s="105" t="s">
        <v>283</v>
      </c>
      <c r="C864" s="108" t="s">
        <v>309</v>
      </c>
    </row>
    <row r="865" spans="1:3" ht="12" customHeight="1">
      <c r="A865" s="105" t="s">
        <v>1798</v>
      </c>
      <c r="B865" s="105" t="s">
        <v>283</v>
      </c>
      <c r="C865" s="108" t="s">
        <v>1799</v>
      </c>
    </row>
    <row r="866" spans="1:3" ht="12" customHeight="1">
      <c r="A866" s="105" t="s">
        <v>1800</v>
      </c>
      <c r="B866" s="105" t="s">
        <v>283</v>
      </c>
      <c r="C866" s="108" t="s">
        <v>1801</v>
      </c>
    </row>
    <row r="867" spans="1:3" ht="12" customHeight="1">
      <c r="A867" s="105" t="s">
        <v>1802</v>
      </c>
      <c r="B867" s="105" t="s">
        <v>283</v>
      </c>
      <c r="C867" s="108" t="s">
        <v>1803</v>
      </c>
    </row>
    <row r="868" spans="1:3" ht="12" customHeight="1">
      <c r="A868" s="105" t="s">
        <v>1804</v>
      </c>
      <c r="B868" s="105" t="s">
        <v>283</v>
      </c>
      <c r="C868" s="108" t="s">
        <v>1805</v>
      </c>
    </row>
    <row r="869" spans="1:3" ht="12" customHeight="1">
      <c r="A869" s="105" t="s">
        <v>1806</v>
      </c>
      <c r="B869" s="105" t="s">
        <v>283</v>
      </c>
      <c r="C869" s="108" t="s">
        <v>1807</v>
      </c>
    </row>
    <row r="870" spans="1:3" ht="12" customHeight="1">
      <c r="A870" s="105" t="s">
        <v>1808</v>
      </c>
      <c r="B870" s="105" t="s">
        <v>283</v>
      </c>
      <c r="C870" s="108" t="s">
        <v>309</v>
      </c>
    </row>
    <row r="871" spans="1:3" ht="12" customHeight="1">
      <c r="A871" s="105" t="s">
        <v>1809</v>
      </c>
      <c r="B871" s="105" t="s">
        <v>283</v>
      </c>
      <c r="C871" s="108" t="s">
        <v>1810</v>
      </c>
    </row>
    <row r="872" spans="1:3" ht="12" customHeight="1">
      <c r="A872" s="105" t="s">
        <v>1811</v>
      </c>
      <c r="B872" s="105" t="s">
        <v>294</v>
      </c>
      <c r="C872" s="108" t="s">
        <v>1812</v>
      </c>
    </row>
    <row r="873" spans="1:3" ht="12" customHeight="1">
      <c r="A873" s="105" t="s">
        <v>1813</v>
      </c>
      <c r="B873" s="105" t="s">
        <v>283</v>
      </c>
      <c r="C873" s="108" t="s">
        <v>1814</v>
      </c>
    </row>
    <row r="874" spans="1:3" ht="12" customHeight="1">
      <c r="A874" s="105" t="s">
        <v>1815</v>
      </c>
      <c r="B874" s="105" t="s">
        <v>283</v>
      </c>
      <c r="C874" s="108" t="s">
        <v>1816</v>
      </c>
    </row>
    <row r="875" spans="1:3" ht="12" customHeight="1">
      <c r="A875" s="105" t="s">
        <v>1817</v>
      </c>
      <c r="B875" s="105" t="s">
        <v>283</v>
      </c>
      <c r="C875" s="108" t="s">
        <v>1818</v>
      </c>
    </row>
    <row r="876" spans="1:3" ht="12" customHeight="1">
      <c r="A876" s="105" t="s">
        <v>1819</v>
      </c>
      <c r="B876" s="105" t="s">
        <v>283</v>
      </c>
      <c r="C876" s="108" t="s">
        <v>1820</v>
      </c>
    </row>
    <row r="877" spans="1:3" ht="12" customHeight="1">
      <c r="A877" s="105" t="s">
        <v>1821</v>
      </c>
      <c r="B877" s="105" t="s">
        <v>283</v>
      </c>
      <c r="C877" s="108" t="s">
        <v>1822</v>
      </c>
    </row>
    <row r="878" spans="1:3" ht="12" customHeight="1">
      <c r="A878" s="105" t="s">
        <v>1823</v>
      </c>
      <c r="B878" s="105" t="s">
        <v>294</v>
      </c>
      <c r="C878" s="108" t="s">
        <v>1220</v>
      </c>
    </row>
    <row r="879" spans="1:3" ht="12" customHeight="1">
      <c r="A879" s="105" t="s">
        <v>1824</v>
      </c>
      <c r="B879" s="105" t="s">
        <v>294</v>
      </c>
      <c r="C879" s="108" t="s">
        <v>1825</v>
      </c>
    </row>
    <row r="880" spans="1:3" ht="12" customHeight="1">
      <c r="A880" s="105" t="s">
        <v>1826</v>
      </c>
      <c r="B880" s="105" t="s">
        <v>294</v>
      </c>
      <c r="C880" s="108" t="s">
        <v>1827</v>
      </c>
    </row>
    <row r="881" spans="1:3" ht="12" customHeight="1">
      <c r="A881" s="105" t="s">
        <v>1828</v>
      </c>
      <c r="B881" s="105" t="s">
        <v>283</v>
      </c>
      <c r="C881" s="108" t="s">
        <v>1829</v>
      </c>
    </row>
    <row r="882" spans="1:3" ht="12" customHeight="1">
      <c r="A882" s="105" t="s">
        <v>1830</v>
      </c>
      <c r="B882" s="105" t="s">
        <v>294</v>
      </c>
      <c r="C882" s="108" t="s">
        <v>1831</v>
      </c>
    </row>
    <row r="883" spans="1:3" ht="12" customHeight="1">
      <c r="A883" s="105" t="s">
        <v>1832</v>
      </c>
      <c r="B883" s="105" t="s">
        <v>294</v>
      </c>
      <c r="C883" s="108" t="s">
        <v>1833</v>
      </c>
    </row>
    <row r="884" spans="1:3" ht="24" customHeight="1">
      <c r="A884" s="105" t="s">
        <v>1834</v>
      </c>
      <c r="B884" s="105" t="s">
        <v>283</v>
      </c>
      <c r="C884" s="108" t="s">
        <v>1835</v>
      </c>
    </row>
    <row r="885" spans="1:3" ht="12" customHeight="1">
      <c r="A885" s="105" t="s">
        <v>1836</v>
      </c>
      <c r="B885" s="105" t="s">
        <v>294</v>
      </c>
      <c r="C885" s="108" t="s">
        <v>1837</v>
      </c>
    </row>
    <row r="886" spans="1:3" ht="24" customHeight="1">
      <c r="A886" s="105" t="s">
        <v>1838</v>
      </c>
      <c r="B886" s="105" t="s">
        <v>283</v>
      </c>
      <c r="C886" s="108" t="s">
        <v>1839</v>
      </c>
    </row>
    <row r="887" spans="1:3" ht="12" customHeight="1">
      <c r="A887" s="105" t="s">
        <v>1840</v>
      </c>
      <c r="B887" s="105" t="s">
        <v>283</v>
      </c>
      <c r="C887" s="108" t="s">
        <v>309</v>
      </c>
    </row>
    <row r="888" spans="1:3" ht="12" customHeight="1">
      <c r="A888" s="105" t="s">
        <v>1841</v>
      </c>
      <c r="B888" s="105" t="s">
        <v>283</v>
      </c>
      <c r="C888" s="108" t="s">
        <v>1842</v>
      </c>
    </row>
    <row r="889" spans="1:3" ht="12" customHeight="1">
      <c r="A889" s="105" t="s">
        <v>1843</v>
      </c>
      <c r="B889" s="105" t="s">
        <v>283</v>
      </c>
      <c r="C889" s="108" t="s">
        <v>1844</v>
      </c>
    </row>
    <row r="890" spans="1:3" ht="12" customHeight="1">
      <c r="A890" s="105" t="s">
        <v>1845</v>
      </c>
      <c r="B890" s="105" t="s">
        <v>283</v>
      </c>
      <c r="C890" s="108" t="s">
        <v>1846</v>
      </c>
    </row>
    <row r="891" spans="1:3" ht="12" customHeight="1">
      <c r="A891" s="105" t="s">
        <v>1847</v>
      </c>
      <c r="B891" s="105" t="s">
        <v>283</v>
      </c>
      <c r="C891" s="108" t="s">
        <v>1848</v>
      </c>
    </row>
    <row r="892" spans="1:3" ht="12" customHeight="1">
      <c r="A892" s="105" t="s">
        <v>1849</v>
      </c>
      <c r="B892" s="105" t="s">
        <v>283</v>
      </c>
      <c r="C892" s="108" t="s">
        <v>1850</v>
      </c>
    </row>
    <row r="893" spans="1:3" ht="12" customHeight="1">
      <c r="A893" s="105" t="s">
        <v>1851</v>
      </c>
      <c r="B893" s="105" t="s">
        <v>283</v>
      </c>
      <c r="C893" s="108" t="s">
        <v>1852</v>
      </c>
    </row>
    <row r="894" spans="1:3" ht="12" customHeight="1">
      <c r="A894" s="105" t="s">
        <v>1853</v>
      </c>
      <c r="B894" s="105" t="s">
        <v>283</v>
      </c>
      <c r="C894" s="108" t="s">
        <v>1825</v>
      </c>
    </row>
    <row r="895" spans="1:3" ht="12" customHeight="1">
      <c r="A895" s="105" t="s">
        <v>1854</v>
      </c>
      <c r="B895" s="105" t="s">
        <v>283</v>
      </c>
      <c r="C895" s="108" t="s">
        <v>309</v>
      </c>
    </row>
    <row r="896" spans="1:3" ht="12" customHeight="1">
      <c r="A896" s="105" t="s">
        <v>1855</v>
      </c>
      <c r="B896" s="105" t="s">
        <v>283</v>
      </c>
      <c r="C896" s="108" t="s">
        <v>1856</v>
      </c>
    </row>
    <row r="897" spans="1:3" ht="12" customHeight="1">
      <c r="A897" s="105" t="s">
        <v>1857</v>
      </c>
      <c r="B897" s="105" t="s">
        <v>283</v>
      </c>
      <c r="C897" s="108" t="s">
        <v>1858</v>
      </c>
    </row>
    <row r="898" spans="1:3" ht="12" customHeight="1">
      <c r="A898" s="105" t="s">
        <v>1859</v>
      </c>
      <c r="B898" s="105" t="s">
        <v>283</v>
      </c>
      <c r="C898" s="108" t="s">
        <v>1860</v>
      </c>
    </row>
    <row r="899" spans="1:3" ht="12" customHeight="1">
      <c r="A899" s="105" t="s">
        <v>1861</v>
      </c>
      <c r="B899" s="105" t="s">
        <v>294</v>
      </c>
      <c r="C899" s="108" t="s">
        <v>1862</v>
      </c>
    </row>
    <row r="900" spans="1:3" ht="12" customHeight="1">
      <c r="A900" s="105" t="s">
        <v>1863</v>
      </c>
      <c r="B900" s="105" t="s">
        <v>283</v>
      </c>
      <c r="C900" s="108" t="s">
        <v>1864</v>
      </c>
    </row>
    <row r="901" spans="1:3" ht="12" customHeight="1">
      <c r="A901" s="105" t="s">
        <v>1865</v>
      </c>
      <c r="B901" s="105" t="s">
        <v>294</v>
      </c>
      <c r="C901" s="108" t="s">
        <v>1866</v>
      </c>
    </row>
    <row r="902" spans="1:3" ht="12" customHeight="1">
      <c r="A902" s="105" t="s">
        <v>1867</v>
      </c>
      <c r="B902" s="105" t="s">
        <v>283</v>
      </c>
      <c r="C902" s="108" t="s">
        <v>1868</v>
      </c>
    </row>
    <row r="903" spans="1:3" ht="12" customHeight="1">
      <c r="A903" s="105" t="s">
        <v>1869</v>
      </c>
      <c r="B903" s="105" t="s">
        <v>283</v>
      </c>
      <c r="C903" s="108" t="s">
        <v>1870</v>
      </c>
    </row>
    <row r="904" spans="1:3" ht="12" customHeight="1">
      <c r="A904" s="105" t="s">
        <v>1871</v>
      </c>
      <c r="B904" s="105" t="s">
        <v>294</v>
      </c>
      <c r="C904" s="108" t="s">
        <v>529</v>
      </c>
    </row>
    <row r="905" spans="1:3" ht="12" customHeight="1">
      <c r="A905" s="105" t="s">
        <v>1872</v>
      </c>
      <c r="B905" s="105" t="s">
        <v>294</v>
      </c>
      <c r="C905" s="108" t="s">
        <v>514</v>
      </c>
    </row>
    <row r="906" spans="1:3" ht="12" customHeight="1">
      <c r="A906" s="105" t="s">
        <v>1873</v>
      </c>
      <c r="B906" s="105" t="s">
        <v>294</v>
      </c>
      <c r="C906" s="108" t="s">
        <v>1874</v>
      </c>
    </row>
    <row r="907" spans="1:3" ht="12" customHeight="1">
      <c r="A907" s="105" t="s">
        <v>1875</v>
      </c>
      <c r="B907" s="105" t="s">
        <v>294</v>
      </c>
      <c r="C907" s="108" t="s">
        <v>521</v>
      </c>
    </row>
    <row r="908" spans="1:3" ht="12" customHeight="1">
      <c r="A908" s="105" t="s">
        <v>1876</v>
      </c>
      <c r="B908" s="105" t="s">
        <v>294</v>
      </c>
      <c r="C908" s="108" t="s">
        <v>493</v>
      </c>
    </row>
    <row r="909" spans="1:3" ht="12" customHeight="1">
      <c r="A909" s="105" t="s">
        <v>1877</v>
      </c>
      <c r="B909" s="105" t="s">
        <v>283</v>
      </c>
      <c r="C909" s="108" t="s">
        <v>1878</v>
      </c>
    </row>
    <row r="910" spans="1:3" ht="12" customHeight="1">
      <c r="A910" s="105" t="s">
        <v>1879</v>
      </c>
      <c r="B910" s="105" t="s">
        <v>294</v>
      </c>
      <c r="C910" s="108" t="s">
        <v>1880</v>
      </c>
    </row>
    <row r="911" spans="1:3" ht="12" customHeight="1">
      <c r="A911" s="105" t="s">
        <v>1881</v>
      </c>
      <c r="B911" s="105" t="s">
        <v>283</v>
      </c>
      <c r="C911" s="108" t="s">
        <v>309</v>
      </c>
    </row>
    <row r="912" spans="1:3" ht="24" customHeight="1">
      <c r="A912" s="105" t="s">
        <v>1882</v>
      </c>
      <c r="B912" s="105" t="s">
        <v>283</v>
      </c>
      <c r="C912" s="108" t="s">
        <v>1883</v>
      </c>
    </row>
    <row r="913" spans="1:3" ht="12" customHeight="1">
      <c r="A913" s="105" t="s">
        <v>1884</v>
      </c>
      <c r="B913" s="105" t="s">
        <v>283</v>
      </c>
      <c r="C913" s="108" t="s">
        <v>1885</v>
      </c>
    </row>
    <row r="914" spans="1:3" ht="12" customHeight="1">
      <c r="A914" s="105" t="s">
        <v>1886</v>
      </c>
      <c r="B914" s="105" t="s">
        <v>283</v>
      </c>
      <c r="C914" s="108" t="s">
        <v>1457</v>
      </c>
    </row>
    <row r="915" spans="1:3" ht="12" customHeight="1">
      <c r="A915" s="105" t="s">
        <v>1887</v>
      </c>
      <c r="B915" s="105" t="s">
        <v>283</v>
      </c>
      <c r="C915" s="108" t="s">
        <v>1459</v>
      </c>
    </row>
    <row r="916" spans="1:3" ht="12" customHeight="1">
      <c r="A916" s="105" t="s">
        <v>1888</v>
      </c>
      <c r="B916" s="105" t="s">
        <v>283</v>
      </c>
      <c r="C916" s="108" t="s">
        <v>1889</v>
      </c>
    </row>
    <row r="917" spans="1:3" ht="12" customHeight="1">
      <c r="A917" s="105" t="s">
        <v>1890</v>
      </c>
      <c r="B917" s="105" t="s">
        <v>283</v>
      </c>
      <c r="C917" s="108" t="s">
        <v>1463</v>
      </c>
    </row>
    <row r="918" spans="1:3" ht="12" customHeight="1">
      <c r="A918" s="105" t="s">
        <v>1891</v>
      </c>
      <c r="B918" s="105" t="s">
        <v>294</v>
      </c>
      <c r="C918" s="108" t="s">
        <v>1892</v>
      </c>
    </row>
    <row r="919" spans="1:3" ht="12" customHeight="1">
      <c r="A919" s="105" t="s">
        <v>1893</v>
      </c>
      <c r="B919" s="105" t="s">
        <v>283</v>
      </c>
      <c r="C919" s="108" t="s">
        <v>1894</v>
      </c>
    </row>
    <row r="920" spans="1:3" ht="12" customHeight="1">
      <c r="A920" s="105" t="s">
        <v>1895</v>
      </c>
      <c r="B920" s="105" t="s">
        <v>283</v>
      </c>
      <c r="C920" s="108" t="s">
        <v>1896</v>
      </c>
    </row>
    <row r="921" spans="1:3" ht="12" customHeight="1">
      <c r="A921" s="105" t="s">
        <v>1897</v>
      </c>
      <c r="B921" s="105" t="s">
        <v>283</v>
      </c>
      <c r="C921" s="108" t="s">
        <v>1898</v>
      </c>
    </row>
    <row r="922" spans="1:3" ht="12" customHeight="1">
      <c r="A922" s="105" t="s">
        <v>1899</v>
      </c>
      <c r="B922" s="105" t="s">
        <v>283</v>
      </c>
      <c r="C922" s="108" t="s">
        <v>1900</v>
      </c>
    </row>
    <row r="923" spans="1:3" ht="24" customHeight="1">
      <c r="A923" s="105" t="s">
        <v>1901</v>
      </c>
      <c r="B923" s="105" t="s">
        <v>294</v>
      </c>
      <c r="C923" s="108" t="s">
        <v>1902</v>
      </c>
    </row>
    <row r="924" spans="1:3" ht="24" customHeight="1">
      <c r="A924" s="105" t="s">
        <v>1903</v>
      </c>
      <c r="B924" s="105" t="s">
        <v>283</v>
      </c>
      <c r="C924" s="108" t="s">
        <v>1904</v>
      </c>
    </row>
    <row r="925" spans="1:3" ht="12" customHeight="1">
      <c r="A925" s="105" t="s">
        <v>1905</v>
      </c>
      <c r="B925" s="105" t="s">
        <v>283</v>
      </c>
      <c r="C925" s="108" t="s">
        <v>1906</v>
      </c>
    </row>
    <row r="926" spans="1:3" ht="12" customHeight="1">
      <c r="A926" s="105" t="s">
        <v>1907</v>
      </c>
      <c r="B926" s="105" t="s">
        <v>294</v>
      </c>
      <c r="C926" s="108" t="s">
        <v>1908</v>
      </c>
    </row>
    <row r="927" spans="1:3" ht="12" customHeight="1">
      <c r="A927" s="105" t="s">
        <v>1909</v>
      </c>
      <c r="B927" s="105" t="s">
        <v>283</v>
      </c>
      <c r="C927" s="108" t="s">
        <v>1910</v>
      </c>
    </row>
    <row r="928" spans="1:3" ht="12" customHeight="1">
      <c r="A928" s="105" t="s">
        <v>1911</v>
      </c>
      <c r="B928" s="105" t="s">
        <v>294</v>
      </c>
      <c r="C928" s="108" t="s">
        <v>1912</v>
      </c>
    </row>
    <row r="929" spans="1:3" ht="12" customHeight="1">
      <c r="A929" s="105" t="s">
        <v>1913</v>
      </c>
      <c r="B929" s="105" t="s">
        <v>283</v>
      </c>
      <c r="C929" s="108" t="s">
        <v>1914</v>
      </c>
    </row>
    <row r="930" spans="1:3" ht="12" customHeight="1">
      <c r="A930" s="105" t="s">
        <v>1915</v>
      </c>
      <c r="B930" s="105" t="s">
        <v>294</v>
      </c>
      <c r="C930" s="108" t="s">
        <v>1916</v>
      </c>
    </row>
    <row r="931" spans="1:3" ht="12" customHeight="1">
      <c r="A931" s="105" t="s">
        <v>1917</v>
      </c>
      <c r="B931" s="105" t="s">
        <v>283</v>
      </c>
      <c r="C931" s="108" t="s">
        <v>1918</v>
      </c>
    </row>
    <row r="932" spans="1:3" ht="24" customHeight="1">
      <c r="A932" s="105" t="s">
        <v>1919</v>
      </c>
      <c r="B932" s="105" t="s">
        <v>294</v>
      </c>
      <c r="C932" s="108" t="s">
        <v>1920</v>
      </c>
    </row>
    <row r="933" spans="1:3" ht="24" customHeight="1">
      <c r="A933" s="105" t="s">
        <v>1921</v>
      </c>
      <c r="B933" s="105" t="s">
        <v>283</v>
      </c>
      <c r="C933" s="108" t="s">
        <v>1922</v>
      </c>
    </row>
    <row r="934" spans="1:3" ht="24" customHeight="1">
      <c r="A934" s="104" t="s">
        <v>82</v>
      </c>
      <c r="B934" s="104" t="s">
        <v>283</v>
      </c>
      <c r="C934" s="106" t="s">
        <v>1923</v>
      </c>
    </row>
    <row r="935" spans="1:3" ht="12" customHeight="1">
      <c r="A935" s="105" t="s">
        <v>1924</v>
      </c>
      <c r="B935" s="105" t="s">
        <v>283</v>
      </c>
      <c r="C935" s="108" t="s">
        <v>1925</v>
      </c>
    </row>
    <row r="936" spans="1:3" ht="12" customHeight="1">
      <c r="A936" s="105" t="s">
        <v>1926</v>
      </c>
      <c r="B936" s="105" t="s">
        <v>283</v>
      </c>
      <c r="C936" s="108" t="s">
        <v>1885</v>
      </c>
    </row>
    <row r="937" spans="1:3" ht="12" customHeight="1">
      <c r="A937" s="105" t="s">
        <v>1927</v>
      </c>
      <c r="B937" s="105" t="s">
        <v>283</v>
      </c>
      <c r="C937" s="108" t="s">
        <v>1463</v>
      </c>
    </row>
    <row r="938" spans="1:3" ht="12" customHeight="1">
      <c r="A938" s="105" t="s">
        <v>1928</v>
      </c>
      <c r="B938" s="105" t="s">
        <v>283</v>
      </c>
      <c r="C938" s="108" t="s">
        <v>1929</v>
      </c>
    </row>
    <row r="939" spans="1:3" ht="12" customHeight="1">
      <c r="A939" s="105" t="s">
        <v>1930</v>
      </c>
      <c r="B939" s="105" t="s">
        <v>283</v>
      </c>
      <c r="C939" s="108" t="s">
        <v>1931</v>
      </c>
    </row>
    <row r="940" spans="1:3" ht="12" customHeight="1">
      <c r="A940" s="105" t="s">
        <v>1932</v>
      </c>
      <c r="B940" s="105" t="s">
        <v>283</v>
      </c>
      <c r="C940" s="108" t="s">
        <v>1896</v>
      </c>
    </row>
    <row r="941" spans="1:3" ht="12" customHeight="1">
      <c r="A941" s="105" t="s">
        <v>1933</v>
      </c>
      <c r="B941" s="105" t="s">
        <v>294</v>
      </c>
      <c r="C941" s="108" t="s">
        <v>1934</v>
      </c>
    </row>
    <row r="942" spans="1:3" ht="12" customHeight="1">
      <c r="A942" s="105" t="s">
        <v>1935</v>
      </c>
      <c r="B942" s="105" t="s">
        <v>294</v>
      </c>
      <c r="C942" s="108" t="s">
        <v>1936</v>
      </c>
    </row>
    <row r="943" spans="1:3" ht="12" customHeight="1">
      <c r="A943" s="105" t="s">
        <v>1937</v>
      </c>
      <c r="B943" s="105" t="s">
        <v>294</v>
      </c>
      <c r="C943" s="108" t="s">
        <v>1938</v>
      </c>
    </row>
    <row r="944" spans="1:3" ht="12" customHeight="1">
      <c r="A944" s="105" t="s">
        <v>1939</v>
      </c>
      <c r="B944" s="105" t="s">
        <v>294</v>
      </c>
      <c r="C944" s="108" t="s">
        <v>1940</v>
      </c>
    </row>
    <row r="945" spans="1:3" ht="12" customHeight="1">
      <c r="A945" s="105" t="s">
        <v>1941</v>
      </c>
      <c r="B945" s="105" t="s">
        <v>294</v>
      </c>
      <c r="C945" s="108" t="s">
        <v>1942</v>
      </c>
    </row>
    <row r="946" spans="1:3" ht="12" customHeight="1">
      <c r="A946" s="105" t="s">
        <v>1943</v>
      </c>
      <c r="B946" s="105" t="s">
        <v>294</v>
      </c>
      <c r="C946" s="108" t="s">
        <v>1944</v>
      </c>
    </row>
    <row r="947" spans="1:3" ht="12" customHeight="1">
      <c r="A947" s="105" t="s">
        <v>1945</v>
      </c>
      <c r="B947" s="105" t="s">
        <v>294</v>
      </c>
      <c r="C947" s="108" t="s">
        <v>1946</v>
      </c>
    </row>
    <row r="948" spans="1:3" ht="12" customHeight="1">
      <c r="A948" s="105" t="s">
        <v>1947</v>
      </c>
      <c r="B948" s="105" t="s">
        <v>283</v>
      </c>
      <c r="C948" s="108" t="s">
        <v>1948</v>
      </c>
    </row>
    <row r="949" spans="1:3" ht="12" customHeight="1">
      <c r="A949" s="105" t="s">
        <v>1949</v>
      </c>
      <c r="B949" s="105" t="s">
        <v>294</v>
      </c>
      <c r="C949" s="108" t="s">
        <v>1950</v>
      </c>
    </row>
    <row r="950" spans="1:3" ht="12" customHeight="1">
      <c r="A950" s="105" t="s">
        <v>1951</v>
      </c>
      <c r="B950" s="105" t="s">
        <v>294</v>
      </c>
      <c r="C950" s="108" t="s">
        <v>1952</v>
      </c>
    </row>
    <row r="951" spans="1:3" ht="12" customHeight="1">
      <c r="A951" s="105" t="s">
        <v>1953</v>
      </c>
      <c r="B951" s="105" t="s">
        <v>283</v>
      </c>
      <c r="C951" s="108" t="s">
        <v>1954</v>
      </c>
    </row>
    <row r="952" spans="1:3" ht="12" customHeight="1">
      <c r="A952" s="105" t="s">
        <v>1955</v>
      </c>
      <c r="B952" s="105" t="s">
        <v>294</v>
      </c>
      <c r="C952" s="108" t="s">
        <v>1956</v>
      </c>
    </row>
    <row r="953" spans="1:3" ht="12" customHeight="1">
      <c r="A953" s="105" t="s">
        <v>1957</v>
      </c>
      <c r="B953" s="105" t="s">
        <v>283</v>
      </c>
      <c r="C953" s="108" t="s">
        <v>1958</v>
      </c>
    </row>
    <row r="954" spans="1:3" ht="12" customHeight="1">
      <c r="A954" s="105" t="s">
        <v>1959</v>
      </c>
      <c r="B954" s="105" t="s">
        <v>294</v>
      </c>
      <c r="C954" s="108" t="s">
        <v>1699</v>
      </c>
    </row>
    <row r="955" spans="1:3" ht="12" customHeight="1">
      <c r="A955" s="105" t="s">
        <v>1960</v>
      </c>
      <c r="B955" s="105" t="s">
        <v>283</v>
      </c>
      <c r="C955" s="108" t="s">
        <v>1961</v>
      </c>
    </row>
    <row r="956" spans="1:3" ht="24" customHeight="1">
      <c r="A956" s="105" t="s">
        <v>1962</v>
      </c>
      <c r="B956" s="105" t="s">
        <v>294</v>
      </c>
      <c r="C956" s="108" t="s">
        <v>1963</v>
      </c>
    </row>
    <row r="957" spans="1:3" ht="12" customHeight="1">
      <c r="A957" s="105" t="s">
        <v>1964</v>
      </c>
      <c r="B957" s="105" t="s">
        <v>283</v>
      </c>
      <c r="C957" s="108" t="s">
        <v>1965</v>
      </c>
    </row>
    <row r="958" spans="1:3" ht="24" customHeight="1">
      <c r="A958" s="105" t="s">
        <v>1966</v>
      </c>
      <c r="B958" s="105" t="s">
        <v>294</v>
      </c>
      <c r="C958" s="108" t="s">
        <v>1967</v>
      </c>
    </row>
    <row r="959" spans="1:3" ht="24" customHeight="1">
      <c r="A959" s="105" t="s">
        <v>1968</v>
      </c>
      <c r="B959" s="105" t="s">
        <v>283</v>
      </c>
      <c r="C959" s="108" t="s">
        <v>1969</v>
      </c>
    </row>
    <row r="960" spans="1:3" ht="12" customHeight="1">
      <c r="A960" s="105" t="s">
        <v>1970</v>
      </c>
      <c r="B960" s="105" t="s">
        <v>294</v>
      </c>
      <c r="C960" s="108" t="s">
        <v>1892</v>
      </c>
    </row>
    <row r="961" spans="1:3" ht="12" customHeight="1">
      <c r="A961" s="105" t="s">
        <v>1971</v>
      </c>
      <c r="B961" s="105" t="s">
        <v>283</v>
      </c>
      <c r="C961" s="108" t="s">
        <v>1972</v>
      </c>
    </row>
    <row r="962" spans="1:3" ht="12" customHeight="1">
      <c r="A962" s="105" t="s">
        <v>1973</v>
      </c>
      <c r="B962" s="105" t="s">
        <v>283</v>
      </c>
      <c r="C962" s="108" t="s">
        <v>1461</v>
      </c>
    </row>
    <row r="963" spans="1:3" ht="12" customHeight="1">
      <c r="A963" s="105" t="s">
        <v>1974</v>
      </c>
      <c r="B963" s="105" t="s">
        <v>283</v>
      </c>
      <c r="C963" s="108" t="s">
        <v>1975</v>
      </c>
    </row>
    <row r="964" spans="1:3" ht="12" customHeight="1">
      <c r="A964" s="105" t="s">
        <v>1976</v>
      </c>
      <c r="B964" s="105" t="s">
        <v>283</v>
      </c>
      <c r="C964" s="108" t="s">
        <v>1977</v>
      </c>
    </row>
    <row r="965" spans="1:3" ht="12" customHeight="1">
      <c r="A965" s="105" t="s">
        <v>1978</v>
      </c>
      <c r="B965" s="105" t="s">
        <v>283</v>
      </c>
      <c r="C965" s="108" t="s">
        <v>1979</v>
      </c>
    </row>
    <row r="966" spans="1:3" ht="12" customHeight="1">
      <c r="A966" s="105" t="s">
        <v>1980</v>
      </c>
      <c r="B966" s="105" t="s">
        <v>283</v>
      </c>
      <c r="C966" s="108" t="s">
        <v>1981</v>
      </c>
    </row>
    <row r="967" spans="1:3" ht="12" customHeight="1">
      <c r="A967" s="105" t="s">
        <v>1982</v>
      </c>
      <c r="B967" s="105" t="s">
        <v>283</v>
      </c>
      <c r="C967" s="108" t="s">
        <v>1983</v>
      </c>
    </row>
    <row r="968" spans="1:3" ht="12" customHeight="1">
      <c r="A968" s="105" t="s">
        <v>1984</v>
      </c>
      <c r="B968" s="105" t="s">
        <v>283</v>
      </c>
      <c r="C968" s="108" t="s">
        <v>1985</v>
      </c>
    </row>
    <row r="969" spans="1:3" ht="12" customHeight="1">
      <c r="A969" s="105" t="s">
        <v>1986</v>
      </c>
      <c r="B969" s="105" t="s">
        <v>283</v>
      </c>
      <c r="C969" s="108" t="s">
        <v>1987</v>
      </c>
    </row>
    <row r="970" spans="1:3" ht="12" customHeight="1">
      <c r="A970" s="105" t="s">
        <v>1988</v>
      </c>
      <c r="B970" s="105" t="s">
        <v>283</v>
      </c>
      <c r="C970" s="108" t="s">
        <v>1989</v>
      </c>
    </row>
    <row r="971" spans="1:3" ht="12" customHeight="1">
      <c r="A971" s="105" t="s">
        <v>1990</v>
      </c>
      <c r="B971" s="105" t="s">
        <v>283</v>
      </c>
      <c r="C971" s="108" t="s">
        <v>1991</v>
      </c>
    </row>
    <row r="972" spans="1:3" ht="12" customHeight="1">
      <c r="A972" s="105" t="s">
        <v>1992</v>
      </c>
      <c r="B972" s="105" t="s">
        <v>283</v>
      </c>
      <c r="C972" s="108" t="s">
        <v>1993</v>
      </c>
    </row>
    <row r="973" spans="1:3" ht="12" customHeight="1">
      <c r="A973" s="105" t="s">
        <v>1994</v>
      </c>
      <c r="B973" s="105" t="s">
        <v>283</v>
      </c>
      <c r="C973" s="108" t="s">
        <v>1995</v>
      </c>
    </row>
    <row r="974" spans="1:3" ht="12" customHeight="1">
      <c r="A974" s="105" t="s">
        <v>1996</v>
      </c>
      <c r="B974" s="105" t="s">
        <v>283</v>
      </c>
      <c r="C974" s="108" t="s">
        <v>1997</v>
      </c>
    </row>
    <row r="975" spans="1:3" ht="12" customHeight="1">
      <c r="A975" s="105" t="s">
        <v>1998</v>
      </c>
      <c r="B975" s="105" t="s">
        <v>283</v>
      </c>
      <c r="C975" s="108" t="s">
        <v>1999</v>
      </c>
    </row>
    <row r="976" spans="1:3" ht="12" customHeight="1">
      <c r="A976" s="105" t="s">
        <v>2000</v>
      </c>
      <c r="B976" s="105" t="s">
        <v>283</v>
      </c>
      <c r="C976" s="108" t="s">
        <v>2001</v>
      </c>
    </row>
    <row r="977" spans="1:3" ht="12" customHeight="1">
      <c r="A977" s="105" t="s">
        <v>2002</v>
      </c>
      <c r="B977" s="105" t="s">
        <v>283</v>
      </c>
      <c r="C977" s="108" t="s">
        <v>2003</v>
      </c>
    </row>
  </sheetData>
  <mergeCells count="2">
    <mergeCell ref="A1:C1"/>
    <mergeCell ref="A3:C3"/>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Q2A3 2024 00&amp;R&amp;"-,Standard"&amp;7&amp;P</oddFooter>
    <evenFooter>&amp;L&amp;"-,Standard"&amp;7&amp;P&amp;R&amp;"-,Standard"&amp;7StatA MV, Statistischer Bericht Q2A3 2024 00</even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dimension ref="A1:C44"/>
  <sheetViews>
    <sheetView zoomScale="140" zoomScaleNormal="140" workbookViewId="0">
      <selection sqref="A1:C1"/>
    </sheetView>
  </sheetViews>
  <sheetFormatPr baseColWidth="10" defaultColWidth="11.42578125" defaultRowHeight="12"/>
  <cols>
    <col min="1" max="1" width="10.7109375" style="9" customWidth="1"/>
    <col min="2" max="2" width="72.7109375" style="27" customWidth="1"/>
    <col min="3" max="3" width="8.7109375" style="9" customWidth="1"/>
    <col min="4" max="16384" width="11.42578125" style="9"/>
  </cols>
  <sheetData>
    <row r="1" spans="1:3" s="28" customFormat="1" ht="30" customHeight="1">
      <c r="A1" s="218" t="s">
        <v>258</v>
      </c>
      <c r="B1" s="218"/>
      <c r="C1" s="218"/>
    </row>
    <row r="2" spans="1:3" s="10" customFormat="1" ht="23.1" customHeight="1">
      <c r="B2" s="11"/>
      <c r="C2" s="10" t="s">
        <v>19</v>
      </c>
    </row>
    <row r="3" spans="1:3" s="12" customFormat="1" ht="30" customHeight="1">
      <c r="A3" s="219" t="s">
        <v>259</v>
      </c>
      <c r="B3" s="219"/>
      <c r="C3" s="10">
        <v>3</v>
      </c>
    </row>
    <row r="4" spans="1:3" s="16" customFormat="1" ht="12" customHeight="1">
      <c r="A4" s="13" t="s">
        <v>20</v>
      </c>
      <c r="B4" s="14" t="s">
        <v>260</v>
      </c>
      <c r="C4" s="15"/>
    </row>
    <row r="5" spans="1:3" s="16" customFormat="1" ht="12" customHeight="1">
      <c r="A5" s="13"/>
      <c r="B5" s="89"/>
      <c r="C5" s="18"/>
    </row>
    <row r="6" spans="1:3" s="12" customFormat="1" ht="12" customHeight="1">
      <c r="A6" s="19" t="s">
        <v>32</v>
      </c>
      <c r="B6" s="89" t="s">
        <v>2041</v>
      </c>
      <c r="C6" s="15">
        <v>4</v>
      </c>
    </row>
    <row r="7" spans="1:3" s="12" customFormat="1" ht="8.1" customHeight="1">
      <c r="A7" s="19"/>
      <c r="B7" s="89"/>
      <c r="C7" s="15"/>
    </row>
    <row r="8" spans="1:3" s="22" customFormat="1" ht="12" customHeight="1">
      <c r="A8" s="20" t="s">
        <v>140</v>
      </c>
      <c r="B8" s="21" t="s">
        <v>2042</v>
      </c>
      <c r="C8" s="15">
        <v>4</v>
      </c>
    </row>
    <row r="9" spans="1:3" s="12" customFormat="1" ht="12" customHeight="1">
      <c r="A9" s="19"/>
      <c r="B9" s="89" t="s">
        <v>31</v>
      </c>
      <c r="C9" s="15"/>
    </row>
    <row r="10" spans="1:3" s="12" customFormat="1" ht="24" customHeight="1">
      <c r="A10" s="19" t="s">
        <v>33</v>
      </c>
      <c r="B10" s="89" t="s">
        <v>261</v>
      </c>
      <c r="C10" s="15">
        <v>5</v>
      </c>
    </row>
    <row r="11" spans="1:3" s="22" customFormat="1" ht="12" customHeight="1">
      <c r="A11" s="20"/>
      <c r="B11" s="89"/>
      <c r="C11" s="15"/>
    </row>
    <row r="12" spans="1:3" s="22" customFormat="1" ht="24" customHeight="1">
      <c r="A12" s="19" t="s">
        <v>34</v>
      </c>
      <c r="B12" s="89" t="s">
        <v>2043</v>
      </c>
      <c r="C12" s="15">
        <v>8</v>
      </c>
    </row>
    <row r="13" spans="1:3" s="22" customFormat="1" ht="12" customHeight="1">
      <c r="A13" s="20"/>
      <c r="B13" s="89"/>
      <c r="C13" s="15"/>
    </row>
    <row r="14" spans="1:3" s="22" customFormat="1" ht="12" customHeight="1">
      <c r="A14" s="19" t="s">
        <v>37</v>
      </c>
      <c r="B14" s="89" t="s">
        <v>2044</v>
      </c>
      <c r="C14" s="15">
        <v>9</v>
      </c>
    </row>
    <row r="15" spans="1:3" s="22" customFormat="1" ht="12" customHeight="1">
      <c r="A15" s="20"/>
      <c r="B15" s="89"/>
      <c r="C15" s="15"/>
    </row>
    <row r="16" spans="1:3" s="22" customFormat="1" ht="24" customHeight="1">
      <c r="A16" s="19" t="s">
        <v>38</v>
      </c>
      <c r="B16" s="89" t="s">
        <v>262</v>
      </c>
      <c r="C16" s="15">
        <v>10</v>
      </c>
    </row>
    <row r="17" spans="1:3" s="22" customFormat="1" ht="12" customHeight="1">
      <c r="A17" s="20"/>
      <c r="B17" s="89"/>
      <c r="C17" s="15"/>
    </row>
    <row r="18" spans="1:3" s="23" customFormat="1" ht="12" customHeight="1">
      <c r="A18" s="13" t="s">
        <v>39</v>
      </c>
      <c r="B18" s="14" t="s">
        <v>263</v>
      </c>
      <c r="C18" s="15"/>
    </row>
    <row r="19" spans="1:3" s="22" customFormat="1" ht="12" customHeight="1">
      <c r="A19" s="13"/>
      <c r="B19" s="89"/>
      <c r="C19" s="15"/>
    </row>
    <row r="20" spans="1:3" s="22" customFormat="1" ht="12" customHeight="1">
      <c r="A20" s="19" t="s">
        <v>35</v>
      </c>
      <c r="B20" s="89" t="s">
        <v>264</v>
      </c>
      <c r="C20" s="15">
        <v>13</v>
      </c>
    </row>
    <row r="21" spans="1:3" s="22" customFormat="1" ht="8.1" customHeight="1">
      <c r="A21" s="20"/>
      <c r="B21" s="89"/>
      <c r="C21" s="15"/>
    </row>
    <row r="22" spans="1:3" s="22" customFormat="1" ht="12" customHeight="1">
      <c r="A22" s="20" t="s">
        <v>141</v>
      </c>
      <c r="B22" s="21" t="s">
        <v>265</v>
      </c>
      <c r="C22" s="15">
        <v>13</v>
      </c>
    </row>
    <row r="23" spans="1:3" s="22" customFormat="1" ht="12" customHeight="1">
      <c r="A23" s="20"/>
      <c r="B23" s="89"/>
      <c r="C23" s="15"/>
    </row>
    <row r="24" spans="1:3" s="22" customFormat="1" ht="12" customHeight="1">
      <c r="A24" s="19" t="s">
        <v>36</v>
      </c>
      <c r="B24" s="89" t="s">
        <v>2045</v>
      </c>
      <c r="C24" s="15">
        <v>14</v>
      </c>
    </row>
    <row r="25" spans="1:3" s="22" customFormat="1" ht="12" customHeight="1">
      <c r="A25" s="19"/>
      <c r="B25" s="89"/>
      <c r="C25" s="15"/>
    </row>
    <row r="26" spans="1:3" s="22" customFormat="1" ht="12" customHeight="1">
      <c r="A26" s="19" t="s">
        <v>209</v>
      </c>
      <c r="B26" s="89" t="s">
        <v>2046</v>
      </c>
      <c r="C26" s="15">
        <v>15</v>
      </c>
    </row>
    <row r="27" spans="1:3" s="22" customFormat="1" ht="12" customHeight="1">
      <c r="A27" s="19"/>
      <c r="B27" s="89"/>
      <c r="C27" s="15"/>
    </row>
    <row r="28" spans="1:3" s="22" customFormat="1" ht="12" customHeight="1">
      <c r="A28" s="19" t="s">
        <v>266</v>
      </c>
      <c r="B28" s="89"/>
      <c r="C28" s="15">
        <v>16</v>
      </c>
    </row>
    <row r="29" spans="1:3" s="22" customFormat="1" ht="12" customHeight="1">
      <c r="A29" s="19" t="s">
        <v>267</v>
      </c>
      <c r="B29" s="89"/>
      <c r="C29" s="15">
        <v>17</v>
      </c>
    </row>
    <row r="30" spans="1:3" s="22" customFormat="1" ht="12" customHeight="1">
      <c r="A30" s="19" t="s">
        <v>268</v>
      </c>
      <c r="B30" s="89"/>
      <c r="C30" s="15">
        <v>18</v>
      </c>
    </row>
    <row r="31" spans="1:3" s="22" customFormat="1" ht="12" customHeight="1">
      <c r="A31" s="24" t="s">
        <v>269</v>
      </c>
      <c r="B31" s="89"/>
      <c r="C31" s="15">
        <v>20</v>
      </c>
    </row>
    <row r="32" spans="1:3" s="22" customFormat="1" ht="8.1" customHeight="1">
      <c r="A32" s="17"/>
      <c r="B32" s="14"/>
      <c r="C32" s="15"/>
    </row>
    <row r="33" spans="1:3" s="22" customFormat="1" ht="12" customHeight="1">
      <c r="A33" s="220" t="s">
        <v>2004</v>
      </c>
      <c r="B33" s="220"/>
      <c r="C33" s="15">
        <v>21</v>
      </c>
    </row>
    <row r="34" spans="1:3">
      <c r="A34" s="25"/>
      <c r="B34" s="26"/>
    </row>
    <row r="35" spans="1:3">
      <c r="A35" s="25"/>
      <c r="B35" s="26"/>
    </row>
    <row r="36" spans="1:3">
      <c r="A36" s="25"/>
      <c r="B36" s="26"/>
    </row>
    <row r="37" spans="1:3">
      <c r="A37" s="25"/>
      <c r="B37" s="26"/>
    </row>
    <row r="38" spans="1:3">
      <c r="A38" s="25"/>
      <c r="B38" s="26"/>
    </row>
    <row r="39" spans="1:3">
      <c r="A39" s="25"/>
      <c r="B39" s="26"/>
    </row>
    <row r="40" spans="1:3">
      <c r="A40" s="25"/>
      <c r="B40" s="26"/>
    </row>
    <row r="41" spans="1:3">
      <c r="A41" s="25"/>
      <c r="B41" s="26"/>
    </row>
    <row r="42" spans="1:3">
      <c r="A42" s="25"/>
      <c r="B42" s="26"/>
    </row>
    <row r="43" spans="1:3">
      <c r="A43" s="25"/>
      <c r="B43" s="26"/>
    </row>
    <row r="44" spans="1:3">
      <c r="A44" s="25"/>
      <c r="B44" s="26"/>
    </row>
  </sheetData>
  <customSheetViews>
    <customSheetView guid="{629CE785-1B51-490C-A18D-EE03D791547A}" scale="140" topLeftCell="A4">
      <selection activeCell="B25" sqref="B25"/>
      <pageMargins left="0.59055118110236227" right="0.59055118110236227" top="0.59055118110236227" bottom="0.59055118110236227" header="0.39370078740157483" footer="0.39370078740157483"/>
      <pageSetup paperSize="9" pageOrder="overThenDown" orientation="portrait" r:id="rId1"/>
      <headerFooter differentOddEven="1">
        <oddFooter>&amp;L&amp;7StatA MV, Statistischer Bericht Q2A3 2017 00&amp;R&amp;7&amp;P</oddFooter>
        <evenFooter>&amp;L&amp;7&amp;P&amp;R&amp;7StatA MV, Statistischer Bericht Q2A3 2017 00</evenFooter>
      </headerFooter>
    </customSheetView>
    <customSheetView guid="{9C455B32-2471-4641-B58C-7BEA98B74313}" scale="140" topLeftCell="A4">
      <selection activeCell="B25" sqref="B25"/>
      <pageMargins left="0.59055118110236227" right="0.59055118110236227" top="0.59055118110236227" bottom="0.59055118110236227" header="0.39370078740157483" footer="0.39370078740157483"/>
      <pageSetup paperSize="9" pageOrder="overThenDown" orientation="portrait" r:id="rId2"/>
      <headerFooter differentOddEven="1">
        <oddFooter>&amp;L&amp;7StatA MV, Statistischer Bericht Q2A3 2017 00&amp;R&amp;7&amp;P</oddFooter>
        <evenFooter>&amp;L&amp;7&amp;P&amp;R&amp;7StatA MV, Statistischer Bericht Q2A3 2017 00</evenFooter>
      </headerFooter>
    </customSheetView>
    <customSheetView guid="{E4398688-E248-4E27-BAAD-FCFDF1A3BFDC}" scale="140" topLeftCell="A22">
      <selection activeCell="A27" sqref="A27:B27"/>
      <pageMargins left="0.59055118110236227" right="0.59055118110236227" top="0.59055118110236227" bottom="0.59055118110236227" header="0.39370078740157483" footer="0.39370078740157483"/>
      <pageSetup paperSize="9" pageOrder="overThenDown" orientation="portrait" r:id="rId3"/>
      <headerFooter differentOddEven="1">
        <oddFooter>&amp;L&amp;7StatA MV, Statistischer Bericht Q2A3 2017 00&amp;R&amp;7&amp;P</oddFooter>
        <evenFooter>&amp;L&amp;7&amp;P&amp;R&amp;7StatA MV, Statistischer Bericht Q2A3 2017 00</evenFooter>
      </headerFooter>
    </customSheetView>
    <customSheetView guid="{177F3FD0-FE4C-48EF-9244-3A1A66871C5B}" scale="140" topLeftCell="A22">
      <selection activeCell="A27" sqref="A27:B27"/>
      <pageMargins left="0.59055118110236227" right="0.59055118110236227" top="0.59055118110236227" bottom="0.59055118110236227" header="0.39370078740157483" footer="0.39370078740157483"/>
      <pageSetup paperSize="9" pageOrder="overThenDown" orientation="portrait" r:id="rId4"/>
      <headerFooter differentOddEven="1">
        <oddFooter>&amp;L&amp;7StatA MV, Statistischer Bericht Q2A3 2017 00&amp;R&amp;7&amp;P</oddFooter>
        <evenFooter>&amp;L&amp;7&amp;P&amp;R&amp;7StatA MV, Statistischer Bericht Q2A3 2017 00</evenFooter>
      </headerFooter>
    </customSheetView>
    <customSheetView guid="{3D107196-02D5-457F-A701-B565ED5E71B5}" scale="140" topLeftCell="A22">
      <selection activeCell="A27" sqref="A27:B27"/>
      <pageMargins left="0.59055118110236227" right="0.59055118110236227" top="0.59055118110236227" bottom="0.59055118110236227" header="0.39370078740157483" footer="0.39370078740157483"/>
      <pageSetup paperSize="9" pageOrder="overThenDown" orientation="portrait" r:id="rId5"/>
      <headerFooter differentOddEven="1">
        <oddFooter>&amp;L&amp;7StatA MV, Statistischer Bericht Q2A3 2017 00&amp;R&amp;7&amp;P</oddFooter>
        <evenFooter>&amp;L&amp;7&amp;P&amp;R&amp;7StatA MV, Statistischer Bericht Q2A3 2017 00</evenFooter>
      </headerFooter>
    </customSheetView>
  </customSheetViews>
  <mergeCells count="3">
    <mergeCell ref="A1:C1"/>
    <mergeCell ref="A3:B3"/>
    <mergeCell ref="A33:B33"/>
  </mergeCells>
  <pageMargins left="0.59055118110236227" right="0.59055118110236227" top="0.59055118110236227" bottom="0.59055118110236227" header="0.39370078740157483" footer="0.39370078740157483"/>
  <pageSetup paperSize="9" pageOrder="overThenDown" orientation="portrait" r:id="rId6"/>
  <headerFooter differentOddEven="1">
    <oddFooter>&amp;L&amp;"-,Standard"&amp;7StatA MV, Statistischer Bericht Q2A3 2024 00&amp;R&amp;"-,Standard"&amp;7&amp;P</oddFooter>
    <evenFooter>&amp;L&amp;"-,Standard"&amp;7&amp;P&amp;R&amp;"-,Standard"&amp;7StatA MV, Statistischer Bericht Q2A3 2024 00</even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3"/>
  <dimension ref="A1:A29"/>
  <sheetViews>
    <sheetView zoomScale="140" zoomScaleNormal="140" workbookViewId="0"/>
  </sheetViews>
  <sheetFormatPr baseColWidth="10" defaultColWidth="11.42578125" defaultRowHeight="12" customHeight="1"/>
  <cols>
    <col min="1" max="1" width="94.7109375" style="15" customWidth="1"/>
    <col min="2" max="16384" width="11.42578125" style="9"/>
  </cols>
  <sheetData>
    <row r="1" spans="1:1" s="31" customFormat="1" ht="30" customHeight="1">
      <c r="A1" s="30" t="s">
        <v>259</v>
      </c>
    </row>
    <row r="2" spans="1:1" ht="12" customHeight="1">
      <c r="A2" s="29"/>
    </row>
    <row r="3" spans="1:1" ht="12" customHeight="1">
      <c r="A3" s="29"/>
    </row>
    <row r="4" spans="1:1" ht="12" customHeight="1">
      <c r="A4" s="29"/>
    </row>
    <row r="5" spans="1:1" ht="12" customHeight="1">
      <c r="A5" s="29"/>
    </row>
    <row r="6" spans="1:1" ht="12" customHeight="1">
      <c r="A6" s="29"/>
    </row>
    <row r="7" spans="1:1" ht="12" customHeight="1">
      <c r="A7" s="29"/>
    </row>
    <row r="8" spans="1:1" ht="12" customHeight="1">
      <c r="A8" s="29"/>
    </row>
    <row r="9" spans="1:1" ht="12" customHeight="1">
      <c r="A9" s="29"/>
    </row>
    <row r="10" spans="1:1" ht="12" customHeight="1">
      <c r="A10" s="29"/>
    </row>
    <row r="11" spans="1:1" ht="12" customHeight="1">
      <c r="A11" s="29"/>
    </row>
    <row r="12" spans="1:1" ht="12" customHeight="1">
      <c r="A12" s="29"/>
    </row>
    <row r="13" spans="1:1" ht="12" customHeight="1">
      <c r="A13" s="29"/>
    </row>
    <row r="14" spans="1:1" ht="12" customHeight="1">
      <c r="A14" s="29"/>
    </row>
    <row r="15" spans="1:1" ht="12" customHeight="1">
      <c r="A15" s="29"/>
    </row>
    <row r="16" spans="1:1" ht="12" customHeight="1">
      <c r="A16" s="29"/>
    </row>
    <row r="17" spans="1:1" ht="12" customHeight="1">
      <c r="A17" s="29"/>
    </row>
    <row r="18" spans="1:1" ht="12" customHeight="1">
      <c r="A18" s="29"/>
    </row>
    <row r="19" spans="1:1" ht="12" customHeight="1">
      <c r="A19" s="29"/>
    </row>
    <row r="20" spans="1:1" ht="12" customHeight="1">
      <c r="A20" s="29"/>
    </row>
    <row r="21" spans="1:1" ht="12" customHeight="1">
      <c r="A21" s="10"/>
    </row>
    <row r="22" spans="1:1" ht="12" customHeight="1">
      <c r="A22" s="10"/>
    </row>
    <row r="23" spans="1:1" ht="12" customHeight="1">
      <c r="A23" s="10"/>
    </row>
    <row r="24" spans="1:1" ht="12" customHeight="1">
      <c r="A24" s="10"/>
    </row>
    <row r="25" spans="1:1" ht="12" customHeight="1">
      <c r="A25" s="10"/>
    </row>
    <row r="26" spans="1:1" ht="12" customHeight="1">
      <c r="A26" s="10"/>
    </row>
    <row r="27" spans="1:1" ht="12" customHeight="1">
      <c r="A27" s="10"/>
    </row>
    <row r="28" spans="1:1" ht="12" customHeight="1">
      <c r="A28" s="10"/>
    </row>
    <row r="29" spans="1:1" ht="12" customHeight="1">
      <c r="A29" s="10"/>
    </row>
  </sheetData>
  <customSheetViews>
    <customSheetView guid="{629CE785-1B51-490C-A18D-EE03D791547A}" scale="140">
      <rowBreaks count="1" manualBreakCount="1">
        <brk id="61" max="16383" man="1"/>
      </rowBreaks>
      <pageMargins left="0.59055118110236227" right="0.59055118110236227" top="0.59055118110236227" bottom="0.59055118110236227" header="0.39370078740157483" footer="0.39370078740157483"/>
      <pageSetup paperSize="9" pageOrder="overThenDown" orientation="portrait" r:id="rId1"/>
      <headerFooter differentOddEven="1">
        <oddFooter>&amp;L&amp;7StatA MV, Statistischer Bericht Q2A3 2017 00&amp;R&amp;7&amp;P</oddFooter>
        <evenFooter>&amp;L&amp;7&amp;P&amp;R&amp;7StatA MV, Statistischer Bericht Q2A3 2017 00</evenFooter>
      </headerFooter>
    </customSheetView>
    <customSheetView guid="{9C455B32-2471-4641-B58C-7BEA98B74313}" scale="140">
      <rowBreaks count="1" manualBreakCount="1">
        <brk id="61" max="16383" man="1"/>
      </rowBreaks>
      <pageMargins left="0.59055118110236227" right="0.59055118110236227" top="0.59055118110236227" bottom="0.59055118110236227" header="0.39370078740157483" footer="0.39370078740157483"/>
      <pageSetup paperSize="9" pageOrder="overThenDown" orientation="portrait" r:id="rId2"/>
      <headerFooter differentOddEven="1">
        <oddFooter>&amp;L&amp;7StatA MV, Statistischer Bericht Q2A3 2017 00&amp;R&amp;7&amp;P</oddFooter>
        <evenFooter>&amp;L&amp;7&amp;P&amp;R&amp;7StatA MV, Statistischer Bericht Q2A3 2017 00</evenFooter>
      </headerFooter>
    </customSheetView>
    <customSheetView guid="{E4398688-E248-4E27-BAAD-FCFDF1A3BFDC}" scale="140" topLeftCell="A82">
      <rowBreaks count="1" manualBreakCount="1">
        <brk id="61" max="16383" man="1"/>
      </rowBreaks>
      <pageMargins left="0.59055118110236227" right="0.59055118110236227" top="0.59055118110236227" bottom="0.59055118110236227" header="0.39370078740157483" footer="0.39370078740157483"/>
      <pageSetup paperSize="9" pageOrder="overThenDown" orientation="portrait" r:id="rId3"/>
      <headerFooter differentOddEven="1">
        <oddFooter>&amp;L&amp;7StatA MV, Statistischer Bericht Q2A3 2017 00&amp;R&amp;7&amp;P</oddFooter>
        <evenFooter>&amp;L&amp;7&amp;P&amp;R&amp;7StatA MV, Statistischer Bericht Q2A3 2017 00</evenFooter>
      </headerFooter>
    </customSheetView>
    <customSheetView guid="{177F3FD0-FE4C-48EF-9244-3A1A66871C5B}" scale="140" topLeftCell="A82">
      <rowBreaks count="1" manualBreakCount="1">
        <brk id="61" max="16383" man="1"/>
      </rowBreaks>
      <pageMargins left="0.59055118110236227" right="0.59055118110236227" top="0.59055118110236227" bottom="0.59055118110236227" header="0.39370078740157483" footer="0.39370078740157483"/>
      <pageSetup paperSize="9" pageOrder="overThenDown" orientation="portrait" r:id="rId4"/>
      <headerFooter differentOddEven="1">
        <oddFooter>&amp;L&amp;7StatA MV, Statistischer Bericht Q2A3 2017 00&amp;R&amp;7&amp;P</oddFooter>
        <evenFooter>&amp;L&amp;7&amp;P&amp;R&amp;7StatA MV, Statistischer Bericht Q2A3 2017 00</evenFooter>
      </headerFooter>
    </customSheetView>
    <customSheetView guid="{3D107196-02D5-457F-A701-B565ED5E71B5}" scale="140" topLeftCell="A82">
      <rowBreaks count="1" manualBreakCount="1">
        <brk id="61" max="16383" man="1"/>
      </rowBreaks>
      <pageMargins left="0.59055118110236227" right="0.59055118110236227" top="0.59055118110236227" bottom="0.59055118110236227" header="0.39370078740157483" footer="0.39370078740157483"/>
      <pageSetup paperSize="9" pageOrder="overThenDown" orientation="portrait" r:id="rId5"/>
      <headerFooter differentOddEven="1">
        <oddFooter>&amp;L&amp;7StatA MV, Statistischer Bericht Q2A3 2017 00&amp;R&amp;7&amp;P</oddFooter>
        <evenFooter>&amp;L&amp;7&amp;P&amp;R&amp;7StatA MV, Statistischer Bericht Q2A3 2017 00</evenFooter>
      </headerFooter>
    </customSheetView>
  </customSheetViews>
  <pageMargins left="0.59055118110236227" right="0.59055118110236227" top="0.59055118110236227" bottom="0.59055118110236227" header="0.39370078740157483" footer="0.39370078740157483"/>
  <pageSetup paperSize="9" pageOrder="overThenDown" orientation="portrait" r:id="rId6"/>
  <headerFooter differentOddEven="1">
    <oddFooter>&amp;L&amp;"-,Standard"&amp;7StatA MV, Statistischer Bericht Q2A3 2024 00&amp;R&amp;"-,Standard"&amp;7&amp;P</oddFooter>
    <evenFooter>&amp;L&amp;"-,Standard"&amp;7&amp;P&amp;R&amp;"-,Standard"&amp;7StatA MV, Statistischer Bericht Q2A3 2024 00</evenFooter>
  </headerFooter>
  <drawing r:id="rId7"/>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4"/>
  <dimension ref="A1:N34"/>
  <sheetViews>
    <sheetView zoomScale="140" zoomScaleNormal="140" workbookViewId="0">
      <pane xSplit="2" ySplit="8" topLeftCell="C9" activePane="bottomRight" state="frozen"/>
      <selection sqref="A1:B1"/>
      <selection pane="topRight" sqref="A1:B1"/>
      <selection pane="bottomLeft" sqref="A1:B1"/>
      <selection pane="bottomRight" activeCell="C9" sqref="C9"/>
    </sheetView>
  </sheetViews>
  <sheetFormatPr baseColWidth="10" defaultColWidth="11.42578125" defaultRowHeight="11.45" customHeight="1"/>
  <cols>
    <col min="1" max="1" width="3.7109375" style="37" customWidth="1"/>
    <col min="2" max="2" width="41.7109375" style="43" customWidth="1"/>
    <col min="3" max="3" width="7.7109375" style="43" customWidth="1"/>
    <col min="4" max="4" width="6.7109375" style="43" customWidth="1"/>
    <col min="5" max="6" width="8.7109375" style="43" customWidth="1"/>
    <col min="7" max="7" width="7.7109375" style="47" customWidth="1"/>
    <col min="8" max="8" width="6.7109375" style="37" customWidth="1"/>
    <col min="9" max="9" width="19.42578125" style="37" hidden="1" customWidth="1"/>
    <col min="10" max="10" width="13.7109375" style="37" hidden="1" customWidth="1"/>
    <col min="11" max="12" width="11.42578125" style="37"/>
    <col min="13" max="13" width="13.28515625" style="37" bestFit="1" customWidth="1"/>
    <col min="14" max="16384" width="11.42578125" style="37"/>
  </cols>
  <sheetData>
    <row r="1" spans="1:14" s="49" customFormat="1" ht="30" customHeight="1">
      <c r="A1" s="224" t="s">
        <v>20</v>
      </c>
      <c r="B1" s="225"/>
      <c r="C1" s="232" t="s">
        <v>30</v>
      </c>
      <c r="D1" s="232"/>
      <c r="E1" s="232"/>
      <c r="F1" s="232"/>
      <c r="G1" s="232"/>
      <c r="H1" s="233"/>
    </row>
    <row r="2" spans="1:14" s="36" customFormat="1" ht="35.1" customHeight="1">
      <c r="A2" s="226" t="s">
        <v>59</v>
      </c>
      <c r="B2" s="227"/>
      <c r="C2" s="229" t="s">
        <v>2047</v>
      </c>
      <c r="D2" s="229"/>
      <c r="E2" s="229"/>
      <c r="F2" s="229"/>
      <c r="G2" s="229"/>
      <c r="H2" s="230"/>
      <c r="I2" s="221" t="s">
        <v>247</v>
      </c>
      <c r="J2" s="221"/>
    </row>
    <row r="3" spans="1:14" ht="11.45" customHeight="1">
      <c r="A3" s="237" t="s">
        <v>61</v>
      </c>
      <c r="B3" s="234" t="s">
        <v>41</v>
      </c>
      <c r="C3" s="228" t="s">
        <v>42</v>
      </c>
      <c r="D3" s="228"/>
      <c r="E3" s="228" t="s">
        <v>162</v>
      </c>
      <c r="F3" s="228" t="s">
        <v>43</v>
      </c>
      <c r="G3" s="228"/>
      <c r="H3" s="231"/>
      <c r="M3" s="130"/>
    </row>
    <row r="4" spans="1:14" ht="11.45" customHeight="1">
      <c r="A4" s="237"/>
      <c r="B4" s="228"/>
      <c r="C4" s="228" t="s">
        <v>44</v>
      </c>
      <c r="D4" s="228" t="s">
        <v>212</v>
      </c>
      <c r="E4" s="228"/>
      <c r="F4" s="228" t="s">
        <v>243</v>
      </c>
      <c r="G4" s="228" t="s">
        <v>144</v>
      </c>
      <c r="H4" s="235" t="s">
        <v>145</v>
      </c>
      <c r="I4" s="223" t="s">
        <v>41</v>
      </c>
      <c r="J4" s="222" t="s">
        <v>245</v>
      </c>
      <c r="M4" s="130"/>
      <c r="N4" s="128"/>
    </row>
    <row r="5" spans="1:14" ht="11.45" customHeight="1">
      <c r="A5" s="237"/>
      <c r="B5" s="228"/>
      <c r="C5" s="228"/>
      <c r="D5" s="228"/>
      <c r="E5" s="228"/>
      <c r="F5" s="228"/>
      <c r="G5" s="228"/>
      <c r="H5" s="236"/>
      <c r="I5" s="223"/>
      <c r="J5" s="222"/>
      <c r="M5" s="130"/>
    </row>
    <row r="6" spans="1:14" ht="11.45" customHeight="1">
      <c r="A6" s="237"/>
      <c r="B6" s="228"/>
      <c r="C6" s="228"/>
      <c r="D6" s="228"/>
      <c r="E6" s="228"/>
      <c r="F6" s="228"/>
      <c r="G6" s="228"/>
      <c r="H6" s="236"/>
      <c r="I6" s="223"/>
      <c r="J6" s="222"/>
    </row>
    <row r="7" spans="1:14" ht="11.45" customHeight="1">
      <c r="A7" s="237"/>
      <c r="B7" s="228"/>
      <c r="C7" s="228" t="s">
        <v>45</v>
      </c>
      <c r="D7" s="228"/>
      <c r="E7" s="228" t="s">
        <v>46</v>
      </c>
      <c r="F7" s="228"/>
      <c r="G7" s="228"/>
      <c r="H7" s="231"/>
      <c r="I7" s="223"/>
      <c r="J7" s="91" t="s">
        <v>246</v>
      </c>
    </row>
    <row r="8" spans="1:14" s="50" customFormat="1" ht="11.45" customHeight="1">
      <c r="A8" s="32">
        <v>1</v>
      </c>
      <c r="B8" s="33">
        <v>2</v>
      </c>
      <c r="C8" s="33">
        <v>3</v>
      </c>
      <c r="D8" s="33">
        <v>4</v>
      </c>
      <c r="E8" s="33">
        <v>5</v>
      </c>
      <c r="F8" s="33">
        <v>6</v>
      </c>
      <c r="G8" s="33">
        <v>7</v>
      </c>
      <c r="H8" s="34">
        <v>8</v>
      </c>
    </row>
    <row r="9" spans="1:14" s="50" customFormat="1" ht="11.45" customHeight="1">
      <c r="A9" s="98"/>
      <c r="B9" s="99"/>
      <c r="C9" s="114"/>
      <c r="D9" s="114"/>
      <c r="E9" s="115"/>
      <c r="F9" s="115"/>
      <c r="G9" s="115"/>
      <c r="H9" s="115"/>
    </row>
    <row r="10" spans="1:14" ht="11.45" customHeight="1">
      <c r="A10" s="35">
        <f>IF(D10&lt;&gt;"",COUNTA($D$10:D10),"")</f>
        <v>1</v>
      </c>
      <c r="B10" s="40" t="s">
        <v>2019</v>
      </c>
      <c r="C10" s="114">
        <v>7</v>
      </c>
      <c r="D10" s="114">
        <v>7</v>
      </c>
      <c r="E10" s="115">
        <v>606935</v>
      </c>
      <c r="F10" s="115">
        <v>328604</v>
      </c>
      <c r="G10" s="115">
        <v>278331</v>
      </c>
      <c r="H10" s="115" t="s">
        <v>5</v>
      </c>
      <c r="I10" s="88" t="str">
        <f>B10</f>
        <v>Deponien 2)</v>
      </c>
      <c r="J10" s="92">
        <f t="shared" ref="J10:J16" si="0">E10/1000</f>
        <v>606.93499999999995</v>
      </c>
    </row>
    <row r="11" spans="1:14" ht="11.45" customHeight="1">
      <c r="A11" s="35">
        <f>IF(D11&lt;&gt;"",COUNTA($D$10:D11),"")</f>
        <v>2</v>
      </c>
      <c r="B11" s="40" t="s">
        <v>48</v>
      </c>
      <c r="C11" s="114">
        <v>1</v>
      </c>
      <c r="D11" s="114">
        <v>1</v>
      </c>
      <c r="E11" s="115">
        <v>49495</v>
      </c>
      <c r="F11" s="115">
        <v>45025</v>
      </c>
      <c r="G11" s="115">
        <v>4470</v>
      </c>
      <c r="H11" s="115" t="s">
        <v>5</v>
      </c>
      <c r="I11" s="88" t="str">
        <f t="shared" ref="I11:I21" si="1">B11</f>
        <v xml:space="preserve">Thermische Abfallbehandlungsanlagen </v>
      </c>
      <c r="J11" s="92">
        <f t="shared" si="0"/>
        <v>49.494999999999997</v>
      </c>
    </row>
    <row r="12" spans="1:14" ht="11.45" customHeight="1">
      <c r="A12" s="35">
        <f>IF(D12&lt;&gt;"",COUNTA($D$10:D12),"")</f>
        <v>3</v>
      </c>
      <c r="B12" s="40" t="s">
        <v>142</v>
      </c>
      <c r="C12" s="114">
        <v>12</v>
      </c>
      <c r="D12" s="114">
        <v>11</v>
      </c>
      <c r="E12" s="115">
        <v>877102</v>
      </c>
      <c r="F12" s="115">
        <v>630736</v>
      </c>
      <c r="G12" s="115">
        <v>180176</v>
      </c>
      <c r="H12" s="115">
        <v>66190</v>
      </c>
      <c r="I12" s="88" t="str">
        <f t="shared" si="1"/>
        <v xml:space="preserve">Feuerungsanlagen mit energetischer Verwertung von Abfällen </v>
      </c>
      <c r="J12" s="92">
        <f t="shared" si="0"/>
        <v>877.10199999999998</v>
      </c>
    </row>
    <row r="13" spans="1:14" ht="11.45" customHeight="1">
      <c r="A13" s="35">
        <f>IF(D13&lt;&gt;"",COUNTA($D$10:D13),"")</f>
        <v>4</v>
      </c>
      <c r="B13" s="40" t="s">
        <v>50</v>
      </c>
      <c r="C13" s="114">
        <v>39</v>
      </c>
      <c r="D13" s="114">
        <v>38</v>
      </c>
      <c r="E13" s="115">
        <v>538963</v>
      </c>
      <c r="F13" s="115">
        <v>372255</v>
      </c>
      <c r="G13" s="115">
        <v>166708</v>
      </c>
      <c r="H13" s="115" t="s">
        <v>5</v>
      </c>
      <c r="I13" s="88" t="str">
        <f t="shared" si="1"/>
        <v xml:space="preserve">Biologische Behandlungsanlagen </v>
      </c>
      <c r="J13" s="92">
        <f t="shared" si="0"/>
        <v>538.96299999999997</v>
      </c>
    </row>
    <row r="14" spans="1:14" ht="11.45" customHeight="1">
      <c r="A14" s="35">
        <f>IF(D14&lt;&gt;"",COUNTA($D$10:D14),"")</f>
        <v>5</v>
      </c>
      <c r="B14" s="40" t="s">
        <v>51</v>
      </c>
      <c r="C14" s="114">
        <v>3</v>
      </c>
      <c r="D14" s="114">
        <v>3</v>
      </c>
      <c r="E14" s="115">
        <v>387932</v>
      </c>
      <c r="F14" s="115">
        <v>383126</v>
      </c>
      <c r="G14" s="115">
        <v>4806</v>
      </c>
      <c r="H14" s="115" t="s">
        <v>5</v>
      </c>
      <c r="I14" s="88" t="str">
        <f t="shared" si="1"/>
        <v xml:space="preserve">Mechanisch-biologische Behandlungsanlagen </v>
      </c>
      <c r="J14" s="92">
        <f t="shared" si="0"/>
        <v>387.93200000000002</v>
      </c>
    </row>
    <row r="15" spans="1:14" ht="11.45" customHeight="1">
      <c r="A15" s="35">
        <f>IF(D15&lt;&gt;"",COUNTA($D$10:D15),"")</f>
        <v>6</v>
      </c>
      <c r="B15" s="40" t="s">
        <v>52</v>
      </c>
      <c r="C15" s="114">
        <v>6</v>
      </c>
      <c r="D15" s="114">
        <v>6</v>
      </c>
      <c r="E15" s="115">
        <v>152004</v>
      </c>
      <c r="F15" s="115">
        <v>147797</v>
      </c>
      <c r="G15" s="115">
        <v>3735</v>
      </c>
      <c r="H15" s="115">
        <v>472</v>
      </c>
      <c r="I15" s="88" t="str">
        <f t="shared" si="1"/>
        <v xml:space="preserve">Chemisch-physikalische Behandlungsanlagen </v>
      </c>
      <c r="J15" s="92">
        <f t="shared" si="0"/>
        <v>152.00399999999999</v>
      </c>
    </row>
    <row r="16" spans="1:14" ht="11.45" customHeight="1">
      <c r="A16" s="35">
        <f>IF(D16&lt;&gt;"",COUNTA($D$10:D16),"")</f>
        <v>7</v>
      </c>
      <c r="B16" s="40" t="s">
        <v>53</v>
      </c>
      <c r="C16" s="114">
        <v>6</v>
      </c>
      <c r="D16" s="114">
        <v>6</v>
      </c>
      <c r="E16" s="115">
        <v>55849</v>
      </c>
      <c r="F16" s="115">
        <v>51057</v>
      </c>
      <c r="G16" s="115">
        <v>4791</v>
      </c>
      <c r="H16" s="115" t="s">
        <v>5</v>
      </c>
      <c r="I16" s="88" t="str">
        <f t="shared" si="1"/>
        <v xml:space="preserve">Bodenbehandlungsanlagen </v>
      </c>
      <c r="J16" s="92">
        <f t="shared" si="0"/>
        <v>55.848999999999997</v>
      </c>
    </row>
    <row r="17" spans="1:10" ht="11.45" customHeight="1">
      <c r="A17" s="35">
        <f>IF(D17&lt;&gt;"",COUNTA($D$10:D17),"")</f>
        <v>8</v>
      </c>
      <c r="B17" s="40" t="s">
        <v>54</v>
      </c>
      <c r="C17" s="114">
        <v>20</v>
      </c>
      <c r="D17" s="114">
        <v>20</v>
      </c>
      <c r="E17" s="115">
        <v>2922</v>
      </c>
      <c r="F17" s="115">
        <v>2834</v>
      </c>
      <c r="G17" s="115">
        <v>88</v>
      </c>
      <c r="H17" s="115" t="s">
        <v>5</v>
      </c>
      <c r="I17" s="88"/>
      <c r="J17" s="92"/>
    </row>
    <row r="18" spans="1:10" ht="11.45" customHeight="1">
      <c r="A18" s="35">
        <f>IF(D18&lt;&gt;"",COUNTA($D$10:D18),"")</f>
        <v>9</v>
      </c>
      <c r="B18" s="40" t="s">
        <v>55</v>
      </c>
      <c r="C18" s="114">
        <v>25</v>
      </c>
      <c r="D18" s="114">
        <v>24</v>
      </c>
      <c r="E18" s="115">
        <v>190063</v>
      </c>
      <c r="F18" s="115">
        <v>135761</v>
      </c>
      <c r="G18" s="115">
        <v>51199</v>
      </c>
      <c r="H18" s="115">
        <v>3103</v>
      </c>
      <c r="I18" s="88" t="str">
        <f t="shared" si="1"/>
        <v xml:space="preserve">Schredderanlagen und verwandte Anlagen </v>
      </c>
      <c r="J18" s="92">
        <f>E18/1000</f>
        <v>190.06299999999999</v>
      </c>
    </row>
    <row r="19" spans="1:10" ht="11.45" customHeight="1">
      <c r="A19" s="35">
        <f>IF(D19&lt;&gt;"",COUNTA($D$10:D19),"")</f>
        <v>10</v>
      </c>
      <c r="B19" s="40" t="s">
        <v>56</v>
      </c>
      <c r="C19" s="114">
        <v>22</v>
      </c>
      <c r="D19" s="114">
        <v>21</v>
      </c>
      <c r="E19" s="115">
        <v>435872</v>
      </c>
      <c r="F19" s="115">
        <v>371662</v>
      </c>
      <c r="G19" s="115">
        <v>62674</v>
      </c>
      <c r="H19" s="115">
        <v>1536</v>
      </c>
      <c r="I19" s="88" t="str">
        <f t="shared" si="1"/>
        <v xml:space="preserve">Sortieranlagen </v>
      </c>
      <c r="J19" s="92">
        <f>E19/1000</f>
        <v>435.87200000000001</v>
      </c>
    </row>
    <row r="20" spans="1:10" ht="11.45" customHeight="1">
      <c r="A20" s="35">
        <f>IF(D20&lt;&gt;"",COUNTA($D$10:D20),"")</f>
        <v>11</v>
      </c>
      <c r="B20" s="40" t="s">
        <v>143</v>
      </c>
      <c r="C20" s="114">
        <v>4</v>
      </c>
      <c r="D20" s="114">
        <v>4</v>
      </c>
      <c r="E20" s="115">
        <v>36064</v>
      </c>
      <c r="F20" s="115">
        <v>11364</v>
      </c>
      <c r="G20" s="115">
        <v>24616</v>
      </c>
      <c r="H20" s="115">
        <v>84</v>
      </c>
      <c r="I20" s="88"/>
      <c r="J20" s="92"/>
    </row>
    <row r="21" spans="1:10" ht="11.45" customHeight="1">
      <c r="A21" s="35">
        <f>IF(D21&lt;&gt;"",COUNTA($D$10:D21),"")</f>
        <v>12</v>
      </c>
      <c r="B21" s="40" t="s">
        <v>168</v>
      </c>
      <c r="C21" s="114">
        <v>62</v>
      </c>
      <c r="D21" s="114">
        <v>58</v>
      </c>
      <c r="E21" s="115">
        <v>2304841</v>
      </c>
      <c r="F21" s="115">
        <v>1817902</v>
      </c>
      <c r="G21" s="115">
        <v>486939</v>
      </c>
      <c r="H21" s="115" t="s">
        <v>5</v>
      </c>
      <c r="I21" s="88" t="str">
        <f t="shared" si="1"/>
        <v>Übertägige Abbaustätten</v>
      </c>
      <c r="J21" s="92">
        <f>E21/1000</f>
        <v>2304.8409999999999</v>
      </c>
    </row>
    <row r="22" spans="1:10" ht="11.45" customHeight="1">
      <c r="A22" s="35">
        <f>IF(D22&lt;&gt;"",COUNTA($D$10:D22),"")</f>
        <v>13</v>
      </c>
      <c r="B22" s="40" t="s">
        <v>2021</v>
      </c>
      <c r="C22" s="114">
        <v>4</v>
      </c>
      <c r="D22" s="114">
        <v>4</v>
      </c>
      <c r="E22" s="115">
        <v>29168</v>
      </c>
      <c r="F22" s="115">
        <v>29168</v>
      </c>
      <c r="G22" s="115" t="s">
        <v>5</v>
      </c>
      <c r="H22" s="115" t="s">
        <v>5</v>
      </c>
      <c r="I22" s="93" t="s">
        <v>248</v>
      </c>
      <c r="J22" s="92">
        <f>(E17+E20+E22)/1000</f>
        <v>68.153999999999996</v>
      </c>
    </row>
    <row r="23" spans="1:10" ht="11.45" customHeight="1">
      <c r="A23" s="35"/>
      <c r="B23" s="40"/>
      <c r="C23" s="114"/>
      <c r="D23" s="114"/>
      <c r="E23" s="115"/>
      <c r="F23" s="115"/>
      <c r="G23" s="115"/>
      <c r="H23" s="115"/>
      <c r="I23" s="93"/>
      <c r="J23" s="92"/>
    </row>
    <row r="24" spans="1:10" ht="11.45" customHeight="1">
      <c r="A24" s="35">
        <f>IF(D24&lt;&gt;"",COUNTA($D$10:D24),"")</f>
        <v>14</v>
      </c>
      <c r="B24" s="41" t="s">
        <v>2022</v>
      </c>
      <c r="C24" s="174">
        <v>211</v>
      </c>
      <c r="D24" s="174">
        <v>203</v>
      </c>
      <c r="E24" s="175">
        <v>5667210</v>
      </c>
      <c r="F24" s="175">
        <v>4327290</v>
      </c>
      <c r="G24" s="175">
        <v>1268533</v>
      </c>
      <c r="H24" s="175">
        <v>71386</v>
      </c>
      <c r="I24" s="42"/>
      <c r="J24" s="42"/>
    </row>
    <row r="25" spans="1:10" ht="11.45" customHeight="1">
      <c r="A25" s="129" t="str">
        <f>IF(D23&lt;&gt;"",COUNTA($D$10:D24),"")</f>
        <v/>
      </c>
      <c r="B25" s="40" t="s">
        <v>62</v>
      </c>
      <c r="C25" s="114"/>
      <c r="D25" s="114"/>
      <c r="E25" s="115"/>
      <c r="F25" s="115"/>
      <c r="G25" s="115"/>
      <c r="H25" s="115"/>
      <c r="I25" s="39" t="e">
        <f>SUM(I24-I10-I11-I12-I13-I14-I15-I16-I17-I18-I19-I20-I21-I22)</f>
        <v>#VALUE!</v>
      </c>
      <c r="J25" s="39">
        <f>SUM(J24-J10-J11-J12-J13-J14-J15-J16-J17-J18-J19-J20-J21-J22)</f>
        <v>-5667.2099999999991</v>
      </c>
    </row>
    <row r="26" spans="1:10" ht="11.45" customHeight="1">
      <c r="A26" s="129">
        <f>IF(D26&lt;&gt;"",COUNTA($D$10:D26),"")</f>
        <v>15</v>
      </c>
      <c r="B26" s="40" t="s">
        <v>63</v>
      </c>
      <c r="C26" s="114" t="s">
        <v>9</v>
      </c>
      <c r="D26" s="114">
        <v>179</v>
      </c>
      <c r="E26" s="115">
        <v>5247222</v>
      </c>
      <c r="F26" s="115">
        <v>4101630</v>
      </c>
      <c r="G26" s="115">
        <v>1128619</v>
      </c>
      <c r="H26" s="115">
        <v>16973</v>
      </c>
    </row>
    <row r="27" spans="1:10" ht="11.45" customHeight="1">
      <c r="A27" s="129">
        <f>IF(D27&lt;&gt;"",COUNTA($D$10:D27),"")</f>
        <v>16</v>
      </c>
      <c r="B27" s="40" t="s">
        <v>64</v>
      </c>
      <c r="C27" s="114" t="s">
        <v>9</v>
      </c>
      <c r="D27" s="114">
        <v>40</v>
      </c>
      <c r="E27" s="115">
        <v>419988</v>
      </c>
      <c r="F27" s="115">
        <v>225660</v>
      </c>
      <c r="G27" s="115">
        <v>139914</v>
      </c>
      <c r="H27" s="115">
        <v>54413</v>
      </c>
    </row>
    <row r="28" spans="1:10" ht="11.45" customHeight="1">
      <c r="A28" s="35"/>
      <c r="B28" s="40"/>
      <c r="C28" s="114"/>
      <c r="D28" s="114"/>
      <c r="E28" s="115"/>
      <c r="F28" s="115"/>
      <c r="G28" s="115"/>
      <c r="H28" s="115"/>
      <c r="I28" s="142">
        <f t="shared" ref="I28:J28" si="2">SUM(I26:I27)</f>
        <v>0</v>
      </c>
      <c r="J28" s="142">
        <f t="shared" si="2"/>
        <v>0</v>
      </c>
    </row>
    <row r="29" spans="1:10" ht="11.45" customHeight="1">
      <c r="A29" s="35" t="str">
        <f>IF(D29&lt;&gt;"",COUNTA($D$10:D29),"")</f>
        <v/>
      </c>
      <c r="B29" s="40" t="s">
        <v>169</v>
      </c>
      <c r="C29" s="114"/>
      <c r="D29" s="114"/>
      <c r="E29" s="115"/>
      <c r="F29" s="115"/>
      <c r="G29" s="115"/>
      <c r="H29" s="115"/>
    </row>
    <row r="30" spans="1:10" ht="11.45" customHeight="1">
      <c r="A30" s="35">
        <f>IF(D30&lt;&gt;"",COUNTA($D$10:D30),"")</f>
        <v>17</v>
      </c>
      <c r="B30" s="40" t="s">
        <v>2023</v>
      </c>
      <c r="C30" s="114">
        <v>6</v>
      </c>
      <c r="D30" s="114">
        <v>2</v>
      </c>
      <c r="E30" s="115">
        <v>291780</v>
      </c>
      <c r="F30" s="115" t="s">
        <v>9</v>
      </c>
      <c r="G30" s="115" t="s">
        <v>9</v>
      </c>
      <c r="H30" s="115" t="s">
        <v>9</v>
      </c>
    </row>
    <row r="31" spans="1:10" ht="11.45" customHeight="1">
      <c r="A31" s="35">
        <f>IF(D31&lt;&gt;"",COUNTA($D$10:D31),"")</f>
        <v>18</v>
      </c>
      <c r="B31" s="40" t="s">
        <v>2056</v>
      </c>
      <c r="C31" s="114">
        <v>54</v>
      </c>
      <c r="D31" s="114">
        <v>54</v>
      </c>
      <c r="E31" s="115">
        <v>1185520</v>
      </c>
      <c r="F31" s="115" t="s">
        <v>9</v>
      </c>
      <c r="G31" s="115" t="s">
        <v>9</v>
      </c>
      <c r="H31" s="115" t="s">
        <v>9</v>
      </c>
    </row>
    <row r="32" spans="1:10" ht="11.45" customHeight="1">
      <c r="C32" s="44"/>
      <c r="D32" s="44"/>
      <c r="E32" s="45"/>
      <c r="F32" s="45"/>
      <c r="G32" s="45"/>
      <c r="H32" s="46"/>
    </row>
    <row r="34" spans="9:9" ht="11.45" customHeight="1">
      <c r="I34" s="48"/>
    </row>
  </sheetData>
  <customSheetViews>
    <customSheetView guid="{629CE785-1B51-490C-A18D-EE03D791547A}" scale="140">
      <pane xSplit="2" ySplit="8" topLeftCell="C9" activePane="bottomRight" state="frozen"/>
      <selection pane="bottomRight" activeCell="L26" sqref="L26"/>
      <pageMargins left="0.59055118110236227" right="0.59055118110236227" top="0.59055118110236227" bottom="0.59055118110236227" header="0.39370078740157483" footer="0.39370078740157483"/>
      <pageSetup paperSize="9" pageOrder="overThenDown" orientation="portrait" r:id="rId1"/>
      <headerFooter differentOddEven="1">
        <oddFooter>&amp;L&amp;7StatA MV, Statistischer Bericht Q2A3 2017 00&amp;R&amp;7&amp;P</oddFooter>
        <evenFooter>&amp;L&amp;7&amp;P&amp;R&amp;7StatA MV, Statistischer Bericht Q2A3 2017 00</evenFooter>
      </headerFooter>
    </customSheetView>
    <customSheetView guid="{9C455B32-2471-4641-B58C-7BEA98B74313}" scale="140">
      <pane xSplit="2" ySplit="8" topLeftCell="C30" activePane="bottomRight" state="frozen"/>
      <selection pane="bottomRight" activeCell="L26" sqref="L26"/>
      <pageMargins left="0.59055118110236227" right="0.59055118110236227" top="0.59055118110236227" bottom="0.59055118110236227" header="0.39370078740157483" footer="0.39370078740157483"/>
      <pageSetup paperSize="9" pageOrder="overThenDown" orientation="portrait" r:id="rId2"/>
      <headerFooter differentOddEven="1">
        <oddFooter>&amp;L&amp;7StatA MV, Statistischer Bericht Q2A3 2017 00&amp;R&amp;7&amp;P</oddFooter>
        <evenFooter>&amp;L&amp;7&amp;P&amp;R&amp;7StatA MV, Statistischer Bericht Q2A3 2017 00</evenFooter>
      </headerFooter>
    </customSheetView>
    <customSheetView guid="{E4398688-E248-4E27-BAAD-FCFDF1A3BFDC}" scale="140" showPageBreaks="1">
      <pane xSplit="2" ySplit="8" topLeftCell="C9" activePane="bottomRight" state="frozen"/>
      <selection pane="bottomRight" activeCell="I15" sqref="I15"/>
      <pageMargins left="0.59055118110236227" right="0.59055118110236227" top="0.59055118110236227" bottom="0.59055118110236227" header="0.39370078740157483" footer="0.39370078740157483"/>
      <pageSetup paperSize="9" pageOrder="overThenDown" orientation="portrait" r:id="rId3"/>
      <headerFooter differentOddEven="1">
        <oddFooter>&amp;L&amp;7StatA MV, Statistischer Bericht Q2A3 2017 00&amp;R&amp;7&amp;P</oddFooter>
        <evenFooter>&amp;L&amp;7&amp;P&amp;R&amp;7StatA MV, Statistischer Bericht Q2A3 2017 00</evenFooter>
      </headerFooter>
    </customSheetView>
    <customSheetView guid="{177F3FD0-FE4C-48EF-9244-3A1A66871C5B}" scale="140">
      <pane xSplit="2" ySplit="8" topLeftCell="C9" activePane="bottomRight" state="frozen"/>
      <selection pane="bottomRight" activeCell="E11" sqref="E11:F11"/>
      <pageMargins left="0.59055118110236227" right="0.59055118110236227" top="0.59055118110236227" bottom="0.59055118110236227" header="0.39370078740157483" footer="0.39370078740157483"/>
      <pageSetup paperSize="9" pageOrder="overThenDown" orientation="portrait" r:id="rId4"/>
      <headerFooter differentOddEven="1">
        <oddFooter>&amp;L&amp;7StatA MV, Statistischer Bericht Q2A3 2017 00&amp;R&amp;7&amp;P</oddFooter>
        <evenFooter>&amp;L&amp;7&amp;P&amp;R&amp;7StatA MV, Statistischer Bericht Q2A3 2017 00</evenFooter>
      </headerFooter>
    </customSheetView>
    <customSheetView guid="{3D107196-02D5-457F-A701-B565ED5E71B5}" scale="140" showPageBreaks="1">
      <pane xSplit="2" ySplit="8" topLeftCell="E9" activePane="bottomRight" state="frozen"/>
      <selection pane="bottomRight" activeCell="K36" sqref="K36"/>
      <pageMargins left="0.59055118110236227" right="0.59055118110236227" top="0.59055118110236227" bottom="0.59055118110236227" header="0.39370078740157483" footer="0.39370078740157483"/>
      <pageSetup paperSize="9" pageOrder="overThenDown" orientation="portrait" r:id="rId5"/>
      <headerFooter differentOddEven="1">
        <oddFooter>&amp;L&amp;7StatA MV, Statistischer Bericht Q2A3 2017 00&amp;R&amp;7&amp;P</oddFooter>
        <evenFooter>&amp;L&amp;7&amp;P&amp;R&amp;7StatA MV, Statistischer Bericht Q2A3 2017 00</evenFooter>
      </headerFooter>
    </customSheetView>
  </customSheetViews>
  <mergeCells count="19">
    <mergeCell ref="H4:H6"/>
    <mergeCell ref="A3:A7"/>
    <mergeCell ref="E7:H7"/>
    <mergeCell ref="I2:J2"/>
    <mergeCell ref="J4:J6"/>
    <mergeCell ref="I4:I7"/>
    <mergeCell ref="A1:B1"/>
    <mergeCell ref="A2:B2"/>
    <mergeCell ref="G4:G6"/>
    <mergeCell ref="F4:F6"/>
    <mergeCell ref="D4:D6"/>
    <mergeCell ref="C2:H2"/>
    <mergeCell ref="F3:H3"/>
    <mergeCell ref="C1:H1"/>
    <mergeCell ref="C4:C6"/>
    <mergeCell ref="E3:E6"/>
    <mergeCell ref="B3:B7"/>
    <mergeCell ref="C3:D3"/>
    <mergeCell ref="C7:D7"/>
  </mergeCells>
  <phoneticPr fontId="56" type="noConversion"/>
  <pageMargins left="0.59055118110236227" right="0.59055118110236227" top="0.59055118110236227" bottom="0.59055118110236227" header="0.39370078740157483" footer="0.39370078740157483"/>
  <pageSetup paperSize="9" pageOrder="overThenDown" orientation="portrait" r:id="rId6"/>
  <headerFooter differentOddEven="1">
    <oddFooter>&amp;L&amp;"-,Standard"&amp;7StatA MV, Statistischer Bericht Q2A3 2024 00&amp;R&amp;"-,Standard"&amp;7&amp;P</oddFooter>
    <evenFooter>&amp;L&amp;"-,Standard"&amp;7&amp;P&amp;R&amp;"-,Standard"&amp;7StatA MV, Statistischer Bericht Q2A3 2024 00</evenFooter>
  </headerFooter>
  <drawing r:id="rId7"/>
  <legacyDrawing r:id="rId8"/>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5"/>
  <dimension ref="A1:H146"/>
  <sheetViews>
    <sheetView zoomScale="140" zoomScaleNormal="140" workbookViewId="0">
      <pane xSplit="3" ySplit="9" topLeftCell="D10" activePane="bottomRight" state="frozen"/>
      <selection sqref="A1:B1"/>
      <selection pane="topRight" sqref="A1:B1"/>
      <selection pane="bottomLeft" sqref="A1:B1"/>
      <selection pane="bottomRight" activeCell="D10" sqref="D10"/>
    </sheetView>
  </sheetViews>
  <sheetFormatPr baseColWidth="10" defaultColWidth="11.42578125" defaultRowHeight="11.45" customHeight="1"/>
  <cols>
    <col min="1" max="1" width="3.28515625" style="37" customWidth="1"/>
    <col min="2" max="2" width="4.7109375" style="140" customWidth="1"/>
    <col min="3" max="3" width="43.85546875" style="37" customWidth="1"/>
    <col min="4" max="5" width="9.7109375" style="43" customWidth="1"/>
    <col min="6" max="6" width="10.7109375" style="43" customWidth="1"/>
    <col min="7" max="7" width="9.7109375" style="43" customWidth="1"/>
    <col min="8" max="16384" width="11.42578125" style="37"/>
  </cols>
  <sheetData>
    <row r="1" spans="1:7" s="49" customFormat="1" ht="30" customHeight="1">
      <c r="A1" s="238" t="s">
        <v>20</v>
      </c>
      <c r="B1" s="239"/>
      <c r="C1" s="239"/>
      <c r="D1" s="232" t="s">
        <v>30</v>
      </c>
      <c r="E1" s="232"/>
      <c r="F1" s="232"/>
      <c r="G1" s="233"/>
    </row>
    <row r="2" spans="1:7" s="36" customFormat="1" ht="35.1" customHeight="1">
      <c r="A2" s="240" t="s">
        <v>97</v>
      </c>
      <c r="B2" s="241"/>
      <c r="C2" s="241"/>
      <c r="D2" s="229" t="s">
        <v>161</v>
      </c>
      <c r="E2" s="229"/>
      <c r="F2" s="229"/>
      <c r="G2" s="230"/>
    </row>
    <row r="3" spans="1:7" ht="11.25" customHeight="1">
      <c r="A3" s="237" t="s">
        <v>61</v>
      </c>
      <c r="B3" s="244" t="s">
        <v>104</v>
      </c>
      <c r="C3" s="244" t="s">
        <v>2024</v>
      </c>
      <c r="D3" s="228" t="s">
        <v>98</v>
      </c>
      <c r="E3" s="228" t="s">
        <v>162</v>
      </c>
      <c r="F3" s="242" t="s">
        <v>43</v>
      </c>
      <c r="G3" s="243"/>
    </row>
    <row r="4" spans="1:7" ht="11.25" customHeight="1">
      <c r="A4" s="237"/>
      <c r="B4" s="244"/>
      <c r="C4" s="244"/>
      <c r="D4" s="228"/>
      <c r="E4" s="228"/>
      <c r="F4" s="228" t="s">
        <v>244</v>
      </c>
      <c r="G4" s="231" t="s">
        <v>60</v>
      </c>
    </row>
    <row r="5" spans="1:7" ht="11.25" customHeight="1">
      <c r="A5" s="237"/>
      <c r="B5" s="244"/>
      <c r="C5" s="244"/>
      <c r="D5" s="228"/>
      <c r="E5" s="228"/>
      <c r="F5" s="228"/>
      <c r="G5" s="231"/>
    </row>
    <row r="6" spans="1:7" ht="11.25" customHeight="1">
      <c r="A6" s="237"/>
      <c r="B6" s="244"/>
      <c r="C6" s="244"/>
      <c r="D6" s="228"/>
      <c r="E6" s="228"/>
      <c r="F6" s="228"/>
      <c r="G6" s="231"/>
    </row>
    <row r="7" spans="1:7" ht="11.25" customHeight="1">
      <c r="A7" s="237"/>
      <c r="B7" s="244"/>
      <c r="C7" s="244"/>
      <c r="D7" s="228"/>
      <c r="E7" s="228"/>
      <c r="F7" s="228"/>
      <c r="G7" s="231"/>
    </row>
    <row r="8" spans="1:7" ht="11.25" customHeight="1">
      <c r="A8" s="237"/>
      <c r="B8" s="244"/>
      <c r="C8" s="244"/>
      <c r="D8" s="156" t="s">
        <v>45</v>
      </c>
      <c r="E8" s="242" t="s">
        <v>46</v>
      </c>
      <c r="F8" s="242"/>
      <c r="G8" s="243"/>
    </row>
    <row r="9" spans="1:7" s="121" customFormat="1" ht="11.25" customHeight="1">
      <c r="A9" s="32">
        <v>1</v>
      </c>
      <c r="B9" s="33">
        <v>2</v>
      </c>
      <c r="C9" s="33">
        <v>3</v>
      </c>
      <c r="D9" s="161">
        <v>4</v>
      </c>
      <c r="E9" s="161">
        <v>5</v>
      </c>
      <c r="F9" s="161">
        <v>6</v>
      </c>
      <c r="G9" s="90">
        <v>7</v>
      </c>
    </row>
    <row r="10" spans="1:7" s="121" customFormat="1" ht="8.1" customHeight="1">
      <c r="A10" s="120"/>
      <c r="B10" s="119"/>
      <c r="C10" s="118"/>
      <c r="D10" s="117"/>
      <c r="E10" s="162"/>
      <c r="F10" s="163"/>
      <c r="G10" s="162"/>
    </row>
    <row r="11" spans="1:7" ht="17.100000000000001" customHeight="1">
      <c r="A11" s="129"/>
      <c r="B11" s="146"/>
      <c r="C11" s="57"/>
      <c r="D11" s="245" t="s">
        <v>2025</v>
      </c>
      <c r="E11" s="246"/>
      <c r="F11" s="246"/>
      <c r="G11" s="246"/>
    </row>
    <row r="12" spans="1:7" ht="9.6" customHeight="1">
      <c r="A12" s="129">
        <f>IF(E12&lt;&gt;"",COUNTA($E$12:E12),"")</f>
        <v>1</v>
      </c>
      <c r="B12" s="146"/>
      <c r="C12" s="147">
        <v>2005</v>
      </c>
      <c r="D12" s="117">
        <v>7</v>
      </c>
      <c r="E12" s="162">
        <v>1060250</v>
      </c>
      <c r="F12" s="163">
        <v>676033</v>
      </c>
      <c r="G12" s="162">
        <v>384218</v>
      </c>
    </row>
    <row r="13" spans="1:7" ht="9.6" customHeight="1">
      <c r="A13" s="129">
        <f>IF(E13&lt;&gt;"",COUNTA($E$12:E13),"")</f>
        <v>2</v>
      </c>
      <c r="B13" s="146"/>
      <c r="C13" s="147">
        <v>2010</v>
      </c>
      <c r="D13" s="117">
        <v>5</v>
      </c>
      <c r="E13" s="162">
        <v>609278</v>
      </c>
      <c r="F13" s="163">
        <v>444047</v>
      </c>
      <c r="G13" s="162">
        <v>165230</v>
      </c>
    </row>
    <row r="14" spans="1:7" ht="9.6" customHeight="1">
      <c r="A14" s="129">
        <f>IF(E14&lt;&gt;"",COUNTA($E$12:E14),"")</f>
        <v>3</v>
      </c>
      <c r="B14" s="146"/>
      <c r="C14" s="147">
        <v>2015</v>
      </c>
      <c r="D14" s="117">
        <v>6</v>
      </c>
      <c r="E14" s="162">
        <v>763812</v>
      </c>
      <c r="F14" s="163">
        <v>537986</v>
      </c>
      <c r="G14" s="162">
        <v>225826</v>
      </c>
    </row>
    <row r="15" spans="1:7" ht="9.6" customHeight="1">
      <c r="A15" s="129">
        <f>IF(E15&lt;&gt;"",COUNTA($E$12:E15),"")</f>
        <v>4</v>
      </c>
      <c r="B15" s="146"/>
      <c r="C15" s="147">
        <v>2020</v>
      </c>
      <c r="D15" s="117">
        <v>7</v>
      </c>
      <c r="E15" s="162">
        <v>655023</v>
      </c>
      <c r="F15" s="163">
        <v>377511</v>
      </c>
      <c r="G15" s="162">
        <v>277512</v>
      </c>
    </row>
    <row r="16" spans="1:7" ht="9.6" customHeight="1">
      <c r="A16" s="129">
        <f>IF(E16&lt;&gt;"",COUNTA($E$12:E16),"")</f>
        <v>5</v>
      </c>
      <c r="B16" s="146"/>
      <c r="C16" s="147">
        <v>2022</v>
      </c>
      <c r="D16" s="117">
        <v>7</v>
      </c>
      <c r="E16" s="162">
        <v>820361</v>
      </c>
      <c r="F16" s="163">
        <v>510146</v>
      </c>
      <c r="G16" s="162">
        <v>310215</v>
      </c>
    </row>
    <row r="17" spans="1:7" ht="9.6" customHeight="1">
      <c r="A17" s="129">
        <f>IF(E17&lt;&gt;"",COUNTA($E$12:E17),"")</f>
        <v>6</v>
      </c>
      <c r="B17" s="146"/>
      <c r="C17" s="147">
        <v>2023</v>
      </c>
      <c r="D17" s="117">
        <v>7</v>
      </c>
      <c r="E17" s="162">
        <v>620861</v>
      </c>
      <c r="F17" s="163">
        <v>319821</v>
      </c>
      <c r="G17" s="162">
        <v>301041</v>
      </c>
    </row>
    <row r="18" spans="1:7" ht="9.6" customHeight="1">
      <c r="A18" s="129">
        <f>IF(E18&lt;&gt;"",COUNTA($E$12:E18),"")</f>
        <v>7</v>
      </c>
      <c r="B18" s="146"/>
      <c r="C18" s="147">
        <v>2024</v>
      </c>
      <c r="D18" s="117">
        <v>7</v>
      </c>
      <c r="E18" s="162">
        <v>606935</v>
      </c>
      <c r="F18" s="163">
        <v>328604</v>
      </c>
      <c r="G18" s="162">
        <v>278331</v>
      </c>
    </row>
    <row r="19" spans="1:7" ht="17.100000000000001" customHeight="1">
      <c r="A19" s="129" t="str">
        <f>IF(E19&lt;&gt;"",COUNTA($E$12:E19),"")</f>
        <v/>
      </c>
      <c r="B19" s="146"/>
      <c r="C19" s="147"/>
      <c r="D19" s="245" t="s">
        <v>84</v>
      </c>
      <c r="E19" s="246"/>
      <c r="F19" s="246"/>
      <c r="G19" s="246"/>
    </row>
    <row r="20" spans="1:7" ht="9.6" customHeight="1">
      <c r="A20" s="129">
        <f>IF(E20&lt;&gt;"",COUNTA($E$12:E20),"")</f>
        <v>8</v>
      </c>
      <c r="B20" s="146"/>
      <c r="C20" s="147">
        <v>2005</v>
      </c>
      <c r="D20" s="117">
        <v>1</v>
      </c>
      <c r="E20" s="162">
        <v>32397</v>
      </c>
      <c r="F20" s="163">
        <v>32397</v>
      </c>
      <c r="G20" s="162" t="s">
        <v>5</v>
      </c>
    </row>
    <row r="21" spans="1:7" ht="9.6" customHeight="1">
      <c r="A21" s="129">
        <f>IF(E21&lt;&gt;"",COUNTA($E$12:E21),"")</f>
        <v>9</v>
      </c>
      <c r="B21" s="146"/>
      <c r="C21" s="147">
        <v>2010</v>
      </c>
      <c r="D21" s="117">
        <v>2</v>
      </c>
      <c r="E21" s="162">
        <v>51438</v>
      </c>
      <c r="F21" s="163">
        <v>51144</v>
      </c>
      <c r="G21" s="162">
        <v>294</v>
      </c>
    </row>
    <row r="22" spans="1:7" ht="9.6" customHeight="1">
      <c r="A22" s="129">
        <f>IF(E22&lt;&gt;"",COUNTA($E$12:E22),"")</f>
        <v>10</v>
      </c>
      <c r="B22" s="146"/>
      <c r="C22" s="147">
        <v>2015</v>
      </c>
      <c r="D22" s="117">
        <v>1</v>
      </c>
      <c r="E22" s="162">
        <v>52932</v>
      </c>
      <c r="F22" s="163">
        <v>52932</v>
      </c>
      <c r="G22" s="162" t="s">
        <v>5</v>
      </c>
    </row>
    <row r="23" spans="1:7" ht="9.6" customHeight="1">
      <c r="A23" s="129">
        <f>IF(E23&lt;&gt;"",COUNTA($E$12:E23),"")</f>
        <v>11</v>
      </c>
      <c r="B23" s="146"/>
      <c r="C23" s="147">
        <v>2020</v>
      </c>
      <c r="D23" s="117">
        <v>1</v>
      </c>
      <c r="E23" s="162">
        <v>48761</v>
      </c>
      <c r="F23" s="163">
        <v>46733</v>
      </c>
      <c r="G23" s="162">
        <v>2028</v>
      </c>
    </row>
    <row r="24" spans="1:7" ht="9.6" customHeight="1">
      <c r="A24" s="129">
        <f>IF(E24&lt;&gt;"",COUNTA($E$12:E24),"")</f>
        <v>12</v>
      </c>
      <c r="B24" s="146"/>
      <c r="C24" s="147">
        <v>2022</v>
      </c>
      <c r="D24" s="117">
        <v>1</v>
      </c>
      <c r="E24" s="162">
        <v>51951</v>
      </c>
      <c r="F24" s="163">
        <v>51016</v>
      </c>
      <c r="G24" s="162">
        <v>935</v>
      </c>
    </row>
    <row r="25" spans="1:7" ht="9.6" customHeight="1">
      <c r="A25" s="129">
        <f>IF(E25&lt;&gt;"",COUNTA($E$12:E25),"")</f>
        <v>13</v>
      </c>
      <c r="B25" s="146"/>
      <c r="C25" s="147">
        <v>2023</v>
      </c>
      <c r="D25" s="117">
        <v>1</v>
      </c>
      <c r="E25" s="162">
        <v>56245</v>
      </c>
      <c r="F25" s="163">
        <v>50140</v>
      </c>
      <c r="G25" s="162">
        <v>6105</v>
      </c>
    </row>
    <row r="26" spans="1:7" ht="9.6" customHeight="1">
      <c r="A26" s="129">
        <f>IF(E26&lt;&gt;"",COUNTA($E$12:E26),"")</f>
        <v>14</v>
      </c>
      <c r="B26" s="146"/>
      <c r="C26" s="147">
        <v>2024</v>
      </c>
      <c r="D26" s="117">
        <v>1</v>
      </c>
      <c r="E26" s="162">
        <v>49495</v>
      </c>
      <c r="F26" s="163">
        <v>45025</v>
      </c>
      <c r="G26" s="162">
        <v>4470</v>
      </c>
    </row>
    <row r="27" spans="1:7" ht="27.95" customHeight="1">
      <c r="A27" s="129" t="str">
        <f>IF(E27&lt;&gt;"",COUNTA($E$12:E27),"")</f>
        <v/>
      </c>
      <c r="B27" s="146"/>
      <c r="C27" s="147"/>
      <c r="D27" s="245" t="s">
        <v>109</v>
      </c>
      <c r="E27" s="246"/>
      <c r="F27" s="246"/>
      <c r="G27" s="246"/>
    </row>
    <row r="28" spans="1:7" ht="9.6" customHeight="1">
      <c r="A28" s="129">
        <f>IF(E28&lt;&gt;"",COUNTA($E$12:E28),"")</f>
        <v>15</v>
      </c>
      <c r="B28" s="146"/>
      <c r="C28" s="147">
        <v>2005</v>
      </c>
      <c r="D28" s="117">
        <v>8</v>
      </c>
      <c r="E28" s="162">
        <v>426718</v>
      </c>
      <c r="F28" s="163">
        <v>268328</v>
      </c>
      <c r="G28" s="162">
        <v>158391</v>
      </c>
    </row>
    <row r="29" spans="1:7" ht="9.6" customHeight="1">
      <c r="A29" s="129">
        <f>IF(E29&lt;&gt;"",COUNTA($E$12:E29),"")</f>
        <v>16</v>
      </c>
      <c r="B29" s="146"/>
      <c r="C29" s="147">
        <v>2010</v>
      </c>
      <c r="D29" s="117">
        <v>13</v>
      </c>
      <c r="E29" s="162">
        <v>952643</v>
      </c>
      <c r="F29" s="163">
        <v>685622</v>
      </c>
      <c r="G29" s="162">
        <v>267021</v>
      </c>
    </row>
    <row r="30" spans="1:7" ht="9.6" customHeight="1">
      <c r="A30" s="129">
        <f>IF(E30&lt;&gt;"",COUNTA($E$12:E30),"")</f>
        <v>17</v>
      </c>
      <c r="B30" s="146"/>
      <c r="C30" s="147">
        <v>2015</v>
      </c>
      <c r="D30" s="117">
        <v>11</v>
      </c>
      <c r="E30" s="162">
        <v>859007</v>
      </c>
      <c r="F30" s="163">
        <v>623503</v>
      </c>
      <c r="G30" s="162">
        <v>235504</v>
      </c>
    </row>
    <row r="31" spans="1:7" ht="9.6" customHeight="1">
      <c r="A31" s="129">
        <f>IF(E31&lt;&gt;"",COUNTA($E$12:E31),"")</f>
        <v>18</v>
      </c>
      <c r="B31" s="146"/>
      <c r="C31" s="147">
        <v>2020</v>
      </c>
      <c r="D31" s="117">
        <v>12</v>
      </c>
      <c r="E31" s="162">
        <v>927133</v>
      </c>
      <c r="F31" s="163">
        <v>726661</v>
      </c>
      <c r="G31" s="162">
        <v>200472</v>
      </c>
    </row>
    <row r="32" spans="1:7" ht="9.6" customHeight="1">
      <c r="A32" s="129">
        <f>IF(E32&lt;&gt;"",COUNTA($E$12:E32),"")</f>
        <v>19</v>
      </c>
      <c r="B32" s="146"/>
      <c r="C32" s="147">
        <v>2022</v>
      </c>
      <c r="D32" s="117">
        <v>12</v>
      </c>
      <c r="E32" s="162">
        <v>885446</v>
      </c>
      <c r="F32" s="163">
        <v>666301</v>
      </c>
      <c r="G32" s="162">
        <v>219145</v>
      </c>
    </row>
    <row r="33" spans="1:7" ht="9.6" customHeight="1">
      <c r="A33" s="129">
        <f>IF(E33&lt;&gt;"",COUNTA($E$12:E33),"")</f>
        <v>20</v>
      </c>
      <c r="B33" s="146"/>
      <c r="C33" s="147">
        <v>2023</v>
      </c>
      <c r="D33" s="117">
        <v>12</v>
      </c>
      <c r="E33" s="162">
        <v>901891</v>
      </c>
      <c r="F33" s="163">
        <v>640285</v>
      </c>
      <c r="G33" s="162">
        <v>261606</v>
      </c>
    </row>
    <row r="34" spans="1:7" ht="9.6" customHeight="1">
      <c r="A34" s="129">
        <f>IF(E34&lt;&gt;"",COUNTA($E$12:E34),"")</f>
        <v>21</v>
      </c>
      <c r="B34" s="146"/>
      <c r="C34" s="147">
        <v>2024</v>
      </c>
      <c r="D34" s="117">
        <v>12</v>
      </c>
      <c r="E34" s="162">
        <v>877102</v>
      </c>
      <c r="F34" s="163">
        <v>630736</v>
      </c>
      <c r="G34" s="162">
        <v>246366</v>
      </c>
    </row>
    <row r="35" spans="1:7" ht="17.100000000000001" customHeight="1">
      <c r="A35" s="129" t="str">
        <f>IF(E35&lt;&gt;"",COUNTA($E$12:E35),"")</f>
        <v/>
      </c>
      <c r="B35" s="146"/>
      <c r="C35" s="147"/>
      <c r="D35" s="245" t="s">
        <v>101</v>
      </c>
      <c r="E35" s="246"/>
      <c r="F35" s="246"/>
      <c r="G35" s="246"/>
    </row>
    <row r="36" spans="1:7" ht="9.9499999999999993" customHeight="1">
      <c r="A36" s="129">
        <f>IF(E36&lt;&gt;"",COUNTA($E$12:E36),"")</f>
        <v>22</v>
      </c>
      <c r="B36" s="146"/>
      <c r="C36" s="147">
        <v>2005</v>
      </c>
      <c r="D36" s="117">
        <v>48</v>
      </c>
      <c r="E36" s="162">
        <v>500129</v>
      </c>
      <c r="F36" s="163">
        <v>408013</v>
      </c>
      <c r="G36" s="162">
        <v>92116</v>
      </c>
    </row>
    <row r="37" spans="1:7" ht="9.9499999999999993" customHeight="1">
      <c r="A37" s="129">
        <f>IF(E37&lt;&gt;"",COUNTA($E$12:E37),"")</f>
        <v>23</v>
      </c>
      <c r="B37" s="146"/>
      <c r="C37" s="147">
        <v>2010</v>
      </c>
      <c r="D37" s="117">
        <v>49</v>
      </c>
      <c r="E37" s="162">
        <v>495109</v>
      </c>
      <c r="F37" s="163">
        <v>365126</v>
      </c>
      <c r="G37" s="162">
        <v>129983</v>
      </c>
    </row>
    <row r="38" spans="1:7" ht="9.9499999999999993" customHeight="1">
      <c r="A38" s="129">
        <f>IF(E38&lt;&gt;"",COUNTA($E$12:E38),"")</f>
        <v>24</v>
      </c>
      <c r="B38" s="146"/>
      <c r="C38" s="147">
        <v>2015</v>
      </c>
      <c r="D38" s="117">
        <v>42</v>
      </c>
      <c r="E38" s="162">
        <v>575711</v>
      </c>
      <c r="F38" s="163">
        <v>403549</v>
      </c>
      <c r="G38" s="162">
        <v>172162</v>
      </c>
    </row>
    <row r="39" spans="1:7" ht="9.9499999999999993" customHeight="1">
      <c r="A39" s="129">
        <f>IF(E39&lt;&gt;"",COUNTA($E$12:E39),"")</f>
        <v>25</v>
      </c>
      <c r="B39" s="146"/>
      <c r="C39" s="147">
        <v>2020</v>
      </c>
      <c r="D39" s="117">
        <v>42</v>
      </c>
      <c r="E39" s="162">
        <v>548746</v>
      </c>
      <c r="F39" s="163">
        <v>401404</v>
      </c>
      <c r="G39" s="162">
        <v>147341</v>
      </c>
    </row>
    <row r="40" spans="1:7" ht="9.9499999999999993" customHeight="1">
      <c r="A40" s="129">
        <f>IF(E40&lt;&gt;"",COUNTA($E$12:E40),"")</f>
        <v>26</v>
      </c>
      <c r="B40" s="146"/>
      <c r="C40" s="147">
        <v>2022</v>
      </c>
      <c r="D40" s="117">
        <v>42</v>
      </c>
      <c r="E40" s="162">
        <v>532105</v>
      </c>
      <c r="F40" s="163">
        <v>376728</v>
      </c>
      <c r="G40" s="162">
        <v>155377</v>
      </c>
    </row>
    <row r="41" spans="1:7" ht="9.9499999999999993" customHeight="1">
      <c r="A41" s="129">
        <f>IF(E41&lt;&gt;"",COUNTA($E$12:E41),"")</f>
        <v>27</v>
      </c>
      <c r="B41" s="146"/>
      <c r="C41" s="147">
        <v>2023</v>
      </c>
      <c r="D41" s="117">
        <v>40</v>
      </c>
      <c r="E41" s="162">
        <v>526489</v>
      </c>
      <c r="F41" s="163">
        <v>389987</v>
      </c>
      <c r="G41" s="162">
        <v>136502</v>
      </c>
    </row>
    <row r="42" spans="1:7" ht="9.9499999999999993" customHeight="1">
      <c r="A42" s="129">
        <f>IF(E42&lt;&gt;"",COUNTA($E$12:E42),"")</f>
        <v>28</v>
      </c>
      <c r="B42" s="146"/>
      <c r="C42" s="147">
        <v>2024</v>
      </c>
      <c r="D42" s="117">
        <v>39</v>
      </c>
      <c r="E42" s="162">
        <v>538963</v>
      </c>
      <c r="F42" s="163">
        <v>372255</v>
      </c>
      <c r="G42" s="162">
        <v>166708</v>
      </c>
    </row>
    <row r="43" spans="1:7" ht="17.100000000000001" customHeight="1">
      <c r="A43" s="129" t="str">
        <f>IF(E43&lt;&gt;"",COUNTA($E$12:E43),"")</f>
        <v/>
      </c>
      <c r="B43" s="146"/>
      <c r="C43" s="147"/>
      <c r="D43" s="245" t="s">
        <v>90</v>
      </c>
      <c r="E43" s="246"/>
      <c r="F43" s="246"/>
      <c r="G43" s="246"/>
    </row>
    <row r="44" spans="1:7" ht="9.9499999999999993" customHeight="1">
      <c r="A44" s="129">
        <f>IF(E44&lt;&gt;"",COUNTA($E$12:E44),"")</f>
        <v>29</v>
      </c>
      <c r="B44" s="146"/>
      <c r="C44" s="147">
        <v>2005</v>
      </c>
      <c r="D44" s="117">
        <v>4</v>
      </c>
      <c r="E44" s="162">
        <v>290170</v>
      </c>
      <c r="F44" s="163">
        <v>287120</v>
      </c>
      <c r="G44" s="162">
        <v>3050</v>
      </c>
    </row>
    <row r="45" spans="1:7" ht="9.9499999999999993" customHeight="1">
      <c r="A45" s="129">
        <f>IF(E45&lt;&gt;"",COUNTA($E$12:E45),"")</f>
        <v>30</v>
      </c>
      <c r="B45" s="146"/>
      <c r="C45" s="147">
        <v>2010</v>
      </c>
      <c r="D45" s="117">
        <v>4</v>
      </c>
      <c r="E45" s="162">
        <v>402074</v>
      </c>
      <c r="F45" s="163">
        <v>398371</v>
      </c>
      <c r="G45" s="162">
        <v>3703</v>
      </c>
    </row>
    <row r="46" spans="1:7" ht="9.9499999999999993" customHeight="1">
      <c r="A46" s="129">
        <f>IF(E46&lt;&gt;"",COUNTA($E$12:E46),"")</f>
        <v>31</v>
      </c>
      <c r="B46" s="146"/>
      <c r="C46" s="147">
        <v>2015</v>
      </c>
      <c r="D46" s="117">
        <v>4</v>
      </c>
      <c r="E46" s="162">
        <v>389598</v>
      </c>
      <c r="F46" s="163">
        <v>386874</v>
      </c>
      <c r="G46" s="162">
        <v>2724</v>
      </c>
    </row>
    <row r="47" spans="1:7" ht="9.9499999999999993" customHeight="1">
      <c r="A47" s="129">
        <f>IF(E47&lt;&gt;"",COUNTA($E$12:E47),"")</f>
        <v>32</v>
      </c>
      <c r="B47" s="146"/>
      <c r="C47" s="147">
        <v>2020</v>
      </c>
      <c r="D47" s="117">
        <v>3</v>
      </c>
      <c r="E47" s="162">
        <v>409456</v>
      </c>
      <c r="F47" s="163">
        <v>401128</v>
      </c>
      <c r="G47" s="162">
        <v>8328</v>
      </c>
    </row>
    <row r="48" spans="1:7" ht="9.9499999999999993" customHeight="1">
      <c r="A48" s="129">
        <f>IF(E48&lt;&gt;"",COUNTA($E$12:E48),"")</f>
        <v>33</v>
      </c>
      <c r="B48" s="146"/>
      <c r="C48" s="147">
        <v>2022</v>
      </c>
      <c r="D48" s="117">
        <v>3</v>
      </c>
      <c r="E48" s="162">
        <v>392746</v>
      </c>
      <c r="F48" s="163">
        <v>384891</v>
      </c>
      <c r="G48" s="162">
        <v>7855</v>
      </c>
    </row>
    <row r="49" spans="1:7" ht="9.9499999999999993" customHeight="1">
      <c r="A49" s="129">
        <f>IF(E49&lt;&gt;"",COUNTA($E$12:E49),"")</f>
        <v>34</v>
      </c>
      <c r="B49" s="146"/>
      <c r="C49" s="147">
        <v>2023</v>
      </c>
      <c r="D49" s="117">
        <v>3</v>
      </c>
      <c r="E49" s="162">
        <v>381123</v>
      </c>
      <c r="F49" s="163">
        <v>379199</v>
      </c>
      <c r="G49" s="162">
        <v>1924</v>
      </c>
    </row>
    <row r="50" spans="1:7" ht="9.9499999999999993" customHeight="1">
      <c r="A50" s="129">
        <f>IF(E50&lt;&gt;"",COUNTA($E$12:E50),"")</f>
        <v>35</v>
      </c>
      <c r="B50" s="146"/>
      <c r="C50" s="147">
        <v>2024</v>
      </c>
      <c r="D50" s="117">
        <v>3</v>
      </c>
      <c r="E50" s="162">
        <v>387932</v>
      </c>
      <c r="F50" s="163">
        <v>383126</v>
      </c>
      <c r="G50" s="162">
        <v>4806</v>
      </c>
    </row>
    <row r="51" spans="1:7" ht="17.100000000000001" customHeight="1">
      <c r="A51" s="129" t="str">
        <f>IF(E51&lt;&gt;"",COUNTA($E$12:E51),"")</f>
        <v/>
      </c>
      <c r="B51" s="146"/>
      <c r="C51" s="147"/>
      <c r="D51" s="245" t="s">
        <v>91</v>
      </c>
      <c r="E51" s="246"/>
      <c r="F51" s="246"/>
      <c r="G51" s="246"/>
    </row>
    <row r="52" spans="1:7" ht="9.9499999999999993" customHeight="1">
      <c r="A52" s="129">
        <f>IF(E52&lt;&gt;"",COUNTA($E$12:E52),"")</f>
        <v>36</v>
      </c>
      <c r="B52" s="146"/>
      <c r="C52" s="147">
        <v>2005</v>
      </c>
      <c r="D52" s="117">
        <v>14</v>
      </c>
      <c r="E52" s="162">
        <v>155563</v>
      </c>
      <c r="F52" s="163">
        <v>150360</v>
      </c>
      <c r="G52" s="162">
        <v>5203</v>
      </c>
    </row>
    <row r="53" spans="1:7" ht="9.9499999999999993" customHeight="1">
      <c r="A53" s="129">
        <f>IF(E53&lt;&gt;"",COUNTA($E$12:E53),"")</f>
        <v>37</v>
      </c>
      <c r="B53" s="146"/>
      <c r="C53" s="147">
        <v>2010</v>
      </c>
      <c r="D53" s="117">
        <v>11</v>
      </c>
      <c r="E53" s="162">
        <v>176026</v>
      </c>
      <c r="F53" s="163">
        <v>166106</v>
      </c>
      <c r="G53" s="162">
        <v>9920</v>
      </c>
    </row>
    <row r="54" spans="1:7" ht="9.9499999999999993" customHeight="1">
      <c r="A54" s="129">
        <f>IF(E54&lt;&gt;"",COUNTA($E$12:E54),"")</f>
        <v>38</v>
      </c>
      <c r="B54" s="146"/>
      <c r="C54" s="147">
        <v>2015</v>
      </c>
      <c r="D54" s="117">
        <v>9</v>
      </c>
      <c r="E54" s="162">
        <v>145496</v>
      </c>
      <c r="F54" s="163">
        <v>142067</v>
      </c>
      <c r="G54" s="162">
        <v>3429</v>
      </c>
    </row>
    <row r="55" spans="1:7" ht="9.9499999999999993" customHeight="1">
      <c r="A55" s="129">
        <f>IF(E55&lt;&gt;"",COUNTA($E$12:E55),"")</f>
        <v>39</v>
      </c>
      <c r="B55" s="146"/>
      <c r="C55" s="147">
        <v>2020</v>
      </c>
      <c r="D55" s="117">
        <v>6</v>
      </c>
      <c r="E55" s="162">
        <v>141898</v>
      </c>
      <c r="F55" s="163">
        <v>136920</v>
      </c>
      <c r="G55" s="162">
        <v>4978</v>
      </c>
    </row>
    <row r="56" spans="1:7" ht="9.9499999999999993" customHeight="1">
      <c r="A56" s="129">
        <f>IF(E56&lt;&gt;"",COUNTA($E$12:E56),"")</f>
        <v>40</v>
      </c>
      <c r="B56" s="146"/>
      <c r="C56" s="147">
        <v>2022</v>
      </c>
      <c r="D56" s="117">
        <v>6</v>
      </c>
      <c r="E56" s="162">
        <v>118250</v>
      </c>
      <c r="F56" s="163">
        <v>113074</v>
      </c>
      <c r="G56" s="162">
        <v>5176</v>
      </c>
    </row>
    <row r="57" spans="1:7" ht="9.9499999999999993" customHeight="1">
      <c r="A57" s="129">
        <f>IF(E57&lt;&gt;"",COUNTA($E$12:E57),"")</f>
        <v>41</v>
      </c>
      <c r="B57" s="146"/>
      <c r="C57" s="147">
        <v>2023</v>
      </c>
      <c r="D57" s="117">
        <v>6</v>
      </c>
      <c r="E57" s="162">
        <v>107546</v>
      </c>
      <c r="F57" s="163">
        <v>102633</v>
      </c>
      <c r="G57" s="162">
        <v>4913</v>
      </c>
    </row>
    <row r="58" spans="1:7" ht="9.9499999999999993" customHeight="1">
      <c r="A58" s="129">
        <f>IF(E58&lt;&gt;"",COUNTA($E$12:E58),"")</f>
        <v>42</v>
      </c>
      <c r="B58" s="146"/>
      <c r="C58" s="147">
        <v>2024</v>
      </c>
      <c r="D58" s="117">
        <v>6</v>
      </c>
      <c r="E58" s="162">
        <v>152004</v>
      </c>
      <c r="F58" s="163">
        <v>147797</v>
      </c>
      <c r="G58" s="162">
        <v>4207</v>
      </c>
    </row>
    <row r="59" spans="1:7" ht="17.100000000000001" customHeight="1">
      <c r="A59" s="129" t="str">
        <f>IF(E59&lt;&gt;"",COUNTA($E$12:E59),"")</f>
        <v/>
      </c>
      <c r="B59" s="146"/>
      <c r="C59" s="147"/>
      <c r="D59" s="245" t="s">
        <v>92</v>
      </c>
      <c r="E59" s="246"/>
      <c r="F59" s="246"/>
      <c r="G59" s="246"/>
    </row>
    <row r="60" spans="1:7" ht="9.9499999999999993" customHeight="1">
      <c r="A60" s="129">
        <f>IF(E60&lt;&gt;"",COUNTA($E$12:E60),"")</f>
        <v>43</v>
      </c>
      <c r="B60" s="146"/>
      <c r="C60" s="147">
        <v>2005</v>
      </c>
      <c r="D60" s="117">
        <v>5</v>
      </c>
      <c r="E60" s="162">
        <v>79271</v>
      </c>
      <c r="F60" s="163">
        <v>79148</v>
      </c>
      <c r="G60" s="162">
        <v>124</v>
      </c>
    </row>
    <row r="61" spans="1:7" ht="9.9499999999999993" customHeight="1">
      <c r="A61" s="129">
        <f>IF(E61&lt;&gt;"",COUNTA($E$12:E61),"")</f>
        <v>44</v>
      </c>
      <c r="B61" s="146"/>
      <c r="C61" s="147">
        <v>2010</v>
      </c>
      <c r="D61" s="117">
        <v>5</v>
      </c>
      <c r="E61" s="162">
        <v>37163</v>
      </c>
      <c r="F61" s="163">
        <v>35855</v>
      </c>
      <c r="G61" s="162">
        <v>1307</v>
      </c>
    </row>
    <row r="62" spans="1:7" ht="9.9499999999999993" customHeight="1">
      <c r="A62" s="129">
        <f>IF(E62&lt;&gt;"",COUNTA($E$12:E62),"")</f>
        <v>45</v>
      </c>
      <c r="B62" s="146"/>
      <c r="C62" s="147">
        <v>2015</v>
      </c>
      <c r="D62" s="117">
        <v>6</v>
      </c>
      <c r="E62" s="162">
        <v>39265</v>
      </c>
      <c r="F62" s="163">
        <v>35416</v>
      </c>
      <c r="G62" s="162">
        <v>3850</v>
      </c>
    </row>
    <row r="63" spans="1:7" ht="9.9499999999999993" customHeight="1">
      <c r="A63" s="129">
        <f>IF(E63&lt;&gt;"",COUNTA($E$12:E63),"")</f>
        <v>46</v>
      </c>
      <c r="B63" s="146"/>
      <c r="C63" s="147">
        <v>2020</v>
      </c>
      <c r="D63" s="117">
        <v>6</v>
      </c>
      <c r="E63" s="162">
        <v>60364</v>
      </c>
      <c r="F63" s="163">
        <v>59362</v>
      </c>
      <c r="G63" s="162">
        <v>1002</v>
      </c>
    </row>
    <row r="64" spans="1:7" ht="9.9499999999999993" customHeight="1">
      <c r="A64" s="129">
        <f>IF(E64&lt;&gt;"",COUNTA($E$12:E64),"")</f>
        <v>47</v>
      </c>
      <c r="B64" s="146"/>
      <c r="C64" s="147">
        <v>2022</v>
      </c>
      <c r="D64" s="117">
        <v>6</v>
      </c>
      <c r="E64" s="162">
        <v>41607</v>
      </c>
      <c r="F64" s="163">
        <v>38794</v>
      </c>
      <c r="G64" s="162">
        <v>2813</v>
      </c>
    </row>
    <row r="65" spans="1:7" ht="9.9499999999999993" customHeight="1">
      <c r="A65" s="129">
        <f>IF(E65&lt;&gt;"",COUNTA($E$12:E65),"")</f>
        <v>48</v>
      </c>
      <c r="B65" s="146"/>
      <c r="C65" s="147">
        <v>2023</v>
      </c>
      <c r="D65" s="117">
        <v>6</v>
      </c>
      <c r="E65" s="162">
        <v>35702</v>
      </c>
      <c r="F65" s="163">
        <v>33518</v>
      </c>
      <c r="G65" s="162">
        <v>2184</v>
      </c>
    </row>
    <row r="66" spans="1:7" ht="9.9499999999999993" customHeight="1">
      <c r="A66" s="129">
        <f>IF(E66&lt;&gt;"",COUNTA($E$12:E66),"")</f>
        <v>49</v>
      </c>
      <c r="B66" s="146"/>
      <c r="C66" s="147">
        <v>2024</v>
      </c>
      <c r="D66" s="117">
        <v>6</v>
      </c>
      <c r="E66" s="162">
        <v>55849</v>
      </c>
      <c r="F66" s="163">
        <v>51057</v>
      </c>
      <c r="G66" s="162">
        <v>4791</v>
      </c>
    </row>
    <row r="67" spans="1:7" ht="17.100000000000001" customHeight="1">
      <c r="A67" s="129" t="str">
        <f>IF(E67&lt;&gt;"",COUNTA($E$12:E67),"")</f>
        <v/>
      </c>
      <c r="B67" s="146"/>
      <c r="C67" s="147"/>
      <c r="D67" s="245" t="s">
        <v>93</v>
      </c>
      <c r="E67" s="246"/>
      <c r="F67" s="246"/>
      <c r="G67" s="246"/>
    </row>
    <row r="68" spans="1:7" ht="9.9499999999999993" customHeight="1">
      <c r="A68" s="129">
        <f>IF(E68&lt;&gt;"",COUNTA($E$12:E68),"")</f>
        <v>50</v>
      </c>
      <c r="B68" s="146"/>
      <c r="C68" s="147">
        <v>2005</v>
      </c>
      <c r="D68" s="117">
        <v>35</v>
      </c>
      <c r="E68" s="162">
        <v>3979</v>
      </c>
      <c r="F68" s="163">
        <v>3972</v>
      </c>
      <c r="G68" s="162">
        <v>7</v>
      </c>
    </row>
    <row r="69" spans="1:7" ht="9.9499999999999993" customHeight="1">
      <c r="A69" s="129">
        <f>IF(E69&lt;&gt;"",COUNTA($E$12:E69),"")</f>
        <v>51</v>
      </c>
      <c r="B69" s="146"/>
      <c r="C69" s="147">
        <v>2010</v>
      </c>
      <c r="D69" s="117">
        <v>34</v>
      </c>
      <c r="E69" s="162">
        <v>4639</v>
      </c>
      <c r="F69" s="163">
        <v>4627</v>
      </c>
      <c r="G69" s="162">
        <v>12</v>
      </c>
    </row>
    <row r="70" spans="1:7" ht="9.9499999999999993" customHeight="1">
      <c r="A70" s="129">
        <f>IF(E70&lt;&gt;"",COUNTA($E$12:E70),"")</f>
        <v>52</v>
      </c>
      <c r="B70" s="146"/>
      <c r="C70" s="147">
        <v>2015</v>
      </c>
      <c r="D70" s="117">
        <v>25</v>
      </c>
      <c r="E70" s="162">
        <v>4775</v>
      </c>
      <c r="F70" s="163">
        <v>4723</v>
      </c>
      <c r="G70" s="162">
        <v>53</v>
      </c>
    </row>
    <row r="71" spans="1:7" ht="9.9499999999999993" customHeight="1">
      <c r="A71" s="129">
        <f>IF(E71&lt;&gt;"",COUNTA($E$12:E71),"")</f>
        <v>53</v>
      </c>
      <c r="B71" s="146"/>
      <c r="C71" s="147">
        <v>2020</v>
      </c>
      <c r="D71" s="117">
        <v>22</v>
      </c>
      <c r="E71" s="162">
        <v>4008</v>
      </c>
      <c r="F71" s="163">
        <v>3857</v>
      </c>
      <c r="G71" s="162">
        <v>151</v>
      </c>
    </row>
    <row r="72" spans="1:7" ht="9.9499999999999993" customHeight="1">
      <c r="A72" s="129">
        <f>IF(E72&lt;&gt;"",COUNTA($E$12:E72),"")</f>
        <v>54</v>
      </c>
      <c r="B72" s="146"/>
      <c r="C72" s="147">
        <v>2022</v>
      </c>
      <c r="D72" s="117">
        <v>21</v>
      </c>
      <c r="E72" s="162">
        <v>3025</v>
      </c>
      <c r="F72" s="163">
        <v>2808</v>
      </c>
      <c r="G72" s="162">
        <v>216</v>
      </c>
    </row>
    <row r="73" spans="1:7" ht="9.9499999999999993" customHeight="1">
      <c r="A73" s="129">
        <f>IF(E73&lt;&gt;"",COUNTA($E$12:E73),"")</f>
        <v>55</v>
      </c>
      <c r="B73" s="146"/>
      <c r="C73" s="147">
        <v>2023</v>
      </c>
      <c r="D73" s="117">
        <v>19</v>
      </c>
      <c r="E73" s="162">
        <v>2245</v>
      </c>
      <c r="F73" s="163">
        <v>2203</v>
      </c>
      <c r="G73" s="162">
        <v>42</v>
      </c>
    </row>
    <row r="74" spans="1:7" ht="9.9499999999999993" customHeight="1">
      <c r="A74" s="129">
        <f>IF(E74&lt;&gt;"",COUNTA($E$12:E74),"")</f>
        <v>56</v>
      </c>
      <c r="B74" s="146"/>
      <c r="C74" s="147">
        <v>2024</v>
      </c>
      <c r="D74" s="117">
        <v>20</v>
      </c>
      <c r="E74" s="162">
        <v>2922</v>
      </c>
      <c r="F74" s="163">
        <v>2834</v>
      </c>
      <c r="G74" s="162">
        <v>88</v>
      </c>
    </row>
    <row r="75" spans="1:7" ht="17.100000000000001" customHeight="1">
      <c r="A75" s="129" t="str">
        <f>IF(E75&lt;&gt;"",COUNTA($E$12:E75),"")</f>
        <v/>
      </c>
      <c r="B75" s="146"/>
      <c r="C75" s="147"/>
      <c r="D75" s="245" t="s">
        <v>94</v>
      </c>
      <c r="E75" s="246"/>
      <c r="F75" s="246"/>
      <c r="G75" s="246"/>
    </row>
    <row r="76" spans="1:7" ht="9.9499999999999993" customHeight="1">
      <c r="A76" s="129">
        <f>IF(E76&lt;&gt;"",COUNTA($E$12:E76),"")</f>
        <v>57</v>
      </c>
      <c r="B76" s="146"/>
      <c r="C76" s="147">
        <v>2005</v>
      </c>
      <c r="D76" s="117">
        <v>23</v>
      </c>
      <c r="E76" s="162">
        <v>138911</v>
      </c>
      <c r="F76" s="163">
        <v>90202</v>
      </c>
      <c r="G76" s="162">
        <v>48709</v>
      </c>
    </row>
    <row r="77" spans="1:7" ht="9.9499999999999993" customHeight="1">
      <c r="A77" s="129">
        <f>IF(E77&lt;&gt;"",COUNTA($E$12:E77),"")</f>
        <v>58</v>
      </c>
      <c r="B77" s="146"/>
      <c r="C77" s="147">
        <v>2010</v>
      </c>
      <c r="D77" s="117">
        <v>25</v>
      </c>
      <c r="E77" s="162">
        <v>174007</v>
      </c>
      <c r="F77" s="163">
        <v>112545</v>
      </c>
      <c r="G77" s="162">
        <v>61462</v>
      </c>
    </row>
    <row r="78" spans="1:7" ht="9.9499999999999993" customHeight="1">
      <c r="A78" s="129">
        <f>IF(E78&lt;&gt;"",COUNTA($E$12:E78),"")</f>
        <v>59</v>
      </c>
      <c r="B78" s="146"/>
      <c r="C78" s="147">
        <v>2015</v>
      </c>
      <c r="D78" s="117">
        <v>23</v>
      </c>
      <c r="E78" s="162">
        <v>249776</v>
      </c>
      <c r="F78" s="163">
        <v>129063</v>
      </c>
      <c r="G78" s="162">
        <v>120713</v>
      </c>
    </row>
    <row r="79" spans="1:7" ht="9.9499999999999993" customHeight="1">
      <c r="A79" s="129">
        <f>IF(E79&lt;&gt;"",COUNTA($E$12:E79),"")</f>
        <v>60</v>
      </c>
      <c r="B79" s="146"/>
      <c r="C79" s="147">
        <v>2020</v>
      </c>
      <c r="D79" s="117">
        <v>25</v>
      </c>
      <c r="E79" s="162">
        <v>262897</v>
      </c>
      <c r="F79" s="163">
        <v>183811</v>
      </c>
      <c r="G79" s="162">
        <v>79086</v>
      </c>
    </row>
    <row r="80" spans="1:7" ht="9.9499999999999993" customHeight="1">
      <c r="A80" s="129">
        <f>IF(E80&lt;&gt;"",COUNTA($E$12:E80),"")</f>
        <v>61</v>
      </c>
      <c r="B80" s="146"/>
      <c r="C80" s="147">
        <v>2022</v>
      </c>
      <c r="D80" s="117">
        <v>25</v>
      </c>
      <c r="E80" s="162">
        <v>229734</v>
      </c>
      <c r="F80" s="163">
        <v>133749</v>
      </c>
      <c r="G80" s="162">
        <v>95985</v>
      </c>
    </row>
    <row r="81" spans="1:7" ht="9.9499999999999993" customHeight="1">
      <c r="A81" s="129">
        <f>IF(E81&lt;&gt;"",COUNTA($E$12:E81),"")</f>
        <v>62</v>
      </c>
      <c r="B81" s="146"/>
      <c r="C81" s="147">
        <v>2023</v>
      </c>
      <c r="D81" s="117">
        <v>26</v>
      </c>
      <c r="E81" s="162">
        <v>217569</v>
      </c>
      <c r="F81" s="163">
        <v>143958</v>
      </c>
      <c r="G81" s="162">
        <v>73612</v>
      </c>
    </row>
    <row r="82" spans="1:7" ht="9.9499999999999993" customHeight="1">
      <c r="A82" s="129">
        <f>IF(E82&lt;&gt;"",COUNTA($E$12:E82),"")</f>
        <v>63</v>
      </c>
      <c r="B82" s="146"/>
      <c r="C82" s="147">
        <v>2024</v>
      </c>
      <c r="D82" s="117">
        <v>25</v>
      </c>
      <c r="E82" s="162">
        <v>190063</v>
      </c>
      <c r="F82" s="163">
        <v>135761</v>
      </c>
      <c r="G82" s="162">
        <v>54302</v>
      </c>
    </row>
    <row r="83" spans="1:7" ht="16.5" customHeight="1">
      <c r="A83" s="129" t="str">
        <f>IF(E83&lt;&gt;"",COUNTA($E$12:E83),"")</f>
        <v/>
      </c>
      <c r="B83" s="146"/>
      <c r="C83" s="147"/>
      <c r="D83" s="245" t="s">
        <v>95</v>
      </c>
      <c r="E83" s="246"/>
      <c r="F83" s="246"/>
      <c r="G83" s="246"/>
    </row>
    <row r="84" spans="1:7" ht="9.9499999999999993" customHeight="1">
      <c r="A84" s="129">
        <f>IF(E84&lt;&gt;"",COUNTA($E$12:E84),"")</f>
        <v>64</v>
      </c>
      <c r="B84" s="146"/>
      <c r="C84" s="147">
        <v>2005</v>
      </c>
      <c r="D84" s="117">
        <v>38</v>
      </c>
      <c r="E84" s="162">
        <v>571496</v>
      </c>
      <c r="F84" s="163">
        <v>470645</v>
      </c>
      <c r="G84" s="162">
        <v>100851</v>
      </c>
    </row>
    <row r="85" spans="1:7" ht="9.9499999999999993" customHeight="1">
      <c r="A85" s="129">
        <f>IF(E85&lt;&gt;"",COUNTA($E$12:E85),"")</f>
        <v>65</v>
      </c>
      <c r="B85" s="146"/>
      <c r="C85" s="147">
        <v>2010</v>
      </c>
      <c r="D85" s="117">
        <v>33</v>
      </c>
      <c r="E85" s="162">
        <v>638173</v>
      </c>
      <c r="F85" s="163">
        <v>485856</v>
      </c>
      <c r="G85" s="162">
        <v>152317</v>
      </c>
    </row>
    <row r="86" spans="1:7" ht="9.9499999999999993" customHeight="1">
      <c r="A86" s="129">
        <f>IF(E86&lt;&gt;"",COUNTA($E$12:E86),"")</f>
        <v>66</v>
      </c>
      <c r="B86" s="146"/>
      <c r="C86" s="147">
        <v>2015</v>
      </c>
      <c r="D86" s="117">
        <v>31</v>
      </c>
      <c r="E86" s="162">
        <v>541711</v>
      </c>
      <c r="F86" s="163">
        <v>448119</v>
      </c>
      <c r="G86" s="162">
        <v>93593</v>
      </c>
    </row>
    <row r="87" spans="1:7" ht="9.9499999999999993" customHeight="1">
      <c r="A87" s="129">
        <f>IF(E87&lt;&gt;"",COUNTA($E$12:E87),"")</f>
        <v>67</v>
      </c>
      <c r="B87" s="146"/>
      <c r="C87" s="147">
        <v>2020</v>
      </c>
      <c r="D87" s="117">
        <v>21</v>
      </c>
      <c r="E87" s="162">
        <v>442999</v>
      </c>
      <c r="F87" s="163">
        <v>364472</v>
      </c>
      <c r="G87" s="162">
        <v>78528</v>
      </c>
    </row>
    <row r="88" spans="1:7" ht="9.9499999999999993" customHeight="1">
      <c r="A88" s="129">
        <f>IF(E88&lt;&gt;"",COUNTA($E$12:E88),"")</f>
        <v>68</v>
      </c>
      <c r="B88" s="146"/>
      <c r="C88" s="147">
        <v>2022</v>
      </c>
      <c r="D88" s="117">
        <v>23</v>
      </c>
      <c r="E88" s="162">
        <v>451130</v>
      </c>
      <c r="F88" s="163">
        <v>397783</v>
      </c>
      <c r="G88" s="162">
        <v>53347</v>
      </c>
    </row>
    <row r="89" spans="1:7" ht="9.9499999999999993" customHeight="1">
      <c r="A89" s="129">
        <f>IF(E89&lt;&gt;"",COUNTA($E$12:E89),"")</f>
        <v>69</v>
      </c>
      <c r="B89" s="146"/>
      <c r="C89" s="147">
        <v>2023</v>
      </c>
      <c r="D89" s="117">
        <v>24</v>
      </c>
      <c r="E89" s="162">
        <v>427117</v>
      </c>
      <c r="F89" s="163">
        <v>371981</v>
      </c>
      <c r="G89" s="162">
        <v>55136</v>
      </c>
    </row>
    <row r="90" spans="1:7" ht="9.9499999999999993" customHeight="1">
      <c r="A90" s="129">
        <f>IF(E90&lt;&gt;"",COUNTA($E$12:E90),"")</f>
        <v>70</v>
      </c>
      <c r="B90" s="146"/>
      <c r="C90" s="147">
        <v>2024</v>
      </c>
      <c r="D90" s="117">
        <v>22</v>
      </c>
      <c r="E90" s="162">
        <v>435872</v>
      </c>
      <c r="F90" s="163">
        <v>371662</v>
      </c>
      <c r="G90" s="162">
        <v>64210</v>
      </c>
    </row>
    <row r="91" spans="1:7" ht="30" customHeight="1">
      <c r="A91" s="129" t="str">
        <f>IF(E91&lt;&gt;"",COUNTA($E$12:E91),"")</f>
        <v/>
      </c>
      <c r="B91" s="146"/>
      <c r="C91" s="147"/>
      <c r="D91" s="245" t="s">
        <v>102</v>
      </c>
      <c r="E91" s="246"/>
      <c r="F91" s="246"/>
      <c r="G91" s="246"/>
    </row>
    <row r="92" spans="1:7" ht="9.9499999999999993" customHeight="1">
      <c r="A92" s="129">
        <f>IF(E92&lt;&gt;"",COUNTA($E$12:E92),"")</f>
        <v>71</v>
      </c>
      <c r="B92" s="146"/>
      <c r="C92" s="147">
        <v>2005</v>
      </c>
      <c r="D92" s="117">
        <v>8</v>
      </c>
      <c r="E92" s="162">
        <v>7410</v>
      </c>
      <c r="F92" s="163">
        <v>3760</v>
      </c>
      <c r="G92" s="162">
        <v>3650</v>
      </c>
    </row>
    <row r="93" spans="1:7" ht="9.9499999999999993" customHeight="1">
      <c r="A93" s="129">
        <f>IF(E93&lt;&gt;"",COUNTA($E$12:E93),"")</f>
        <v>72</v>
      </c>
      <c r="B93" s="146"/>
      <c r="C93" s="147">
        <v>2010</v>
      </c>
      <c r="D93" s="117">
        <v>9</v>
      </c>
      <c r="E93" s="162">
        <v>22271</v>
      </c>
      <c r="F93" s="163">
        <v>10007</v>
      </c>
      <c r="G93" s="162">
        <v>12265</v>
      </c>
    </row>
    <row r="94" spans="1:7" ht="9.9499999999999993" customHeight="1">
      <c r="A94" s="129">
        <f>IF(E94&lt;&gt;"",COUNTA($E$12:E94),"")</f>
        <v>73</v>
      </c>
      <c r="B94" s="146"/>
      <c r="C94" s="147">
        <v>2015</v>
      </c>
      <c r="D94" s="117">
        <v>9</v>
      </c>
      <c r="E94" s="162">
        <v>24152</v>
      </c>
      <c r="F94" s="163">
        <v>7933</v>
      </c>
      <c r="G94" s="162">
        <v>16219</v>
      </c>
    </row>
    <row r="95" spans="1:7" ht="9.9499999999999993" customHeight="1">
      <c r="A95" s="129">
        <f>IF(E95&lt;&gt;"",COUNTA($E$12:E95),"")</f>
        <v>74</v>
      </c>
      <c r="B95" s="146"/>
      <c r="C95" s="147">
        <v>2020</v>
      </c>
      <c r="D95" s="117">
        <v>6</v>
      </c>
      <c r="E95" s="162">
        <v>38364</v>
      </c>
      <c r="F95" s="163">
        <v>10669</v>
      </c>
      <c r="G95" s="162">
        <v>27695</v>
      </c>
    </row>
    <row r="96" spans="1:7" ht="9.9499999999999993" customHeight="1">
      <c r="A96" s="129">
        <f>IF(E96&lt;&gt;"",COUNTA($E$12:E96),"")</f>
        <v>75</v>
      </c>
      <c r="B96" s="146"/>
      <c r="C96" s="147">
        <v>2022</v>
      </c>
      <c r="D96" s="117">
        <v>4</v>
      </c>
      <c r="E96" s="162">
        <v>36176</v>
      </c>
      <c r="F96" s="163">
        <v>10644</v>
      </c>
      <c r="G96" s="162">
        <v>25532</v>
      </c>
    </row>
    <row r="97" spans="1:7" ht="9.9499999999999993" customHeight="1">
      <c r="A97" s="129">
        <f>IF(E97&lt;&gt;"",COUNTA($E$12:E97),"")</f>
        <v>76</v>
      </c>
      <c r="B97" s="146"/>
      <c r="C97" s="147">
        <v>2023</v>
      </c>
      <c r="D97" s="117">
        <v>4</v>
      </c>
      <c r="E97" s="162">
        <v>34429</v>
      </c>
      <c r="F97" s="163">
        <v>9826</v>
      </c>
      <c r="G97" s="162">
        <v>24604</v>
      </c>
    </row>
    <row r="98" spans="1:7" ht="9.9499999999999993" customHeight="1">
      <c r="A98" s="129">
        <f>IF(E98&lt;&gt;"",COUNTA($E$12:E98),"")</f>
        <v>77</v>
      </c>
      <c r="B98" s="146"/>
      <c r="C98" s="147">
        <v>2024</v>
      </c>
      <c r="D98" s="117">
        <v>4</v>
      </c>
      <c r="E98" s="162">
        <v>36064</v>
      </c>
      <c r="F98" s="163">
        <v>11364</v>
      </c>
      <c r="G98" s="162">
        <v>24700</v>
      </c>
    </row>
    <row r="99" spans="1:7" ht="17.100000000000001" customHeight="1">
      <c r="A99" s="129" t="str">
        <f>IF(E99&lt;&gt;"",COUNTA($E$12:E99),"")</f>
        <v/>
      </c>
      <c r="B99" s="146"/>
      <c r="C99" s="147"/>
      <c r="D99" s="245" t="s">
        <v>172</v>
      </c>
      <c r="E99" s="246"/>
      <c r="F99" s="246"/>
      <c r="G99" s="246"/>
    </row>
    <row r="100" spans="1:7" ht="9.9499999999999993" customHeight="1">
      <c r="A100" s="129">
        <f>IF(E100&lt;&gt;"",COUNTA($E$12:E100),"")</f>
        <v>78</v>
      </c>
      <c r="B100" s="146"/>
      <c r="C100" s="147">
        <v>2005</v>
      </c>
      <c r="D100" s="117">
        <v>34</v>
      </c>
      <c r="E100" s="162">
        <v>1126254</v>
      </c>
      <c r="F100" s="163" t="s">
        <v>0</v>
      </c>
      <c r="G100" s="162" t="s">
        <v>0</v>
      </c>
    </row>
    <row r="101" spans="1:7" ht="9.9499999999999993" customHeight="1">
      <c r="A101" s="129">
        <f>IF(E101&lt;&gt;"",COUNTA($E$12:E101),"")</f>
        <v>79</v>
      </c>
      <c r="B101" s="146"/>
      <c r="C101" s="147">
        <v>2010</v>
      </c>
      <c r="D101" s="117">
        <v>47</v>
      </c>
      <c r="E101" s="162">
        <v>1615649</v>
      </c>
      <c r="F101" s="163">
        <v>1552885</v>
      </c>
      <c r="G101" s="162">
        <v>62764</v>
      </c>
    </row>
    <row r="102" spans="1:7" ht="9.9499999999999993" customHeight="1">
      <c r="A102" s="129">
        <f>IF(E102&lt;&gt;"",COUNTA($E$12:E102),"")</f>
        <v>80</v>
      </c>
      <c r="B102" s="146"/>
      <c r="C102" s="147">
        <v>2015</v>
      </c>
      <c r="D102" s="117">
        <v>52</v>
      </c>
      <c r="E102" s="162">
        <v>1336428</v>
      </c>
      <c r="F102" s="163">
        <v>1205098</v>
      </c>
      <c r="G102" s="162">
        <v>131330</v>
      </c>
    </row>
    <row r="103" spans="1:7" ht="9.9499999999999993" customHeight="1">
      <c r="A103" s="129">
        <f>IF(E103&lt;&gt;"",COUNTA($E$12:E103),"")</f>
        <v>81</v>
      </c>
      <c r="B103" s="146"/>
      <c r="C103" s="147">
        <v>2020</v>
      </c>
      <c r="D103" s="117">
        <v>60</v>
      </c>
      <c r="E103" s="162">
        <v>3214034</v>
      </c>
      <c r="F103" s="163">
        <v>2280286</v>
      </c>
      <c r="G103" s="162">
        <v>933748</v>
      </c>
    </row>
    <row r="104" spans="1:7" ht="9.9499999999999993" customHeight="1">
      <c r="A104" s="129">
        <f>IF(E104&lt;&gt;"",COUNTA($E$12:E104),"")</f>
        <v>82</v>
      </c>
      <c r="B104" s="146"/>
      <c r="C104" s="147">
        <v>2022</v>
      </c>
      <c r="D104" s="117">
        <v>57</v>
      </c>
      <c r="E104" s="162">
        <v>2889798</v>
      </c>
      <c r="F104" s="163">
        <v>2237751</v>
      </c>
      <c r="G104" s="162">
        <v>652047</v>
      </c>
    </row>
    <row r="105" spans="1:7" ht="9.9499999999999993" customHeight="1">
      <c r="A105" s="129">
        <f>IF(E105&lt;&gt;"",COUNTA($E$12:E105),"")</f>
        <v>83</v>
      </c>
      <c r="B105" s="146"/>
      <c r="C105" s="147">
        <v>2023</v>
      </c>
      <c r="D105" s="117">
        <v>52</v>
      </c>
      <c r="E105" s="162">
        <v>2249778</v>
      </c>
      <c r="F105" s="163">
        <v>1707966</v>
      </c>
      <c r="G105" s="162">
        <v>541813</v>
      </c>
    </row>
    <row r="106" spans="1:7" ht="9.9499999999999993" customHeight="1">
      <c r="A106" s="129">
        <f>IF(E106&lt;&gt;"",COUNTA($E$12:E106),"")</f>
        <v>84</v>
      </c>
      <c r="B106" s="146"/>
      <c r="C106" s="147">
        <v>2024</v>
      </c>
      <c r="D106" s="117">
        <v>62</v>
      </c>
      <c r="E106" s="162">
        <v>2304841</v>
      </c>
      <c r="F106" s="163">
        <v>1817902</v>
      </c>
      <c r="G106" s="162">
        <v>486939</v>
      </c>
    </row>
    <row r="107" spans="1:7" ht="17.100000000000001" customHeight="1">
      <c r="A107" s="129" t="str">
        <f>IF(E107&lt;&gt;"",COUNTA($E$12:E107),"")</f>
        <v/>
      </c>
      <c r="B107" s="146"/>
      <c r="C107" s="147"/>
      <c r="D107" s="245" t="s">
        <v>2026</v>
      </c>
      <c r="E107" s="246"/>
      <c r="F107" s="246"/>
      <c r="G107" s="246"/>
    </row>
    <row r="108" spans="1:7" ht="9.9499999999999993" customHeight="1">
      <c r="A108" s="129">
        <f>IF(E108&lt;&gt;"",COUNTA($E$12:E108),"")</f>
        <v>85</v>
      </c>
      <c r="B108" s="146"/>
      <c r="C108" s="147">
        <v>2010</v>
      </c>
      <c r="D108" s="117">
        <v>4</v>
      </c>
      <c r="E108" s="162">
        <v>25754</v>
      </c>
      <c r="F108" s="163">
        <v>25130</v>
      </c>
      <c r="G108" s="162">
        <v>624</v>
      </c>
    </row>
    <row r="109" spans="1:7" ht="9.9499999999999993" customHeight="1">
      <c r="A109" s="129">
        <f>IF(E109&lt;&gt;"",COUNTA($E$12:E109),"")</f>
        <v>86</v>
      </c>
      <c r="B109" s="146"/>
      <c r="C109" s="147">
        <v>2015</v>
      </c>
      <c r="D109" s="117">
        <v>5</v>
      </c>
      <c r="E109" s="162">
        <v>66229</v>
      </c>
      <c r="F109" s="163">
        <v>64021</v>
      </c>
      <c r="G109" s="162">
        <v>2208</v>
      </c>
    </row>
    <row r="110" spans="1:7" ht="9.9499999999999993" customHeight="1">
      <c r="A110" s="129">
        <f>IF(E110&lt;&gt;"",COUNTA($E$12:E110),"")</f>
        <v>87</v>
      </c>
      <c r="B110" s="146"/>
      <c r="C110" s="147">
        <v>2020</v>
      </c>
      <c r="D110" s="117">
        <v>7</v>
      </c>
      <c r="E110" s="162">
        <v>75113</v>
      </c>
      <c r="F110" s="163">
        <v>74283</v>
      </c>
      <c r="G110" s="162">
        <v>830</v>
      </c>
    </row>
    <row r="111" spans="1:7" ht="9.9499999999999993" customHeight="1">
      <c r="A111" s="129">
        <f>IF(E111&lt;&gt;"",COUNTA($E$12:E111),"")</f>
        <v>88</v>
      </c>
      <c r="B111" s="146"/>
      <c r="C111" s="147">
        <v>2022</v>
      </c>
      <c r="D111" s="117">
        <v>6</v>
      </c>
      <c r="E111" s="162">
        <v>63469</v>
      </c>
      <c r="F111" s="163">
        <v>63297</v>
      </c>
      <c r="G111" s="162">
        <v>173</v>
      </c>
    </row>
    <row r="112" spans="1:7" ht="9.9499999999999993" customHeight="1">
      <c r="A112" s="129">
        <f>IF(E112&lt;&gt;"",COUNTA($E$12:E112),"")</f>
        <v>89</v>
      </c>
      <c r="B112" s="146"/>
      <c r="C112" s="147">
        <v>2023</v>
      </c>
      <c r="D112" s="117">
        <v>5</v>
      </c>
      <c r="E112" s="162">
        <v>28913</v>
      </c>
      <c r="F112" s="163">
        <v>28913</v>
      </c>
      <c r="G112" s="162" t="s">
        <v>5</v>
      </c>
    </row>
    <row r="113" spans="1:8" ht="9.9499999999999993" customHeight="1">
      <c r="A113" s="129">
        <f>IF(E113&lt;&gt;"",COUNTA($E$12:E113),"")</f>
        <v>90</v>
      </c>
      <c r="B113" s="146"/>
      <c r="C113" s="147">
        <v>2024</v>
      </c>
      <c r="D113" s="117">
        <v>4</v>
      </c>
      <c r="E113" s="162">
        <v>29168</v>
      </c>
      <c r="F113" s="163">
        <v>29168</v>
      </c>
      <c r="G113" s="162" t="s">
        <v>5</v>
      </c>
    </row>
    <row r="114" spans="1:8" ht="17.100000000000001" customHeight="1">
      <c r="A114" s="129" t="str">
        <f>IF(E114&lt;&gt;"",COUNTA($E$12:E114),"")</f>
        <v/>
      </c>
      <c r="B114" s="146"/>
      <c r="C114" s="147"/>
      <c r="D114" s="245" t="s">
        <v>2027</v>
      </c>
      <c r="E114" s="247"/>
      <c r="F114" s="247"/>
      <c r="G114" s="247"/>
    </row>
    <row r="115" spans="1:8" ht="9.9499999999999993" customHeight="1">
      <c r="A115" s="129">
        <f>IF(E115&lt;&gt;"",COUNTA($E$12:E115),"")</f>
        <v>91</v>
      </c>
      <c r="B115" s="146"/>
      <c r="C115" s="147">
        <v>2005</v>
      </c>
      <c r="D115" s="117">
        <v>227</v>
      </c>
      <c r="E115" s="162">
        <v>4401006</v>
      </c>
      <c r="F115" s="163" t="s">
        <v>0</v>
      </c>
      <c r="G115" s="162" t="s">
        <v>0</v>
      </c>
    </row>
    <row r="116" spans="1:8" ht="9.9499999999999993" customHeight="1">
      <c r="A116" s="129">
        <f>IF(E116&lt;&gt;"",COUNTA($E$12:E116),"")</f>
        <v>92</v>
      </c>
      <c r="B116" s="146"/>
      <c r="C116" s="147">
        <v>2010</v>
      </c>
      <c r="D116" s="117">
        <v>241</v>
      </c>
      <c r="E116" s="162">
        <v>5204224</v>
      </c>
      <c r="F116" s="163">
        <v>4337321</v>
      </c>
      <c r="G116" s="162">
        <v>866903</v>
      </c>
    </row>
    <row r="117" spans="1:8" ht="9.9499999999999993" customHeight="1">
      <c r="A117" s="129">
        <f>IF(E117&lt;&gt;"",COUNTA($E$12:E117),"")</f>
        <v>93</v>
      </c>
      <c r="B117" s="146"/>
      <c r="C117" s="147">
        <v>2015</v>
      </c>
      <c r="D117" s="117">
        <v>224</v>
      </c>
      <c r="E117" s="162">
        <v>5048893</v>
      </c>
      <c r="F117" s="163">
        <v>4041285</v>
      </c>
      <c r="G117" s="162">
        <v>1007609</v>
      </c>
    </row>
    <row r="118" spans="1:8" ht="9.9499999999999993" customHeight="1">
      <c r="A118" s="129">
        <f>IF(E118&lt;&gt;"",COUNTA($E$12:E118),"")</f>
        <v>94</v>
      </c>
      <c r="B118" s="146"/>
      <c r="C118" s="147">
        <v>2020</v>
      </c>
      <c r="D118" s="117">
        <v>218</v>
      </c>
      <c r="E118" s="162">
        <v>6828794</v>
      </c>
      <c r="F118" s="163">
        <v>5067097</v>
      </c>
      <c r="G118" s="162">
        <v>1761697</v>
      </c>
    </row>
    <row r="119" spans="1:8" ht="9.9499999999999993" customHeight="1">
      <c r="A119" s="129">
        <f>IF(E119&lt;&gt;"",COUNTA($E$12:E119),"")</f>
        <v>95</v>
      </c>
      <c r="B119" s="146"/>
      <c r="C119" s="147">
        <v>2022</v>
      </c>
      <c r="D119" s="117">
        <v>213</v>
      </c>
      <c r="E119" s="162">
        <v>6515799</v>
      </c>
      <c r="F119" s="163">
        <v>4986982</v>
      </c>
      <c r="G119" s="162">
        <v>1528818</v>
      </c>
    </row>
    <row r="120" spans="1:8" ht="9.9499999999999993" customHeight="1">
      <c r="A120" s="129">
        <f>IF(E120&lt;&gt;"",COUNTA($E$12:E120),"")</f>
        <v>96</v>
      </c>
      <c r="B120" s="146"/>
      <c r="C120" s="147">
        <v>2023</v>
      </c>
      <c r="D120" s="117">
        <v>205</v>
      </c>
      <c r="E120" s="162">
        <v>5589910</v>
      </c>
      <c r="F120" s="163">
        <v>4180428</v>
      </c>
      <c r="G120" s="162">
        <v>1409482</v>
      </c>
    </row>
    <row r="121" spans="1:8" ht="9.9499999999999993" customHeight="1">
      <c r="A121" s="129">
        <f>IF(E121&lt;&gt;"",COUNTA($E$12:E121),"")</f>
        <v>97</v>
      </c>
      <c r="B121" s="146"/>
      <c r="C121" s="147">
        <v>2024</v>
      </c>
      <c r="D121" s="117">
        <v>211</v>
      </c>
      <c r="E121" s="162">
        <v>5667210</v>
      </c>
      <c r="F121" s="163">
        <v>4327290</v>
      </c>
      <c r="G121" s="162">
        <v>1339919</v>
      </c>
      <c r="H121" s="153"/>
    </row>
    <row r="122" spans="1:8" ht="17.100000000000001" customHeight="1">
      <c r="A122" s="129" t="str">
        <f>IF(E122&lt;&gt;"",COUNTA($E$12:E122),"")</f>
        <v/>
      </c>
      <c r="B122" s="146"/>
      <c r="C122" s="57"/>
      <c r="D122" s="245" t="s">
        <v>2048</v>
      </c>
      <c r="E122" s="246"/>
      <c r="F122" s="246"/>
      <c r="G122" s="246"/>
    </row>
    <row r="123" spans="1:8" ht="21.95" customHeight="1">
      <c r="A123" s="129">
        <f>IF(E123&lt;&gt;"",COUNTA($E$12:E123),"")</f>
        <v>98</v>
      </c>
      <c r="B123" s="148" t="s">
        <v>66</v>
      </c>
      <c r="C123" s="184" t="s">
        <v>99</v>
      </c>
      <c r="D123" s="176">
        <v>3</v>
      </c>
      <c r="E123" s="177">
        <v>528</v>
      </c>
      <c r="F123" s="178" t="s">
        <v>0</v>
      </c>
      <c r="G123" s="177" t="s">
        <v>0</v>
      </c>
    </row>
    <row r="124" spans="1:8" ht="21.95" customHeight="1">
      <c r="A124" s="129">
        <f>IF(E124&lt;&gt;"",COUNTA($E$12:E124),"")</f>
        <v>99</v>
      </c>
      <c r="B124" s="148" t="s">
        <v>85</v>
      </c>
      <c r="C124" s="57" t="s">
        <v>181</v>
      </c>
      <c r="D124" s="176">
        <v>23</v>
      </c>
      <c r="E124" s="177">
        <v>269233</v>
      </c>
      <c r="F124" s="178">
        <v>180207</v>
      </c>
      <c r="G124" s="177">
        <v>89026</v>
      </c>
    </row>
    <row r="125" spans="1:8" ht="21.95" customHeight="1">
      <c r="A125" s="129">
        <f>IF(E125&lt;&gt;"",COUNTA($E$12:E125),"")</f>
        <v>100</v>
      </c>
      <c r="B125" s="148" t="s">
        <v>67</v>
      </c>
      <c r="C125" s="57" t="s">
        <v>105</v>
      </c>
      <c r="D125" s="176">
        <v>11</v>
      </c>
      <c r="E125" s="177">
        <v>162277</v>
      </c>
      <c r="F125" s="178">
        <v>152795</v>
      </c>
      <c r="G125" s="177">
        <v>9483</v>
      </c>
      <c r="H125" s="43"/>
    </row>
    <row r="126" spans="1:8" ht="21" customHeight="1">
      <c r="A126" s="129">
        <f>IF(E126&lt;&gt;"",COUNTA($E$12:E126),"")</f>
        <v>101</v>
      </c>
      <c r="B126" s="148" t="s">
        <v>68</v>
      </c>
      <c r="C126" s="57" t="s">
        <v>100</v>
      </c>
      <c r="D126" s="176">
        <v>2</v>
      </c>
      <c r="E126" s="177" t="s">
        <v>0</v>
      </c>
      <c r="F126" s="178" t="s">
        <v>0</v>
      </c>
      <c r="G126" s="177" t="s">
        <v>0</v>
      </c>
      <c r="H126" s="43"/>
    </row>
    <row r="127" spans="1:8" ht="11.45" customHeight="1">
      <c r="A127" s="129">
        <f>IF(E127&lt;&gt;"",COUNTA($E$12:E127),"")</f>
        <v>102</v>
      </c>
      <c r="B127" s="148" t="s">
        <v>69</v>
      </c>
      <c r="C127" s="57" t="s">
        <v>70</v>
      </c>
      <c r="D127" s="176">
        <v>4</v>
      </c>
      <c r="E127" s="177">
        <v>1120</v>
      </c>
      <c r="F127" s="178">
        <v>174</v>
      </c>
      <c r="G127" s="177">
        <v>946</v>
      </c>
      <c r="H127" s="43"/>
    </row>
    <row r="128" spans="1:8" ht="11.45" customHeight="1">
      <c r="A128" s="129">
        <f>IF(E128&lt;&gt;"",COUNTA($E$12:E128),"")</f>
        <v>103</v>
      </c>
      <c r="B128" s="148" t="s">
        <v>88</v>
      </c>
      <c r="C128" s="57" t="s">
        <v>89</v>
      </c>
      <c r="D128" s="176">
        <v>5</v>
      </c>
      <c r="E128" s="177">
        <v>3604</v>
      </c>
      <c r="F128" s="178">
        <v>1734</v>
      </c>
      <c r="G128" s="177">
        <v>1870</v>
      </c>
      <c r="H128" s="43"/>
    </row>
    <row r="129" spans="1:8" ht="21" customHeight="1">
      <c r="A129" s="129">
        <f>IF(E129&lt;&gt;"",COUNTA($E$12:E129),"")</f>
        <v>104</v>
      </c>
      <c r="B129" s="148" t="s">
        <v>86</v>
      </c>
      <c r="C129" s="57" t="s">
        <v>152</v>
      </c>
      <c r="D129" s="176">
        <v>3</v>
      </c>
      <c r="E129" s="177">
        <v>139</v>
      </c>
      <c r="F129" s="178">
        <v>139</v>
      </c>
      <c r="G129" s="177" t="s">
        <v>5</v>
      </c>
      <c r="H129" s="43"/>
    </row>
    <row r="130" spans="1:8" ht="11.45" customHeight="1">
      <c r="A130" s="129">
        <f>IF(E130&lt;&gt;"",COUNTA($E$12:E130),"")</f>
        <v>105</v>
      </c>
      <c r="B130" s="148" t="s">
        <v>170</v>
      </c>
      <c r="C130" s="57" t="s">
        <v>171</v>
      </c>
      <c r="D130" s="176">
        <v>1</v>
      </c>
      <c r="E130" s="177" t="s">
        <v>0</v>
      </c>
      <c r="F130" s="178" t="s">
        <v>0</v>
      </c>
      <c r="G130" s="177" t="s">
        <v>5</v>
      </c>
      <c r="H130" s="43"/>
    </row>
    <row r="131" spans="1:8" ht="11.1" customHeight="1">
      <c r="A131" s="129">
        <f>IF(E131&lt;&gt;"",COUNTA($E$12:E131),"")</f>
        <v>106</v>
      </c>
      <c r="B131" s="148" t="s">
        <v>71</v>
      </c>
      <c r="C131" s="57" t="s">
        <v>72</v>
      </c>
      <c r="D131" s="176">
        <v>7</v>
      </c>
      <c r="E131" s="177">
        <v>35658</v>
      </c>
      <c r="F131" s="178">
        <v>31469</v>
      </c>
      <c r="G131" s="177">
        <v>4190</v>
      </c>
      <c r="H131" s="43"/>
    </row>
    <row r="132" spans="1:8" ht="22.5" customHeight="1">
      <c r="A132" s="129">
        <f>IF(E132&lt;&gt;"",COUNTA($E$12:E132),"")</f>
        <v>107</v>
      </c>
      <c r="B132" s="148" t="s">
        <v>73</v>
      </c>
      <c r="C132" s="57" t="s">
        <v>106</v>
      </c>
      <c r="D132" s="176">
        <v>5</v>
      </c>
      <c r="E132" s="177">
        <v>9681</v>
      </c>
      <c r="F132" s="178">
        <v>7612</v>
      </c>
      <c r="G132" s="177">
        <v>2069</v>
      </c>
    </row>
    <row r="133" spans="1:8" ht="22.5" customHeight="1">
      <c r="A133" s="129">
        <f>IF(E133&lt;&gt;"",COUNTA($E$12:E133),"")</f>
        <v>108</v>
      </c>
      <c r="B133" s="148" t="s">
        <v>49</v>
      </c>
      <c r="C133" s="57" t="s">
        <v>107</v>
      </c>
      <c r="D133" s="176">
        <v>10</v>
      </c>
      <c r="E133" s="177">
        <v>11172</v>
      </c>
      <c r="F133" s="178">
        <v>10710</v>
      </c>
      <c r="G133" s="177">
        <v>462</v>
      </c>
    </row>
    <row r="134" spans="1:8" ht="11.45" customHeight="1">
      <c r="A134" s="129">
        <f>IF(E134&lt;&gt;"",COUNTA($E$12:E134),"")</f>
        <v>109</v>
      </c>
      <c r="B134" s="148" t="s">
        <v>74</v>
      </c>
      <c r="C134" s="57" t="s">
        <v>75</v>
      </c>
      <c r="D134" s="176">
        <v>5</v>
      </c>
      <c r="E134" s="177">
        <v>11048</v>
      </c>
      <c r="F134" s="178">
        <v>10886</v>
      </c>
      <c r="G134" s="177">
        <v>162</v>
      </c>
    </row>
    <row r="135" spans="1:8" ht="22.5" customHeight="1">
      <c r="A135" s="129">
        <f>IF(E135&lt;&gt;"",COUNTA($E$12:E135),"")</f>
        <v>110</v>
      </c>
      <c r="B135" s="148" t="s">
        <v>76</v>
      </c>
      <c r="C135" s="57" t="s">
        <v>108</v>
      </c>
      <c r="D135" s="176">
        <v>28</v>
      </c>
      <c r="E135" s="177">
        <v>129342</v>
      </c>
      <c r="F135" s="178">
        <v>113315</v>
      </c>
      <c r="G135" s="177">
        <v>16026</v>
      </c>
    </row>
    <row r="136" spans="1:8" ht="11.45" customHeight="1">
      <c r="A136" s="129">
        <f>IF(E136&lt;&gt;"",COUNTA($E$12:E136),"")</f>
        <v>111</v>
      </c>
      <c r="B136" s="148" t="s">
        <v>77</v>
      </c>
      <c r="C136" s="57" t="s">
        <v>78</v>
      </c>
      <c r="D136" s="176">
        <v>32</v>
      </c>
      <c r="E136" s="177">
        <v>22188</v>
      </c>
      <c r="F136" s="178">
        <v>13948</v>
      </c>
      <c r="G136" s="177">
        <v>8239</v>
      </c>
    </row>
    <row r="137" spans="1:8" ht="11.45" customHeight="1">
      <c r="A137" s="129">
        <f>IF(E137&lt;&gt;"",COUNTA($E$12:E137),"")</f>
        <v>112</v>
      </c>
      <c r="B137" s="148" t="s">
        <v>79</v>
      </c>
      <c r="C137" s="57" t="s">
        <v>80</v>
      </c>
      <c r="D137" s="176">
        <v>107</v>
      </c>
      <c r="E137" s="177">
        <v>2866811</v>
      </c>
      <c r="F137" s="178">
        <v>2204047</v>
      </c>
      <c r="G137" s="177">
        <v>662764</v>
      </c>
    </row>
    <row r="138" spans="1:8" ht="22.5" customHeight="1">
      <c r="A138" s="129">
        <f>IF(E138&lt;&gt;"",COUNTA($E$12:E138),"")</f>
        <v>113</v>
      </c>
      <c r="B138" s="148" t="s">
        <v>87</v>
      </c>
      <c r="C138" s="149" t="s">
        <v>103</v>
      </c>
      <c r="D138" s="176">
        <v>3</v>
      </c>
      <c r="E138" s="177">
        <v>7376</v>
      </c>
      <c r="F138" s="178">
        <v>7305</v>
      </c>
      <c r="G138" s="177">
        <v>71</v>
      </c>
    </row>
    <row r="139" spans="1:8" ht="22.5" customHeight="1">
      <c r="A139" s="129">
        <f>IF(E139&lt;&gt;"",COUNTA($E$12:E139),"")</f>
        <v>114</v>
      </c>
      <c r="B139" s="148" t="s">
        <v>81</v>
      </c>
      <c r="C139" s="57" t="s">
        <v>160</v>
      </c>
      <c r="D139" s="176">
        <v>41</v>
      </c>
      <c r="E139" s="177">
        <v>1346617</v>
      </c>
      <c r="F139" s="178">
        <v>921266</v>
      </c>
      <c r="G139" s="177">
        <v>425351</v>
      </c>
    </row>
    <row r="140" spans="1:8" ht="11.45" customHeight="1">
      <c r="A140" s="129">
        <f>IF(E140&lt;&gt;"",COUNTA($E$12:E140),"")</f>
        <v>115</v>
      </c>
      <c r="B140" s="148" t="s">
        <v>82</v>
      </c>
      <c r="C140" s="57" t="s">
        <v>83</v>
      </c>
      <c r="D140" s="176">
        <v>84</v>
      </c>
      <c r="E140" s="177">
        <v>789961</v>
      </c>
      <c r="F140" s="178">
        <v>671218</v>
      </c>
      <c r="G140" s="177">
        <v>118743</v>
      </c>
    </row>
    <row r="141" spans="1:8" ht="11.45" customHeight="1">
      <c r="E141" s="164"/>
      <c r="F141" s="164"/>
      <c r="G141" s="164"/>
    </row>
    <row r="142" spans="1:8" ht="11.45" customHeight="1">
      <c r="E142" s="165"/>
      <c r="F142" s="165"/>
      <c r="G142" s="165"/>
    </row>
    <row r="143" spans="1:8" ht="11.45" customHeight="1">
      <c r="E143" s="165"/>
      <c r="F143" s="165"/>
      <c r="G143" s="165"/>
    </row>
    <row r="144" spans="1:8" ht="11.45" customHeight="1">
      <c r="E144" s="166"/>
    </row>
    <row r="145" spans="5:5" ht="11.45" customHeight="1">
      <c r="E145" s="165"/>
    </row>
    <row r="146" spans="5:5" ht="11.45" customHeight="1">
      <c r="E146" s="166"/>
    </row>
  </sheetData>
  <customSheetViews>
    <customSheetView guid="{629CE785-1B51-490C-A18D-EE03D791547A}" scale="140">
      <pane xSplit="3" ySplit="9" topLeftCell="D316" activePane="bottomRight" state="frozen"/>
      <selection pane="bottomRight" activeCell="L248" sqref="L248"/>
      <rowBreaks count="9" manualBreakCount="9">
        <brk id="60" max="16383" man="1"/>
        <brk id="108" max="16383" man="1"/>
        <brk id="110" max="16383" man="1"/>
        <brk id="145" max="16383" man="1"/>
        <brk id="196" max="16383" man="1"/>
        <brk id="199" max="16383" man="1"/>
        <brk id="246" max="16383" man="1"/>
        <brk id="297" max="16383" man="1"/>
        <brk id="351" max="16383" man="1"/>
      </rowBreaks>
      <pageMargins left="0.59055118110236227" right="0.59055118110236227" top="0.59055118110236227" bottom="0.59055118110236227" header="0.39370078740157483" footer="0.39370078740157483"/>
      <pageSetup paperSize="9" pageOrder="overThenDown" orientation="portrait" r:id="rId1"/>
      <headerFooter differentOddEven="1">
        <oddFooter>&amp;L&amp;7StatA MV, Statistischer Bericht Q2A3 2017 00&amp;R&amp;7&amp;P</oddFooter>
        <evenFooter>&amp;L&amp;7&amp;P&amp;R&amp;7StatA MV, Statistischer Bericht Q2A3 2017 00</evenFooter>
      </headerFooter>
    </customSheetView>
    <customSheetView guid="{9C455B32-2471-4641-B58C-7BEA98B74313}" scale="140">
      <pane xSplit="3" ySplit="9" topLeftCell="D10" activePane="bottomRight" state="frozen"/>
      <selection pane="bottomRight" activeCell="L248" sqref="L248"/>
      <rowBreaks count="9" manualBreakCount="9">
        <brk id="60" max="16383" man="1"/>
        <brk id="108" max="16383" man="1"/>
        <brk id="110" max="16383" man="1"/>
        <brk id="145" max="16383" man="1"/>
        <brk id="196" max="16383" man="1"/>
        <brk id="199" max="16383" man="1"/>
        <brk id="246" max="16383" man="1"/>
        <brk id="297" max="16383" man="1"/>
        <brk id="351" max="16383" man="1"/>
      </rowBreaks>
      <pageMargins left="0.59055118110236227" right="0.59055118110236227" top="0.59055118110236227" bottom="0.59055118110236227" header="0.39370078740157483" footer="0.39370078740157483"/>
      <pageSetup paperSize="9" pageOrder="overThenDown" orientation="portrait" r:id="rId2"/>
      <headerFooter differentOddEven="1">
        <oddFooter>&amp;L&amp;7StatA MV, Statistischer Bericht Q2A3 2017 00&amp;R&amp;7&amp;P</oddFooter>
        <evenFooter>&amp;L&amp;7&amp;P&amp;R&amp;7StatA MV, Statistischer Bericht Q2A3 2017 00</evenFooter>
      </headerFooter>
    </customSheetView>
    <customSheetView guid="{E4398688-E248-4E27-BAAD-FCFDF1A3BFDC}" scale="140" showPageBreaks="1">
      <pane xSplit="3" ySplit="9" topLeftCell="D73" activePane="bottomRight" state="frozen"/>
      <selection pane="bottomRight" activeCell="A108" sqref="A108:IV109"/>
      <rowBreaks count="8" manualBreakCount="8">
        <brk id="60" max="16383" man="1"/>
        <brk id="108" max="16383" man="1"/>
        <brk id="110" max="16383" man="1"/>
        <brk id="146" max="16383" man="1"/>
        <brk id="199" max="16383" man="1"/>
        <brk id="246" max="16383" man="1"/>
        <brk id="297" max="16383" man="1"/>
        <brk id="351" max="16383" man="1"/>
      </rowBreaks>
      <pageMargins left="0.59055118110236227" right="0.59055118110236227" top="0.59055118110236227" bottom="0.59055118110236227" header="0.39370078740157483" footer="0.39370078740157483"/>
      <pageSetup paperSize="9" pageOrder="overThenDown" orientation="portrait" r:id="rId3"/>
      <headerFooter differentOddEven="1">
        <oddFooter>&amp;L&amp;7StatA MV, Statistischer Bericht Q2A3 2017 00&amp;R&amp;7&amp;P</oddFooter>
        <evenFooter>&amp;L&amp;7&amp;P&amp;R&amp;7StatA MV, Statistischer Bericht Q2A3 2017 00</evenFooter>
      </headerFooter>
    </customSheetView>
    <customSheetView guid="{177F3FD0-FE4C-48EF-9244-3A1A66871C5B}" scale="140">
      <pane xSplit="3" ySplit="9" topLeftCell="I281" activePane="bottomRight" state="frozen"/>
      <selection pane="bottomRight" activeCell="I302" sqref="I302"/>
      <rowBreaks count="8" manualBreakCount="8">
        <brk id="60" max="16383" man="1"/>
        <brk id="108" max="16383" man="1"/>
        <brk id="110" max="16383" man="1"/>
        <brk id="147" max="16383" man="1"/>
        <brk id="202" max="16383" man="1"/>
        <brk id="250" max="16383" man="1"/>
        <brk id="302" max="16383" man="1"/>
        <brk id="356" max="16383" man="1"/>
      </rowBreaks>
      <pageMargins left="0.59055118110236227" right="0.59055118110236227" top="0.59055118110236227" bottom="0.59055118110236227" header="0.39370078740157483" footer="0.39370078740157483"/>
      <pageSetup paperSize="9" pageOrder="overThenDown" orientation="portrait" r:id="rId4"/>
      <headerFooter differentOddEven="1">
        <oddFooter>&amp;L&amp;7StatA MV, Statistischer Bericht Q2A3 2017 00&amp;R&amp;7&amp;P</oddFooter>
        <evenFooter>&amp;L&amp;7&amp;P&amp;R&amp;7StatA MV, Statistischer Bericht Q2A3 2017 00</evenFooter>
      </headerFooter>
    </customSheetView>
    <customSheetView guid="{3D107196-02D5-457F-A701-B565ED5E71B5}" scale="140" showPageBreaks="1">
      <pane xSplit="3" ySplit="9" topLeftCell="D320" activePane="bottomRight" state="frozen"/>
      <selection pane="bottomRight" activeCell="I371" sqref="I371"/>
      <rowBreaks count="9" manualBreakCount="9">
        <brk id="60" max="16383" man="1"/>
        <brk id="108" max="16383" man="1"/>
        <brk id="110" max="16383" man="1"/>
        <brk id="145" max="16383" man="1"/>
        <brk id="196" max="16383" man="1"/>
        <brk id="199" max="16383" man="1"/>
        <brk id="246" max="16383" man="1"/>
        <brk id="297" max="16383" man="1"/>
        <brk id="351" max="16383" man="1"/>
      </rowBreaks>
      <pageMargins left="0.59055118110236227" right="0.59055118110236227" top="0.59055118110236227" bottom="0.59055118110236227" header="0.39370078740157483" footer="0.39370078740157483"/>
      <pageSetup paperSize="9" pageOrder="overThenDown" orientation="portrait" r:id="rId5"/>
      <headerFooter differentOddEven="1">
        <oddFooter>&amp;L&amp;7StatA MV, Statistischer Bericht Q2A3 2017 00&amp;R&amp;7&amp;P</oddFooter>
        <evenFooter>&amp;L&amp;7&amp;P&amp;R&amp;7StatA MV, Statistischer Bericht Q2A3 2017 00</evenFooter>
      </headerFooter>
    </customSheetView>
  </customSheetViews>
  <mergeCells count="28">
    <mergeCell ref="D59:G59"/>
    <mergeCell ref="D67:G67"/>
    <mergeCell ref="D75:G75"/>
    <mergeCell ref="D83:G83"/>
    <mergeCell ref="D122:G122"/>
    <mergeCell ref="D91:G91"/>
    <mergeCell ref="D107:G107"/>
    <mergeCell ref="D114:G114"/>
    <mergeCell ref="D99:G99"/>
    <mergeCell ref="D51:G51"/>
    <mergeCell ref="D11:G11"/>
    <mergeCell ref="D27:G27"/>
    <mergeCell ref="D35:G35"/>
    <mergeCell ref="D1:G1"/>
    <mergeCell ref="D2:G2"/>
    <mergeCell ref="D19:G19"/>
    <mergeCell ref="F4:F7"/>
    <mergeCell ref="E3:E7"/>
    <mergeCell ref="D3:D7"/>
    <mergeCell ref="D43:G43"/>
    <mergeCell ref="A1:C1"/>
    <mergeCell ref="A2:C2"/>
    <mergeCell ref="F3:G3"/>
    <mergeCell ref="A3:A8"/>
    <mergeCell ref="E8:G8"/>
    <mergeCell ref="G4:G7"/>
    <mergeCell ref="B3:B8"/>
    <mergeCell ref="C3:C8"/>
  </mergeCells>
  <pageMargins left="0.59055118110236227" right="0.59055118110236227" top="0.59055118110236227" bottom="0.59055118110236227" header="0.39370078740157483" footer="0.39370078740157483"/>
  <pageSetup paperSize="9" pageOrder="overThenDown" orientation="portrait" r:id="rId6"/>
  <headerFooter differentOddEven="1">
    <oddFooter>&amp;L&amp;"-,Standard"&amp;7StatA MV, Statistischer Bericht Q2A3 2024 00&amp;R&amp;"-,Standard"&amp;7&amp;P</oddFooter>
    <evenFooter>&amp;L&amp;"-,Standard"&amp;7&amp;P&amp;R&amp;"-,Standard"&amp;7StatA MV, Statistischer Bericht Q2A3 2024 00</evenFooter>
  </headerFooter>
  <rowBreaks count="2" manualBreakCount="2">
    <brk id="66" max="16383" man="1"/>
    <brk id="121" max="16383" man="1"/>
  </rowBreaks>
  <legacyDrawing r:id="rId7"/>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35"/>
  <sheetViews>
    <sheetView zoomScale="140" zoomScaleNormal="140" workbookViewId="0">
      <pane xSplit="3" ySplit="9" topLeftCell="D10" activePane="bottomRight" state="frozen"/>
      <selection sqref="A1:B1"/>
      <selection pane="topRight" sqref="A1:B1"/>
      <selection pane="bottomLeft" sqref="A1:B1"/>
      <selection pane="bottomRight" activeCell="D10" sqref="D10"/>
    </sheetView>
  </sheetViews>
  <sheetFormatPr baseColWidth="10" defaultColWidth="11.42578125" defaultRowHeight="11.45" customHeight="1"/>
  <cols>
    <col min="1" max="1" width="3.7109375" style="37" customWidth="1"/>
    <col min="2" max="2" width="4.7109375" style="37" customWidth="1"/>
    <col min="3" max="3" width="40.7109375" style="37" customWidth="1"/>
    <col min="4" max="7" width="10.7109375" style="37" customWidth="1"/>
    <col min="8" max="16384" width="11.42578125" style="37"/>
  </cols>
  <sheetData>
    <row r="1" spans="1:8" s="49" customFormat="1" ht="30" customHeight="1">
      <c r="A1" s="238" t="s">
        <v>20</v>
      </c>
      <c r="B1" s="239"/>
      <c r="C1" s="239"/>
      <c r="D1" s="250" t="s">
        <v>30</v>
      </c>
      <c r="E1" s="250"/>
      <c r="F1" s="250"/>
      <c r="G1" s="251"/>
    </row>
    <row r="2" spans="1:8" s="36" customFormat="1" ht="35.1" customHeight="1">
      <c r="A2" s="240" t="s">
        <v>110</v>
      </c>
      <c r="B2" s="241"/>
      <c r="C2" s="241"/>
      <c r="D2" s="252" t="s">
        <v>2049</v>
      </c>
      <c r="E2" s="252"/>
      <c r="F2" s="252"/>
      <c r="G2" s="253"/>
    </row>
    <row r="3" spans="1:8" ht="11.45" customHeight="1">
      <c r="A3" s="237" t="s">
        <v>61</v>
      </c>
      <c r="B3" s="244" t="s">
        <v>111</v>
      </c>
      <c r="C3" s="244" t="s">
        <v>164</v>
      </c>
      <c r="D3" s="244" t="s">
        <v>163</v>
      </c>
      <c r="E3" s="244" t="s">
        <v>162</v>
      </c>
      <c r="F3" s="248" t="s">
        <v>43</v>
      </c>
      <c r="G3" s="249"/>
    </row>
    <row r="4" spans="1:8" ht="11.45" customHeight="1">
      <c r="A4" s="237"/>
      <c r="B4" s="244"/>
      <c r="C4" s="244"/>
      <c r="D4" s="244"/>
      <c r="E4" s="244"/>
      <c r="F4" s="244" t="s">
        <v>244</v>
      </c>
      <c r="G4" s="254" t="s">
        <v>60</v>
      </c>
    </row>
    <row r="5" spans="1:8" ht="11.45" customHeight="1">
      <c r="A5" s="237"/>
      <c r="B5" s="244"/>
      <c r="C5" s="244"/>
      <c r="D5" s="244"/>
      <c r="E5" s="244"/>
      <c r="F5" s="244"/>
      <c r="G5" s="254"/>
    </row>
    <row r="6" spans="1:8" ht="11.45" customHeight="1">
      <c r="A6" s="237"/>
      <c r="B6" s="244"/>
      <c r="C6" s="244"/>
      <c r="D6" s="244"/>
      <c r="E6" s="244"/>
      <c r="F6" s="244"/>
      <c r="G6" s="254"/>
    </row>
    <row r="7" spans="1:8" ht="11.45" customHeight="1">
      <c r="A7" s="237"/>
      <c r="B7" s="244"/>
      <c r="C7" s="244"/>
      <c r="D7" s="244"/>
      <c r="E7" s="244"/>
      <c r="F7" s="244"/>
      <c r="G7" s="254"/>
    </row>
    <row r="8" spans="1:8" ht="11.45" customHeight="1">
      <c r="A8" s="237"/>
      <c r="B8" s="244"/>
      <c r="C8" s="244"/>
      <c r="D8" s="145" t="s">
        <v>45</v>
      </c>
      <c r="E8" s="248" t="s">
        <v>46</v>
      </c>
      <c r="F8" s="248"/>
      <c r="G8" s="249"/>
    </row>
    <row r="9" spans="1:8" s="121" customFormat="1" ht="11.45" customHeight="1">
      <c r="A9" s="32">
        <v>1</v>
      </c>
      <c r="B9" s="33">
        <v>2</v>
      </c>
      <c r="C9" s="33">
        <v>3</v>
      </c>
      <c r="D9" s="33">
        <v>4</v>
      </c>
      <c r="E9" s="33">
        <v>5</v>
      </c>
      <c r="F9" s="33">
        <v>6</v>
      </c>
      <c r="G9" s="34">
        <v>7</v>
      </c>
    </row>
    <row r="10" spans="1:8" s="121" customFormat="1" ht="11.45" customHeight="1">
      <c r="A10" s="98"/>
      <c r="B10" s="99"/>
      <c r="C10" s="99"/>
      <c r="D10" s="167"/>
      <c r="E10" s="168"/>
      <c r="F10" s="168"/>
      <c r="G10" s="168"/>
      <c r="H10" s="169"/>
    </row>
    <row r="11" spans="1:8" ht="11.45" customHeight="1">
      <c r="A11" s="129">
        <f>IF(E11&lt;&gt;"",COUNTA($E$11:E11),"")</f>
        <v>1</v>
      </c>
      <c r="B11" s="150" t="s">
        <v>147</v>
      </c>
      <c r="C11" s="57" t="s">
        <v>148</v>
      </c>
      <c r="D11" s="176">
        <v>43</v>
      </c>
      <c r="E11" s="114">
        <v>2076707</v>
      </c>
      <c r="F11" s="114">
        <v>1521742</v>
      </c>
      <c r="G11" s="114">
        <v>554965</v>
      </c>
      <c r="H11" s="43"/>
    </row>
    <row r="12" spans="1:8" ht="11.45" customHeight="1">
      <c r="A12" s="129">
        <f>IF(E12&lt;&gt;"",COUNTA($E$11:E12),"")</f>
        <v>2</v>
      </c>
      <c r="B12" s="150" t="s">
        <v>112</v>
      </c>
      <c r="C12" s="57" t="s">
        <v>149</v>
      </c>
      <c r="D12" s="176">
        <v>11</v>
      </c>
      <c r="E12" s="114">
        <v>497498</v>
      </c>
      <c r="F12" s="114">
        <v>365396</v>
      </c>
      <c r="G12" s="114">
        <v>132102</v>
      </c>
      <c r="H12" s="43"/>
    </row>
    <row r="13" spans="1:8" ht="11.45" customHeight="1">
      <c r="A13" s="129" t="str">
        <f>IF(E13&lt;&gt;"",COUNTA($E$11:E13),"")</f>
        <v/>
      </c>
      <c r="B13" s="150"/>
      <c r="C13" s="57" t="s">
        <v>238</v>
      </c>
      <c r="D13" s="176"/>
      <c r="E13" s="114"/>
      <c r="F13" s="114"/>
      <c r="G13" s="114"/>
      <c r="H13" s="43"/>
    </row>
    <row r="14" spans="1:8" ht="22.5" customHeight="1">
      <c r="A14" s="129">
        <f>IF(E14&lt;&gt;"",COUNTA($E$11:E14),"")</f>
        <v>3</v>
      </c>
      <c r="B14" s="150">
        <v>16</v>
      </c>
      <c r="C14" s="57" t="s">
        <v>272</v>
      </c>
      <c r="D14" s="176">
        <v>4</v>
      </c>
      <c r="E14" s="114">
        <v>316017</v>
      </c>
      <c r="F14" s="114">
        <v>195855</v>
      </c>
      <c r="G14" s="114">
        <v>120162</v>
      </c>
      <c r="H14" s="43"/>
    </row>
    <row r="15" spans="1:8" ht="11.45" customHeight="1">
      <c r="A15" s="129">
        <f>IF(E15&lt;&gt;"",COUNTA($E$11:E15),"")</f>
        <v>4</v>
      </c>
      <c r="B15" s="150" t="s">
        <v>113</v>
      </c>
      <c r="C15" s="57" t="s">
        <v>150</v>
      </c>
      <c r="D15" s="176">
        <v>10</v>
      </c>
      <c r="E15" s="114">
        <v>460872</v>
      </c>
      <c r="F15" s="114">
        <v>282835</v>
      </c>
      <c r="G15" s="114">
        <v>178037</v>
      </c>
      <c r="H15" s="43"/>
    </row>
    <row r="16" spans="1:8" ht="22.5" customHeight="1">
      <c r="A16" s="129">
        <f>IF(E16&lt;&gt;"",COUNTA($E$11:E16),"")</f>
        <v>5</v>
      </c>
      <c r="B16" s="150" t="s">
        <v>114</v>
      </c>
      <c r="C16" s="57" t="s">
        <v>237</v>
      </c>
      <c r="D16" s="176">
        <v>98</v>
      </c>
      <c r="E16" s="114">
        <v>2077707</v>
      </c>
      <c r="F16" s="114">
        <v>1623817</v>
      </c>
      <c r="G16" s="114">
        <v>453890</v>
      </c>
      <c r="H16" s="43"/>
    </row>
    <row r="17" spans="1:8" ht="11.45" customHeight="1">
      <c r="A17" s="129" t="str">
        <f>IF(E17&lt;&gt;"",COUNTA($E$11:E17),"")</f>
        <v/>
      </c>
      <c r="B17" s="150"/>
      <c r="C17" s="57" t="s">
        <v>238</v>
      </c>
      <c r="D17" s="176"/>
      <c r="E17" s="114"/>
      <c r="F17" s="114"/>
      <c r="G17" s="114"/>
      <c r="H17" s="43"/>
    </row>
    <row r="18" spans="1:8" ht="11.45" customHeight="1">
      <c r="A18" s="129">
        <f>IF(E18&lt;&gt;"",COUNTA($E$11:E18),"")</f>
        <v>6</v>
      </c>
      <c r="B18" s="150">
        <v>37</v>
      </c>
      <c r="C18" s="57" t="s">
        <v>270</v>
      </c>
      <c r="D18" s="176">
        <v>4</v>
      </c>
      <c r="E18" s="114">
        <v>8607</v>
      </c>
      <c r="F18" s="114">
        <v>8607</v>
      </c>
      <c r="G18" s="114" t="s">
        <v>5</v>
      </c>
      <c r="H18" s="43"/>
    </row>
    <row r="19" spans="1:8" ht="22.5" customHeight="1">
      <c r="A19" s="129">
        <f>IF(E19&lt;&gt;"",COUNTA($E$11:E19),"")</f>
        <v>7</v>
      </c>
      <c r="B19" s="150">
        <v>38</v>
      </c>
      <c r="C19" s="57" t="s">
        <v>239</v>
      </c>
      <c r="D19" s="176">
        <v>91</v>
      </c>
      <c r="E19" s="114">
        <v>2031967</v>
      </c>
      <c r="F19" s="114">
        <v>1578077</v>
      </c>
      <c r="G19" s="114">
        <v>453890</v>
      </c>
      <c r="H19" s="43"/>
    </row>
    <row r="20" spans="1:8" ht="11.45" customHeight="1">
      <c r="A20" s="129">
        <f>IF(E20&lt;&gt;"",COUNTA($E$11:E20),"")</f>
        <v>8</v>
      </c>
      <c r="B20" s="150" t="s">
        <v>173</v>
      </c>
      <c r="C20" s="57" t="s">
        <v>174</v>
      </c>
      <c r="D20" s="176">
        <v>10</v>
      </c>
      <c r="E20" s="114">
        <v>116578</v>
      </c>
      <c r="F20" s="114">
        <v>116578</v>
      </c>
      <c r="G20" s="114" t="s">
        <v>5</v>
      </c>
      <c r="H20" s="43"/>
    </row>
    <row r="21" spans="1:8" ht="11.45" customHeight="1">
      <c r="A21" s="129" t="str">
        <f>IF(E21&lt;&gt;"",COUNTA($E$11:E21),"")</f>
        <v/>
      </c>
      <c r="B21" s="150"/>
      <c r="C21" s="57" t="s">
        <v>238</v>
      </c>
      <c r="D21" s="176"/>
      <c r="E21" s="114"/>
      <c r="F21" s="114"/>
      <c r="G21" s="114"/>
      <c r="H21" s="43"/>
    </row>
    <row r="22" spans="1:8" ht="11.45" customHeight="1">
      <c r="A22" s="129">
        <f>IF(E22&lt;&gt;"",COUNTA($E$11:E22),"")</f>
        <v>9</v>
      </c>
      <c r="B22" s="150">
        <v>42</v>
      </c>
      <c r="C22" s="57" t="s">
        <v>271</v>
      </c>
      <c r="D22" s="176">
        <v>7</v>
      </c>
      <c r="E22" s="114">
        <v>96300</v>
      </c>
      <c r="F22" s="114">
        <v>96300</v>
      </c>
      <c r="G22" s="114" t="s">
        <v>5</v>
      </c>
      <c r="H22" s="43"/>
    </row>
    <row r="23" spans="1:8" ht="11.45" customHeight="1">
      <c r="A23" s="129">
        <f>IF(E23&lt;&gt;"",COUNTA($E$11:E23),"")</f>
        <v>10</v>
      </c>
      <c r="B23" s="150" t="s">
        <v>115</v>
      </c>
      <c r="C23" s="57" t="s">
        <v>151</v>
      </c>
      <c r="D23" s="176">
        <v>16</v>
      </c>
      <c r="E23" s="114">
        <v>107557</v>
      </c>
      <c r="F23" s="114">
        <v>101297</v>
      </c>
      <c r="G23" s="114">
        <v>6260</v>
      </c>
      <c r="H23" s="43"/>
    </row>
    <row r="24" spans="1:8" ht="11.45" customHeight="1">
      <c r="A24" s="129" t="str">
        <f>IF(E24&lt;&gt;"",COUNTA($E$11:E24),"")</f>
        <v/>
      </c>
      <c r="B24" s="150"/>
      <c r="C24" s="57" t="s">
        <v>62</v>
      </c>
      <c r="D24" s="176"/>
      <c r="E24" s="114"/>
      <c r="F24" s="114"/>
      <c r="G24" s="114"/>
      <c r="H24" s="43"/>
    </row>
    <row r="25" spans="1:8" ht="22.5" customHeight="1">
      <c r="A25" s="129">
        <f>IF(E25&lt;&gt;"",COUNTA($E$11:E25),"")</f>
        <v>11</v>
      </c>
      <c r="B25" s="150">
        <v>45</v>
      </c>
      <c r="C25" s="57" t="s">
        <v>254</v>
      </c>
      <c r="D25" s="176">
        <v>9</v>
      </c>
      <c r="E25" s="114">
        <v>906</v>
      </c>
      <c r="F25" s="114">
        <v>906</v>
      </c>
      <c r="G25" s="114" t="s">
        <v>5</v>
      </c>
      <c r="H25" s="43"/>
    </row>
    <row r="26" spans="1:8" ht="11.45" customHeight="1">
      <c r="A26" s="129">
        <f>IF(E26&lt;&gt;"",COUNTA($E$11:E26),"")</f>
        <v>12</v>
      </c>
      <c r="B26" s="150">
        <v>46</v>
      </c>
      <c r="C26" s="57" t="s">
        <v>240</v>
      </c>
      <c r="D26" s="176">
        <v>7</v>
      </c>
      <c r="E26" s="114">
        <v>106651</v>
      </c>
      <c r="F26" s="114">
        <v>100391</v>
      </c>
      <c r="G26" s="114">
        <v>6260</v>
      </c>
      <c r="H26" s="43"/>
    </row>
    <row r="27" spans="1:8" ht="11.45" customHeight="1">
      <c r="A27" s="129">
        <f>IF(E27&lt;&gt;"",COUNTA($E$11:E27),"")</f>
        <v>13</v>
      </c>
      <c r="B27" s="150" t="s">
        <v>176</v>
      </c>
      <c r="C27" s="57" t="s">
        <v>177</v>
      </c>
      <c r="D27" s="176">
        <v>10</v>
      </c>
      <c r="E27" s="114">
        <v>266453</v>
      </c>
      <c r="F27" s="114">
        <v>256703</v>
      </c>
      <c r="G27" s="114">
        <v>9750</v>
      </c>
      <c r="H27" s="43"/>
    </row>
    <row r="28" spans="1:8" ht="11.45" customHeight="1">
      <c r="A28" s="129" t="str">
        <f>IF(E28&lt;&gt;"",COUNTA($E$11:E28),"")</f>
        <v/>
      </c>
      <c r="B28" s="150"/>
      <c r="C28" s="57" t="s">
        <v>62</v>
      </c>
      <c r="D28" s="176"/>
      <c r="E28" s="114"/>
      <c r="F28" s="114"/>
      <c r="G28" s="114"/>
      <c r="H28" s="43"/>
    </row>
    <row r="29" spans="1:8" ht="11.45" customHeight="1">
      <c r="A29" s="129">
        <f>IF(E29&lt;&gt;"",COUNTA($E$11:E29),"")</f>
        <v>14</v>
      </c>
      <c r="B29" s="150" t="s">
        <v>175</v>
      </c>
      <c r="C29" s="57" t="s">
        <v>178</v>
      </c>
      <c r="D29" s="176">
        <v>4</v>
      </c>
      <c r="E29" s="114">
        <v>101395</v>
      </c>
      <c r="F29" s="114">
        <v>91645</v>
      </c>
      <c r="G29" s="114">
        <v>9750</v>
      </c>
      <c r="H29" s="43"/>
    </row>
    <row r="30" spans="1:8" ht="22.5" customHeight="1">
      <c r="A30" s="129">
        <f>IF(E30&lt;&gt;"",COUNTA($E$11:E30),"")</f>
        <v>15</v>
      </c>
      <c r="B30" s="150">
        <v>52</v>
      </c>
      <c r="C30" s="57" t="s">
        <v>242</v>
      </c>
      <c r="D30" s="176">
        <v>6</v>
      </c>
      <c r="E30" s="114">
        <v>165058</v>
      </c>
      <c r="F30" s="114">
        <v>165058</v>
      </c>
      <c r="G30" s="114" t="s">
        <v>5</v>
      </c>
      <c r="H30" s="43"/>
    </row>
    <row r="31" spans="1:8" ht="11.45" customHeight="1">
      <c r="A31" s="129">
        <f>IF(E31&lt;&gt;"",COUNTA($E$11:E31),"")</f>
        <v>16</v>
      </c>
      <c r="B31" s="150"/>
      <c r="C31" s="57" t="s">
        <v>2018</v>
      </c>
      <c r="D31" s="176">
        <v>14</v>
      </c>
      <c r="E31" s="114">
        <v>63840</v>
      </c>
      <c r="F31" s="114">
        <v>58924</v>
      </c>
      <c r="G31" s="114">
        <v>4916</v>
      </c>
      <c r="H31" s="43"/>
    </row>
    <row r="32" spans="1:8" ht="11.45" customHeight="1">
      <c r="A32" s="129" t="str">
        <f>IF(E32&lt;&gt;"",COUNTA($E$11:E32),"")</f>
        <v/>
      </c>
      <c r="B32" s="150"/>
      <c r="C32" s="57" t="s">
        <v>238</v>
      </c>
      <c r="D32" s="176"/>
      <c r="E32" s="114"/>
      <c r="F32" s="114"/>
      <c r="G32" s="114"/>
      <c r="H32" s="43"/>
    </row>
    <row r="33" spans="1:8" ht="11.45" customHeight="1">
      <c r="A33" s="129">
        <f>IF(E33&lt;&gt;"",COUNTA($E$11:E33),"")</f>
        <v>17</v>
      </c>
      <c r="B33" s="150">
        <v>84</v>
      </c>
      <c r="C33" s="57" t="s">
        <v>273</v>
      </c>
      <c r="D33" s="176">
        <v>6</v>
      </c>
      <c r="E33" s="114">
        <v>1697</v>
      </c>
      <c r="F33" s="114">
        <v>1697</v>
      </c>
      <c r="G33" s="114" t="s">
        <v>5</v>
      </c>
      <c r="H33" s="43"/>
    </row>
    <row r="34" spans="1:8" ht="11.45" customHeight="1">
      <c r="A34" s="129" t="str">
        <f>IF(E34&lt;&gt;"",COUNTA($E$11:E34),"")</f>
        <v/>
      </c>
      <c r="B34" s="150"/>
      <c r="C34" s="57"/>
      <c r="D34" s="176"/>
      <c r="E34" s="114"/>
      <c r="F34" s="114"/>
      <c r="G34" s="114"/>
      <c r="H34" s="43"/>
    </row>
    <row r="35" spans="1:8" ht="11.45" customHeight="1">
      <c r="A35" s="129">
        <f>IF(E35&lt;&gt;"",COUNTA($E$11:E35),"")</f>
        <v>18</v>
      </c>
      <c r="B35" s="150"/>
      <c r="C35" s="143" t="s">
        <v>2022</v>
      </c>
      <c r="D35" s="182">
        <v>211</v>
      </c>
      <c r="E35" s="174">
        <v>5667210</v>
      </c>
      <c r="F35" s="174">
        <v>4327290</v>
      </c>
      <c r="G35" s="174">
        <v>1339919</v>
      </c>
      <c r="H35" s="43"/>
    </row>
  </sheetData>
  <mergeCells count="13">
    <mergeCell ref="E8:G8"/>
    <mergeCell ref="A1:C1"/>
    <mergeCell ref="D1:G1"/>
    <mergeCell ref="A2:C2"/>
    <mergeCell ref="D2:G2"/>
    <mergeCell ref="A3:A8"/>
    <mergeCell ref="B3:B8"/>
    <mergeCell ref="C3:C8"/>
    <mergeCell ref="D3:D7"/>
    <mergeCell ref="E3:E7"/>
    <mergeCell ref="F3:G3"/>
    <mergeCell ref="F4:F7"/>
    <mergeCell ref="G4:G7"/>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Q2A3 2024 00&amp;R&amp;"-,Standard"&amp;7&amp;P</oddFooter>
    <evenFooter>&amp;L&amp;"-,Standard"&amp;7&amp;P&amp;R&amp;"-,Standard"&amp;7StatA MV, Statistischer Bericht Q2A3 2024 00</evenFoot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7"/>
  <dimension ref="A1:N27"/>
  <sheetViews>
    <sheetView zoomScale="140" zoomScaleNormal="140" workbookViewId="0">
      <pane xSplit="2" ySplit="9" topLeftCell="C10" activePane="bottomRight" state="frozen"/>
      <selection sqref="A1:B1"/>
      <selection pane="topRight" sqref="A1:B1"/>
      <selection pane="bottomLeft" sqref="A1:B1"/>
      <selection pane="bottomRight" activeCell="C10" sqref="C10"/>
    </sheetView>
  </sheetViews>
  <sheetFormatPr baseColWidth="10" defaultColWidth="11.42578125" defaultRowHeight="11.45" customHeight="1"/>
  <cols>
    <col min="1" max="1" width="3.7109375" style="37" customWidth="1"/>
    <col min="2" max="2" width="34.7109375" style="37" customWidth="1"/>
    <col min="3" max="7" width="10.7109375" style="37" customWidth="1"/>
    <col min="8" max="16384" width="11.42578125" style="37"/>
  </cols>
  <sheetData>
    <row r="1" spans="1:14" s="36" customFormat="1" ht="30" customHeight="1">
      <c r="A1" s="238" t="s">
        <v>20</v>
      </c>
      <c r="B1" s="239"/>
      <c r="C1" s="250" t="s">
        <v>30</v>
      </c>
      <c r="D1" s="250"/>
      <c r="E1" s="250"/>
      <c r="F1" s="250"/>
      <c r="G1" s="251"/>
    </row>
    <row r="2" spans="1:14" s="36" customFormat="1" ht="35.1" customHeight="1">
      <c r="A2" s="240" t="s">
        <v>182</v>
      </c>
      <c r="B2" s="241"/>
      <c r="C2" s="252" t="s">
        <v>2050</v>
      </c>
      <c r="D2" s="255"/>
      <c r="E2" s="255"/>
      <c r="F2" s="255"/>
      <c r="G2" s="256"/>
    </row>
    <row r="3" spans="1:14" ht="11.45" customHeight="1">
      <c r="A3" s="237" t="s">
        <v>61</v>
      </c>
      <c r="B3" s="257" t="s">
        <v>41</v>
      </c>
      <c r="C3" s="244" t="s">
        <v>118</v>
      </c>
      <c r="D3" s="244" t="s">
        <v>165</v>
      </c>
      <c r="E3" s="244" t="s">
        <v>116</v>
      </c>
      <c r="F3" s="244"/>
      <c r="G3" s="254"/>
    </row>
    <row r="4" spans="1:14" ht="11.45" customHeight="1">
      <c r="A4" s="237"/>
      <c r="B4" s="257"/>
      <c r="C4" s="244"/>
      <c r="D4" s="244"/>
      <c r="E4" s="244"/>
      <c r="F4" s="244"/>
      <c r="G4" s="254"/>
    </row>
    <row r="5" spans="1:14" ht="11.45" customHeight="1">
      <c r="A5" s="237"/>
      <c r="B5" s="257"/>
      <c r="C5" s="244"/>
      <c r="D5" s="244"/>
      <c r="E5" s="244" t="s">
        <v>117</v>
      </c>
      <c r="F5" s="244" t="s">
        <v>255</v>
      </c>
      <c r="G5" s="254" t="s">
        <v>2029</v>
      </c>
    </row>
    <row r="6" spans="1:14" ht="11.45" customHeight="1">
      <c r="A6" s="237"/>
      <c r="B6" s="257"/>
      <c r="C6" s="244"/>
      <c r="D6" s="244"/>
      <c r="E6" s="244"/>
      <c r="F6" s="244"/>
      <c r="G6" s="254"/>
    </row>
    <row r="7" spans="1:14" ht="11.45" customHeight="1">
      <c r="A7" s="237"/>
      <c r="B7" s="257"/>
      <c r="C7" s="244"/>
      <c r="D7" s="244"/>
      <c r="E7" s="244"/>
      <c r="F7" s="244"/>
      <c r="G7" s="254"/>
    </row>
    <row r="8" spans="1:14" ht="11.45" customHeight="1">
      <c r="A8" s="237"/>
      <c r="B8" s="257"/>
      <c r="C8" s="139" t="s">
        <v>45</v>
      </c>
      <c r="D8" s="244" t="s">
        <v>46</v>
      </c>
      <c r="E8" s="244"/>
      <c r="F8" s="244"/>
      <c r="G8" s="254"/>
    </row>
    <row r="9" spans="1:14" s="121" customFormat="1" ht="11.45" customHeight="1">
      <c r="A9" s="32">
        <v>1</v>
      </c>
      <c r="B9" s="33">
        <v>2</v>
      </c>
      <c r="C9" s="33">
        <v>3</v>
      </c>
      <c r="D9" s="33">
        <v>4</v>
      </c>
      <c r="E9" s="33">
        <v>5</v>
      </c>
      <c r="F9" s="33">
        <v>6</v>
      </c>
      <c r="G9" s="34">
        <v>7</v>
      </c>
    </row>
    <row r="10" spans="1:14" s="121" customFormat="1" ht="11.45" customHeight="1">
      <c r="A10" s="98"/>
      <c r="B10" s="99"/>
      <c r="C10" s="136"/>
      <c r="D10" s="137"/>
      <c r="E10" s="137"/>
      <c r="F10" s="137"/>
      <c r="G10" s="137"/>
    </row>
    <row r="11" spans="1:14" ht="11.45" customHeight="1">
      <c r="A11" s="129">
        <f>IF(D11&lt;&gt;"",COUNTA($D$11:D11),"")</f>
        <v>1</v>
      </c>
      <c r="B11" s="57" t="s">
        <v>47</v>
      </c>
      <c r="C11" s="136">
        <v>2</v>
      </c>
      <c r="D11" s="137" t="s">
        <v>0</v>
      </c>
      <c r="E11" s="137" t="s">
        <v>0</v>
      </c>
      <c r="F11" s="137" t="s">
        <v>5</v>
      </c>
      <c r="G11" s="137" t="s">
        <v>5</v>
      </c>
      <c r="H11" s="131"/>
      <c r="I11" s="131"/>
      <c r="N11" s="170"/>
    </row>
    <row r="12" spans="1:14" ht="11.45" customHeight="1">
      <c r="A12" s="129">
        <f>IF(D12&lt;&gt;"",COUNTA($D$11:D12),"")</f>
        <v>2</v>
      </c>
      <c r="B12" s="57" t="s">
        <v>48</v>
      </c>
      <c r="C12" s="136">
        <v>1</v>
      </c>
      <c r="D12" s="137">
        <v>16427</v>
      </c>
      <c r="E12" s="137" t="s">
        <v>5</v>
      </c>
      <c r="F12" s="137">
        <v>14244</v>
      </c>
      <c r="G12" s="137">
        <v>2184</v>
      </c>
      <c r="I12" s="111"/>
    </row>
    <row r="13" spans="1:14" ht="22.5" customHeight="1">
      <c r="A13" s="129">
        <f>IF(D13&lt;&gt;"",COUNTA($D$11:D13),"")</f>
        <v>3</v>
      </c>
      <c r="B13" s="57" t="s">
        <v>241</v>
      </c>
      <c r="C13" s="136">
        <v>11</v>
      </c>
      <c r="D13" s="137">
        <v>150755</v>
      </c>
      <c r="E13" s="137">
        <v>28864</v>
      </c>
      <c r="F13" s="137">
        <v>121074</v>
      </c>
      <c r="G13" s="137">
        <v>817</v>
      </c>
      <c r="I13" s="111"/>
    </row>
    <row r="14" spans="1:14" ht="11.45" customHeight="1">
      <c r="A14" s="129">
        <f>IF(D14&lt;&gt;"",COUNTA($D$11:D14),"")</f>
        <v>4</v>
      </c>
      <c r="B14" s="57" t="s">
        <v>50</v>
      </c>
      <c r="C14" s="136">
        <v>36</v>
      </c>
      <c r="D14" s="137">
        <v>311861</v>
      </c>
      <c r="E14" s="137">
        <v>12</v>
      </c>
      <c r="F14" s="137">
        <v>27255</v>
      </c>
      <c r="G14" s="137">
        <v>284595</v>
      </c>
    </row>
    <row r="15" spans="1:14" ht="11.45" customHeight="1">
      <c r="A15" s="129">
        <f>IF(D15&lt;&gt;"",COUNTA($D$11:D15),"")</f>
        <v>5</v>
      </c>
      <c r="B15" s="57" t="s">
        <v>51</v>
      </c>
      <c r="C15" s="136">
        <v>3</v>
      </c>
      <c r="D15" s="137">
        <v>336054</v>
      </c>
      <c r="E15" s="137">
        <v>77101</v>
      </c>
      <c r="F15" s="137">
        <v>244109</v>
      </c>
      <c r="G15" s="137">
        <v>14844</v>
      </c>
      <c r="I15" s="111"/>
    </row>
    <row r="16" spans="1:14" ht="11.45" customHeight="1">
      <c r="A16" s="129">
        <f>IF(D16&lt;&gt;"",COUNTA($D$11:D16),"")</f>
        <v>6</v>
      </c>
      <c r="B16" s="57" t="s">
        <v>52</v>
      </c>
      <c r="C16" s="136">
        <v>5</v>
      </c>
      <c r="D16" s="137">
        <v>8828</v>
      </c>
      <c r="E16" s="137">
        <v>4900</v>
      </c>
      <c r="F16" s="137">
        <v>3928</v>
      </c>
      <c r="G16" s="137" t="s">
        <v>5</v>
      </c>
      <c r="I16" s="111"/>
    </row>
    <row r="17" spans="1:9" ht="11.45" customHeight="1">
      <c r="A17" s="129">
        <f>IF(D17&lt;&gt;"",COUNTA($D$11:D17),"")</f>
        <v>7</v>
      </c>
      <c r="B17" s="57" t="s">
        <v>53</v>
      </c>
      <c r="C17" s="136">
        <v>6</v>
      </c>
      <c r="D17" s="137">
        <v>57384</v>
      </c>
      <c r="E17" s="137">
        <v>33736</v>
      </c>
      <c r="F17" s="137">
        <v>21095</v>
      </c>
      <c r="G17" s="137">
        <v>2553</v>
      </c>
      <c r="I17" s="111"/>
    </row>
    <row r="18" spans="1:9" ht="11.45" customHeight="1">
      <c r="A18" s="129">
        <f>IF(D18&lt;&gt;"",COUNTA($D$11:D18),"")</f>
        <v>8</v>
      </c>
      <c r="B18" s="57" t="s">
        <v>54</v>
      </c>
      <c r="C18" s="136">
        <v>19</v>
      </c>
      <c r="D18" s="137" t="s">
        <v>0</v>
      </c>
      <c r="E18" s="137" t="s">
        <v>0</v>
      </c>
      <c r="F18" s="137">
        <v>2342</v>
      </c>
      <c r="G18" s="137">
        <v>121</v>
      </c>
      <c r="H18" s="138"/>
      <c r="I18" s="155"/>
    </row>
    <row r="19" spans="1:9" ht="11.45" customHeight="1">
      <c r="A19" s="129">
        <f>IF(D19&lt;&gt;"",COUNTA($D$11:D19),"")</f>
        <v>9</v>
      </c>
      <c r="B19" s="57" t="s">
        <v>55</v>
      </c>
      <c r="C19" s="136">
        <v>24</v>
      </c>
      <c r="D19" s="137">
        <v>189491</v>
      </c>
      <c r="E19" s="137">
        <v>11445</v>
      </c>
      <c r="F19" s="137">
        <v>105881</v>
      </c>
      <c r="G19" s="137">
        <v>72165</v>
      </c>
      <c r="I19" s="111"/>
    </row>
    <row r="20" spans="1:9" ht="11.45" customHeight="1">
      <c r="A20" s="129">
        <f>IF(D20&lt;&gt;"",COUNTA($D$11:D20),"")</f>
        <v>10</v>
      </c>
      <c r="B20" s="57" t="s">
        <v>56</v>
      </c>
      <c r="C20" s="136">
        <v>21</v>
      </c>
      <c r="D20" s="137">
        <v>427266</v>
      </c>
      <c r="E20" s="137">
        <v>5118</v>
      </c>
      <c r="F20" s="137">
        <v>347064</v>
      </c>
      <c r="G20" s="137">
        <v>75084</v>
      </c>
      <c r="I20" s="111"/>
    </row>
    <row r="21" spans="1:9" ht="22.5" customHeight="1">
      <c r="A21" s="129">
        <f>IF(D21&lt;&gt;"",COUNTA($D$11:D21),"")</f>
        <v>11</v>
      </c>
      <c r="B21" s="57" t="s">
        <v>256</v>
      </c>
      <c r="C21" s="136">
        <v>4</v>
      </c>
      <c r="D21" s="137">
        <v>36190</v>
      </c>
      <c r="E21" s="137">
        <v>115</v>
      </c>
      <c r="F21" s="137">
        <v>36062</v>
      </c>
      <c r="G21" s="137">
        <v>12</v>
      </c>
      <c r="I21" s="131"/>
    </row>
    <row r="22" spans="1:9" ht="11.45" customHeight="1">
      <c r="A22" s="129">
        <f>IF(D22&lt;&gt;"",COUNTA($D$11:D22),"")</f>
        <v>12</v>
      </c>
      <c r="B22" s="57" t="s">
        <v>57</v>
      </c>
      <c r="C22" s="136">
        <v>3</v>
      </c>
      <c r="D22" s="137">
        <v>30121</v>
      </c>
      <c r="E22" s="137">
        <v>21227</v>
      </c>
      <c r="F22" s="137">
        <v>2979</v>
      </c>
      <c r="G22" s="137">
        <v>5916</v>
      </c>
      <c r="I22" s="111"/>
    </row>
    <row r="23" spans="1:9" ht="11.45" customHeight="1">
      <c r="A23" s="129" t="str">
        <f>IF(D23&lt;&gt;"",COUNTA($D$11:D23),"")</f>
        <v/>
      </c>
      <c r="B23" s="57"/>
      <c r="C23" s="136"/>
      <c r="D23" s="137"/>
      <c r="E23" s="137"/>
      <c r="F23" s="137"/>
      <c r="G23" s="137"/>
    </row>
    <row r="24" spans="1:9" ht="11.45" customHeight="1">
      <c r="A24" s="129">
        <f>IF(D24&lt;&gt;"",COUNTA($D$11:D24),"")</f>
        <v>13</v>
      </c>
      <c r="B24" s="143" t="s">
        <v>2028</v>
      </c>
      <c r="C24" s="183">
        <v>135</v>
      </c>
      <c r="D24" s="179">
        <v>1688504</v>
      </c>
      <c r="E24" s="179">
        <v>304185</v>
      </c>
      <c r="F24" s="179">
        <v>926031</v>
      </c>
      <c r="G24" s="179">
        <v>458289</v>
      </c>
    </row>
    <row r="25" spans="1:9" ht="11.45" customHeight="1">
      <c r="A25" s="129" t="str">
        <f>IF(D25&lt;&gt;"",COUNTA($D$11:D25),"")</f>
        <v/>
      </c>
      <c r="B25" s="57" t="s">
        <v>62</v>
      </c>
      <c r="C25" s="136"/>
      <c r="D25" s="137"/>
      <c r="E25" s="137"/>
      <c r="F25" s="137"/>
      <c r="G25" s="137"/>
    </row>
    <row r="26" spans="1:9" ht="11.45" customHeight="1">
      <c r="A26" s="129">
        <f>IF(D26&lt;&gt;"",COUNTA($D$11:D26),"")</f>
        <v>14</v>
      </c>
      <c r="B26" s="57" t="s">
        <v>63</v>
      </c>
      <c r="C26" s="136">
        <v>127</v>
      </c>
      <c r="D26" s="137">
        <v>1527125</v>
      </c>
      <c r="E26" s="137">
        <v>170132</v>
      </c>
      <c r="F26" s="137">
        <v>901598</v>
      </c>
      <c r="G26" s="137">
        <v>455395</v>
      </c>
    </row>
    <row r="27" spans="1:9" ht="11.45" customHeight="1">
      <c r="A27" s="129">
        <f>IF(D27&lt;&gt;"",COUNTA($D$11:D27),"")</f>
        <v>15</v>
      </c>
      <c r="B27" s="57" t="s">
        <v>64</v>
      </c>
      <c r="C27" s="136">
        <v>42</v>
      </c>
      <c r="D27" s="137">
        <v>161380</v>
      </c>
      <c r="E27" s="137">
        <v>134053</v>
      </c>
      <c r="F27" s="137">
        <v>24434</v>
      </c>
      <c r="G27" s="137">
        <v>2895</v>
      </c>
      <c r="I27" s="144"/>
    </row>
  </sheetData>
  <customSheetViews>
    <customSheetView guid="{629CE785-1B51-490C-A18D-EE03D791547A}" scale="140">
      <pane xSplit="2" ySplit="9" topLeftCell="C10" activePane="bottomRight" state="frozen"/>
      <selection pane="bottomRight" activeCell="D21" sqref="D21"/>
      <pageMargins left="0.59055118110236227" right="0.59055118110236227" top="0.59055118110236227" bottom="0.59055118110236227" header="0.39370078740157483" footer="0.39370078740157483"/>
      <pageSetup paperSize="9" pageOrder="overThenDown" orientation="portrait" r:id="rId1"/>
      <headerFooter differentOddEven="1">
        <oddFooter>&amp;L&amp;7StatA MV, Statistischer Bericht Q2A3 2017 00&amp;R&amp;7&amp;P</oddFooter>
        <evenFooter>&amp;L&amp;7&amp;P&amp;R&amp;7StatA MV, Statistischer Bericht Q2A3 2017 00</evenFooter>
      </headerFooter>
    </customSheetView>
    <customSheetView guid="{9C455B32-2471-4641-B58C-7BEA98B74313}" scale="140">
      <pane xSplit="2" ySplit="9" topLeftCell="C10" activePane="bottomRight" state="frozen"/>
      <selection pane="bottomRight" activeCell="D21" sqref="D21"/>
      <pageMargins left="0.59055118110236227" right="0.59055118110236227" top="0.59055118110236227" bottom="0.59055118110236227" header="0.39370078740157483" footer="0.39370078740157483"/>
      <pageSetup paperSize="9" pageOrder="overThenDown" orientation="portrait" r:id="rId2"/>
      <headerFooter differentOddEven="1">
        <oddFooter>&amp;L&amp;7StatA MV, Statistischer Bericht Q2A3 2017 00&amp;R&amp;7&amp;P</oddFooter>
        <evenFooter>&amp;L&amp;7&amp;P&amp;R&amp;7StatA MV, Statistischer Bericht Q2A3 2017 00</evenFooter>
      </headerFooter>
    </customSheetView>
    <customSheetView guid="{E4398688-E248-4E27-BAAD-FCFDF1A3BFDC}" scale="140" showPageBreaks="1">
      <pane xSplit="2" ySplit="9" topLeftCell="C10" activePane="bottomRight" state="frozen"/>
      <selection pane="bottomRight" activeCell="D10" sqref="D10"/>
      <pageMargins left="0.59055118110236227" right="0.59055118110236227" top="0.59055118110236227" bottom="0.59055118110236227" header="0.39370078740157483" footer="0.39370078740157483"/>
      <pageSetup paperSize="9" pageOrder="overThenDown" orientation="portrait" r:id="rId3"/>
      <headerFooter differentOddEven="1">
        <oddFooter>&amp;L&amp;7StatA MV, Statistischer Bericht Q2A3 2017 00&amp;R&amp;7&amp;P</oddFooter>
        <evenFooter>&amp;L&amp;7&amp;P&amp;R&amp;7StatA MV, Statistischer Bericht Q2A3 2017 00</evenFooter>
      </headerFooter>
    </customSheetView>
    <customSheetView guid="{177F3FD0-FE4C-48EF-9244-3A1A66871C5B}" scale="140">
      <pane xSplit="2" ySplit="9" topLeftCell="C10" activePane="bottomRight" state="frozen"/>
      <selection pane="bottomRight" activeCell="C34" sqref="C34"/>
      <pageMargins left="0.59055118110236227" right="0.59055118110236227" top="0.59055118110236227" bottom="0.59055118110236227" header="0.39370078740157483" footer="0.39370078740157483"/>
      <pageSetup paperSize="9" pageOrder="overThenDown" orientation="portrait" r:id="rId4"/>
      <headerFooter differentOddEven="1">
        <oddFooter>&amp;L&amp;7StatA MV, Statistischer Bericht Q2A3 2017 00&amp;R&amp;7&amp;P</oddFooter>
        <evenFooter>&amp;L&amp;7&amp;P&amp;R&amp;7StatA MV, Statistischer Bericht Q2A3 2017 00</evenFooter>
      </headerFooter>
    </customSheetView>
    <customSheetView guid="{3D107196-02D5-457F-A701-B565ED5E71B5}" scale="140" showPageBreaks="1">
      <pane xSplit="2" ySplit="9" topLeftCell="C10" activePane="bottomRight" state="frozen"/>
      <selection pane="bottomRight" activeCell="D21" sqref="D21"/>
      <pageMargins left="0.59055118110236227" right="0.59055118110236227" top="0.59055118110236227" bottom="0.59055118110236227" header="0.39370078740157483" footer="0.39370078740157483"/>
      <pageSetup paperSize="9" pageOrder="overThenDown" orientation="portrait" r:id="rId5"/>
      <headerFooter differentOddEven="1">
        <oddFooter>&amp;L&amp;7StatA MV, Statistischer Bericht Q2A3 2017 00&amp;R&amp;7&amp;P</oddFooter>
        <evenFooter>&amp;L&amp;7&amp;P&amp;R&amp;7StatA MV, Statistischer Bericht Q2A3 2017 00</evenFooter>
      </headerFooter>
    </customSheetView>
  </customSheetViews>
  <mergeCells count="13">
    <mergeCell ref="A1:B1"/>
    <mergeCell ref="C1:G1"/>
    <mergeCell ref="A2:B2"/>
    <mergeCell ref="C2:G2"/>
    <mergeCell ref="B3:B8"/>
    <mergeCell ref="A3:A8"/>
    <mergeCell ref="E5:E7"/>
    <mergeCell ref="D3:D7"/>
    <mergeCell ref="C3:C7"/>
    <mergeCell ref="E3:G4"/>
    <mergeCell ref="D8:G8"/>
    <mergeCell ref="F5:F7"/>
    <mergeCell ref="G5:G7"/>
  </mergeCells>
  <pageMargins left="0.59055118110236227" right="0.59055118110236227" top="0.59055118110236227" bottom="0.59055118110236227" header="0.39370078740157483" footer="0.39370078740157483"/>
  <pageSetup paperSize="9" pageOrder="overThenDown" orientation="portrait" r:id="rId6"/>
  <headerFooter differentOddEven="1">
    <oddFooter>&amp;L&amp;"-,Standard"&amp;7StatA MV, Statistischer Bericht Q2A3 2024 00&amp;R&amp;"-,Standard"&amp;7&amp;P</oddFooter>
    <evenFooter>&amp;L&amp;"-,Standard"&amp;7&amp;P&amp;R&amp;"-,Standard"&amp;7StatA MV, Statistischer Bericht Q2A3 2024 00</evenFooter>
  </headerFooter>
  <legacyDrawing r:id="rId7"/>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8"/>
  <dimension ref="A1:J131"/>
  <sheetViews>
    <sheetView zoomScale="140" zoomScaleNormal="140" workbookViewId="0">
      <pane xSplit="3" ySplit="9" topLeftCell="D10" activePane="bottomRight" state="frozen"/>
      <selection sqref="A1:B1"/>
      <selection pane="topRight" sqref="A1:B1"/>
      <selection pane="bottomLeft" sqref="A1:B1"/>
      <selection pane="bottomRight" activeCell="D10" sqref="D10"/>
    </sheetView>
  </sheetViews>
  <sheetFormatPr baseColWidth="10" defaultColWidth="11.42578125" defaultRowHeight="11.45" customHeight="1"/>
  <cols>
    <col min="1" max="1" width="3.7109375" style="43" customWidth="1"/>
    <col min="2" max="2" width="4.7109375" style="54" customWidth="1"/>
    <col min="3" max="3" width="39.7109375" style="43" customWidth="1"/>
    <col min="4" max="4" width="8.7109375" style="43" customWidth="1"/>
    <col min="5" max="5" width="8.28515625" style="43" customWidth="1"/>
    <col min="6" max="6" width="8.7109375" style="43" customWidth="1"/>
    <col min="7" max="7" width="8.7109375" style="47" customWidth="1"/>
    <col min="8" max="8" width="8.7109375" style="43" customWidth="1"/>
    <col min="9" max="9" width="11.42578125" style="43"/>
    <col min="10" max="16384" width="11.42578125" style="37"/>
  </cols>
  <sheetData>
    <row r="1" spans="1:9" s="49" customFormat="1" ht="30" customHeight="1">
      <c r="A1" s="224" t="s">
        <v>20</v>
      </c>
      <c r="B1" s="225"/>
      <c r="C1" s="225"/>
      <c r="D1" s="232" t="s">
        <v>30</v>
      </c>
      <c r="E1" s="232"/>
      <c r="F1" s="232"/>
      <c r="G1" s="232"/>
      <c r="H1" s="233"/>
      <c r="I1" s="171"/>
    </row>
    <row r="2" spans="1:9" s="36" customFormat="1" ht="35.1" customHeight="1">
      <c r="A2" s="226" t="s">
        <v>183</v>
      </c>
      <c r="B2" s="227"/>
      <c r="C2" s="227"/>
      <c r="D2" s="229" t="s">
        <v>2030</v>
      </c>
      <c r="E2" s="229"/>
      <c r="F2" s="229"/>
      <c r="G2" s="229"/>
      <c r="H2" s="230"/>
      <c r="I2" s="172"/>
    </row>
    <row r="3" spans="1:9" ht="11.1" customHeight="1">
      <c r="A3" s="258" t="s">
        <v>61</v>
      </c>
      <c r="B3" s="228" t="s">
        <v>104</v>
      </c>
      <c r="C3" s="228" t="s">
        <v>2024</v>
      </c>
      <c r="D3" s="228" t="s">
        <v>139</v>
      </c>
      <c r="E3" s="228" t="s">
        <v>166</v>
      </c>
      <c r="F3" s="228" t="s">
        <v>119</v>
      </c>
      <c r="G3" s="228"/>
      <c r="H3" s="231"/>
    </row>
    <row r="4" spans="1:9" ht="11.1" customHeight="1">
      <c r="A4" s="258"/>
      <c r="B4" s="228"/>
      <c r="C4" s="228"/>
      <c r="D4" s="228"/>
      <c r="E4" s="228"/>
      <c r="F4" s="228" t="s">
        <v>124</v>
      </c>
      <c r="G4" s="228" t="s">
        <v>2011</v>
      </c>
      <c r="H4" s="254" t="s">
        <v>2029</v>
      </c>
    </row>
    <row r="5" spans="1:9" ht="11.1" customHeight="1">
      <c r="A5" s="258"/>
      <c r="B5" s="228"/>
      <c r="C5" s="228"/>
      <c r="D5" s="228"/>
      <c r="E5" s="228"/>
      <c r="F5" s="228"/>
      <c r="G5" s="228"/>
      <c r="H5" s="254"/>
    </row>
    <row r="6" spans="1:9" ht="11.1" customHeight="1">
      <c r="A6" s="258"/>
      <c r="B6" s="228"/>
      <c r="C6" s="228"/>
      <c r="D6" s="228"/>
      <c r="E6" s="228"/>
      <c r="F6" s="228"/>
      <c r="G6" s="228"/>
      <c r="H6" s="254"/>
    </row>
    <row r="7" spans="1:9" ht="11.1" customHeight="1">
      <c r="A7" s="258"/>
      <c r="B7" s="228"/>
      <c r="C7" s="228"/>
      <c r="D7" s="228"/>
      <c r="E7" s="228"/>
      <c r="F7" s="228"/>
      <c r="G7" s="228"/>
      <c r="H7" s="254"/>
    </row>
    <row r="8" spans="1:9" ht="11.1" customHeight="1">
      <c r="A8" s="258"/>
      <c r="B8" s="228"/>
      <c r="C8" s="228"/>
      <c r="D8" s="100" t="s">
        <v>45</v>
      </c>
      <c r="E8" s="242" t="s">
        <v>46</v>
      </c>
      <c r="F8" s="242"/>
      <c r="G8" s="242"/>
      <c r="H8" s="243"/>
    </row>
    <row r="9" spans="1:9" s="50" customFormat="1" ht="11.1" customHeight="1">
      <c r="A9" s="32">
        <v>1</v>
      </c>
      <c r="B9" s="33">
        <v>2</v>
      </c>
      <c r="C9" s="33">
        <v>3</v>
      </c>
      <c r="D9" s="33">
        <v>4</v>
      </c>
      <c r="E9" s="33">
        <v>5</v>
      </c>
      <c r="F9" s="33">
        <v>6</v>
      </c>
      <c r="G9" s="33">
        <v>7</v>
      </c>
      <c r="H9" s="90">
        <v>8</v>
      </c>
      <c r="I9" s="169"/>
    </row>
    <row r="10" spans="1:9" s="121" customFormat="1" ht="8.1" customHeight="1">
      <c r="A10" s="120"/>
      <c r="B10" s="119"/>
      <c r="C10" s="119"/>
      <c r="D10" s="117"/>
      <c r="E10" s="116"/>
      <c r="F10" s="116"/>
      <c r="G10" s="116"/>
      <c r="H10" s="116"/>
      <c r="I10" s="169"/>
    </row>
    <row r="11" spans="1:9" ht="17.100000000000001" customHeight="1">
      <c r="A11" s="35" t="str">
        <f>IF(E11&lt;&gt;"",COUNTA($E$11:E11),"")</f>
        <v/>
      </c>
      <c r="B11" s="51"/>
      <c r="C11" s="53"/>
      <c r="D11" s="245" t="s">
        <v>65</v>
      </c>
      <c r="E11" s="247"/>
      <c r="F11" s="247"/>
      <c r="G11" s="247"/>
      <c r="H11" s="247"/>
    </row>
    <row r="12" spans="1:9" ht="9.9499999999999993" customHeight="1">
      <c r="A12" s="35">
        <f>IF(E12&lt;&gt;"",COUNTA($E$12:E12),"")</f>
        <v>1</v>
      </c>
      <c r="B12" s="51"/>
      <c r="C12" s="52">
        <v>2005</v>
      </c>
      <c r="D12" s="117">
        <v>3</v>
      </c>
      <c r="E12" s="116">
        <v>119725</v>
      </c>
      <c r="F12" s="116">
        <v>119063</v>
      </c>
      <c r="G12" s="116">
        <v>662</v>
      </c>
      <c r="H12" s="116" t="s">
        <v>5</v>
      </c>
    </row>
    <row r="13" spans="1:9" s="43" customFormat="1" ht="9.9499999999999993" customHeight="1">
      <c r="A13" s="35">
        <f>IF(E13&lt;&gt;"",COUNTA($E$12:E13),"")</f>
        <v>2</v>
      </c>
      <c r="B13" s="51"/>
      <c r="C13" s="52">
        <v>2010</v>
      </c>
      <c r="D13" s="117">
        <v>5</v>
      </c>
      <c r="E13" s="116">
        <v>234072</v>
      </c>
      <c r="F13" s="116">
        <v>230111</v>
      </c>
      <c r="G13" s="116">
        <v>3961</v>
      </c>
      <c r="H13" s="116" t="s">
        <v>5</v>
      </c>
    </row>
    <row r="14" spans="1:9" s="43" customFormat="1" ht="9.9499999999999993" customHeight="1">
      <c r="A14" s="35">
        <f>IF(E14&lt;&gt;"",COUNTA($E$12:E14),"")</f>
        <v>3</v>
      </c>
      <c r="B14" s="51"/>
      <c r="C14" s="52">
        <v>2015</v>
      </c>
      <c r="D14" s="117">
        <v>1</v>
      </c>
      <c r="E14" s="116" t="s">
        <v>0</v>
      </c>
      <c r="F14" s="116" t="s">
        <v>0</v>
      </c>
      <c r="G14" s="116" t="s">
        <v>0</v>
      </c>
      <c r="H14" s="116" t="s">
        <v>0</v>
      </c>
    </row>
    <row r="15" spans="1:9" s="43" customFormat="1" ht="9.9499999999999993" customHeight="1">
      <c r="A15" s="35">
        <f>IF(E15&lt;&gt;"",COUNTA($E$12:E15),"")</f>
        <v>4</v>
      </c>
      <c r="B15" s="51"/>
      <c r="C15" s="52">
        <v>2020</v>
      </c>
      <c r="D15" s="117">
        <v>1</v>
      </c>
      <c r="E15" s="116" t="s">
        <v>0</v>
      </c>
      <c r="F15" s="116" t="s">
        <v>0</v>
      </c>
      <c r="G15" s="116" t="s">
        <v>0</v>
      </c>
      <c r="H15" s="116" t="s">
        <v>0</v>
      </c>
    </row>
    <row r="16" spans="1:9" s="43" customFormat="1" ht="9.9499999999999993" customHeight="1">
      <c r="A16" s="35">
        <f>IF(E16&lt;&gt;"",COUNTA($E$12:E16),"")</f>
        <v>5</v>
      </c>
      <c r="B16" s="51"/>
      <c r="C16" s="52">
        <v>2022</v>
      </c>
      <c r="D16" s="117">
        <v>1</v>
      </c>
      <c r="E16" s="116" t="s">
        <v>0</v>
      </c>
      <c r="F16" s="116" t="s">
        <v>0</v>
      </c>
      <c r="G16" s="116" t="s">
        <v>0</v>
      </c>
      <c r="H16" s="116" t="s">
        <v>0</v>
      </c>
    </row>
    <row r="17" spans="1:10" s="43" customFormat="1" ht="9.9499999999999993" customHeight="1">
      <c r="A17" s="35">
        <f>IF(E17&lt;&gt;"",COUNTA($E$12:E17),"")</f>
        <v>6</v>
      </c>
      <c r="B17" s="51"/>
      <c r="C17" s="52">
        <v>2023</v>
      </c>
      <c r="D17" s="117">
        <v>1</v>
      </c>
      <c r="E17" s="116" t="s">
        <v>0</v>
      </c>
      <c r="F17" s="116" t="s">
        <v>0</v>
      </c>
      <c r="G17" s="116" t="s">
        <v>0</v>
      </c>
      <c r="H17" s="116" t="s">
        <v>0</v>
      </c>
    </row>
    <row r="18" spans="1:10" s="43" customFormat="1" ht="9.9499999999999993" customHeight="1">
      <c r="A18" s="35">
        <f>IF(E18&lt;&gt;"",COUNTA($E$12:E18),"")</f>
        <v>7</v>
      </c>
      <c r="B18" s="51"/>
      <c r="C18" s="52">
        <v>2024</v>
      </c>
      <c r="D18" s="117">
        <v>2</v>
      </c>
      <c r="E18" s="116" t="s">
        <v>0</v>
      </c>
      <c r="F18" s="116" t="s">
        <v>0</v>
      </c>
      <c r="G18" s="116" t="s">
        <v>5</v>
      </c>
      <c r="H18" s="116" t="s">
        <v>5</v>
      </c>
      <c r="J18" s="131"/>
    </row>
    <row r="19" spans="1:10" s="43" customFormat="1" ht="17.100000000000001" customHeight="1">
      <c r="A19" s="35" t="str">
        <f>IF(E19&lt;&gt;"",COUNTA($E$12:E19),"")</f>
        <v/>
      </c>
      <c r="B19" s="51"/>
      <c r="C19" s="53"/>
      <c r="D19" s="245" t="s">
        <v>84</v>
      </c>
      <c r="E19" s="247"/>
      <c r="F19" s="247"/>
      <c r="G19" s="247"/>
      <c r="H19" s="247"/>
    </row>
    <row r="20" spans="1:10" ht="9.6" customHeight="1">
      <c r="A20" s="35">
        <f>IF(E20&lt;&gt;"",COUNTA($E$12:E20),"")</f>
        <v>8</v>
      </c>
      <c r="B20" s="51"/>
      <c r="C20" s="52">
        <v>2005</v>
      </c>
      <c r="D20" s="117">
        <v>1</v>
      </c>
      <c r="E20" s="116">
        <v>11821</v>
      </c>
      <c r="F20" s="116" t="s">
        <v>5</v>
      </c>
      <c r="G20" s="116">
        <v>11821</v>
      </c>
      <c r="H20" s="116" t="s">
        <v>5</v>
      </c>
    </row>
    <row r="21" spans="1:10" ht="9.6" customHeight="1">
      <c r="A21" s="35">
        <f>IF(E21&lt;&gt;"",COUNTA($E$12:E21),"")</f>
        <v>9</v>
      </c>
      <c r="B21" s="51"/>
      <c r="C21" s="52">
        <v>2010</v>
      </c>
      <c r="D21" s="117">
        <v>2</v>
      </c>
      <c r="E21" s="116">
        <v>17185</v>
      </c>
      <c r="F21" s="116">
        <v>17033</v>
      </c>
      <c r="G21" s="116">
        <v>9</v>
      </c>
      <c r="H21" s="116">
        <v>143</v>
      </c>
    </row>
    <row r="22" spans="1:10" ht="9.6" customHeight="1">
      <c r="A22" s="35">
        <f>IF(E22&lt;&gt;"",COUNTA($E$12:E22),"")</f>
        <v>10</v>
      </c>
      <c r="B22" s="51"/>
      <c r="C22" s="52">
        <v>2015</v>
      </c>
      <c r="D22" s="117">
        <v>1</v>
      </c>
      <c r="E22" s="116">
        <v>17031</v>
      </c>
      <c r="F22" s="116" t="s">
        <v>5</v>
      </c>
      <c r="G22" s="116">
        <v>17031</v>
      </c>
      <c r="H22" s="116" t="s">
        <v>5</v>
      </c>
    </row>
    <row r="23" spans="1:10" ht="9.6" customHeight="1">
      <c r="A23" s="35">
        <f>IF(E23&lt;&gt;"",COUNTA($E$12:E23),"")</f>
        <v>11</v>
      </c>
      <c r="B23" s="51"/>
      <c r="C23" s="52">
        <v>2020</v>
      </c>
      <c r="D23" s="117">
        <v>1</v>
      </c>
      <c r="E23" s="116">
        <v>15611</v>
      </c>
      <c r="F23" s="116">
        <v>2118</v>
      </c>
      <c r="G23" s="116">
        <v>13492</v>
      </c>
      <c r="H23" s="116" t="s">
        <v>5</v>
      </c>
    </row>
    <row r="24" spans="1:10" ht="9.6" customHeight="1">
      <c r="A24" s="35">
        <f>IF(E24&lt;&gt;"",COUNTA($E$12:E24),"")</f>
        <v>12</v>
      </c>
      <c r="B24" s="51"/>
      <c r="C24" s="52">
        <v>2022</v>
      </c>
      <c r="D24" s="117">
        <v>1</v>
      </c>
      <c r="E24" s="116">
        <v>17722</v>
      </c>
      <c r="F24" s="116">
        <v>1960</v>
      </c>
      <c r="G24" s="116">
        <v>15762</v>
      </c>
      <c r="H24" s="116" t="s">
        <v>5</v>
      </c>
    </row>
    <row r="25" spans="1:10" ht="9.6" customHeight="1">
      <c r="A25" s="35">
        <f>IF(E25&lt;&gt;"",COUNTA($E$12:E25),"")</f>
        <v>13</v>
      </c>
      <c r="B25" s="51"/>
      <c r="C25" s="52">
        <v>2023</v>
      </c>
      <c r="D25" s="117">
        <v>1</v>
      </c>
      <c r="E25" s="116">
        <v>18671</v>
      </c>
      <c r="F25" s="116" t="s">
        <v>5</v>
      </c>
      <c r="G25" s="116">
        <v>18671</v>
      </c>
      <c r="H25" s="116" t="s">
        <v>5</v>
      </c>
    </row>
    <row r="26" spans="1:10" ht="9.6" customHeight="1">
      <c r="A26" s="35">
        <f>IF(E26&lt;&gt;"",COUNTA($E$12:E26),"")</f>
        <v>14</v>
      </c>
      <c r="B26" s="51"/>
      <c r="C26" s="52">
        <v>2024</v>
      </c>
      <c r="D26" s="117">
        <v>1</v>
      </c>
      <c r="E26" s="116">
        <v>16427</v>
      </c>
      <c r="F26" s="116" t="s">
        <v>5</v>
      </c>
      <c r="G26" s="116">
        <v>14244</v>
      </c>
      <c r="H26" s="116">
        <v>2184</v>
      </c>
    </row>
    <row r="27" spans="1:10" ht="27.95" customHeight="1">
      <c r="A27" s="35" t="str">
        <f>IF(E27&lt;&gt;"",COUNTA($E$12:E27),"")</f>
        <v/>
      </c>
      <c r="B27" s="51"/>
      <c r="C27" s="53"/>
      <c r="D27" s="245" t="s">
        <v>109</v>
      </c>
      <c r="E27" s="247"/>
      <c r="F27" s="247"/>
      <c r="G27" s="247"/>
      <c r="H27" s="247"/>
    </row>
    <row r="28" spans="1:10" ht="9.9499999999999993" customHeight="1">
      <c r="A28" s="35">
        <f>IF(E28&lt;&gt;"",COUNTA($E$12:E28),"")</f>
        <v>15</v>
      </c>
      <c r="B28" s="51"/>
      <c r="C28" s="52">
        <v>2005</v>
      </c>
      <c r="D28" s="117">
        <v>8</v>
      </c>
      <c r="E28" s="116">
        <v>33877</v>
      </c>
      <c r="F28" s="116">
        <v>214</v>
      </c>
      <c r="G28" s="116">
        <v>32544</v>
      </c>
      <c r="H28" s="116">
        <v>1119</v>
      </c>
    </row>
    <row r="29" spans="1:10" ht="9.9499999999999993" customHeight="1">
      <c r="A29" s="35">
        <f>IF(E29&lt;&gt;"",COUNTA($E$12:E29),"")</f>
        <v>16</v>
      </c>
      <c r="B29" s="51"/>
      <c r="C29" s="52">
        <v>2010</v>
      </c>
      <c r="D29" s="117">
        <v>13</v>
      </c>
      <c r="E29" s="116">
        <v>183374</v>
      </c>
      <c r="F29" s="116">
        <v>61849</v>
      </c>
      <c r="G29" s="116">
        <v>119966</v>
      </c>
      <c r="H29" s="116">
        <v>1559</v>
      </c>
    </row>
    <row r="30" spans="1:10" ht="9.9499999999999993" customHeight="1">
      <c r="A30" s="35">
        <f>IF(E30&lt;&gt;"",COUNTA($E$12:E30),"")</f>
        <v>17</v>
      </c>
      <c r="B30" s="51"/>
      <c r="C30" s="52">
        <v>2015</v>
      </c>
      <c r="D30" s="117">
        <v>11</v>
      </c>
      <c r="E30" s="116">
        <v>142249</v>
      </c>
      <c r="F30" s="116">
        <v>18798</v>
      </c>
      <c r="G30" s="116">
        <v>123386</v>
      </c>
      <c r="H30" s="116">
        <v>64</v>
      </c>
    </row>
    <row r="31" spans="1:10" ht="9.9499999999999993" customHeight="1">
      <c r="A31" s="35">
        <f>IF(E31&lt;&gt;"",COUNTA($E$12:E31),"")</f>
        <v>18</v>
      </c>
      <c r="B31" s="51"/>
      <c r="C31" s="52">
        <v>2020</v>
      </c>
      <c r="D31" s="117">
        <v>12</v>
      </c>
      <c r="E31" s="116">
        <v>159959</v>
      </c>
      <c r="F31" s="116">
        <v>26493</v>
      </c>
      <c r="G31" s="116">
        <v>130834</v>
      </c>
      <c r="H31" s="116">
        <v>2632</v>
      </c>
    </row>
    <row r="32" spans="1:10" ht="9.9499999999999993" customHeight="1">
      <c r="A32" s="35">
        <f>IF(E32&lt;&gt;"",COUNTA($E$12:E32),"")</f>
        <v>19</v>
      </c>
      <c r="B32" s="51"/>
      <c r="C32" s="52">
        <v>2022</v>
      </c>
      <c r="D32" s="117">
        <v>12</v>
      </c>
      <c r="E32" s="116">
        <v>157167</v>
      </c>
      <c r="F32" s="116">
        <v>32154</v>
      </c>
      <c r="G32" s="116">
        <v>121031</v>
      </c>
      <c r="H32" s="116">
        <v>3982</v>
      </c>
    </row>
    <row r="33" spans="1:8" ht="9.9499999999999993" customHeight="1">
      <c r="A33" s="35">
        <f>IF(E33&lt;&gt;"",COUNTA($E$12:E33),"")</f>
        <v>20</v>
      </c>
      <c r="B33" s="51"/>
      <c r="C33" s="52">
        <v>2023</v>
      </c>
      <c r="D33" s="117">
        <v>12</v>
      </c>
      <c r="E33" s="116">
        <v>163923</v>
      </c>
      <c r="F33" s="116">
        <v>36881</v>
      </c>
      <c r="G33" s="116">
        <v>123051</v>
      </c>
      <c r="H33" s="116">
        <v>3990</v>
      </c>
    </row>
    <row r="34" spans="1:8" ht="9.9499999999999993" customHeight="1">
      <c r="A34" s="35">
        <f>IF(E34&lt;&gt;"",COUNTA($E$12:E34),"")</f>
        <v>21</v>
      </c>
      <c r="B34" s="51"/>
      <c r="C34" s="52">
        <v>2024</v>
      </c>
      <c r="D34" s="117">
        <v>11</v>
      </c>
      <c r="E34" s="116">
        <v>150755</v>
      </c>
      <c r="F34" s="116">
        <v>28864</v>
      </c>
      <c r="G34" s="116">
        <v>121074</v>
      </c>
      <c r="H34" s="116">
        <v>817</v>
      </c>
    </row>
    <row r="35" spans="1:8" ht="17.100000000000001" customHeight="1">
      <c r="A35" s="35" t="str">
        <f>IF(E35&lt;&gt;"",COUNTA($E$12:E35),"")</f>
        <v/>
      </c>
      <c r="B35" s="51"/>
      <c r="C35" s="53"/>
      <c r="D35" s="245" t="s">
        <v>101</v>
      </c>
      <c r="E35" s="247"/>
      <c r="F35" s="247"/>
      <c r="G35" s="247"/>
      <c r="H35" s="247"/>
    </row>
    <row r="36" spans="1:8" ht="9.9499999999999993" customHeight="1">
      <c r="A36" s="35">
        <f>IF(E36&lt;&gt;"",COUNTA($E$12:E36),"")</f>
        <v>22</v>
      </c>
      <c r="B36" s="51"/>
      <c r="C36" s="52">
        <v>2005</v>
      </c>
      <c r="D36" s="117">
        <v>46</v>
      </c>
      <c r="E36" s="116">
        <v>412642</v>
      </c>
      <c r="F36" s="116">
        <v>3390</v>
      </c>
      <c r="G36" s="116">
        <v>1785</v>
      </c>
      <c r="H36" s="116">
        <v>407468</v>
      </c>
    </row>
    <row r="37" spans="1:8" ht="9.9499999999999993" customHeight="1">
      <c r="A37" s="35">
        <f>IF(E37&lt;&gt;"",COUNTA($E$12:E37),"")</f>
        <v>23</v>
      </c>
      <c r="B37" s="51"/>
      <c r="C37" s="52">
        <v>2010</v>
      </c>
      <c r="D37" s="117">
        <v>48</v>
      </c>
      <c r="E37" s="116">
        <v>401028</v>
      </c>
      <c r="F37" s="116">
        <v>4081</v>
      </c>
      <c r="G37" s="116">
        <v>16626</v>
      </c>
      <c r="H37" s="116">
        <v>380322</v>
      </c>
    </row>
    <row r="38" spans="1:8" ht="9.9499999999999993" customHeight="1">
      <c r="A38" s="35">
        <f>IF(E38&lt;&gt;"",COUNTA($E$12:E38),"")</f>
        <v>24</v>
      </c>
      <c r="B38" s="51"/>
      <c r="C38" s="52">
        <v>2015</v>
      </c>
      <c r="D38" s="117">
        <v>41</v>
      </c>
      <c r="E38" s="116">
        <v>479438</v>
      </c>
      <c r="F38" s="116">
        <v>628</v>
      </c>
      <c r="G38" s="116">
        <v>9938</v>
      </c>
      <c r="H38" s="116">
        <v>468873</v>
      </c>
    </row>
    <row r="39" spans="1:8" ht="9.9499999999999993" customHeight="1">
      <c r="A39" s="35">
        <f>IF(E39&lt;&gt;"",COUNTA($E$12:E39),"")</f>
        <v>25</v>
      </c>
      <c r="B39" s="51"/>
      <c r="C39" s="52">
        <v>2020</v>
      </c>
      <c r="D39" s="117">
        <v>38</v>
      </c>
      <c r="E39" s="116">
        <v>327923</v>
      </c>
      <c r="F39" s="116">
        <v>152</v>
      </c>
      <c r="G39" s="116">
        <v>15117</v>
      </c>
      <c r="H39" s="116">
        <v>312653</v>
      </c>
    </row>
    <row r="40" spans="1:8" ht="9.9499999999999993" customHeight="1">
      <c r="A40" s="35">
        <f>IF(E40&lt;&gt;"",COUNTA($E$12:E40),"")</f>
        <v>26</v>
      </c>
      <c r="B40" s="51"/>
      <c r="C40" s="52">
        <v>2022</v>
      </c>
      <c r="D40" s="117">
        <v>40</v>
      </c>
      <c r="E40" s="116">
        <v>326300</v>
      </c>
      <c r="F40" s="116">
        <v>125</v>
      </c>
      <c r="G40" s="116">
        <v>24132</v>
      </c>
      <c r="H40" s="116">
        <v>302043</v>
      </c>
    </row>
    <row r="41" spans="1:8" ht="9.9499999999999993" customHeight="1">
      <c r="A41" s="35">
        <f>IF(E41&lt;&gt;"",COUNTA($E$12:E41),"")</f>
        <v>27</v>
      </c>
      <c r="B41" s="51"/>
      <c r="C41" s="52">
        <v>2023</v>
      </c>
      <c r="D41" s="117">
        <v>39</v>
      </c>
      <c r="E41" s="116">
        <v>324953</v>
      </c>
      <c r="F41" s="116">
        <v>1543</v>
      </c>
      <c r="G41" s="116">
        <v>27295</v>
      </c>
      <c r="H41" s="116">
        <v>296114</v>
      </c>
    </row>
    <row r="42" spans="1:8" ht="9.9499999999999993" customHeight="1">
      <c r="A42" s="35">
        <f>IF(E42&lt;&gt;"",COUNTA($E$12:E42),"")</f>
        <v>28</v>
      </c>
      <c r="B42" s="51"/>
      <c r="C42" s="52">
        <v>2024</v>
      </c>
      <c r="D42" s="117">
        <v>36</v>
      </c>
      <c r="E42" s="116">
        <v>311861</v>
      </c>
      <c r="F42" s="116">
        <v>12</v>
      </c>
      <c r="G42" s="116">
        <v>27255</v>
      </c>
      <c r="H42" s="116">
        <v>284595</v>
      </c>
    </row>
    <row r="43" spans="1:8" ht="17.100000000000001" customHeight="1">
      <c r="A43" s="35" t="str">
        <f>IF(E43&lt;&gt;"",COUNTA($E$12:E43),"")</f>
        <v/>
      </c>
      <c r="B43" s="51"/>
      <c r="C43" s="53"/>
      <c r="D43" s="245" t="s">
        <v>90</v>
      </c>
      <c r="E43" s="247"/>
      <c r="F43" s="247"/>
      <c r="G43" s="247"/>
      <c r="H43" s="247"/>
    </row>
    <row r="44" spans="1:8" ht="9.9499999999999993" customHeight="1">
      <c r="A44" s="35">
        <f>IF(E44&lt;&gt;"",COUNTA($E$12:E44),"")</f>
        <v>29</v>
      </c>
      <c r="B44" s="51"/>
      <c r="C44" s="52">
        <v>2005</v>
      </c>
      <c r="D44" s="117">
        <v>4</v>
      </c>
      <c r="E44" s="116">
        <v>254180</v>
      </c>
      <c r="F44" s="116">
        <v>202131</v>
      </c>
      <c r="G44" s="116">
        <v>47571</v>
      </c>
      <c r="H44" s="116">
        <v>4478</v>
      </c>
    </row>
    <row r="45" spans="1:8" ht="9.9499999999999993" customHeight="1">
      <c r="A45" s="35">
        <f>IF(E45&lt;&gt;"",COUNTA($E$12:E45),"")</f>
        <v>30</v>
      </c>
      <c r="B45" s="51"/>
      <c r="C45" s="52">
        <v>2010</v>
      </c>
      <c r="D45" s="117">
        <v>4</v>
      </c>
      <c r="E45" s="116">
        <v>357499</v>
      </c>
      <c r="F45" s="116">
        <v>158509</v>
      </c>
      <c r="G45" s="116">
        <v>192654</v>
      </c>
      <c r="H45" s="116">
        <v>6336</v>
      </c>
    </row>
    <row r="46" spans="1:8" ht="9.9499999999999993" customHeight="1">
      <c r="A46" s="35">
        <f>IF(E46&lt;&gt;"",COUNTA($E$12:E46),"")</f>
        <v>31</v>
      </c>
      <c r="B46" s="51"/>
      <c r="C46" s="52">
        <v>2015</v>
      </c>
      <c r="D46" s="117">
        <v>5</v>
      </c>
      <c r="E46" s="116">
        <v>335054</v>
      </c>
      <c r="F46" s="116">
        <v>176301</v>
      </c>
      <c r="G46" s="116">
        <v>158753</v>
      </c>
      <c r="H46" s="116" t="s">
        <v>5</v>
      </c>
    </row>
    <row r="47" spans="1:8" ht="9.9499999999999993" customHeight="1">
      <c r="A47" s="35">
        <f>IF(E47&lt;&gt;"",COUNTA($E$12:E47),"")</f>
        <v>32</v>
      </c>
      <c r="B47" s="51"/>
      <c r="C47" s="52">
        <v>2020</v>
      </c>
      <c r="D47" s="117">
        <v>3</v>
      </c>
      <c r="E47" s="116">
        <v>383412</v>
      </c>
      <c r="F47" s="116">
        <v>86204</v>
      </c>
      <c r="G47" s="116">
        <v>297207</v>
      </c>
      <c r="H47" s="116" t="s">
        <v>5</v>
      </c>
    </row>
    <row r="48" spans="1:8" ht="9.9499999999999993" customHeight="1">
      <c r="A48" s="35">
        <f>IF(E48&lt;&gt;"",COUNTA($E$12:E48),"")</f>
        <v>33</v>
      </c>
      <c r="B48" s="51"/>
      <c r="C48" s="52">
        <v>2022</v>
      </c>
      <c r="D48" s="117">
        <v>3</v>
      </c>
      <c r="E48" s="116">
        <v>363072</v>
      </c>
      <c r="F48" s="116">
        <v>74247</v>
      </c>
      <c r="G48" s="116">
        <v>288824</v>
      </c>
      <c r="H48" s="116" t="s">
        <v>5</v>
      </c>
    </row>
    <row r="49" spans="1:8" ht="9.9499999999999993" customHeight="1">
      <c r="A49" s="35">
        <f>IF(E49&lt;&gt;"",COUNTA($E$12:E49),"")</f>
        <v>34</v>
      </c>
      <c r="B49" s="51"/>
      <c r="C49" s="52">
        <v>2023</v>
      </c>
      <c r="D49" s="117">
        <v>3</v>
      </c>
      <c r="E49" s="116">
        <v>330872</v>
      </c>
      <c r="F49" s="116">
        <v>65313</v>
      </c>
      <c r="G49" s="116">
        <v>265560</v>
      </c>
      <c r="H49" s="116" t="s">
        <v>5</v>
      </c>
    </row>
    <row r="50" spans="1:8" ht="9.9499999999999993" customHeight="1">
      <c r="A50" s="35">
        <f>IF(E50&lt;&gt;"",COUNTA($E$12:E50),"")</f>
        <v>35</v>
      </c>
      <c r="B50" s="51"/>
      <c r="C50" s="52">
        <v>2024</v>
      </c>
      <c r="D50" s="117">
        <v>3</v>
      </c>
      <c r="E50" s="116">
        <v>336054</v>
      </c>
      <c r="F50" s="116">
        <v>77101</v>
      </c>
      <c r="G50" s="116">
        <v>244109</v>
      </c>
      <c r="H50" s="116">
        <v>14844</v>
      </c>
    </row>
    <row r="51" spans="1:8" ht="17.100000000000001" customHeight="1">
      <c r="A51" s="35" t="str">
        <f>IF(E51&lt;&gt;"",COUNTA($E$12:E51),"")</f>
        <v/>
      </c>
      <c r="B51" s="51"/>
      <c r="C51" s="53"/>
      <c r="D51" s="245" t="s">
        <v>91</v>
      </c>
      <c r="E51" s="247"/>
      <c r="F51" s="247"/>
      <c r="G51" s="247"/>
      <c r="H51" s="247"/>
    </row>
    <row r="52" spans="1:8" ht="9.9499999999999993" customHeight="1">
      <c r="A52" s="35">
        <f>IF(E52&lt;&gt;"",COUNTA($E$12:E52),"")</f>
        <v>36</v>
      </c>
      <c r="B52" s="51"/>
      <c r="C52" s="52">
        <v>2005</v>
      </c>
      <c r="D52" s="117">
        <v>14</v>
      </c>
      <c r="E52" s="116">
        <v>46355</v>
      </c>
      <c r="F52" s="116">
        <v>37733</v>
      </c>
      <c r="G52" s="116">
        <v>5362</v>
      </c>
      <c r="H52" s="116">
        <v>3259</v>
      </c>
    </row>
    <row r="53" spans="1:8" ht="9.9499999999999993" customHeight="1">
      <c r="A53" s="35">
        <f>IF(E53&lt;&gt;"",COUNTA($E$12:E53),"")</f>
        <v>37</v>
      </c>
      <c r="B53" s="51"/>
      <c r="C53" s="52">
        <v>2010</v>
      </c>
      <c r="D53" s="117">
        <v>10</v>
      </c>
      <c r="E53" s="116">
        <v>76480</v>
      </c>
      <c r="F53" s="116">
        <v>66864</v>
      </c>
      <c r="G53" s="116">
        <v>3694</v>
      </c>
      <c r="H53" s="116">
        <v>5921</v>
      </c>
    </row>
    <row r="54" spans="1:8" ht="9.9499999999999993" customHeight="1">
      <c r="A54" s="35">
        <f>IF(E54&lt;&gt;"",COUNTA($E$12:E54),"")</f>
        <v>38</v>
      </c>
      <c r="B54" s="51"/>
      <c r="C54" s="52">
        <v>2015</v>
      </c>
      <c r="D54" s="117">
        <v>8</v>
      </c>
      <c r="E54" s="116">
        <v>32586</v>
      </c>
      <c r="F54" s="116">
        <v>30223</v>
      </c>
      <c r="G54" s="116">
        <v>2363</v>
      </c>
      <c r="H54" s="116" t="s">
        <v>5</v>
      </c>
    </row>
    <row r="55" spans="1:8" ht="9.9499999999999993" customHeight="1">
      <c r="A55" s="35">
        <f>IF(E55&lt;&gt;"",COUNTA($E$12:E55),"")</f>
        <v>39</v>
      </c>
      <c r="B55" s="51"/>
      <c r="C55" s="52">
        <v>2020</v>
      </c>
      <c r="D55" s="117">
        <v>4</v>
      </c>
      <c r="E55" s="116">
        <v>12170</v>
      </c>
      <c r="F55" s="116">
        <v>3052</v>
      </c>
      <c r="G55" s="116">
        <v>9119</v>
      </c>
      <c r="H55" s="116" t="s">
        <v>5</v>
      </c>
    </row>
    <row r="56" spans="1:8" ht="9.9499999999999993" customHeight="1">
      <c r="A56" s="35">
        <f>IF(E56&lt;&gt;"",COUNTA($E$12:E56),"")</f>
        <v>40</v>
      </c>
      <c r="B56" s="51"/>
      <c r="C56" s="52">
        <v>2022</v>
      </c>
      <c r="D56" s="117">
        <v>5</v>
      </c>
      <c r="E56" s="116">
        <v>11924</v>
      </c>
      <c r="F56" s="116">
        <v>4613</v>
      </c>
      <c r="G56" s="116">
        <v>7312</v>
      </c>
      <c r="H56" s="116" t="s">
        <v>5</v>
      </c>
    </row>
    <row r="57" spans="1:8" ht="9.9499999999999993" customHeight="1">
      <c r="A57" s="35">
        <f>IF(E57&lt;&gt;"",COUNTA($E$12:E57),"")</f>
        <v>41</v>
      </c>
      <c r="B57" s="51"/>
      <c r="C57" s="52">
        <v>2023</v>
      </c>
      <c r="D57" s="117">
        <v>5</v>
      </c>
      <c r="E57" s="116">
        <v>10231</v>
      </c>
      <c r="F57" s="116">
        <v>3598</v>
      </c>
      <c r="G57" s="116">
        <v>6633</v>
      </c>
      <c r="H57" s="116" t="s">
        <v>5</v>
      </c>
    </row>
    <row r="58" spans="1:8" ht="9.9499999999999993" customHeight="1">
      <c r="A58" s="35">
        <f>IF(E58&lt;&gt;"",COUNTA($E$12:E58),"")</f>
        <v>42</v>
      </c>
      <c r="B58" s="51"/>
      <c r="C58" s="52">
        <v>2024</v>
      </c>
      <c r="D58" s="117">
        <v>5</v>
      </c>
      <c r="E58" s="116">
        <v>8828</v>
      </c>
      <c r="F58" s="116">
        <v>4900</v>
      </c>
      <c r="G58" s="116">
        <v>3928</v>
      </c>
      <c r="H58" s="116" t="s">
        <v>5</v>
      </c>
    </row>
    <row r="59" spans="1:8" ht="17.100000000000001" customHeight="1">
      <c r="A59" s="35" t="str">
        <f>IF(E59&lt;&gt;"",COUNTA($E$12:E59),"")</f>
        <v/>
      </c>
      <c r="B59" s="51"/>
      <c r="C59" s="53"/>
      <c r="D59" s="245" t="s">
        <v>92</v>
      </c>
      <c r="E59" s="247"/>
      <c r="F59" s="247"/>
      <c r="G59" s="247"/>
      <c r="H59" s="247"/>
    </row>
    <row r="60" spans="1:8" ht="9.9499999999999993" customHeight="1">
      <c r="A60" s="35">
        <f>IF(E60&lt;&gt;"",COUNTA($E$12:E60),"")</f>
        <v>43</v>
      </c>
      <c r="B60" s="51"/>
      <c r="C60" s="52">
        <v>2005</v>
      </c>
      <c r="D60" s="117">
        <v>5</v>
      </c>
      <c r="E60" s="116">
        <v>67060</v>
      </c>
      <c r="F60" s="116">
        <v>18</v>
      </c>
      <c r="G60" s="116">
        <v>67036</v>
      </c>
      <c r="H60" s="116">
        <v>6</v>
      </c>
    </row>
    <row r="61" spans="1:8" ht="9.9499999999999993" customHeight="1">
      <c r="A61" s="35">
        <f>IF(E61&lt;&gt;"",COUNTA($E$12:E61),"")</f>
        <v>44</v>
      </c>
      <c r="B61" s="51"/>
      <c r="C61" s="52">
        <v>2010</v>
      </c>
      <c r="D61" s="117">
        <v>5</v>
      </c>
      <c r="E61" s="116">
        <v>48060</v>
      </c>
      <c r="F61" s="116">
        <v>187</v>
      </c>
      <c r="G61" s="116">
        <v>44153</v>
      </c>
      <c r="H61" s="116">
        <v>3720</v>
      </c>
    </row>
    <row r="62" spans="1:8" ht="9.9499999999999993" customHeight="1">
      <c r="A62" s="35">
        <f>IF(E62&lt;&gt;"",COUNTA($E$12:E62),"")</f>
        <v>45</v>
      </c>
      <c r="B62" s="51"/>
      <c r="C62" s="52">
        <v>2015</v>
      </c>
      <c r="D62" s="117">
        <v>5</v>
      </c>
      <c r="E62" s="116">
        <v>43291</v>
      </c>
      <c r="F62" s="116">
        <v>22227</v>
      </c>
      <c r="G62" s="116">
        <v>15771</v>
      </c>
      <c r="H62" s="116">
        <v>5293</v>
      </c>
    </row>
    <row r="63" spans="1:8" ht="9.9499999999999993" customHeight="1">
      <c r="A63" s="35">
        <f>IF(E63&lt;&gt;"",COUNTA($E$12:E63),"")</f>
        <v>46</v>
      </c>
      <c r="B63" s="51"/>
      <c r="C63" s="52">
        <v>2020</v>
      </c>
      <c r="D63" s="117">
        <v>6</v>
      </c>
      <c r="E63" s="116">
        <v>63050</v>
      </c>
      <c r="F63" s="116">
        <v>32784</v>
      </c>
      <c r="G63" s="116">
        <v>29309</v>
      </c>
      <c r="H63" s="116">
        <v>957</v>
      </c>
    </row>
    <row r="64" spans="1:8" ht="9.9499999999999993" customHeight="1">
      <c r="A64" s="35">
        <f>IF(E64&lt;&gt;"",COUNTA($E$12:E64),"")</f>
        <v>47</v>
      </c>
      <c r="B64" s="51"/>
      <c r="C64" s="52">
        <v>2022</v>
      </c>
      <c r="D64" s="117">
        <v>6</v>
      </c>
      <c r="E64" s="116">
        <v>37039</v>
      </c>
      <c r="F64" s="116">
        <v>23677</v>
      </c>
      <c r="G64" s="116">
        <v>9715</v>
      </c>
      <c r="H64" s="116">
        <v>3647</v>
      </c>
    </row>
    <row r="65" spans="1:10" ht="9.9499999999999993" customHeight="1">
      <c r="A65" s="35">
        <f>IF(E65&lt;&gt;"",COUNTA($E$12:E65),"")</f>
        <v>48</v>
      </c>
      <c r="B65" s="51"/>
      <c r="C65" s="52">
        <v>2023</v>
      </c>
      <c r="D65" s="117">
        <v>6</v>
      </c>
      <c r="E65" s="116">
        <v>61130</v>
      </c>
      <c r="F65" s="116">
        <v>42594</v>
      </c>
      <c r="G65" s="116">
        <v>15886</v>
      </c>
      <c r="H65" s="116">
        <v>2650</v>
      </c>
    </row>
    <row r="66" spans="1:10" ht="9.9499999999999993" customHeight="1">
      <c r="A66" s="35">
        <f>IF(E66&lt;&gt;"",COUNTA($E$12:E66),"")</f>
        <v>49</v>
      </c>
      <c r="B66" s="51"/>
      <c r="C66" s="52">
        <v>2024</v>
      </c>
      <c r="D66" s="117">
        <v>6</v>
      </c>
      <c r="E66" s="116">
        <v>57384</v>
      </c>
      <c r="F66" s="116">
        <v>33736</v>
      </c>
      <c r="G66" s="116">
        <v>21095</v>
      </c>
      <c r="H66" s="116">
        <v>2553</v>
      </c>
    </row>
    <row r="67" spans="1:10" ht="17.100000000000001" customHeight="1">
      <c r="A67" s="35" t="str">
        <f>IF(E67&lt;&gt;"",COUNTA($E$12:E67),"")</f>
        <v/>
      </c>
      <c r="B67" s="51"/>
      <c r="C67" s="53"/>
      <c r="D67" s="245" t="s">
        <v>93</v>
      </c>
      <c r="E67" s="247"/>
      <c r="F67" s="247"/>
      <c r="G67" s="247"/>
      <c r="H67" s="247"/>
    </row>
    <row r="68" spans="1:10" ht="9.9499999999999993" customHeight="1">
      <c r="A68" s="35">
        <f>IF(E68&lt;&gt;"",COUNTA($E$12:E68),"")</f>
        <v>50</v>
      </c>
      <c r="B68" s="51"/>
      <c r="C68" s="52">
        <v>2005</v>
      </c>
      <c r="D68" s="117">
        <v>35</v>
      </c>
      <c r="E68" s="116">
        <v>3719</v>
      </c>
      <c r="F68" s="116">
        <v>49</v>
      </c>
      <c r="G68" s="116">
        <v>3514</v>
      </c>
      <c r="H68" s="116">
        <v>156</v>
      </c>
    </row>
    <row r="69" spans="1:10" ht="9.9499999999999993" customHeight="1">
      <c r="A69" s="35">
        <f>IF(E69&lt;&gt;"",COUNTA($E$12:E69),"")</f>
        <v>51</v>
      </c>
      <c r="B69" s="51"/>
      <c r="C69" s="52">
        <v>2010</v>
      </c>
      <c r="D69" s="117">
        <v>34</v>
      </c>
      <c r="E69" s="116">
        <v>7163</v>
      </c>
      <c r="F69" s="116">
        <v>1114</v>
      </c>
      <c r="G69" s="116">
        <v>5473</v>
      </c>
      <c r="H69" s="116">
        <v>576</v>
      </c>
    </row>
    <row r="70" spans="1:10" ht="9.9499999999999993" customHeight="1">
      <c r="A70" s="35">
        <f>IF(E70&lt;&gt;"",COUNTA($E$12:E70),"")</f>
        <v>52</v>
      </c>
      <c r="B70" s="51"/>
      <c r="C70" s="52">
        <v>2015</v>
      </c>
      <c r="D70" s="117">
        <v>25</v>
      </c>
      <c r="E70" s="116">
        <v>4453</v>
      </c>
      <c r="F70" s="116">
        <v>17</v>
      </c>
      <c r="G70" s="116">
        <v>4275</v>
      </c>
      <c r="H70" s="116">
        <v>161</v>
      </c>
    </row>
    <row r="71" spans="1:10" ht="9.9499999999999993" customHeight="1">
      <c r="A71" s="35">
        <f>IF(E71&lt;&gt;"",COUNTA($E$12:E71),"")</f>
        <v>53</v>
      </c>
      <c r="B71" s="51"/>
      <c r="C71" s="52">
        <v>2020</v>
      </c>
      <c r="D71" s="117">
        <v>20</v>
      </c>
      <c r="E71" s="116">
        <v>4190</v>
      </c>
      <c r="F71" s="116">
        <v>5</v>
      </c>
      <c r="G71" s="116">
        <v>3722</v>
      </c>
      <c r="H71" s="116">
        <v>464</v>
      </c>
    </row>
    <row r="72" spans="1:10" ht="9.9499999999999993" customHeight="1">
      <c r="A72" s="35">
        <f>IF(E72&lt;&gt;"",COUNTA($E$12:E72),"")</f>
        <v>54</v>
      </c>
      <c r="B72" s="51"/>
      <c r="C72" s="52">
        <v>2022</v>
      </c>
      <c r="D72" s="117">
        <v>20</v>
      </c>
      <c r="E72" s="116" t="s">
        <v>0</v>
      </c>
      <c r="F72" s="116" t="s">
        <v>0</v>
      </c>
      <c r="G72" s="116">
        <v>3324</v>
      </c>
      <c r="H72" s="116">
        <v>67</v>
      </c>
    </row>
    <row r="73" spans="1:10" ht="9.9499999999999993" customHeight="1">
      <c r="A73" s="35">
        <f>IF(E73&lt;&gt;"",COUNTA($E$12:E73),"")</f>
        <v>55</v>
      </c>
      <c r="B73" s="51"/>
      <c r="C73" s="52">
        <v>2023</v>
      </c>
      <c r="D73" s="117">
        <v>19</v>
      </c>
      <c r="E73" s="116" t="s">
        <v>0</v>
      </c>
      <c r="F73" s="116" t="s">
        <v>0</v>
      </c>
      <c r="G73" s="116">
        <v>2490</v>
      </c>
      <c r="H73" s="116">
        <v>151</v>
      </c>
    </row>
    <row r="74" spans="1:10" ht="9.9499999999999993" customHeight="1">
      <c r="A74" s="35">
        <f>IF(E74&lt;&gt;"",COUNTA($E$12:E74),"")</f>
        <v>56</v>
      </c>
      <c r="B74" s="51"/>
      <c r="C74" s="52">
        <v>2024</v>
      </c>
      <c r="D74" s="117">
        <v>19</v>
      </c>
      <c r="E74" s="116" t="s">
        <v>0</v>
      </c>
      <c r="F74" s="116" t="s">
        <v>0</v>
      </c>
      <c r="G74" s="116">
        <v>2342</v>
      </c>
      <c r="H74" s="116">
        <v>121</v>
      </c>
      <c r="J74" s="131"/>
    </row>
    <row r="75" spans="1:10" ht="17.100000000000001" customHeight="1">
      <c r="A75" s="35" t="str">
        <f>IF(E75&lt;&gt;"",COUNTA($E$12:E75),"")</f>
        <v/>
      </c>
      <c r="B75" s="51"/>
      <c r="C75" s="53"/>
      <c r="D75" s="245" t="s">
        <v>94</v>
      </c>
      <c r="E75" s="247"/>
      <c r="F75" s="247"/>
      <c r="G75" s="247"/>
      <c r="H75" s="247"/>
    </row>
    <row r="76" spans="1:10" ht="9.9499999999999993" customHeight="1">
      <c r="A76" s="35">
        <f>IF(E76&lt;&gt;"",COUNTA($E$12:E76),"")</f>
        <v>57</v>
      </c>
      <c r="B76" s="51"/>
      <c r="C76" s="52">
        <v>2005</v>
      </c>
      <c r="D76" s="117">
        <v>23</v>
      </c>
      <c r="E76" s="116">
        <v>138978</v>
      </c>
      <c r="F76" s="116">
        <v>16167</v>
      </c>
      <c r="G76" s="116">
        <v>64627</v>
      </c>
      <c r="H76" s="116">
        <v>58184</v>
      </c>
    </row>
    <row r="77" spans="1:10" ht="9.9499999999999993" customHeight="1">
      <c r="A77" s="35">
        <f>IF(E77&lt;&gt;"",COUNTA($E$12:E77),"")</f>
        <v>58</v>
      </c>
      <c r="B77" s="51"/>
      <c r="C77" s="52">
        <v>2010</v>
      </c>
      <c r="D77" s="117">
        <v>25</v>
      </c>
      <c r="E77" s="116">
        <v>173475</v>
      </c>
      <c r="F77" s="116">
        <v>392</v>
      </c>
      <c r="G77" s="116">
        <v>147185</v>
      </c>
      <c r="H77" s="116">
        <v>25899</v>
      </c>
    </row>
    <row r="78" spans="1:10" ht="9.9499999999999993" customHeight="1">
      <c r="A78" s="35">
        <f>IF(E78&lt;&gt;"",COUNTA($E$12:E78),"")</f>
        <v>59</v>
      </c>
      <c r="B78" s="51"/>
      <c r="C78" s="52">
        <v>2015</v>
      </c>
      <c r="D78" s="117">
        <v>23</v>
      </c>
      <c r="E78" s="116">
        <v>253698</v>
      </c>
      <c r="F78" s="116">
        <v>328</v>
      </c>
      <c r="G78" s="116">
        <v>175141</v>
      </c>
      <c r="H78" s="116">
        <v>78229</v>
      </c>
    </row>
    <row r="79" spans="1:10" ht="9.9499999999999993" customHeight="1">
      <c r="A79" s="35">
        <f>IF(E79&lt;&gt;"",COUNTA($E$12:E79),"")</f>
        <v>60</v>
      </c>
      <c r="B79" s="51"/>
      <c r="C79" s="52">
        <v>2020</v>
      </c>
      <c r="D79" s="117">
        <v>25</v>
      </c>
      <c r="E79" s="116">
        <v>263714</v>
      </c>
      <c r="F79" s="116">
        <v>12907</v>
      </c>
      <c r="G79" s="116">
        <v>144109</v>
      </c>
      <c r="H79" s="116">
        <v>106699</v>
      </c>
    </row>
    <row r="80" spans="1:10" ht="9.9499999999999993" customHeight="1">
      <c r="A80" s="35">
        <f>IF(E80&lt;&gt;"",COUNTA($E$12:E80),"")</f>
        <v>61</v>
      </c>
      <c r="B80" s="51"/>
      <c r="C80" s="52">
        <v>2022</v>
      </c>
      <c r="D80" s="117">
        <v>25</v>
      </c>
      <c r="E80" s="116">
        <v>231577</v>
      </c>
      <c r="F80" s="116">
        <v>10280</v>
      </c>
      <c r="G80" s="116">
        <v>116190</v>
      </c>
      <c r="H80" s="116">
        <v>105107</v>
      </c>
    </row>
    <row r="81" spans="1:8" ht="9.9499999999999993" customHeight="1">
      <c r="A81" s="35">
        <f>IF(E81&lt;&gt;"",COUNTA($E$12:E81),"")</f>
        <v>62</v>
      </c>
      <c r="B81" s="51"/>
      <c r="C81" s="52">
        <v>2023</v>
      </c>
      <c r="D81" s="117">
        <v>26</v>
      </c>
      <c r="E81" s="116">
        <v>212644</v>
      </c>
      <c r="F81" s="116">
        <v>8255</v>
      </c>
      <c r="G81" s="116">
        <v>121836</v>
      </c>
      <c r="H81" s="116">
        <v>82554</v>
      </c>
    </row>
    <row r="82" spans="1:8" ht="9.9499999999999993" customHeight="1">
      <c r="A82" s="35">
        <f>IF(E82&lt;&gt;"",COUNTA($E$12:E82),"")</f>
        <v>63</v>
      </c>
      <c r="B82" s="51"/>
      <c r="C82" s="52">
        <v>2024</v>
      </c>
      <c r="D82" s="117">
        <v>24</v>
      </c>
      <c r="E82" s="116">
        <v>189491</v>
      </c>
      <c r="F82" s="116">
        <v>11445</v>
      </c>
      <c r="G82" s="116">
        <v>105881</v>
      </c>
      <c r="H82" s="116">
        <v>72165</v>
      </c>
    </row>
    <row r="83" spans="1:8" ht="17.100000000000001" customHeight="1">
      <c r="A83" s="35" t="str">
        <f>IF(E83&lt;&gt;"",COUNTA($E$12:E83),"")</f>
        <v/>
      </c>
      <c r="B83" s="51"/>
      <c r="C83" s="53"/>
      <c r="D83" s="245" t="s">
        <v>95</v>
      </c>
      <c r="E83" s="247"/>
      <c r="F83" s="247"/>
      <c r="G83" s="247"/>
      <c r="H83" s="247"/>
    </row>
    <row r="84" spans="1:8" ht="9.9499999999999993" customHeight="1">
      <c r="A84" s="35">
        <f>IF(E84&lt;&gt;"",COUNTA($E$12:E84),"")</f>
        <v>64</v>
      </c>
      <c r="B84" s="51"/>
      <c r="C84" s="52">
        <v>2005</v>
      </c>
      <c r="D84" s="117">
        <v>38</v>
      </c>
      <c r="E84" s="116" t="s">
        <v>120</v>
      </c>
      <c r="F84" s="116" t="s">
        <v>121</v>
      </c>
      <c r="G84" s="116" t="s">
        <v>122</v>
      </c>
      <c r="H84" s="116" t="s">
        <v>123</v>
      </c>
    </row>
    <row r="85" spans="1:8" ht="9.9499999999999993" customHeight="1">
      <c r="A85" s="35">
        <f>IF(E85&lt;&gt;"",COUNTA($E$12:E85),"")</f>
        <v>65</v>
      </c>
      <c r="B85" s="51"/>
      <c r="C85" s="52">
        <v>2010</v>
      </c>
      <c r="D85" s="117">
        <v>33</v>
      </c>
      <c r="E85" s="116">
        <v>643728</v>
      </c>
      <c r="F85" s="116">
        <v>63766</v>
      </c>
      <c r="G85" s="116">
        <v>449849</v>
      </c>
      <c r="H85" s="116">
        <v>130114</v>
      </c>
    </row>
    <row r="86" spans="1:8" ht="9.9499999999999993" customHeight="1">
      <c r="A86" s="35">
        <f>IF(E86&lt;&gt;"",COUNTA($E$12:E86),"")</f>
        <v>66</v>
      </c>
      <c r="B86" s="51"/>
      <c r="C86" s="52">
        <v>2015</v>
      </c>
      <c r="D86" s="117">
        <v>31</v>
      </c>
      <c r="E86" s="116">
        <v>544865</v>
      </c>
      <c r="F86" s="116">
        <v>67699</v>
      </c>
      <c r="G86" s="116">
        <v>418223</v>
      </c>
      <c r="H86" s="116">
        <v>58943</v>
      </c>
    </row>
    <row r="87" spans="1:8" ht="9.9499999999999993" customHeight="1">
      <c r="A87" s="35">
        <f>IF(E87&lt;&gt;"",COUNTA($E$12:E87),"")</f>
        <v>67</v>
      </c>
      <c r="B87" s="51"/>
      <c r="C87" s="52">
        <v>2020</v>
      </c>
      <c r="D87" s="117">
        <v>21</v>
      </c>
      <c r="E87" s="116">
        <v>441538</v>
      </c>
      <c r="F87" s="116">
        <v>23065</v>
      </c>
      <c r="G87" s="116">
        <v>341623</v>
      </c>
      <c r="H87" s="116">
        <v>76851</v>
      </c>
    </row>
    <row r="88" spans="1:8" ht="9.9499999999999993" customHeight="1">
      <c r="A88" s="35">
        <f>IF(E88&lt;&gt;"",COUNTA($E$12:E88),"")</f>
        <v>68</v>
      </c>
      <c r="B88" s="51"/>
      <c r="C88" s="52">
        <v>2022</v>
      </c>
      <c r="D88" s="117">
        <v>23</v>
      </c>
      <c r="E88" s="116">
        <v>447139</v>
      </c>
      <c r="F88" s="116">
        <v>10847</v>
      </c>
      <c r="G88" s="116">
        <v>346383</v>
      </c>
      <c r="H88" s="116">
        <v>89909</v>
      </c>
    </row>
    <row r="89" spans="1:8" ht="9.9499999999999993" customHeight="1">
      <c r="A89" s="35">
        <f>IF(E89&lt;&gt;"",COUNTA($E$12:E89),"")</f>
        <v>69</v>
      </c>
      <c r="B89" s="51"/>
      <c r="C89" s="52">
        <v>2023</v>
      </c>
      <c r="D89" s="117">
        <v>24</v>
      </c>
      <c r="E89" s="116">
        <v>425670</v>
      </c>
      <c r="F89" s="116">
        <v>5287</v>
      </c>
      <c r="G89" s="116">
        <v>326269</v>
      </c>
      <c r="H89" s="116">
        <v>94115</v>
      </c>
    </row>
    <row r="90" spans="1:8" ht="9.9499999999999993" customHeight="1">
      <c r="A90" s="35">
        <f>IF(E90&lt;&gt;"",COUNTA($E$12:E90),"")</f>
        <v>70</v>
      </c>
      <c r="B90" s="51"/>
      <c r="C90" s="52">
        <v>2024</v>
      </c>
      <c r="D90" s="117">
        <v>21</v>
      </c>
      <c r="E90" s="116">
        <v>427266</v>
      </c>
      <c r="F90" s="116">
        <v>5118</v>
      </c>
      <c r="G90" s="116">
        <v>347064</v>
      </c>
      <c r="H90" s="116">
        <v>75084</v>
      </c>
    </row>
    <row r="91" spans="1:8" ht="17.100000000000001" customHeight="1">
      <c r="A91" s="35" t="str">
        <f>IF(E91&lt;&gt;"",COUNTA($E$12:E91),"")</f>
        <v/>
      </c>
      <c r="B91" s="51"/>
      <c r="C91" s="53"/>
      <c r="D91" s="245" t="s">
        <v>102</v>
      </c>
      <c r="E91" s="247"/>
      <c r="F91" s="247"/>
      <c r="G91" s="247"/>
      <c r="H91" s="247"/>
    </row>
    <row r="92" spans="1:8" ht="9.9499999999999993" customHeight="1">
      <c r="A92" s="35">
        <f>IF(E92&lt;&gt;"",COUNTA($E$12:E92),"")</f>
        <v>71</v>
      </c>
      <c r="B92" s="51"/>
      <c r="C92" s="52">
        <v>2005</v>
      </c>
      <c r="D92" s="117">
        <v>8</v>
      </c>
      <c r="E92" s="116">
        <v>7294</v>
      </c>
      <c r="F92" s="116">
        <v>208</v>
      </c>
      <c r="G92" s="116">
        <v>1715</v>
      </c>
      <c r="H92" s="116">
        <v>5371</v>
      </c>
    </row>
    <row r="93" spans="1:8" ht="9.9499999999999993" customHeight="1">
      <c r="A93" s="35">
        <f>IF(E93&lt;&gt;"",COUNTA($E$12:E93),"")</f>
        <v>72</v>
      </c>
      <c r="B93" s="51"/>
      <c r="C93" s="52">
        <v>2010</v>
      </c>
      <c r="D93" s="117">
        <v>9</v>
      </c>
      <c r="E93" s="116">
        <v>21881</v>
      </c>
      <c r="F93" s="116">
        <v>34</v>
      </c>
      <c r="G93" s="116">
        <v>19913</v>
      </c>
      <c r="H93" s="116">
        <v>1933</v>
      </c>
    </row>
    <row r="94" spans="1:8" ht="9.9499999999999993" customHeight="1">
      <c r="A94" s="35">
        <f>IF(E94&lt;&gt;"",COUNTA($E$12:E94),"")</f>
        <v>73</v>
      </c>
      <c r="B94" s="51"/>
      <c r="C94" s="52">
        <v>2015</v>
      </c>
      <c r="D94" s="117">
        <v>9</v>
      </c>
      <c r="E94" s="116">
        <v>23134</v>
      </c>
      <c r="F94" s="116">
        <v>108</v>
      </c>
      <c r="G94" s="116">
        <v>22099</v>
      </c>
      <c r="H94" s="116">
        <v>928</v>
      </c>
    </row>
    <row r="95" spans="1:8" ht="9.9499999999999993" customHeight="1">
      <c r="A95" s="35">
        <f>IF(E95&lt;&gt;"",COUNTA($E$12:E95),"")</f>
        <v>74</v>
      </c>
      <c r="B95" s="51"/>
      <c r="C95" s="52">
        <v>2020</v>
      </c>
      <c r="D95" s="117">
        <v>6</v>
      </c>
      <c r="E95" s="116">
        <v>37735</v>
      </c>
      <c r="F95" s="116">
        <v>101</v>
      </c>
      <c r="G95" s="116">
        <v>27226</v>
      </c>
      <c r="H95" s="116">
        <v>10409</v>
      </c>
    </row>
    <row r="96" spans="1:8" ht="9.9499999999999993" customHeight="1">
      <c r="A96" s="35">
        <f>IF(E96&lt;&gt;"",COUNTA($E$12:E96),"")</f>
        <v>75</v>
      </c>
      <c r="B96" s="51"/>
      <c r="C96" s="52">
        <v>2022</v>
      </c>
      <c r="D96" s="117">
        <v>4</v>
      </c>
      <c r="E96" s="116">
        <v>33690</v>
      </c>
      <c r="F96" s="116">
        <v>226</v>
      </c>
      <c r="G96" s="116">
        <v>30129</v>
      </c>
      <c r="H96" s="116">
        <v>3336</v>
      </c>
    </row>
    <row r="97" spans="1:8" ht="9.9499999999999993" customHeight="1">
      <c r="A97" s="35">
        <f>IF(E97&lt;&gt;"",COUNTA($E$12:E97),"")</f>
        <v>76</v>
      </c>
      <c r="B97" s="51"/>
      <c r="C97" s="52">
        <v>2023</v>
      </c>
      <c r="D97" s="117">
        <v>4</v>
      </c>
      <c r="E97" s="116">
        <v>34368</v>
      </c>
      <c r="F97" s="116">
        <v>219</v>
      </c>
      <c r="G97" s="116">
        <v>31322</v>
      </c>
      <c r="H97" s="116">
        <v>2829</v>
      </c>
    </row>
    <row r="98" spans="1:8" ht="9.9499999999999993" customHeight="1">
      <c r="A98" s="35">
        <f>IF(E98&lt;&gt;"",COUNTA($E$12:E98),"")</f>
        <v>77</v>
      </c>
      <c r="B98" s="51"/>
      <c r="C98" s="52">
        <v>2024</v>
      </c>
      <c r="D98" s="117">
        <v>4</v>
      </c>
      <c r="E98" s="116">
        <v>36190</v>
      </c>
      <c r="F98" s="116">
        <v>115</v>
      </c>
      <c r="G98" s="116">
        <v>36062</v>
      </c>
      <c r="H98" s="116">
        <v>12</v>
      </c>
    </row>
    <row r="99" spans="1:8" ht="17.100000000000001" customHeight="1">
      <c r="A99" s="35" t="str">
        <f>IF(E99&lt;&gt;"",COUNTA($E$12:E99),"")</f>
        <v/>
      </c>
      <c r="B99" s="51"/>
      <c r="C99" s="53"/>
      <c r="D99" s="245" t="s">
        <v>96</v>
      </c>
      <c r="E99" s="247"/>
      <c r="F99" s="247"/>
      <c r="G99" s="247"/>
      <c r="H99" s="247"/>
    </row>
    <row r="100" spans="1:8" ht="9.9499999999999993" customHeight="1">
      <c r="A100" s="35">
        <f>IF(E100&lt;&gt;"",COUNTA($E$12:E100),"")</f>
        <v>78</v>
      </c>
      <c r="B100" s="51"/>
      <c r="C100" s="52">
        <v>2010</v>
      </c>
      <c r="D100" s="117">
        <v>4</v>
      </c>
      <c r="E100" s="116">
        <v>29637</v>
      </c>
      <c r="F100" s="116">
        <v>16676</v>
      </c>
      <c r="G100" s="116">
        <v>12848</v>
      </c>
      <c r="H100" s="116">
        <v>113</v>
      </c>
    </row>
    <row r="101" spans="1:8" ht="9.9499999999999993" customHeight="1">
      <c r="A101" s="35">
        <f>IF(E101&lt;&gt;"",COUNTA($E$12:E101),"")</f>
        <v>79</v>
      </c>
      <c r="B101" s="51"/>
      <c r="C101" s="52">
        <v>2015</v>
      </c>
      <c r="D101" s="117">
        <v>4</v>
      </c>
      <c r="E101" s="116" t="s">
        <v>0</v>
      </c>
      <c r="F101" s="116" t="s">
        <v>0</v>
      </c>
      <c r="G101" s="116" t="s">
        <v>0</v>
      </c>
      <c r="H101" s="116" t="s">
        <v>0</v>
      </c>
    </row>
    <row r="102" spans="1:8" ht="9.9499999999999993" customHeight="1">
      <c r="A102" s="35">
        <f>IF(E102&lt;&gt;"",COUNTA($E$12:E102),"")</f>
        <v>80</v>
      </c>
      <c r="B102" s="51"/>
      <c r="C102" s="52">
        <v>2020</v>
      </c>
      <c r="D102" s="117">
        <v>6</v>
      </c>
      <c r="E102" s="116" t="s">
        <v>0</v>
      </c>
      <c r="F102" s="116" t="s">
        <v>0</v>
      </c>
      <c r="G102" s="116" t="s">
        <v>0</v>
      </c>
      <c r="H102" s="116" t="s">
        <v>0</v>
      </c>
    </row>
    <row r="103" spans="1:8" ht="9.9499999999999993" customHeight="1">
      <c r="A103" s="35">
        <f>IF(E103&lt;&gt;"",COUNTA($E$12:E103),"")</f>
        <v>81</v>
      </c>
      <c r="B103" s="51"/>
      <c r="C103" s="52">
        <v>2022</v>
      </c>
      <c r="D103" s="117">
        <v>5</v>
      </c>
      <c r="E103" s="116">
        <v>61583</v>
      </c>
      <c r="F103" s="116">
        <v>52004</v>
      </c>
      <c r="G103" s="116">
        <v>6106</v>
      </c>
      <c r="H103" s="116">
        <v>3473</v>
      </c>
    </row>
    <row r="104" spans="1:8" ht="9.9499999999999993" customHeight="1">
      <c r="A104" s="35">
        <f>IF(E104&lt;&gt;"",COUNTA($E$12:E104),"")</f>
        <v>82</v>
      </c>
      <c r="B104" s="51"/>
      <c r="C104" s="52">
        <v>2023</v>
      </c>
      <c r="D104" s="117">
        <v>4</v>
      </c>
      <c r="E104" s="116">
        <v>27224</v>
      </c>
      <c r="F104" s="116">
        <v>18515</v>
      </c>
      <c r="G104" s="116">
        <v>6676</v>
      </c>
      <c r="H104" s="116">
        <v>2033</v>
      </c>
    </row>
    <row r="105" spans="1:8" ht="9.9499999999999993" customHeight="1">
      <c r="A105" s="35">
        <f>IF(E105&lt;&gt;"",COUNTA($E$12:E105),"")</f>
        <v>83</v>
      </c>
      <c r="B105" s="51"/>
      <c r="C105" s="52">
        <v>2024</v>
      </c>
      <c r="D105" s="117">
        <v>3</v>
      </c>
      <c r="E105" s="116">
        <v>30121</v>
      </c>
      <c r="F105" s="116">
        <v>21227</v>
      </c>
      <c r="G105" s="116">
        <v>2979</v>
      </c>
      <c r="H105" s="116">
        <v>5916</v>
      </c>
    </row>
    <row r="106" spans="1:8" ht="17.100000000000001" customHeight="1">
      <c r="A106" s="35" t="str">
        <f>IF(E106&lt;&gt;"",COUNTA($E$12:E106),"")</f>
        <v/>
      </c>
      <c r="B106" s="51"/>
      <c r="C106" s="53"/>
      <c r="D106" s="245" t="s">
        <v>2031</v>
      </c>
      <c r="E106" s="247"/>
      <c r="F106" s="247"/>
      <c r="G106" s="247"/>
      <c r="H106" s="247"/>
    </row>
    <row r="107" spans="1:8" ht="9.9499999999999993" customHeight="1">
      <c r="A107" s="35">
        <f>IF(E107&lt;&gt;"",COUNTA($E$12:E107),"")</f>
        <v>84</v>
      </c>
      <c r="B107" s="51"/>
      <c r="C107" s="52">
        <v>2005</v>
      </c>
      <c r="D107" s="117">
        <v>187</v>
      </c>
      <c r="E107" s="116">
        <v>1665670</v>
      </c>
      <c r="F107" s="116">
        <v>472153</v>
      </c>
      <c r="G107" s="116">
        <v>524034</v>
      </c>
      <c r="H107" s="116">
        <v>669483</v>
      </c>
    </row>
    <row r="108" spans="1:8" ht="9.9499999999999993" customHeight="1">
      <c r="A108" s="35">
        <f>IF(E108&lt;&gt;"",COUNTA($E$12:E108),"")</f>
        <v>85</v>
      </c>
      <c r="B108" s="51"/>
      <c r="C108" s="52">
        <v>2010</v>
      </c>
      <c r="D108" s="117">
        <v>192</v>
      </c>
      <c r="E108" s="116">
        <v>2193582</v>
      </c>
      <c r="F108" s="116">
        <v>620616</v>
      </c>
      <c r="G108" s="116">
        <v>1016331</v>
      </c>
      <c r="H108" s="116">
        <v>556635</v>
      </c>
    </row>
    <row r="109" spans="1:8" ht="9.9499999999999993" customHeight="1">
      <c r="A109" s="35">
        <f>IF(E109&lt;&gt;"",COUNTA($E$12:E109),"")</f>
        <v>86</v>
      </c>
      <c r="B109" s="51"/>
      <c r="C109" s="52">
        <v>2015</v>
      </c>
      <c r="D109" s="117">
        <v>164</v>
      </c>
      <c r="E109" s="116">
        <v>2065581</v>
      </c>
      <c r="F109" s="116">
        <v>494002</v>
      </c>
      <c r="G109" s="116">
        <v>958702</v>
      </c>
      <c r="H109" s="116">
        <v>612877</v>
      </c>
    </row>
    <row r="110" spans="1:8" ht="9.9499999999999993" customHeight="1">
      <c r="A110" s="35">
        <f>IF(E110&lt;&gt;"",COUNTA($E$12:E110),"")</f>
        <v>87</v>
      </c>
      <c r="B110" s="51"/>
      <c r="C110" s="52">
        <v>2020</v>
      </c>
      <c r="D110" s="117">
        <v>143</v>
      </c>
      <c r="E110" s="116">
        <v>1873033</v>
      </c>
      <c r="F110" s="116">
        <v>308893</v>
      </c>
      <c r="G110" s="116">
        <v>1034342</v>
      </c>
      <c r="H110" s="116">
        <v>529797</v>
      </c>
    </row>
    <row r="111" spans="1:8" ht="9.9499999999999993" customHeight="1">
      <c r="A111" s="35">
        <f>IF(E111&lt;&gt;"",COUNTA($E$12:E111),"")</f>
        <v>88</v>
      </c>
      <c r="B111" s="51"/>
      <c r="C111" s="52">
        <v>2022</v>
      </c>
      <c r="D111" s="117">
        <v>145</v>
      </c>
      <c r="E111" s="116">
        <v>1785707</v>
      </c>
      <c r="F111" s="116">
        <v>305234</v>
      </c>
      <c r="G111" s="116">
        <v>968910</v>
      </c>
      <c r="H111" s="116">
        <v>511565</v>
      </c>
    </row>
    <row r="112" spans="1:8" ht="9.9499999999999993" customHeight="1">
      <c r="A112" s="35">
        <f>IF(E112&lt;&gt;"",COUNTA($E$12:E112),"")</f>
        <v>89</v>
      </c>
      <c r="B112" s="51"/>
      <c r="C112" s="52">
        <v>2023</v>
      </c>
      <c r="D112" s="117">
        <v>144</v>
      </c>
      <c r="E112" s="116">
        <v>1713882</v>
      </c>
      <c r="F112" s="116">
        <v>283759</v>
      </c>
      <c r="G112" s="116">
        <v>945688</v>
      </c>
      <c r="H112" s="116">
        <v>484435</v>
      </c>
    </row>
    <row r="113" spans="1:9" ht="9.9499999999999993" customHeight="1">
      <c r="A113" s="35">
        <f>IF(E113&lt;&gt;"",COUNTA($E$12:E113),"")</f>
        <v>90</v>
      </c>
      <c r="B113" s="51"/>
      <c r="C113" s="52">
        <v>2024</v>
      </c>
      <c r="D113" s="117">
        <v>135</v>
      </c>
      <c r="E113" s="116">
        <v>1688504</v>
      </c>
      <c r="F113" s="116">
        <v>304185</v>
      </c>
      <c r="G113" s="116">
        <v>926031</v>
      </c>
      <c r="H113" s="116">
        <v>458289</v>
      </c>
    </row>
    <row r="114" spans="1:9" ht="17.100000000000001" customHeight="1">
      <c r="A114" s="35" t="str">
        <f>IF(E114&lt;&gt;"",COUNTA($E$12:E114),"")</f>
        <v/>
      </c>
      <c r="B114" s="51"/>
      <c r="C114" s="53"/>
      <c r="D114" s="245" t="s">
        <v>2048</v>
      </c>
      <c r="E114" s="247"/>
      <c r="F114" s="247"/>
      <c r="G114" s="247"/>
      <c r="H114" s="247"/>
    </row>
    <row r="115" spans="1:9" ht="33.75" customHeight="1">
      <c r="A115" s="35">
        <f>IF(E115&lt;&gt;"",COUNTA($E$12:E115),"")</f>
        <v>91</v>
      </c>
      <c r="B115" s="51" t="s">
        <v>85</v>
      </c>
      <c r="C115" s="53" t="s">
        <v>213</v>
      </c>
      <c r="D115" s="176">
        <v>1</v>
      </c>
      <c r="E115" s="115" t="s">
        <v>0</v>
      </c>
      <c r="F115" s="115" t="s">
        <v>5</v>
      </c>
      <c r="G115" s="115" t="s">
        <v>0</v>
      </c>
      <c r="H115" s="115" t="s">
        <v>5</v>
      </c>
    </row>
    <row r="116" spans="1:9" ht="21.95" customHeight="1">
      <c r="A116" s="35">
        <f>IF(E116&lt;&gt;"",COUNTA($E$12:E116),"")</f>
        <v>92</v>
      </c>
      <c r="B116" s="51" t="s">
        <v>67</v>
      </c>
      <c r="C116" s="52" t="s">
        <v>214</v>
      </c>
      <c r="D116" s="176" t="s">
        <v>5</v>
      </c>
      <c r="E116" s="115" t="s">
        <v>5</v>
      </c>
      <c r="F116" s="115" t="s">
        <v>5</v>
      </c>
      <c r="G116" s="115" t="s">
        <v>5</v>
      </c>
      <c r="H116" s="115" t="s">
        <v>5</v>
      </c>
    </row>
    <row r="117" spans="1:9" ht="11.1" customHeight="1">
      <c r="A117" s="35">
        <f>IF(E117&lt;&gt;"",COUNTA($E$12:E117),"")</f>
        <v>93</v>
      </c>
      <c r="B117" s="51" t="s">
        <v>69</v>
      </c>
      <c r="C117" s="53" t="s">
        <v>70</v>
      </c>
      <c r="D117" s="176">
        <v>1</v>
      </c>
      <c r="E117" s="115" t="s">
        <v>0</v>
      </c>
      <c r="F117" s="115" t="s">
        <v>0</v>
      </c>
      <c r="G117" s="115" t="s">
        <v>5</v>
      </c>
      <c r="H117" s="115" t="s">
        <v>5</v>
      </c>
    </row>
    <row r="118" spans="1:9" ht="11.1" customHeight="1">
      <c r="A118" s="35">
        <f>IF(E118&lt;&gt;"",COUNTA($E$12:E118),"")</f>
        <v>94</v>
      </c>
      <c r="B118" s="56" t="s">
        <v>88</v>
      </c>
      <c r="C118" s="53" t="s">
        <v>89</v>
      </c>
      <c r="D118" s="176">
        <v>1</v>
      </c>
      <c r="E118" s="115" t="s">
        <v>0</v>
      </c>
      <c r="F118" s="115" t="s">
        <v>0</v>
      </c>
      <c r="G118" s="115" t="s">
        <v>5</v>
      </c>
      <c r="H118" s="115" t="s">
        <v>5</v>
      </c>
      <c r="I118" s="173"/>
    </row>
    <row r="119" spans="1:9" ht="32.450000000000003" customHeight="1">
      <c r="A119" s="35">
        <f>IF(E119&lt;&gt;"",COUNTA($E$12:E119),"")</f>
        <v>95</v>
      </c>
      <c r="B119" s="51" t="s">
        <v>86</v>
      </c>
      <c r="C119" s="52" t="s">
        <v>179</v>
      </c>
      <c r="D119" s="176">
        <v>1</v>
      </c>
      <c r="E119" s="115" t="s">
        <v>0</v>
      </c>
      <c r="F119" s="115" t="s">
        <v>5</v>
      </c>
      <c r="G119" s="115" t="s">
        <v>5</v>
      </c>
      <c r="H119" s="115" t="s">
        <v>0</v>
      </c>
    </row>
    <row r="120" spans="1:9" ht="11.1" customHeight="1">
      <c r="A120" s="35">
        <f>IF(E120&lt;&gt;"",COUNTA($E$12:E120),"")</f>
        <v>96</v>
      </c>
      <c r="B120" s="51" t="s">
        <v>170</v>
      </c>
      <c r="C120" s="53" t="s">
        <v>171</v>
      </c>
      <c r="D120" s="176">
        <v>1</v>
      </c>
      <c r="E120" s="115" t="s">
        <v>0</v>
      </c>
      <c r="F120" s="115" t="s">
        <v>5</v>
      </c>
      <c r="G120" s="115" t="s">
        <v>0</v>
      </c>
      <c r="H120" s="115" t="s">
        <v>5</v>
      </c>
      <c r="I120" s="173"/>
    </row>
    <row r="121" spans="1:9" ht="11.1" customHeight="1">
      <c r="A121" s="35">
        <f>IF(E121&lt;&gt;"",COUNTA($E$12:E121),"")</f>
        <v>97</v>
      </c>
      <c r="B121" s="51">
        <v>10</v>
      </c>
      <c r="C121" s="53" t="s">
        <v>72</v>
      </c>
      <c r="D121" s="176">
        <v>7</v>
      </c>
      <c r="E121" s="115">
        <v>21720</v>
      </c>
      <c r="F121" s="115">
        <v>13310</v>
      </c>
      <c r="G121" s="115">
        <v>8314</v>
      </c>
      <c r="H121" s="115">
        <v>96</v>
      </c>
    </row>
    <row r="122" spans="1:9" ht="21.95" customHeight="1">
      <c r="A122" s="35">
        <f>IF(E122&lt;&gt;"",COUNTA($E$12:E122),"")</f>
        <v>98</v>
      </c>
      <c r="B122" s="51">
        <v>11</v>
      </c>
      <c r="C122" s="52" t="s">
        <v>126</v>
      </c>
      <c r="D122" s="176">
        <v>2</v>
      </c>
      <c r="E122" s="115" t="s">
        <v>0</v>
      </c>
      <c r="F122" s="115" t="s">
        <v>0</v>
      </c>
      <c r="G122" s="115" t="s">
        <v>0</v>
      </c>
      <c r="H122" s="115" t="s">
        <v>5</v>
      </c>
    </row>
    <row r="123" spans="1:9" ht="21.95" customHeight="1">
      <c r="A123" s="35">
        <f>IF(E123&lt;&gt;"",COUNTA($E$12:E123),"")</f>
        <v>99</v>
      </c>
      <c r="B123" s="51">
        <v>12</v>
      </c>
      <c r="C123" s="185" t="s">
        <v>107</v>
      </c>
      <c r="D123" s="176">
        <v>1</v>
      </c>
      <c r="E123" s="115" t="s">
        <v>0</v>
      </c>
      <c r="F123" s="115" t="s">
        <v>5</v>
      </c>
      <c r="G123" s="115" t="s">
        <v>0</v>
      </c>
      <c r="H123" s="115" t="s">
        <v>5</v>
      </c>
    </row>
    <row r="124" spans="1:9" ht="11.1" customHeight="1">
      <c r="A124" s="35">
        <f>IF(E124&lt;&gt;"",COUNTA($E$12:E124),"")</f>
        <v>100</v>
      </c>
      <c r="B124" s="51">
        <v>13</v>
      </c>
      <c r="C124" s="53" t="s">
        <v>75</v>
      </c>
      <c r="D124" s="176">
        <v>21</v>
      </c>
      <c r="E124" s="115">
        <v>154</v>
      </c>
      <c r="F124" s="115">
        <v>97</v>
      </c>
      <c r="G124" s="115" t="s">
        <v>0</v>
      </c>
      <c r="H124" s="115" t="s">
        <v>0</v>
      </c>
    </row>
    <row r="125" spans="1:9" ht="21.95" customHeight="1">
      <c r="A125" s="35">
        <f>IF(E125&lt;&gt;"",COUNTA($E$12:E125),"")</f>
        <v>101</v>
      </c>
      <c r="B125" s="51">
        <v>14</v>
      </c>
      <c r="C125" s="52" t="s">
        <v>127</v>
      </c>
      <c r="D125" s="176">
        <v>2</v>
      </c>
      <c r="E125" s="115" t="s">
        <v>0</v>
      </c>
      <c r="F125" s="115" t="s">
        <v>0</v>
      </c>
      <c r="G125" s="115" t="s">
        <v>5</v>
      </c>
      <c r="H125" s="115" t="s">
        <v>5</v>
      </c>
    </row>
    <row r="126" spans="1:9" ht="21.95" customHeight="1">
      <c r="A126" s="35">
        <f>IF(E126&lt;&gt;"",COUNTA($E$12:E126),"")</f>
        <v>102</v>
      </c>
      <c r="B126" s="51">
        <v>15</v>
      </c>
      <c r="C126" s="52" t="s">
        <v>108</v>
      </c>
      <c r="D126" s="176">
        <v>7</v>
      </c>
      <c r="E126" s="115">
        <v>757</v>
      </c>
      <c r="F126" s="115">
        <v>1</v>
      </c>
      <c r="G126" s="115">
        <v>700</v>
      </c>
      <c r="H126" s="115">
        <v>57</v>
      </c>
    </row>
    <row r="127" spans="1:9" ht="11.1" customHeight="1">
      <c r="A127" s="35">
        <f>IF(E127&lt;&gt;"",COUNTA($E$12:E127),"")</f>
        <v>103</v>
      </c>
      <c r="B127" s="51">
        <v>16</v>
      </c>
      <c r="C127" s="53" t="s">
        <v>78</v>
      </c>
      <c r="D127" s="176">
        <v>30</v>
      </c>
      <c r="E127" s="115">
        <v>13196</v>
      </c>
      <c r="F127" s="115">
        <v>26</v>
      </c>
      <c r="G127" s="115">
        <v>13065</v>
      </c>
      <c r="H127" s="115">
        <v>106</v>
      </c>
    </row>
    <row r="128" spans="1:9" ht="11.1" customHeight="1">
      <c r="A128" s="35">
        <f>IF(E128&lt;&gt;"",COUNTA($E$12:E128),"")</f>
        <v>104</v>
      </c>
      <c r="B128" s="51">
        <v>17</v>
      </c>
      <c r="C128" s="53" t="s">
        <v>80</v>
      </c>
      <c r="D128" s="176">
        <v>20</v>
      </c>
      <c r="E128" s="115">
        <v>35406</v>
      </c>
      <c r="F128" s="115">
        <v>1121</v>
      </c>
      <c r="G128" s="115">
        <v>31730</v>
      </c>
      <c r="H128" s="115">
        <v>2555</v>
      </c>
    </row>
    <row r="129" spans="1:8" ht="45">
      <c r="A129" s="35">
        <f>IF(E129&lt;&gt;"",COUNTA($E$12:E129),"")</f>
        <v>105</v>
      </c>
      <c r="B129" s="51">
        <v>18</v>
      </c>
      <c r="C129" s="53" t="s">
        <v>2013</v>
      </c>
      <c r="D129" s="176" t="s">
        <v>5</v>
      </c>
      <c r="E129" s="115" t="s">
        <v>5</v>
      </c>
      <c r="F129" s="115" t="s">
        <v>5</v>
      </c>
      <c r="G129" s="115" t="s">
        <v>5</v>
      </c>
      <c r="H129" s="115" t="s">
        <v>5</v>
      </c>
    </row>
    <row r="130" spans="1:8" ht="32.450000000000003" customHeight="1">
      <c r="A130" s="35">
        <f>IF(E130&lt;&gt;"",COUNTA($E$12:E130),"")</f>
        <v>106</v>
      </c>
      <c r="B130" s="51">
        <v>19</v>
      </c>
      <c r="C130" s="52" t="s">
        <v>125</v>
      </c>
      <c r="D130" s="176">
        <v>105</v>
      </c>
      <c r="E130" s="115">
        <v>1608615</v>
      </c>
      <c r="F130" s="115">
        <v>287750</v>
      </c>
      <c r="G130" s="115">
        <v>865613</v>
      </c>
      <c r="H130" s="115">
        <v>455252</v>
      </c>
    </row>
    <row r="131" spans="1:8" ht="11.1" customHeight="1">
      <c r="A131" s="35">
        <f>IF(E131&lt;&gt;"",COUNTA($E$12:E131),"")</f>
        <v>107</v>
      </c>
      <c r="B131" s="51">
        <v>20</v>
      </c>
      <c r="C131" s="53" t="s">
        <v>83</v>
      </c>
      <c r="D131" s="176">
        <v>12</v>
      </c>
      <c r="E131" s="115">
        <v>5548</v>
      </c>
      <c r="F131" s="115">
        <v>1816</v>
      </c>
      <c r="G131" s="115">
        <v>3525</v>
      </c>
      <c r="H131" s="115">
        <v>207</v>
      </c>
    </row>
  </sheetData>
  <customSheetViews>
    <customSheetView guid="{629CE785-1B51-490C-A18D-EE03D791547A}" scale="140">
      <pane xSplit="3" ySplit="10" topLeftCell="D11" activePane="bottomRight" state="frozen"/>
      <selection pane="bottomRight" activeCell="K304" sqref="K304"/>
      <rowBreaks count="8" manualBreakCount="8">
        <brk id="64" max="16383" man="1"/>
        <brk id="67" max="16383" man="1"/>
        <brk id="114" max="16383" man="1"/>
        <brk id="115" max="16383" man="1"/>
        <brk id="158" max="16383" man="1"/>
        <brk id="206" max="16383" man="1"/>
        <brk id="256" max="16383" man="1"/>
        <brk id="290" max="16383" man="1"/>
      </rowBreaks>
      <pageMargins left="0.59055118110236227" right="0.59055118110236227" top="0.59055118110236227" bottom="0.59055118110236227" header="0.39370078740157483" footer="0.39370078740157483"/>
      <pageSetup paperSize="9" pageOrder="overThenDown" orientation="portrait" r:id="rId1"/>
      <headerFooter differentOddEven="1">
        <oddFooter>&amp;L&amp;7StatA MV, Statistischer Bericht Q2A3 2017 00&amp;R&amp;7&amp;P</oddFooter>
        <evenFooter>&amp;L&amp;7&amp;P&amp;R&amp;7StatA MV, Statistischer Bericht Q2A3 2017 00</evenFooter>
      </headerFooter>
    </customSheetView>
    <customSheetView guid="{9C455B32-2471-4641-B58C-7BEA98B74313}" scale="140">
      <pane xSplit="3" ySplit="10" topLeftCell="D11" activePane="bottomRight" state="frozen"/>
      <selection pane="bottomRight" activeCell="K304" sqref="K304"/>
      <rowBreaks count="8" manualBreakCount="8">
        <brk id="64" max="16383" man="1"/>
        <brk id="67" max="16383" man="1"/>
        <brk id="114" max="16383" man="1"/>
        <brk id="115" max="16383" man="1"/>
        <brk id="158" max="16383" man="1"/>
        <brk id="206" max="16383" man="1"/>
        <brk id="256" max="16383" man="1"/>
        <brk id="290" max="16383" man="1"/>
      </rowBreaks>
      <pageMargins left="0.59055118110236227" right="0.59055118110236227" top="0.59055118110236227" bottom="0.59055118110236227" header="0.39370078740157483" footer="0.39370078740157483"/>
      <pageSetup paperSize="9" pageOrder="overThenDown" orientation="portrait" r:id="rId2"/>
      <headerFooter differentOddEven="1">
        <oddFooter>&amp;L&amp;7StatA MV, Statistischer Bericht Q2A3 2017 00&amp;R&amp;7&amp;P</oddFooter>
        <evenFooter>&amp;L&amp;7&amp;P&amp;R&amp;7StatA MV, Statistischer Bericht Q2A3 2017 00</evenFooter>
      </headerFooter>
    </customSheetView>
    <customSheetView guid="{E4398688-E248-4E27-BAAD-FCFDF1A3BFDC}" scale="140" showPageBreaks="1">
      <pane xSplit="3" ySplit="10" topLeftCell="D11" activePane="bottomRight" state="frozen"/>
      <selection pane="bottomRight" sqref="A1:C1"/>
      <rowBreaks count="7" manualBreakCount="7">
        <brk id="64" max="16383" man="1"/>
        <brk id="67" max="16383" man="1"/>
        <brk id="115" max="16383" man="1"/>
        <brk id="158" max="16383" man="1"/>
        <brk id="206" max="16383" man="1"/>
        <brk id="256" max="16383" man="1"/>
        <brk id="290" max="16383" man="1"/>
      </rowBreaks>
      <pageMargins left="0.59055118110236227" right="0.59055118110236227" top="0.59055118110236227" bottom="0.59055118110236227" header="0.39370078740157483" footer="0.39370078740157483"/>
      <pageSetup paperSize="9" pageOrder="overThenDown" orientation="portrait" r:id="rId3"/>
      <headerFooter differentOddEven="1">
        <oddFooter>&amp;L&amp;7StatA MV, Statistischer Bericht Q2A3 2017 00&amp;R&amp;7&amp;P</oddFooter>
        <evenFooter>&amp;L&amp;7&amp;P&amp;R&amp;7StatA MV, Statistischer Bericht Q2A3 2017 00</evenFooter>
      </headerFooter>
    </customSheetView>
    <customSheetView guid="{177F3FD0-FE4C-48EF-9244-3A1A66871C5B}" scale="140">
      <pane xSplit="3" ySplit="10" topLeftCell="D215" activePane="bottomRight" state="frozen"/>
      <selection pane="bottomRight" activeCell="I226" sqref="I226"/>
      <rowBreaks count="8" manualBreakCount="8">
        <brk id="64" max="16383" man="1"/>
        <brk id="67" max="16383" man="1"/>
        <brk id="114" max="16383" man="1"/>
        <brk id="115" max="16383" man="1"/>
        <brk id="158" max="16383" man="1"/>
        <brk id="206" max="16383" man="1"/>
        <brk id="256" max="16383" man="1"/>
        <brk id="290" max="16383" man="1"/>
      </rowBreaks>
      <pageMargins left="0.59055118110236227" right="0.59055118110236227" top="0.59055118110236227" bottom="0.59055118110236227" header="0.39370078740157483" footer="0.39370078740157483"/>
      <pageSetup paperSize="9" pageOrder="overThenDown" orientation="portrait" r:id="rId4"/>
      <headerFooter differentOddEven="1">
        <oddFooter>&amp;L&amp;7StatA MV, Statistischer Bericht Q2A3 2017 00&amp;R&amp;7&amp;P</oddFooter>
        <evenFooter>&amp;L&amp;7&amp;P&amp;R&amp;7StatA MV, Statistischer Bericht Q2A3 2017 00</evenFooter>
      </headerFooter>
    </customSheetView>
    <customSheetView guid="{3D107196-02D5-457F-A701-B565ED5E71B5}" scale="140" showPageBreaks="1">
      <pane xSplit="3" ySplit="10" topLeftCell="D303" activePane="bottomRight" state="frozen"/>
      <selection pane="bottomRight" activeCell="K304" sqref="K304"/>
      <rowBreaks count="8" manualBreakCount="8">
        <brk id="64" max="16383" man="1"/>
        <brk id="67" max="16383" man="1"/>
        <brk id="114" max="16383" man="1"/>
        <brk id="115" max="16383" man="1"/>
        <brk id="158" max="16383" man="1"/>
        <brk id="206" max="16383" man="1"/>
        <brk id="256" max="16383" man="1"/>
        <brk id="290" max="16383" man="1"/>
      </rowBreaks>
      <pageMargins left="0.59055118110236227" right="0.59055118110236227" top="0.59055118110236227" bottom="0.59055118110236227" header="0.39370078740157483" footer="0.39370078740157483"/>
      <pageSetup paperSize="9" pageOrder="overThenDown" orientation="portrait" r:id="rId5"/>
      <headerFooter differentOddEven="1">
        <oddFooter>&amp;L&amp;7StatA MV, Statistischer Bericht Q2A3 2017 00&amp;R&amp;7&amp;P</oddFooter>
        <evenFooter>&amp;L&amp;7&amp;P&amp;R&amp;7StatA MV, Statistischer Bericht Q2A3 2017 00</evenFooter>
      </headerFooter>
    </customSheetView>
  </customSheetViews>
  <mergeCells count="28">
    <mergeCell ref="C3:C8"/>
    <mergeCell ref="D106:H106"/>
    <mergeCell ref="D35:H35"/>
    <mergeCell ref="D43:H43"/>
    <mergeCell ref="D51:H51"/>
    <mergeCell ref="D19:H19"/>
    <mergeCell ref="D27:H27"/>
    <mergeCell ref="D67:H67"/>
    <mergeCell ref="D75:H75"/>
    <mergeCell ref="D3:D7"/>
    <mergeCell ref="E8:H8"/>
    <mergeCell ref="H4:H7"/>
    <mergeCell ref="A1:C1"/>
    <mergeCell ref="A2:C2"/>
    <mergeCell ref="D2:H2"/>
    <mergeCell ref="D1:H1"/>
    <mergeCell ref="D114:H114"/>
    <mergeCell ref="G4:G7"/>
    <mergeCell ref="F4:F7"/>
    <mergeCell ref="E3:E7"/>
    <mergeCell ref="D83:H83"/>
    <mergeCell ref="D91:H91"/>
    <mergeCell ref="B3:B8"/>
    <mergeCell ref="A3:A8"/>
    <mergeCell ref="D11:H11"/>
    <mergeCell ref="F3:H3"/>
    <mergeCell ref="D99:H99"/>
    <mergeCell ref="D59:H59"/>
  </mergeCells>
  <pageMargins left="0.59055118110236227" right="0.59055118110236227" top="0.59055118110236227" bottom="0.59055118110236227" header="0.39370078740157483" footer="0.39370078740157483"/>
  <pageSetup paperSize="9" pageOrder="overThenDown" orientation="portrait" r:id="rId6"/>
  <headerFooter differentOddEven="1">
    <oddFooter>&amp;L&amp;"-,Standard"&amp;7StatA MV, Statistischer Bericht Q2A3 2024 00&amp;R&amp;"-,Standard"&amp;7&amp;P</oddFooter>
    <evenFooter>&amp;L&amp;"-,Standard"&amp;7&amp;P&amp;R&amp;"-,Standard"&amp;7StatA MV, Statistischer Bericht Q2A3 2024 00</evenFooter>
  </headerFooter>
  <rowBreaks count="2" manualBreakCount="2">
    <brk id="66" max="16383" man="1"/>
    <brk id="113" max="16383" man="1"/>
  </rowBreaks>
  <legacyDrawing r:id="rId7"/>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9"/>
  <dimension ref="A1:O77"/>
  <sheetViews>
    <sheetView zoomScale="140" zoomScaleNormal="140" workbookViewId="0">
      <pane xSplit="2" ySplit="10" topLeftCell="C11" activePane="bottomRight" state="frozen"/>
      <selection sqref="A1:B1"/>
      <selection pane="topRight" sqref="A1:B1"/>
      <selection pane="bottomLeft" sqref="A1:B1"/>
      <selection pane="bottomRight" activeCell="C11" sqref="C11:I11"/>
    </sheetView>
  </sheetViews>
  <sheetFormatPr baseColWidth="10" defaultColWidth="11.42578125" defaultRowHeight="11.45" customHeight="1"/>
  <cols>
    <col min="1" max="1" width="3.7109375" style="43" customWidth="1"/>
    <col min="2" max="2" width="7.7109375" style="61" customWidth="1"/>
    <col min="3" max="4" width="11.7109375" style="43" customWidth="1"/>
    <col min="5" max="5" width="12.28515625" style="43" customWidth="1"/>
    <col min="6" max="6" width="11.7109375" style="43" customWidth="1"/>
    <col min="7" max="7" width="12.28515625" style="47" customWidth="1"/>
    <col min="8" max="8" width="11.7109375" style="43" customWidth="1"/>
    <col min="9" max="9" width="9" style="37" customWidth="1"/>
    <col min="10" max="14" width="9" style="37" hidden="1" customWidth="1"/>
    <col min="15" max="16384" width="11.42578125" style="37"/>
  </cols>
  <sheetData>
    <row r="1" spans="1:14" s="36" customFormat="1" ht="30" customHeight="1">
      <c r="A1" s="224" t="s">
        <v>39</v>
      </c>
      <c r="B1" s="225"/>
      <c r="C1" s="232" t="s">
        <v>40</v>
      </c>
      <c r="D1" s="232"/>
      <c r="E1" s="232"/>
      <c r="F1" s="232"/>
      <c r="G1" s="232"/>
      <c r="H1" s="232"/>
      <c r="I1" s="233"/>
    </row>
    <row r="2" spans="1:14" s="36" customFormat="1" ht="35.1" customHeight="1">
      <c r="A2" s="226" t="s">
        <v>133</v>
      </c>
      <c r="B2" s="227"/>
      <c r="C2" s="229" t="s">
        <v>2032</v>
      </c>
      <c r="D2" s="229"/>
      <c r="E2" s="229"/>
      <c r="F2" s="229"/>
      <c r="G2" s="229"/>
      <c r="H2" s="229"/>
      <c r="I2" s="230"/>
    </row>
    <row r="3" spans="1:14" ht="11.45" customHeight="1">
      <c r="A3" s="258" t="s">
        <v>61</v>
      </c>
      <c r="B3" s="244" t="s">
        <v>128</v>
      </c>
      <c r="C3" s="244" t="s">
        <v>167</v>
      </c>
      <c r="D3" s="244" t="s">
        <v>119</v>
      </c>
      <c r="E3" s="244"/>
      <c r="F3" s="244"/>
      <c r="G3" s="244"/>
      <c r="H3" s="244"/>
      <c r="I3" s="254"/>
    </row>
    <row r="4" spans="1:14" ht="11.45" customHeight="1">
      <c r="A4" s="258"/>
      <c r="B4" s="244"/>
      <c r="C4" s="244"/>
      <c r="D4" s="244" t="s">
        <v>134</v>
      </c>
      <c r="E4" s="244" t="s">
        <v>129</v>
      </c>
      <c r="F4" s="244"/>
      <c r="G4" s="244"/>
      <c r="H4" s="244"/>
      <c r="I4" s="254" t="s">
        <v>137</v>
      </c>
      <c r="J4" s="261" t="s">
        <v>247</v>
      </c>
      <c r="K4" s="261"/>
      <c r="L4" s="261"/>
      <c r="M4" s="261"/>
      <c r="N4" s="261"/>
    </row>
    <row r="5" spans="1:14" ht="11.45" customHeight="1">
      <c r="A5" s="258"/>
      <c r="B5" s="244"/>
      <c r="C5" s="244"/>
      <c r="D5" s="244"/>
      <c r="E5" s="244" t="s">
        <v>131</v>
      </c>
      <c r="F5" s="244" t="s">
        <v>58</v>
      </c>
      <c r="G5" s="244"/>
      <c r="H5" s="244" t="s">
        <v>132</v>
      </c>
      <c r="I5" s="254"/>
    </row>
    <row r="6" spans="1:14" ht="11.45" customHeight="1">
      <c r="A6" s="258"/>
      <c r="B6" s="244"/>
      <c r="C6" s="244"/>
      <c r="D6" s="244"/>
      <c r="E6" s="244"/>
      <c r="F6" s="244" t="s">
        <v>138</v>
      </c>
      <c r="G6" s="244" t="s">
        <v>146</v>
      </c>
      <c r="H6" s="244"/>
      <c r="I6" s="254"/>
      <c r="J6" s="259" t="s">
        <v>249</v>
      </c>
      <c r="K6" s="259" t="s">
        <v>250</v>
      </c>
      <c r="L6" s="259" t="s">
        <v>251</v>
      </c>
      <c r="M6" s="259" t="s">
        <v>252</v>
      </c>
      <c r="N6" s="259" t="s">
        <v>253</v>
      </c>
    </row>
    <row r="7" spans="1:14" ht="11.45" customHeight="1">
      <c r="A7" s="258"/>
      <c r="B7" s="244"/>
      <c r="C7" s="244"/>
      <c r="D7" s="244"/>
      <c r="E7" s="244"/>
      <c r="F7" s="244"/>
      <c r="G7" s="244"/>
      <c r="H7" s="244"/>
      <c r="I7" s="254"/>
      <c r="J7" s="259"/>
      <c r="K7" s="259"/>
      <c r="L7" s="259"/>
      <c r="M7" s="259"/>
      <c r="N7" s="259"/>
    </row>
    <row r="8" spans="1:14" ht="11.45" customHeight="1">
      <c r="A8" s="258"/>
      <c r="B8" s="244"/>
      <c r="C8" s="244"/>
      <c r="D8" s="244"/>
      <c r="E8" s="244"/>
      <c r="F8" s="244"/>
      <c r="G8" s="244"/>
      <c r="H8" s="244"/>
      <c r="I8" s="254"/>
      <c r="J8" s="259"/>
      <c r="K8" s="259"/>
      <c r="L8" s="259"/>
      <c r="M8" s="259"/>
      <c r="N8" s="259"/>
    </row>
    <row r="9" spans="1:14" ht="11.45" customHeight="1">
      <c r="A9" s="258"/>
      <c r="B9" s="244"/>
      <c r="C9" s="244"/>
      <c r="D9" s="244"/>
      <c r="E9" s="244"/>
      <c r="F9" s="244"/>
      <c r="G9" s="244"/>
      <c r="H9" s="244"/>
      <c r="I9" s="254"/>
      <c r="J9" s="259"/>
      <c r="K9" s="259"/>
      <c r="L9" s="259"/>
      <c r="M9" s="259"/>
      <c r="N9" s="259"/>
    </row>
    <row r="10" spans="1:14" s="50" customFormat="1" ht="11.45" customHeight="1">
      <c r="A10" s="32">
        <v>1</v>
      </c>
      <c r="B10" s="33">
        <v>2</v>
      </c>
      <c r="C10" s="33">
        <v>3</v>
      </c>
      <c r="D10" s="33">
        <v>4</v>
      </c>
      <c r="E10" s="33">
        <v>5</v>
      </c>
      <c r="F10" s="33">
        <v>6</v>
      </c>
      <c r="G10" s="33">
        <v>7</v>
      </c>
      <c r="H10" s="33">
        <v>8</v>
      </c>
      <c r="I10" s="34">
        <v>9</v>
      </c>
      <c r="J10" s="260" t="s">
        <v>246</v>
      </c>
      <c r="K10" s="260"/>
      <c r="L10" s="260"/>
      <c r="M10" s="260"/>
      <c r="N10" s="260"/>
    </row>
    <row r="11" spans="1:14" ht="20.100000000000001" customHeight="1">
      <c r="A11" s="55"/>
      <c r="B11" s="38"/>
      <c r="C11" s="262" t="s">
        <v>46</v>
      </c>
      <c r="D11" s="263"/>
      <c r="E11" s="263"/>
      <c r="F11" s="263"/>
      <c r="G11" s="263"/>
      <c r="H11" s="263"/>
      <c r="I11" s="263"/>
    </row>
    <row r="12" spans="1:14" ht="11.45" customHeight="1">
      <c r="A12" s="35">
        <f>IF(D12&lt;&gt;"",COUNTA($D$12:D12),"")</f>
        <v>1</v>
      </c>
      <c r="B12" s="57">
        <v>2005</v>
      </c>
      <c r="C12" s="122">
        <v>718006</v>
      </c>
      <c r="D12" s="122">
        <v>400555</v>
      </c>
      <c r="E12" s="122">
        <v>70921</v>
      </c>
      <c r="F12" s="122">
        <v>29296</v>
      </c>
      <c r="G12" s="122">
        <v>41625</v>
      </c>
      <c r="H12" s="122">
        <v>245585</v>
      </c>
      <c r="I12" s="122">
        <v>945</v>
      </c>
      <c r="J12" s="37">
        <f>D12/1000</f>
        <v>400.55500000000001</v>
      </c>
      <c r="K12" s="37">
        <f>H12/1000</f>
        <v>245.58500000000001</v>
      </c>
      <c r="L12" s="37">
        <f>E12/1000</f>
        <v>70.921000000000006</v>
      </c>
      <c r="M12" s="37">
        <f>I12/1000</f>
        <v>0.94499999999999995</v>
      </c>
      <c r="N12" s="94">
        <f>C12/1000</f>
        <v>718.00599999999997</v>
      </c>
    </row>
    <row r="13" spans="1:14" ht="11.45" customHeight="1">
      <c r="A13" s="35" t="str">
        <f>IF(D13&lt;&gt;"",COUNTA($D$12:D13),"")</f>
        <v/>
      </c>
      <c r="B13" s="57"/>
      <c r="C13" s="122"/>
      <c r="D13" s="122"/>
      <c r="E13" s="122"/>
      <c r="F13" s="122"/>
      <c r="G13" s="122"/>
      <c r="H13" s="122"/>
      <c r="I13" s="122"/>
      <c r="N13" s="94"/>
    </row>
    <row r="14" spans="1:14" ht="11.45" customHeight="1">
      <c r="A14" s="35">
        <f>IF(D14&lt;&gt;"",COUNTA($D$12:D14),"")</f>
        <v>2</v>
      </c>
      <c r="B14" s="57">
        <v>2010</v>
      </c>
      <c r="C14" s="122">
        <v>683389.4</v>
      </c>
      <c r="D14" s="122">
        <v>378109</v>
      </c>
      <c r="E14" s="122">
        <v>81916</v>
      </c>
      <c r="F14" s="122">
        <v>29612</v>
      </c>
      <c r="G14" s="122">
        <v>52304</v>
      </c>
      <c r="H14" s="122">
        <v>222407</v>
      </c>
      <c r="I14" s="122">
        <v>957.4</v>
      </c>
      <c r="J14" s="37">
        <f t="shared" ref="J14:J19" si="0">D14/1000</f>
        <v>378.10899999999998</v>
      </c>
      <c r="K14" s="37">
        <f t="shared" ref="K14:K19" si="1">H14/1000</f>
        <v>222.40700000000001</v>
      </c>
      <c r="L14" s="37">
        <f t="shared" ref="L14:L19" si="2">E14/1000</f>
        <v>81.915999999999997</v>
      </c>
      <c r="M14" s="37">
        <f t="shared" ref="M14:M19" si="3">I14/1000</f>
        <v>0.95740000000000003</v>
      </c>
      <c r="N14" s="94">
        <f t="shared" ref="N14:N20" si="4">C14/1000</f>
        <v>683.38940000000002</v>
      </c>
    </row>
    <row r="15" spans="1:14" ht="11.45" customHeight="1">
      <c r="A15" s="35">
        <f>IF(D15&lt;&gt;"",COUNTA($D$12:D15),"")</f>
        <v>3</v>
      </c>
      <c r="B15" s="57">
        <v>2015</v>
      </c>
      <c r="C15" s="122">
        <v>684449</v>
      </c>
      <c r="D15" s="122">
        <v>368102</v>
      </c>
      <c r="E15" s="122">
        <v>103520</v>
      </c>
      <c r="F15" s="122">
        <v>31238</v>
      </c>
      <c r="G15" s="122">
        <v>72282</v>
      </c>
      <c r="H15" s="122">
        <v>211736</v>
      </c>
      <c r="I15" s="122">
        <v>1091</v>
      </c>
      <c r="J15" s="37">
        <f t="shared" si="0"/>
        <v>368.10199999999998</v>
      </c>
      <c r="K15" s="37">
        <f t="shared" si="1"/>
        <v>211.73599999999999</v>
      </c>
      <c r="L15" s="37">
        <f t="shared" si="2"/>
        <v>103.52</v>
      </c>
      <c r="M15" s="37">
        <f t="shared" si="3"/>
        <v>1.091</v>
      </c>
      <c r="N15" s="94">
        <f t="shared" si="4"/>
        <v>684.44899999999996</v>
      </c>
    </row>
    <row r="16" spans="1:14" ht="11.45" customHeight="1">
      <c r="A16" s="35">
        <f>IF(D16&lt;&gt;"",COUNTA($D$12:D16),"")</f>
        <v>4</v>
      </c>
      <c r="B16" s="57">
        <v>2016</v>
      </c>
      <c r="C16" s="122">
        <v>700612</v>
      </c>
      <c r="D16" s="122">
        <v>364027</v>
      </c>
      <c r="E16" s="122">
        <v>120146</v>
      </c>
      <c r="F16" s="122">
        <v>43460</v>
      </c>
      <c r="G16" s="122">
        <v>76686</v>
      </c>
      <c r="H16" s="122">
        <v>215426</v>
      </c>
      <c r="I16" s="122">
        <v>1014</v>
      </c>
      <c r="J16" s="37">
        <f t="shared" si="0"/>
        <v>364.02699999999999</v>
      </c>
      <c r="K16" s="37">
        <f t="shared" si="1"/>
        <v>215.42599999999999</v>
      </c>
      <c r="L16" s="37">
        <f t="shared" si="2"/>
        <v>120.146</v>
      </c>
      <c r="M16" s="37">
        <f t="shared" si="3"/>
        <v>1.014</v>
      </c>
      <c r="N16" s="94">
        <f t="shared" si="4"/>
        <v>700.61199999999997</v>
      </c>
    </row>
    <row r="17" spans="1:15" ht="11.45" customHeight="1">
      <c r="A17" s="35">
        <f>IF(D17&lt;&gt;"",COUNTA($D$12:D17),"")</f>
        <v>5</v>
      </c>
      <c r="B17" s="57">
        <v>2017</v>
      </c>
      <c r="C17" s="122">
        <v>710132</v>
      </c>
      <c r="D17" s="122">
        <v>363234</v>
      </c>
      <c r="E17" s="122">
        <v>131023</v>
      </c>
      <c r="F17" s="122">
        <v>47357</v>
      </c>
      <c r="G17" s="122">
        <v>83666</v>
      </c>
      <c r="H17" s="122">
        <v>214864</v>
      </c>
      <c r="I17" s="122">
        <v>1011</v>
      </c>
      <c r="J17" s="37">
        <f t="shared" si="0"/>
        <v>363.23399999999998</v>
      </c>
      <c r="K17" s="37">
        <f t="shared" si="1"/>
        <v>214.864</v>
      </c>
      <c r="L17" s="37">
        <f t="shared" si="2"/>
        <v>131.023</v>
      </c>
      <c r="M17" s="37">
        <f t="shared" si="3"/>
        <v>1.0109999999999999</v>
      </c>
      <c r="N17" s="94">
        <f t="shared" si="4"/>
        <v>710.13199999999995</v>
      </c>
    </row>
    <row r="18" spans="1:15" ht="11.45" customHeight="1">
      <c r="A18" s="35">
        <f>IF(D18&lt;&gt;"",COUNTA($D$12:D18),"")</f>
        <v>6</v>
      </c>
      <c r="B18" s="57">
        <v>2018</v>
      </c>
      <c r="C18" s="122">
        <v>704290</v>
      </c>
      <c r="D18" s="122">
        <v>367869</v>
      </c>
      <c r="E18" s="122">
        <v>124779</v>
      </c>
      <c r="F18" s="122">
        <v>46132</v>
      </c>
      <c r="G18" s="122">
        <v>78647</v>
      </c>
      <c r="H18" s="122">
        <v>210664</v>
      </c>
      <c r="I18" s="122">
        <v>978</v>
      </c>
      <c r="J18" s="37">
        <f t="shared" si="0"/>
        <v>367.86900000000003</v>
      </c>
      <c r="K18" s="37">
        <f t="shared" si="1"/>
        <v>210.66399999999999</v>
      </c>
      <c r="L18" s="37">
        <f t="shared" si="2"/>
        <v>124.779</v>
      </c>
      <c r="M18" s="37">
        <f t="shared" si="3"/>
        <v>0.97799999999999998</v>
      </c>
      <c r="N18" s="94">
        <f t="shared" si="4"/>
        <v>704.29</v>
      </c>
    </row>
    <row r="19" spans="1:15" ht="11.45" customHeight="1">
      <c r="A19" s="35">
        <f>IF(D19&lt;&gt;"",COUNTA($D$12:D19),"")</f>
        <v>7</v>
      </c>
      <c r="B19" s="57">
        <v>2019</v>
      </c>
      <c r="C19" s="122">
        <v>723177</v>
      </c>
      <c r="D19" s="122">
        <v>367321</v>
      </c>
      <c r="E19" s="122">
        <v>143264</v>
      </c>
      <c r="F19" s="122">
        <v>51435</v>
      </c>
      <c r="G19" s="122">
        <v>91829</v>
      </c>
      <c r="H19" s="122">
        <v>211531</v>
      </c>
      <c r="I19" s="122">
        <v>1061</v>
      </c>
      <c r="J19" s="37">
        <f t="shared" si="0"/>
        <v>367.32100000000003</v>
      </c>
      <c r="K19" s="37">
        <f t="shared" si="1"/>
        <v>211.53100000000001</v>
      </c>
      <c r="L19" s="37">
        <f t="shared" si="2"/>
        <v>143.26400000000001</v>
      </c>
      <c r="M19" s="37">
        <f t="shared" si="3"/>
        <v>1.0609999999999999</v>
      </c>
      <c r="N19" s="94">
        <f t="shared" si="4"/>
        <v>723.17700000000002</v>
      </c>
    </row>
    <row r="20" spans="1:15" ht="11.45" customHeight="1">
      <c r="A20" s="35">
        <f>IF(D20&lt;&gt;"",COUNTA($D$12:D20),"")</f>
        <v>8</v>
      </c>
      <c r="B20" s="57">
        <v>2020</v>
      </c>
      <c r="C20" s="122">
        <v>755567.85000000009</v>
      </c>
      <c r="D20" s="122">
        <v>379634</v>
      </c>
      <c r="E20" s="122">
        <v>151742</v>
      </c>
      <c r="F20" s="122">
        <v>57633</v>
      </c>
      <c r="G20" s="122">
        <v>94109</v>
      </c>
      <c r="H20" s="122">
        <v>223165.89999999997</v>
      </c>
      <c r="I20" s="122">
        <v>1025.9500000000003</v>
      </c>
      <c r="J20" s="37">
        <f t="shared" ref="J20" si="5">D20/1000</f>
        <v>379.63400000000001</v>
      </c>
      <c r="K20" s="37">
        <f t="shared" ref="K20" si="6">H20/1000</f>
        <v>223.16589999999997</v>
      </c>
      <c r="L20" s="37">
        <f t="shared" ref="L20" si="7">E20/1000</f>
        <v>151.74199999999999</v>
      </c>
      <c r="M20" s="37">
        <f t="shared" ref="M20" si="8">I20/1000</f>
        <v>1.0259500000000004</v>
      </c>
      <c r="N20" s="94">
        <f t="shared" si="4"/>
        <v>755.56785000000013</v>
      </c>
      <c r="O20" s="87"/>
    </row>
    <row r="21" spans="1:15" ht="11.45" customHeight="1">
      <c r="A21" s="35">
        <f>IF(D21&lt;&gt;"",COUNTA($D$12:D21),"")</f>
        <v>9</v>
      </c>
      <c r="B21" s="57">
        <v>2021</v>
      </c>
      <c r="C21" s="122">
        <v>748698</v>
      </c>
      <c r="D21" s="122">
        <v>370472</v>
      </c>
      <c r="E21" s="122">
        <v>155746</v>
      </c>
      <c r="F21" s="122">
        <v>59235</v>
      </c>
      <c r="G21" s="122">
        <v>96511</v>
      </c>
      <c r="H21" s="122">
        <v>221390</v>
      </c>
      <c r="I21" s="122">
        <v>1090</v>
      </c>
      <c r="N21" s="94"/>
      <c r="O21" s="87"/>
    </row>
    <row r="22" spans="1:15" ht="11.45" customHeight="1">
      <c r="A22" s="35">
        <f>IF(D22&lt;&gt;"",COUNTA($D$12:D22),"")</f>
        <v>10</v>
      </c>
      <c r="B22" s="57">
        <v>2022</v>
      </c>
      <c r="C22" s="122">
        <v>694285</v>
      </c>
      <c r="D22" s="122">
        <v>359820</v>
      </c>
      <c r="E22" s="122">
        <v>126026</v>
      </c>
      <c r="F22" s="122">
        <v>64317</v>
      </c>
      <c r="G22" s="122">
        <v>61709</v>
      </c>
      <c r="H22" s="122">
        <v>207469</v>
      </c>
      <c r="I22" s="122">
        <v>970</v>
      </c>
      <c r="N22" s="94"/>
      <c r="O22" s="87"/>
    </row>
    <row r="23" spans="1:15" ht="11.45" customHeight="1">
      <c r="A23" s="35">
        <f>IF(D23&lt;&gt;"",COUNTA($D$12:D23),"")</f>
        <v>11</v>
      </c>
      <c r="B23" s="57">
        <v>2023</v>
      </c>
      <c r="C23" s="122">
        <v>692534.81</v>
      </c>
      <c r="D23" s="122">
        <v>356063</v>
      </c>
      <c r="E23" s="122">
        <v>129868</v>
      </c>
      <c r="F23" s="122">
        <v>64619</v>
      </c>
      <c r="G23" s="122">
        <v>65249</v>
      </c>
      <c r="H23" s="122">
        <v>205543.19</v>
      </c>
      <c r="I23" s="122">
        <v>1060.6200000000001</v>
      </c>
      <c r="N23" s="94"/>
      <c r="O23" s="87"/>
    </row>
    <row r="24" spans="1:15" ht="11.45" customHeight="1">
      <c r="A24" s="35">
        <f>IF(D24&lt;&gt;"",COUNTA($D$12:D24),"")</f>
        <v>12</v>
      </c>
      <c r="B24" s="57">
        <v>2024</v>
      </c>
      <c r="C24" s="122">
        <v>723794</v>
      </c>
      <c r="D24" s="122">
        <v>364978</v>
      </c>
      <c r="E24" s="122">
        <v>144535</v>
      </c>
      <c r="F24" s="122">
        <v>66209</v>
      </c>
      <c r="G24" s="122">
        <v>78326</v>
      </c>
      <c r="H24" s="122">
        <v>213167</v>
      </c>
      <c r="I24" s="122">
        <v>1114</v>
      </c>
      <c r="N24" s="94"/>
      <c r="O24" s="87"/>
    </row>
    <row r="25" spans="1:15" s="59" customFormat="1" ht="20.100000000000001" customHeight="1">
      <c r="A25" s="35" t="str">
        <f>IF(D25&lt;&gt;"",COUNTA($D$12:D25),"")</f>
        <v/>
      </c>
      <c r="B25" s="58"/>
      <c r="C25" s="264" t="s">
        <v>2033</v>
      </c>
      <c r="D25" s="265"/>
      <c r="E25" s="265"/>
      <c r="F25" s="265"/>
      <c r="G25" s="265"/>
      <c r="H25" s="265"/>
      <c r="I25" s="265"/>
    </row>
    <row r="26" spans="1:15" ht="11.45" customHeight="1">
      <c r="A26" s="35">
        <f>IF(D26&lt;&gt;"",COUNTA($D$12:D26),"")</f>
        <v>13</v>
      </c>
      <c r="B26" s="57">
        <v>2005</v>
      </c>
      <c r="C26" s="122">
        <v>421</v>
      </c>
      <c r="D26" s="122">
        <v>235</v>
      </c>
      <c r="E26" s="122">
        <v>41.540685517078181</v>
      </c>
      <c r="F26" s="122">
        <v>17.159599031433885</v>
      </c>
      <c r="G26" s="122">
        <v>24.381086485644296</v>
      </c>
      <c r="H26" s="122">
        <v>143.84694593578271</v>
      </c>
      <c r="I26" s="122">
        <v>1</v>
      </c>
    </row>
    <row r="27" spans="1:15" ht="11.45" customHeight="1">
      <c r="A27" s="35" t="str">
        <f>IF(D27&lt;&gt;"",COUNTA($D$12:D27),"")</f>
        <v/>
      </c>
      <c r="B27" s="57"/>
      <c r="C27" s="122"/>
      <c r="D27" s="122"/>
      <c r="E27" s="122"/>
      <c r="F27" s="122"/>
      <c r="G27" s="122"/>
      <c r="H27" s="122"/>
      <c r="I27" s="122"/>
    </row>
    <row r="28" spans="1:15" ht="11.45" customHeight="1">
      <c r="A28" s="35">
        <f>IF(D28&lt;&gt;"",COUNTA($D$12:D28),"")</f>
        <v>14</v>
      </c>
      <c r="B28" s="57">
        <v>2010</v>
      </c>
      <c r="C28" s="122">
        <v>416.11043354946975</v>
      </c>
      <c r="D28" s="122">
        <v>230.22759779264422</v>
      </c>
      <c r="E28" s="122">
        <v>49.878008459947381</v>
      </c>
      <c r="F28" s="122">
        <v>18.030514020654842</v>
      </c>
      <c r="G28" s="122">
        <v>31.847494439292543</v>
      </c>
      <c r="H28" s="122">
        <v>135.42187396298058</v>
      </c>
      <c r="I28" s="122">
        <v>0.58295333389757342</v>
      </c>
    </row>
    <row r="29" spans="1:15" ht="11.45" customHeight="1">
      <c r="A29" s="35">
        <f>IF(D29&lt;&gt;"",COUNTA($D$12:D29),"")</f>
        <v>15</v>
      </c>
      <c r="B29" s="57">
        <v>2015</v>
      </c>
      <c r="C29" s="122">
        <v>425</v>
      </c>
      <c r="D29" s="122">
        <v>228</v>
      </c>
      <c r="E29" s="122">
        <v>64</v>
      </c>
      <c r="F29" s="122">
        <v>19</v>
      </c>
      <c r="G29" s="122">
        <v>45</v>
      </c>
      <c r="H29" s="122">
        <v>131</v>
      </c>
      <c r="I29" s="122">
        <v>1</v>
      </c>
    </row>
    <row r="30" spans="1:15" ht="11.45" customHeight="1">
      <c r="A30" s="35">
        <f>IF(D30&lt;&gt;"",COUNTA($D$12:D30),"")</f>
        <v>16</v>
      </c>
      <c r="B30" s="57">
        <v>2016</v>
      </c>
      <c r="C30" s="122">
        <v>435</v>
      </c>
      <c r="D30" s="122">
        <v>226</v>
      </c>
      <c r="E30" s="122">
        <v>75</v>
      </c>
      <c r="F30" s="122">
        <v>27</v>
      </c>
      <c r="G30" s="122">
        <v>48</v>
      </c>
      <c r="H30" s="122">
        <v>134</v>
      </c>
      <c r="I30" s="122">
        <v>1</v>
      </c>
    </row>
    <row r="31" spans="1:15" ht="11.45" customHeight="1">
      <c r="A31" s="35">
        <f>IF(D31&lt;&gt;"",COUNTA($D$12:D31),"")</f>
        <v>17</v>
      </c>
      <c r="B31" s="57">
        <v>2017</v>
      </c>
      <c r="C31" s="122">
        <v>441</v>
      </c>
      <c r="D31" s="122">
        <v>225</v>
      </c>
      <c r="E31" s="122">
        <v>81</v>
      </c>
      <c r="F31" s="122">
        <v>29</v>
      </c>
      <c r="G31" s="122">
        <v>52</v>
      </c>
      <c r="H31" s="122">
        <v>133</v>
      </c>
      <c r="I31" s="122">
        <v>1</v>
      </c>
    </row>
    <row r="32" spans="1:15" ht="11.45" customHeight="1">
      <c r="A32" s="35">
        <f>IF(D32&lt;&gt;"",COUNTA($D$12:D32),"")</f>
        <v>18</v>
      </c>
      <c r="B32" s="57">
        <v>2018</v>
      </c>
      <c r="C32" s="122">
        <v>438</v>
      </c>
      <c r="D32" s="122">
        <v>229</v>
      </c>
      <c r="E32" s="122">
        <v>78</v>
      </c>
      <c r="F32" s="122">
        <v>29</v>
      </c>
      <c r="G32" s="122">
        <v>49</v>
      </c>
      <c r="H32" s="122">
        <v>131</v>
      </c>
      <c r="I32" s="122">
        <v>1</v>
      </c>
    </row>
    <row r="33" spans="1:15" ht="11.45" customHeight="1">
      <c r="A33" s="35">
        <f>IF(D33&lt;&gt;"",COUNTA($D$12:D33),"")</f>
        <v>19</v>
      </c>
      <c r="B33" s="57">
        <v>2019</v>
      </c>
      <c r="C33" s="122">
        <v>450</v>
      </c>
      <c r="D33" s="122">
        <v>228</v>
      </c>
      <c r="E33" s="122">
        <v>89</v>
      </c>
      <c r="F33" s="122">
        <v>32</v>
      </c>
      <c r="G33" s="122">
        <v>57</v>
      </c>
      <c r="H33" s="122">
        <v>132</v>
      </c>
      <c r="I33" s="122">
        <v>1</v>
      </c>
    </row>
    <row r="34" spans="1:15" ht="11.45" customHeight="1">
      <c r="A34" s="35">
        <f>IF(D34&lt;&gt;"",COUNTA($D$12:D34),"")</f>
        <v>20</v>
      </c>
      <c r="B34" s="57">
        <v>2020</v>
      </c>
      <c r="C34" s="122">
        <v>469</v>
      </c>
      <c r="D34" s="122">
        <v>235.68421144120776</v>
      </c>
      <c r="E34" s="122">
        <v>94.204401113998614</v>
      </c>
      <c r="F34" s="122">
        <v>35.779693488968661</v>
      </c>
      <c r="G34" s="122">
        <v>58.42470762502996</v>
      </c>
      <c r="H34" s="122">
        <v>138.54575502211978</v>
      </c>
      <c r="I34" s="122">
        <v>0.63692982379899366</v>
      </c>
      <c r="O34" s="87"/>
    </row>
    <row r="35" spans="1:15" ht="11.45" customHeight="1">
      <c r="A35" s="35">
        <f>IF(D35&lt;&gt;"",COUNTA($D$12:D35),"")</f>
        <v>21</v>
      </c>
      <c r="B35" s="57">
        <v>2021</v>
      </c>
      <c r="C35" s="122">
        <v>464.69500235854912</v>
      </c>
      <c r="D35" s="122">
        <v>229.941160406167</v>
      </c>
      <c r="E35" s="122">
        <v>96.666997691104541</v>
      </c>
      <c r="F35" s="122">
        <v>36.765436083318853</v>
      </c>
      <c r="G35" s="122">
        <v>59.901561607785695</v>
      </c>
      <c r="H35" s="122">
        <v>137.41031306636211</v>
      </c>
      <c r="I35" s="122">
        <v>0.67653119491546454</v>
      </c>
      <c r="O35" s="87"/>
    </row>
    <row r="36" spans="1:15" ht="11.45" customHeight="1">
      <c r="A36" s="35">
        <f>IF(D36&lt;&gt;"",COUNTA($D$12:D36),"")</f>
        <v>22</v>
      </c>
      <c r="B36" s="57">
        <v>2022</v>
      </c>
      <c r="C36" s="122">
        <v>426</v>
      </c>
      <c r="D36" s="122">
        <v>221</v>
      </c>
      <c r="E36" s="122">
        <v>77</v>
      </c>
      <c r="F36" s="122">
        <v>39</v>
      </c>
      <c r="G36" s="122">
        <v>38</v>
      </c>
      <c r="H36" s="122">
        <v>127</v>
      </c>
      <c r="I36" s="122">
        <v>1</v>
      </c>
      <c r="O36" s="87"/>
    </row>
    <row r="37" spans="1:15" ht="11.45" customHeight="1">
      <c r="A37" s="35">
        <f>IF(D37&lt;&gt;"",COUNTA($D$12:D37),"")</f>
        <v>23</v>
      </c>
      <c r="B37" s="57">
        <v>2023</v>
      </c>
      <c r="C37" s="122">
        <v>425</v>
      </c>
      <c r="D37" s="122">
        <v>219</v>
      </c>
      <c r="E37" s="122">
        <v>80</v>
      </c>
      <c r="F37" s="122">
        <v>40</v>
      </c>
      <c r="G37" s="122">
        <v>40</v>
      </c>
      <c r="H37" s="122">
        <v>126</v>
      </c>
      <c r="I37" s="122">
        <v>1</v>
      </c>
      <c r="O37" s="87"/>
    </row>
    <row r="38" spans="1:15" ht="11.45" customHeight="1">
      <c r="A38" s="35">
        <f>IF(D38&lt;&gt;"",COUNTA($D$12:D38),"")</f>
        <v>24</v>
      </c>
      <c r="B38" s="57">
        <v>2024</v>
      </c>
      <c r="C38" s="122">
        <v>459</v>
      </c>
      <c r="D38" s="122">
        <v>232</v>
      </c>
      <c r="E38" s="122">
        <v>92</v>
      </c>
      <c r="F38" s="122">
        <v>42</v>
      </c>
      <c r="G38" s="122">
        <v>50</v>
      </c>
      <c r="H38" s="122">
        <v>135</v>
      </c>
      <c r="I38" s="122">
        <v>1</v>
      </c>
      <c r="O38" s="87"/>
    </row>
    <row r="39" spans="1:15" ht="11.45" customHeight="1">
      <c r="A39" s="86"/>
      <c r="B39" s="95"/>
      <c r="C39" s="122"/>
      <c r="D39" s="122"/>
      <c r="E39" s="122"/>
      <c r="F39" s="122"/>
      <c r="G39" s="122"/>
      <c r="H39" s="122"/>
      <c r="I39" s="122"/>
      <c r="O39" s="87"/>
    </row>
    <row r="40" spans="1:15" ht="11.45" customHeight="1">
      <c r="A40" s="60"/>
    </row>
    <row r="41" spans="1:15" ht="11.45" customHeight="1">
      <c r="A41" s="60"/>
      <c r="J41" s="48"/>
      <c r="K41" s="48"/>
    </row>
    <row r="42" spans="1:15" ht="11.45" customHeight="1">
      <c r="A42" s="60"/>
      <c r="J42" s="48"/>
      <c r="K42" s="48"/>
    </row>
    <row r="43" spans="1:15" ht="11.45" customHeight="1">
      <c r="A43" s="60"/>
      <c r="J43" s="48"/>
      <c r="K43" s="48"/>
    </row>
    <row r="44" spans="1:15" ht="11.45" customHeight="1">
      <c r="A44" s="60"/>
    </row>
    <row r="75" spans="1:15" ht="11.45" customHeight="1">
      <c r="A75" s="47"/>
      <c r="B75" s="96"/>
      <c r="C75" s="47"/>
      <c r="D75" s="47"/>
      <c r="E75" s="47"/>
      <c r="F75" s="47"/>
      <c r="H75" s="47"/>
      <c r="I75" s="97"/>
      <c r="J75" s="97"/>
      <c r="K75" s="97"/>
      <c r="L75" s="97"/>
      <c r="M75" s="97"/>
      <c r="N75" s="97"/>
      <c r="O75" s="97"/>
    </row>
    <row r="76" spans="1:15" ht="11.45" customHeight="1">
      <c r="A76" s="47"/>
      <c r="B76" s="96"/>
      <c r="C76" s="47"/>
      <c r="D76" s="47"/>
      <c r="E76" s="47"/>
      <c r="F76" s="47"/>
      <c r="H76" s="47"/>
      <c r="I76" s="97"/>
      <c r="J76" s="97"/>
      <c r="K76" s="97"/>
      <c r="L76" s="97"/>
      <c r="M76" s="97"/>
      <c r="N76" s="97"/>
      <c r="O76" s="97"/>
    </row>
    <row r="77" spans="1:15" ht="11.45" customHeight="1">
      <c r="A77" s="47"/>
      <c r="B77" s="96"/>
      <c r="C77" s="47"/>
      <c r="D77" s="47"/>
      <c r="E77" s="47"/>
      <c r="F77" s="47"/>
      <c r="H77" s="47"/>
      <c r="I77" s="97"/>
      <c r="J77" s="97"/>
      <c r="K77" s="97"/>
      <c r="L77" s="97"/>
      <c r="M77" s="97"/>
      <c r="N77" s="97"/>
      <c r="O77" s="97"/>
    </row>
  </sheetData>
  <customSheetViews>
    <customSheetView guid="{629CE785-1B51-490C-A18D-EE03D791547A}" scale="140">
      <pane xSplit="2" ySplit="10" topLeftCell="C38" activePane="bottomRight" state="frozen"/>
      <selection pane="bottomRight" activeCell="M26" sqref="M26"/>
      <pageMargins left="0.59055118110236227" right="0.59055118110236227" top="0.59055118110236227" bottom="0.59055118110236227" header="0.39370078740157483" footer="0.39370078740157483"/>
      <pageSetup paperSize="9" pageOrder="overThenDown" orientation="portrait" r:id="rId1"/>
      <headerFooter differentOddEven="1">
        <oddFooter>&amp;L&amp;7StatA MV, Statistischer Bericht Q2A3 2017 00&amp;R&amp;7&amp;P</oddFooter>
        <evenFooter>&amp;L&amp;7&amp;P&amp;R&amp;7StatA MV, Statistischer Bericht Q2A3 2017 00</evenFooter>
      </headerFooter>
    </customSheetView>
    <customSheetView guid="{9C455B32-2471-4641-B58C-7BEA98B74313}" scale="140">
      <pane xSplit="2" ySplit="10" topLeftCell="C38" activePane="bottomRight" state="frozen"/>
      <selection pane="bottomRight" activeCell="M26" sqref="M26"/>
      <pageMargins left="0.59055118110236227" right="0.59055118110236227" top="0.59055118110236227" bottom="0.59055118110236227" header="0.39370078740157483" footer="0.39370078740157483"/>
      <pageSetup paperSize="9" pageOrder="overThenDown" orientation="portrait" r:id="rId2"/>
      <headerFooter differentOddEven="1">
        <oddFooter>&amp;L&amp;7StatA MV, Statistischer Bericht Q2A3 2017 00&amp;R&amp;7&amp;P</oddFooter>
        <evenFooter>&amp;L&amp;7&amp;P&amp;R&amp;7StatA MV, Statistischer Bericht Q2A3 2017 00</evenFooter>
      </headerFooter>
    </customSheetView>
    <customSheetView guid="{E4398688-E248-4E27-BAAD-FCFDF1A3BFDC}" scale="140" showPageBreaks="1">
      <pane xSplit="2" ySplit="10" topLeftCell="C14" activePane="bottomRight" state="frozen"/>
      <selection pane="bottomRight" activeCell="L19" sqref="L19"/>
      <pageMargins left="0.59055118110236227" right="0.59055118110236227" top="0.59055118110236227" bottom="0.59055118110236227" header="0.39370078740157483" footer="0.39370078740157483"/>
      <pageSetup paperSize="9" pageOrder="overThenDown" orientation="portrait" r:id="rId3"/>
      <headerFooter differentOddEven="1">
        <oddFooter>&amp;L&amp;7StatA MV, Statistischer Bericht Q2A3 2017 00&amp;R&amp;7&amp;P</oddFooter>
        <evenFooter>&amp;L&amp;7&amp;P&amp;R&amp;7StatA MV, Statistischer Bericht Q2A3 2017 00</evenFooter>
      </headerFooter>
    </customSheetView>
    <customSheetView guid="{177F3FD0-FE4C-48EF-9244-3A1A66871C5B}" scale="140">
      <pane xSplit="2" ySplit="10" topLeftCell="C23" activePane="bottomRight" state="frozen"/>
      <selection pane="bottomRight" activeCell="C38" sqref="C38:I38"/>
      <pageMargins left="0.59055118110236227" right="0.59055118110236227" top="0.59055118110236227" bottom="0.59055118110236227" header="0.39370078740157483" footer="0.39370078740157483"/>
      <pageSetup paperSize="9" pageOrder="overThenDown" orientation="portrait" r:id="rId4"/>
      <headerFooter differentOddEven="1">
        <oddFooter>&amp;L&amp;7StatA MV, Statistischer Bericht Q2A3 2017 00&amp;R&amp;7&amp;P</oddFooter>
        <evenFooter>&amp;L&amp;7&amp;P&amp;R&amp;7StatA MV, Statistischer Bericht Q2A3 2017 00</evenFooter>
      </headerFooter>
    </customSheetView>
    <customSheetView guid="{3D107196-02D5-457F-A701-B565ED5E71B5}" scale="140" showPageBreaks="1">
      <pane xSplit="2" ySplit="10" topLeftCell="C11" activePane="bottomRight" state="frozen"/>
      <selection pane="bottomRight" activeCell="M26" sqref="M26"/>
      <pageMargins left="0.59055118110236227" right="0.59055118110236227" top="0.59055118110236227" bottom="0.59055118110236227" header="0.39370078740157483" footer="0.39370078740157483"/>
      <pageSetup paperSize="9" pageOrder="overThenDown" orientation="portrait" r:id="rId5"/>
      <headerFooter differentOddEven="1">
        <oddFooter>&amp;L&amp;7StatA MV, Statistischer Bericht Q2A3 2017 00&amp;R&amp;7&amp;P</oddFooter>
        <evenFooter>&amp;L&amp;7&amp;P&amp;R&amp;7StatA MV, Statistischer Bericht Q2A3 2017 00</evenFooter>
      </headerFooter>
    </customSheetView>
  </customSheetViews>
  <mergeCells count="25">
    <mergeCell ref="C1:I1"/>
    <mergeCell ref="A1:B1"/>
    <mergeCell ref="A2:B2"/>
    <mergeCell ref="G6:G9"/>
    <mergeCell ref="H5:H9"/>
    <mergeCell ref="F5:G5"/>
    <mergeCell ref="E4:H4"/>
    <mergeCell ref="I4:I9"/>
    <mergeCell ref="C3:C9"/>
    <mergeCell ref="D3:I3"/>
    <mergeCell ref="C2:I2"/>
    <mergeCell ref="C11:I11"/>
    <mergeCell ref="C25:I25"/>
    <mergeCell ref="A3:A9"/>
    <mergeCell ref="B3:B9"/>
    <mergeCell ref="F6:F9"/>
    <mergeCell ref="D4:D9"/>
    <mergeCell ref="E5:E9"/>
    <mergeCell ref="N6:N9"/>
    <mergeCell ref="J10:N10"/>
    <mergeCell ref="J4:N4"/>
    <mergeCell ref="J6:J9"/>
    <mergeCell ref="K6:K9"/>
    <mergeCell ref="L6:L9"/>
    <mergeCell ref="M6:M9"/>
  </mergeCells>
  <pageMargins left="0.59055118110236227" right="0.59055118110236227" top="0.59055118110236227" bottom="0.59055118110236227" header="0.39370078740157483" footer="0.39370078740157483"/>
  <pageSetup paperSize="9" pageOrder="overThenDown" orientation="portrait" r:id="rId6"/>
  <headerFooter differentOddEven="1">
    <oddFooter>&amp;L&amp;"-,Standard"&amp;7StatA MV, Statistischer Bericht Q2A3 2024 00&amp;R&amp;"-,Standard"&amp;7&amp;P</oddFooter>
    <evenFooter>&amp;L&amp;"-,Standard"&amp;7&amp;P&amp;R&amp;"-,Standard"&amp;7StatA MV, Statistischer Bericht Q2A3 2024 00</evenFooter>
  </headerFooter>
  <drawing r:id="rId7"/>
  <legacyDrawing r:id="rId8"/>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16</vt:i4>
      </vt:variant>
      <vt:variant>
        <vt:lpstr>Benannte Bereiche</vt:lpstr>
      </vt:variant>
      <vt:variant>
        <vt:i4>7</vt:i4>
      </vt:variant>
    </vt:vector>
  </HeadingPairs>
  <TitlesOfParts>
    <vt:vector size="23" baseType="lpstr">
      <vt:lpstr>Deckblatt</vt:lpstr>
      <vt:lpstr>Inhalt</vt:lpstr>
      <vt:lpstr>Vorbemerkungen</vt:lpstr>
      <vt:lpstr>1.1</vt:lpstr>
      <vt:lpstr>1.2</vt:lpstr>
      <vt:lpstr>1.3</vt:lpstr>
      <vt:lpstr>1.4</vt:lpstr>
      <vt:lpstr>1.5</vt:lpstr>
      <vt:lpstr>2.1</vt:lpstr>
      <vt:lpstr>2.2</vt:lpstr>
      <vt:lpstr>2.3</vt:lpstr>
      <vt:lpstr>Fußnotenerläuterungen</vt:lpstr>
      <vt:lpstr>Methodik</vt:lpstr>
      <vt:lpstr>Glossar </vt:lpstr>
      <vt:lpstr>Mehr zum Thema</vt:lpstr>
      <vt:lpstr>Abfallkatalog</vt:lpstr>
      <vt:lpstr>'1.2'!Drucktitel</vt:lpstr>
      <vt:lpstr>'1.5'!Drucktitel</vt:lpstr>
      <vt:lpstr>Abfallkatalog!Drucktitel</vt:lpstr>
      <vt:lpstr>'1.1'!Print_Area</vt:lpstr>
      <vt:lpstr>'1.2'!Print_Titles</vt:lpstr>
      <vt:lpstr>'1.5'!Print_Titles</vt:lpstr>
      <vt:lpstr>Abfallkatalog!Print_Titles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Q2A3 Abfallentsorgung 2024</dc:title>
  <dc:subject>Abfallentsorgung</dc:subject>
  <dc:creator>FB 410</dc:creator>
  <cp:keywords/>
  <cp:lastModifiedBy>Doll-Enderle, Daniela</cp:lastModifiedBy>
  <cp:lastPrinted>2026-05-07T06:32:31Z</cp:lastPrinted>
  <dcterms:created xsi:type="dcterms:W3CDTF">2017-01-04T09:00:56Z</dcterms:created>
  <dcterms:modified xsi:type="dcterms:W3CDTF">2026-05-07T06:32:35Z</dcterms:modified>
</cp:coreProperties>
</file>