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18435" windowHeight="7680" tabRatio="507"/>
  </bookViews>
  <sheets>
    <sheet name="Deckblatt" sheetId="13" r:id="rId1"/>
    <sheet name="Inhalt" sheetId="7" r:id="rId2"/>
    <sheet name="Vorbemerkungen" sheetId="25" r:id="rId3"/>
    <sheet name="1" sheetId="9" r:id="rId4"/>
    <sheet name="2" sheetId="10" r:id="rId5"/>
    <sheet name="3" sheetId="15" r:id="rId6"/>
    <sheet name="4" sheetId="20" r:id="rId7"/>
    <sheet name="Fußnotenerläut." sheetId="14" r:id="rId8"/>
    <sheet name="Glossar " sheetId="22" r:id="rId9"/>
    <sheet name="Mehr zum Thema" sheetId="23" r:id="rId10"/>
    <sheet name="QB Stromabsatz" sheetId="24" r:id="rId11"/>
    <sheet name="QB Gasabsatz" sheetId="26" r:id="rId12"/>
  </sheets>
  <definedNames>
    <definedName name="_GoBack" localSheetId="1">Inhalt!$A$1</definedName>
    <definedName name="Print_Area" localSheetId="2">Vorbemerkungen!$A:$A</definedName>
    <definedName name="Print_Titles" localSheetId="3">'1'!$A:$B,'1'!$1:$6</definedName>
  </definedNames>
  <calcPr calcId="162913"/>
</workbook>
</file>

<file path=xl/calcChain.xml><?xml version="1.0" encoding="utf-8"?>
<calcChain xmlns="http://schemas.openxmlformats.org/spreadsheetml/2006/main">
  <c r="A10" i="20" l="1"/>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E39" i="15" l="1"/>
  <c r="F39" i="15" s="1"/>
  <c r="E37" i="15"/>
  <c r="F37" i="15" s="1"/>
  <c r="E35" i="15"/>
  <c r="F35" i="15" s="1"/>
  <c r="E34" i="15"/>
  <c r="F34" i="15" s="1"/>
  <c r="E33" i="15"/>
  <c r="F33" i="15" s="1"/>
  <c r="E32" i="15"/>
  <c r="F32" i="15" s="1"/>
  <c r="E31" i="15"/>
  <c r="F31" i="15" s="1"/>
  <c r="E28" i="15"/>
  <c r="F28" i="15" s="1"/>
  <c r="E26" i="15"/>
  <c r="F26" i="15" s="1"/>
  <c r="E24" i="15"/>
  <c r="F24" i="15" s="1"/>
  <c r="E23" i="15"/>
  <c r="F23" i="15" s="1"/>
  <c r="E22" i="15"/>
  <c r="F22" i="15" s="1"/>
  <c r="E21" i="15"/>
  <c r="F21" i="15" s="1"/>
  <c r="E20" i="15"/>
  <c r="F20" i="15" s="1"/>
  <c r="E17" i="15"/>
  <c r="F17" i="15" s="1"/>
  <c r="E15" i="15"/>
  <c r="F15" i="15" s="1"/>
  <c r="E13" i="15"/>
  <c r="F13" i="15" s="1"/>
  <c r="E12" i="15"/>
  <c r="F12" i="15" s="1"/>
  <c r="E11" i="15"/>
  <c r="F11" i="15" s="1"/>
  <c r="E10" i="15"/>
  <c r="F10" i="15" s="1"/>
  <c r="E9" i="15"/>
  <c r="F9" i="15" s="1"/>
  <c r="E48" i="9"/>
  <c r="F48" i="9" s="1"/>
  <c r="E47" i="9"/>
  <c r="F47" i="9" s="1"/>
  <c r="E46" i="9"/>
  <c r="F46" i="9" s="1"/>
  <c r="E45" i="9"/>
  <c r="F45" i="9" s="1"/>
  <c r="E43" i="9"/>
  <c r="F43" i="9" s="1"/>
  <c r="E41" i="9"/>
  <c r="F41" i="9" s="1"/>
  <c r="E40" i="9"/>
  <c r="F40" i="9" s="1"/>
  <c r="E39" i="9"/>
  <c r="F39" i="9" s="1"/>
  <c r="E37" i="9"/>
  <c r="F37" i="9" s="1"/>
  <c r="E34" i="9"/>
  <c r="F34" i="9" s="1"/>
  <c r="E33" i="9"/>
  <c r="F33" i="9" s="1"/>
  <c r="E32" i="9"/>
  <c r="F32" i="9" s="1"/>
  <c r="E31" i="9"/>
  <c r="F31" i="9" s="1"/>
  <c r="E29" i="9"/>
  <c r="F29" i="9" s="1"/>
  <c r="E27" i="9"/>
  <c r="F27" i="9" s="1"/>
  <c r="E26" i="9"/>
  <c r="F26" i="9" s="1"/>
  <c r="E25" i="9"/>
  <c r="F25" i="9" s="1"/>
  <c r="E23" i="9"/>
  <c r="F23" i="9" s="1"/>
  <c r="E20" i="9"/>
  <c r="F20" i="9" s="1"/>
  <c r="E19" i="9"/>
  <c r="F19" i="9" s="1"/>
  <c r="E18" i="9"/>
  <c r="F18" i="9" s="1"/>
  <c r="E17" i="9"/>
  <c r="F17" i="9" s="1"/>
  <c r="E15" i="9"/>
  <c r="F15" i="9" s="1"/>
  <c r="E13" i="9"/>
  <c r="F13" i="9" s="1"/>
  <c r="E12" i="9"/>
  <c r="F12" i="9" s="1"/>
  <c r="E11" i="9"/>
  <c r="F11" i="9" s="1"/>
  <c r="E9" i="9"/>
  <c r="F9" i="9" s="1"/>
  <c r="A10" i="9" l="1"/>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H63" i="20" l="1"/>
  <c r="G63" i="20"/>
  <c r="F63" i="20"/>
  <c r="E63" i="20"/>
  <c r="D63" i="20"/>
  <c r="C63" i="20"/>
  <c r="A9" i="20"/>
  <c r="A10" i="15" l="1"/>
  <c r="A11" i="15"/>
  <c r="A12" i="15"/>
  <c r="A13" i="15"/>
  <c r="A14" i="15"/>
  <c r="A15" i="15"/>
  <c r="A16" i="15"/>
  <c r="A17" i="15"/>
  <c r="A18" i="15"/>
  <c r="A19" i="15"/>
  <c r="A20" i="15"/>
  <c r="A21" i="15"/>
  <c r="A22" i="15"/>
  <c r="A23" i="15"/>
  <c r="A24" i="15"/>
  <c r="A25" i="15"/>
  <c r="A26" i="15"/>
  <c r="A27" i="15"/>
  <c r="A28" i="15"/>
  <c r="A29" i="15"/>
  <c r="A31" i="15"/>
  <c r="A32" i="15"/>
  <c r="A33" i="15"/>
  <c r="A34" i="15"/>
  <c r="A35" i="15"/>
  <c r="A36" i="15"/>
  <c r="A37" i="15"/>
  <c r="A38" i="15"/>
  <c r="A39" i="15"/>
  <c r="A9" i="15"/>
  <c r="A9" i="9"/>
  <c r="A9" i="10"/>
</calcChain>
</file>

<file path=xl/comments1.xml><?xml version="1.0" encoding="utf-8"?>
<comments xmlns="http://schemas.openxmlformats.org/spreadsheetml/2006/main">
  <authors>
    <author>USER  für Installationen</author>
  </authors>
  <commentList>
    <comment ref="B17" authorId="0" shapeId="0">
      <text>
        <r>
          <rPr>
            <sz val="7"/>
            <color indexed="81"/>
            <rFont val="Calibri"/>
            <family val="2"/>
            <scheme val="minor"/>
          </rPr>
          <t>Verarbeitendes Gewerbe sowie Bergbau und Gewinnung von Steinen und Erden.</t>
        </r>
      </text>
    </comment>
    <comment ref="B19"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B31" authorId="0" shapeId="0">
      <text>
        <r>
          <rPr>
            <sz val="7"/>
            <color indexed="81"/>
            <rFont val="Calibri"/>
            <family val="2"/>
            <scheme val="minor"/>
          </rPr>
          <t>Verarbeitendes Gewerbe sowie Bergbau und Gewinnung von Steinen und Erden.</t>
        </r>
      </text>
    </comment>
    <comment ref="B33"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B45" authorId="0" shapeId="0">
      <text>
        <r>
          <rPr>
            <sz val="7"/>
            <color indexed="81"/>
            <rFont val="Calibri"/>
            <family val="2"/>
            <scheme val="minor"/>
          </rPr>
          <t>Verarbeitendes Gewerbe sowie Bergbau und Gewinnung von Steinen und Erden.</t>
        </r>
      </text>
    </comment>
    <comment ref="B47"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List>
</comments>
</file>

<file path=xl/comments2.xml><?xml version="1.0" encoding="utf-8"?>
<comments xmlns="http://schemas.openxmlformats.org/spreadsheetml/2006/main">
  <authors>
    <author>USER  für Installationen</author>
  </authors>
  <commentList>
    <comment ref="H3" authorId="0" shapeId="0">
      <text>
        <r>
          <rPr>
            <sz val="7"/>
            <color indexed="81"/>
            <rFont val="Calibri"/>
            <family val="2"/>
            <scheme val="minor"/>
          </rPr>
          <t>Verarbeitendes Gewerbe sowie Bergbau und Gewinnung von Steinen und Erden; bis zum Jahr 2000: Endabnehmer im Produzierenden Gewerbe.</t>
        </r>
      </text>
    </comment>
    <comment ref="I3"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J3" authorId="0" shapeId="0">
      <text>
        <r>
          <rPr>
            <sz val="7"/>
            <color indexed="81"/>
            <rFont val="Calibri"/>
            <family val="2"/>
            <scheme val="minor"/>
          </rPr>
          <t>Öffentliche Einrichtungen, Handel und Gewerbe, Verkehr und Lagerei, Landwirtschaft mit Jahresverbrauch größer als 10 000 kWh Strom.</t>
        </r>
      </text>
    </comment>
    <comment ref="B9" authorId="0" shapeId="0">
      <text>
        <r>
          <rPr>
            <sz val="7"/>
            <color indexed="81"/>
            <rFont val="Calibri"/>
            <family val="2"/>
            <scheme val="minor"/>
          </rPr>
          <t>1991 ohne Stromabsatz an Deutsche Bahn AG.</t>
        </r>
      </text>
    </comment>
    <comment ref="B29" authorId="0" shapeId="0">
      <text>
        <r>
          <rPr>
            <sz val="7"/>
            <color indexed="81"/>
            <rFont val="Calibri"/>
            <family val="2"/>
            <scheme val="minor"/>
          </rPr>
          <t>1991 ohne Stromabsatz an Deutsche Bahn AG.</t>
        </r>
      </text>
    </comment>
    <comment ref="B49" authorId="0" shapeId="0">
      <text>
        <r>
          <rPr>
            <sz val="7"/>
            <color indexed="81"/>
            <rFont val="Calibri"/>
            <family val="2"/>
            <scheme val="minor"/>
          </rPr>
          <t>1991 ohne Stromabsatz an Deutsche Bahn AG.</t>
        </r>
      </text>
    </comment>
  </commentList>
</comments>
</file>

<file path=xl/comments3.xml><?xml version="1.0" encoding="utf-8"?>
<comments xmlns="http://schemas.openxmlformats.org/spreadsheetml/2006/main">
  <authors>
    <author>USER  für Installationen</author>
  </authors>
  <commentList>
    <comment ref="B9" authorId="0" shapeId="0">
      <text>
        <r>
          <rPr>
            <sz val="7"/>
            <color indexed="81"/>
            <rFont val="Calibri"/>
            <family val="2"/>
            <scheme val="minor"/>
          </rPr>
          <t>Verarbeitendes Gewerbe sowie Bergbau und Gewinnung von Steinen und Erden.</t>
        </r>
      </text>
    </comment>
    <comment ref="B12"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 ref="B20" authorId="0" shapeId="0">
      <text>
        <r>
          <rPr>
            <sz val="7"/>
            <color indexed="81"/>
            <rFont val="Calibri"/>
            <family val="2"/>
            <scheme val="minor"/>
          </rPr>
          <t>Verarbeitendes Gewerbe sowie Bergbau und Gewinnung von Steinen und Erden.</t>
        </r>
      </text>
    </comment>
    <comment ref="B23"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 ref="B31" authorId="0" shapeId="0">
      <text>
        <r>
          <rPr>
            <sz val="7"/>
            <color indexed="81"/>
            <rFont val="Calibri"/>
            <family val="2"/>
            <scheme val="minor"/>
          </rPr>
          <t>Verarbeitendes Gewerbe sowie Bergbau und Gewinnung von Steinen und Erden.</t>
        </r>
      </text>
    </comment>
    <comment ref="B34"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List>
</comments>
</file>

<file path=xl/comments4.xml><?xml version="1.0" encoding="utf-8"?>
<comments xmlns="http://schemas.openxmlformats.org/spreadsheetml/2006/main">
  <authors>
    <author>USER  für Installationen</author>
    <author>Wank, Annett</author>
  </authors>
  <commentList>
    <comment ref="D3" authorId="0" shapeId="0">
      <text>
        <r>
          <rPr>
            <sz val="7"/>
            <color indexed="81"/>
            <rFont val="Calibri"/>
            <family val="2"/>
            <scheme val="minor"/>
          </rPr>
          <t>Verarbeitendes Gewerbe sowie Bergbau und Gewinnung von Steinen und Erden.</t>
        </r>
      </text>
    </comment>
    <comment ref="E3" authorId="1" shapeId="0">
      <text>
        <r>
          <rPr>
            <sz val="7"/>
            <color indexed="81"/>
            <rFont val="Calibri"/>
            <family val="2"/>
            <scheme val="minor"/>
          </rPr>
          <t>Im Fall der Gasabgabe an Blockheizkraftwerke ist ab 2008 die gesamte Gasabgabe einbezogen, in den Vorjahren ist dagegen nur die Gasabgabe zur Elektrizitätserzeugung enthalten.</t>
        </r>
      </text>
    </comment>
    <comment ref="F3" authorId="1" shapeId="0">
      <text>
        <r>
          <rPr>
            <sz val="7"/>
            <color indexed="81"/>
            <rFont val="Calibri"/>
            <family val="2"/>
            <scheme val="minor"/>
          </rPr>
          <t>Ab 2008: Gasabgabe an reine Heizwerke, in den Vorjahren ist dagegen zusätzlich die Abgabe zur Wärmeerzeugung in Blockheizkraftwerken enthalten.</t>
        </r>
      </text>
    </comment>
    <comment ref="G3"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List>
</comments>
</file>

<file path=xl/sharedStrings.xml><?xml version="1.0" encoding="utf-8"?>
<sst xmlns="http://schemas.openxmlformats.org/spreadsheetml/2006/main" count="247" uniqueCount="133">
  <si>
    <t>Jahr</t>
  </si>
  <si>
    <t>Sonderabnehmer</t>
  </si>
  <si>
    <t>Tarif-
abnehmer</t>
  </si>
  <si>
    <t>Erlöse</t>
  </si>
  <si>
    <t>zusammen</t>
  </si>
  <si>
    <t>Stromabsatz</t>
  </si>
  <si>
    <t>Abnehmergruppe</t>
  </si>
  <si>
    <t>Tarifabnehmer</t>
  </si>
  <si>
    <t>.</t>
  </si>
  <si>
    <t>x</t>
  </si>
  <si>
    <t>Insgesamt</t>
  </si>
  <si>
    <t>absolut</t>
  </si>
  <si>
    <t>Sonstige Endabnehmer</t>
  </si>
  <si>
    <t>sonstige
Endabnehmer</t>
  </si>
  <si>
    <t>Hochspannungs-
sonderabnehmer</t>
  </si>
  <si>
    <t>Niederspannungs-
sonderabnehmer</t>
  </si>
  <si>
    <t>Gasabsatz</t>
  </si>
  <si>
    <t>Elektrizitätsversorgung</t>
  </si>
  <si>
    <t>Wärmeversorgung</t>
  </si>
  <si>
    <t>Statistische Berichte</t>
  </si>
  <si>
    <t>Herausgabe:</t>
  </si>
  <si>
    <t>Inhaltsverzeichnis</t>
  </si>
  <si>
    <t>Vorbemerkungen</t>
  </si>
  <si>
    <t>in 1 000 EUR</t>
  </si>
  <si>
    <t>in 1 000 kWh</t>
  </si>
  <si>
    <t>Stromabsatz
insgesamt</t>
  </si>
  <si>
    <t>Davon an</t>
  </si>
  <si>
    <t xml:space="preserve">   darunter </t>
  </si>
  <si>
    <t>Herausgeber: Statistisches Amt Mecklenburg-Vorpommern, Lübecker Straße 287, 19059 Schwerin,</t>
  </si>
  <si>
    <t>Zeichenerklärungen und Abkürzungen</t>
  </si>
  <si>
    <t>-</t>
  </si>
  <si>
    <t>nichts vorhanden</t>
  </si>
  <si>
    <t>weniger als die Hälfte von 1 in der letzten besetzten Stelle, jedoch mehr als nichts</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</si>
  <si>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</si>
  <si>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</si>
  <si>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</si>
  <si>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</si>
  <si>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</si>
  <si>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</si>
  <si>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</si>
  <si>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</si>
  <si>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</si>
  <si>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</si>
  <si>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</si>
  <si>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E IV - j</t>
  </si>
  <si>
    <t>Seite</t>
  </si>
  <si>
    <t>Lfd. 
Nr.</t>
  </si>
  <si>
    <t>Fußnotenerläuterungen</t>
  </si>
  <si>
    <t xml:space="preserve">   davon</t>
  </si>
  <si>
    <t xml:space="preserve">   sonstige Endabnehmer</t>
  </si>
  <si>
    <t xml:space="preserve">   Niederspannungssonderabnehmer</t>
  </si>
  <si>
    <t>%</t>
  </si>
  <si>
    <t xml:space="preserve">   Abgabe an Erdgastankstellen</t>
  </si>
  <si>
    <t>Lfd.
Nr.</t>
  </si>
  <si>
    <t>in Mecklenburg-Vorpommern</t>
  </si>
  <si>
    <t xml:space="preserve">1)  </t>
  </si>
  <si>
    <t xml:space="preserve">2)  </t>
  </si>
  <si>
    <t xml:space="preserve">3)  </t>
  </si>
  <si>
    <t xml:space="preserve">4)  </t>
  </si>
  <si>
    <t xml:space="preserve">5)  </t>
  </si>
  <si>
    <t xml:space="preserve">6)  </t>
  </si>
  <si>
    <t xml:space="preserve">7)  </t>
  </si>
  <si>
    <t xml:space="preserve">8)  </t>
  </si>
  <si>
    <t>Stromabsatz an Endabnehmer in Mecklenburg-Vorpommern und die daraus
   erwirtschafteten Erlöse nach Abnehmergruppen</t>
  </si>
  <si>
    <t>Gasabsatz an Endabnehmer in Mecklenburg-Vorpommern und die daraus 
   erwirtschafteten Erlöse nach Abnehmergruppen</t>
  </si>
  <si>
    <t>Tabelle 1</t>
  </si>
  <si>
    <t>Tabelle 2</t>
  </si>
  <si>
    <t>Tabelle 3</t>
  </si>
  <si>
    <t>Tabelle 4</t>
  </si>
  <si>
    <t>Stromabsatz an Endabnehmer in Mecklenburg-Vorpommern und die daraus erwirtschafteten Erlöse
nach Abnehmergruppen</t>
  </si>
  <si>
    <t>Gasabsatz an Endabnehmer in Mecklenburg-Vorpommern und die daraus erwirtschafteten Erlöse 
nach Abnehmergruppen</t>
  </si>
  <si>
    <t xml:space="preserve">   Hochspannungssonderabnehmer</t>
  </si>
  <si>
    <t xml:space="preserve">   Verkehr und Lagerei</t>
  </si>
  <si>
    <t>Kennziffer:</t>
  </si>
  <si>
    <t xml:space="preserve">     Auszugsweise Vervielfältigung und Verbreitung  mit Quellenangabe gestattet.</t>
  </si>
  <si>
    <t>Energie- und Wasserversorgung</t>
  </si>
  <si>
    <t>Zuständige Dezernentin: Frauke Kusenack, Telefon: 0385 588-56043</t>
  </si>
  <si>
    <t>Glossar</t>
  </si>
  <si>
    <t>Mehr zum Thema</t>
  </si>
  <si>
    <t xml:space="preserve">Statistische Berichte 
</t>
  </si>
  <si>
    <t xml:space="preserve">Statistisches Jahrbuch
</t>
  </si>
  <si>
    <t>https://www.laiv-mv.de/Statistik/Ver%C3%B6ffentlichungen/Jahrbuecher/</t>
  </si>
  <si>
    <t>Bundesergebnisse</t>
  </si>
  <si>
    <t>Zu fachlichen Nachfragen beraten Sie gern:</t>
  </si>
  <si>
    <t>Frau Frauke Kusenack:</t>
  </si>
  <si>
    <t>Telefon: 0385 588-56043</t>
  </si>
  <si>
    <t>Qualitätsbericht zur Erhebung über Stromabsatz und Erlöse in der Elektrizitätsversorgung</t>
  </si>
  <si>
    <t>Qualitätsbericht zur Erhebung über Gasabsatz und Erlöse in der Gasversorgung</t>
  </si>
  <si>
    <t>https://www.laiv-mv.de/Statistik/Zahlen-und-Fakten/Gesamtwirtschaft-&amp;-Umwelt/Energie</t>
  </si>
  <si>
    <t>energie@statistik-mv.de.</t>
  </si>
  <si>
    <t>Frau Gesa Buchholz:</t>
  </si>
  <si>
    <t>Telefon: 0385 588-56752</t>
  </si>
  <si>
    <t>Durchschnittserlöse</t>
  </si>
  <si>
    <t>in Cent je kWh Strom</t>
  </si>
  <si>
    <t>in Cent je kWh Gas</t>
  </si>
  <si>
    <t>Anfragen zu Daten des Themenbereichs Energie für Mecklenburg-Vorpommern richten Sie bitte bevorzugt an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</si>
  <si>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</si>
  <si>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</si>
  <si>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Telefon: 0385 588-0, Telefax: 0385 588-56909, www.statistik-mv.de, statistik.post@statistik-mv.de</t>
  </si>
  <si>
    <r>
      <t xml:space="preserve">Industrie </t>
    </r>
    <r>
      <rPr>
        <sz val="6"/>
        <rFont val="Calibri"/>
        <family val="2"/>
        <scheme val="minor"/>
      </rPr>
      <t>1)</t>
    </r>
  </si>
  <si>
    <r>
      <t xml:space="preserve">Haushalts-
kunden </t>
    </r>
    <r>
      <rPr>
        <sz val="6"/>
        <rFont val="Calibri"/>
        <family val="2"/>
        <scheme val="minor"/>
      </rPr>
      <t>2)</t>
    </r>
  </si>
  <si>
    <r>
      <t xml:space="preserve">   Industrie </t>
    </r>
    <r>
      <rPr>
        <sz val="6"/>
        <rFont val="Calibri"/>
        <family val="2"/>
        <scheme val="minor"/>
      </rPr>
      <t>1)</t>
    </r>
  </si>
  <si>
    <r>
      <t xml:space="preserve">   Haushaltskunden </t>
    </r>
    <r>
      <rPr>
        <sz val="6"/>
        <rFont val="Calibri"/>
        <family val="2"/>
        <scheme val="minor"/>
      </rPr>
      <t>2)</t>
    </r>
  </si>
  <si>
    <t>Verarbeitendes Gewerbe sowie Bergbau und Gewinnung von Steinen und Erden.</t>
  </si>
  <si>
    <t>1991 ohne Stromabsatz an Deutsche Bahn AG.</t>
  </si>
  <si>
    <t>Verarbeitendes Gewerbe sowie Bergbau und Gewinnung von Steinen und Erden; bis zum Jahr 2000: Endabnehmer
im Produzierenden Gewerbe.</t>
  </si>
  <si>
    <t xml:space="preserve">Öffentliche Einrichtungen, Handel und Gewerbe, Verkehr und Lagerei, Landwirtschaft mit Jahresverbrauch größer als
10 000 kWh Strom.
</t>
  </si>
  <si>
    <t>Im Fall der Gasabgabe an Blockheizkraftwerke ist ab 2008 die gesamte Gasabgabe einbezogen, in den Vorjahren ist
dagegen nur die Gasabgabe zur Elektrizitätserzeugung enthalten.</t>
  </si>
  <si>
    <t>Ab 2008: Gasabgabe an reine Heizwerke, in den Vorjahren ist dagegen zusätzlich die Abgabe zur Wärmeerzeugung in
Blockheizkraftwerken enthalten.</t>
  </si>
  <si>
    <t xml:space="preserve">Konjunktur- und Strukturdaten dieses Erhebungsbereichs werden im Statistischen Jahrbuch für Mecklenburg-Vorpommern
in Kapitel 19 "Energie" dargestellt. </t>
  </si>
  <si>
    <t>Kurzfassung Qualitätsbericht
zur Erhebung über Stromabsatz und Erlöse in der Elektrizitätsversorgung</t>
  </si>
  <si>
    <t>Kurzfassung Qualitätsbericht
zur Erhebung über Gasabsatz und Erlöse in der Gasversorgung</t>
  </si>
  <si>
    <t>Private Haushalte sowie Kunden mit Jahresverbrauch bis 10 000 kWh Strom für berufliche, landwirtschaftliche oder
gewerbliche Zwecke; bis 2010: nur private Haushalte.</t>
  </si>
  <si>
    <r>
      <t xml:space="preserve">Industrie </t>
    </r>
    <r>
      <rPr>
        <sz val="6"/>
        <rFont val="Calibri"/>
        <family val="2"/>
        <scheme val="minor"/>
      </rPr>
      <t>3)</t>
    </r>
  </si>
  <si>
    <r>
      <t xml:space="preserve">übrige
Endab-
nehmer </t>
    </r>
    <r>
      <rPr>
        <sz val="6"/>
        <rFont val="Calibri"/>
        <family val="2"/>
        <scheme val="minor"/>
      </rPr>
      <t>4)</t>
    </r>
  </si>
  <si>
    <r>
      <t xml:space="preserve">1991 </t>
    </r>
    <r>
      <rPr>
        <sz val="6"/>
        <rFont val="Calibri"/>
        <family val="2"/>
        <scheme val="minor"/>
      </rPr>
      <t>5)</t>
    </r>
  </si>
  <si>
    <r>
      <t xml:space="preserve">Haushaltskunden </t>
    </r>
    <r>
      <rPr>
        <sz val="6"/>
        <rFont val="Calibri"/>
        <family val="2"/>
        <scheme val="minor"/>
      </rPr>
      <t>6)</t>
    </r>
  </si>
  <si>
    <r>
      <t xml:space="preserve">Elektrizitäts-
versorgung </t>
    </r>
    <r>
      <rPr>
        <sz val="6"/>
        <rFont val="Calibri"/>
        <family val="2"/>
        <scheme val="minor"/>
      </rPr>
      <t>7)</t>
    </r>
  </si>
  <si>
    <r>
      <t xml:space="preserve">Wärme-
versorgung </t>
    </r>
    <r>
      <rPr>
        <sz val="6"/>
        <rFont val="Calibri"/>
        <family val="2"/>
        <scheme val="minor"/>
      </rPr>
      <t>8)</t>
    </r>
  </si>
  <si>
    <r>
      <t xml:space="preserve">Haushalts-
kunden </t>
    </r>
    <r>
      <rPr>
        <sz val="6"/>
        <rFont val="Calibri"/>
        <family val="2"/>
        <scheme val="minor"/>
      </rPr>
      <t>6)</t>
    </r>
  </si>
  <si>
    <t>Private Haushalte sowie Kunden mit Jahresverbrauch bis 10 000 kWh Gas für berufliche, landwirtschaftliche oder
gewerbliche Zwecke; bis 2010: nur private Haushalte.</t>
  </si>
  <si>
    <t>Strom- und Gasabsatz sowie Erlöse</t>
  </si>
  <si>
    <t xml:space="preserve">Das Angebot Statistischer Berichte des Statistischen Amtes Mecklenburg-Vorpommern zum Thema Energie wird insgesamt
aktuell überarbeitet und veränderten Nutzerbedarfen angepasst. </t>
  </si>
  <si>
    <t>2019</t>
  </si>
  <si>
    <t>E453 2019 00</t>
  </si>
  <si>
    <t>Stromabsatz an Endabnehmer in Mecklenburg-Vorpommern und die daraus
   erwirtschafteten Erlöse 2019 im Vergleich zu 2018</t>
  </si>
  <si>
    <t>Gasabsatz an Endabnehmer in Mecklenburg-Vorpommern und die daraus 
   erwirtschafteten Erlöse 2019 im Vergleich zu 2018</t>
  </si>
  <si>
    <t>Stromabsatz an Endabnehmer in Mecklenburg-Vorpommern und
die daraus erwirtschafteten Erlöse 2019 im Vergleich zu 2018</t>
  </si>
  <si>
    <t>Veränderung
2019 gegenüber 2018</t>
  </si>
  <si>
    <t>Gasabsatz an Endabnehmer in Mecklenburg-Vorpommern und
die daraus erwirtschafteten Erlöse 2019 im Vergleich zu 2018</t>
  </si>
  <si>
    <t>Mit der Ausgabe E453 2019 00 wird der Jahresbericht als bewährte regelmäßige Veröffentlichung des Jahresergebnisses mit
bekanntem Inhalt fortgesetzt.</t>
  </si>
  <si>
    <t>7. Dezember 2022</t>
  </si>
  <si>
    <t>Etwa zwölf Monate nach Abschluss des Berichtsjahres werden die Bundesergebnisse in der Datenbank des Bundes und der
Länder "Genesis-online" unter www-genesis.destatis.de eingestellt. Egänzend erscheinen Pressemitteilungen des Statis-
tischen Bundesamtes zum Thema.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</si>
</sst>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 #,##0;\+\ #,##0"/>
    <numFmt numFmtId="165" formatCode="\+\ 0.0;\-\ 0.0;0.0"/>
    <numFmt numFmtId="166" formatCode="#,##0&quot;  &quot;"/>
    <numFmt numFmtId="167" formatCode="#,##0&quot;    &quot;;\-\ #,##0&quot;    &quot;;0&quot;    &quot;;@&quot;    &quot;"/>
    <numFmt numFmtId="168" formatCode="#,##0&quot;  &quot;;\-\ #,##0&quot;  &quot;;0&quot;  &quot;;@&quot;  &quot;"/>
    <numFmt numFmtId="169" formatCode="#,##0.00&quot;    &quot;;\-\ #,##0.00&quot;    &quot;;0.00&quot;    &quot;;@&quot;    &quot;"/>
    <numFmt numFmtId="170" formatCode="#,##0.00&quot;  &quot;;\-\ #,##0.00&quot;  &quot;;0.00&quot;  &quot;;@&quot;  &quot;"/>
    <numFmt numFmtId="171" formatCode="#,##0&quot; &quot;;\-\ #,##0&quot; &quot;;0&quot; &quot;;@&quot; &quot;"/>
    <numFmt numFmtId="172" formatCode="#,##0.00&quot;      &quot;;\-\ #,##0.00&quot;      &quot;;0.00&quot;      &quot;;@&quot;      &quot;"/>
    <numFmt numFmtId="173" formatCode="#,##0.00&quot; &quot;;\-\ #,##0.00&quot; &quot;;0.00&quot; &quot;;@&quot; &quot;"/>
    <numFmt numFmtId="174" formatCode="#,##0&quot;      &quot;;\-\ #,##0&quot;      &quot;;0&quot;      &quot;;@&quot;      &quot;"/>
    <numFmt numFmtId="175" formatCode="#,##0.0&quot;     &quot;;\-\ #,##0.0&quot;     &quot;;0.0&quot;     &quot;;@&quot;     &quot;"/>
  </numFmts>
  <fonts count="37" x14ac:knownFonts="1">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u/>
      <sz val="10"/>
      <color theme="10"/>
      <name val="Arial"/>
      <family val="2"/>
    </font>
    <font>
      <b/>
      <sz val="35"/>
      <color theme="1"/>
      <name val="Calibri"/>
      <family val="2"/>
      <scheme val="minor"/>
    </font>
    <font>
      <sz val="10"/>
      <color theme="1"/>
      <name val="Calibri"/>
      <family val="2"/>
      <scheme val="minor"/>
    </font>
    <font>
      <b/>
      <sz val="12"/>
      <name val="Calibri"/>
      <family val="2"/>
      <scheme val="minor"/>
    </font>
    <font>
      <sz val="10"/>
      <name val="Calibri"/>
      <family val="2"/>
      <scheme val="minor"/>
    </font>
    <font>
      <b/>
      <sz val="20"/>
      <name val="Calibri"/>
      <family val="2"/>
      <scheme val="minor"/>
    </font>
    <font>
      <sz val="20"/>
      <name val="Calibri"/>
      <family val="2"/>
      <scheme val="minor"/>
    </font>
    <font>
      <b/>
      <sz val="10"/>
      <name val="Calibri"/>
      <family val="2"/>
      <scheme val="minor"/>
    </font>
    <font>
      <b/>
      <sz val="21"/>
      <name val="Calibri"/>
      <family val="2"/>
      <scheme val="minor"/>
    </font>
    <font>
      <sz val="21"/>
      <name val="Calibri"/>
      <family val="2"/>
      <scheme val="minor"/>
    </font>
    <font>
      <b/>
      <sz val="13"/>
      <name val="Calibri"/>
      <family val="2"/>
      <scheme val="minor"/>
    </font>
    <font>
      <sz val="13"/>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b/>
      <sz val="11"/>
      <color theme="1"/>
      <name val="Calibri"/>
      <family val="2"/>
      <scheme val="minor"/>
    </font>
    <font>
      <sz val="10"/>
      <color rgb="FFFF0000"/>
      <name val="Calibri"/>
      <family val="2"/>
      <scheme val="minor"/>
    </font>
    <font>
      <sz val="6"/>
      <name val="Calibri"/>
      <family val="2"/>
      <scheme val="minor"/>
    </font>
    <font>
      <sz val="11"/>
      <color theme="1"/>
      <name val="Calibri"/>
      <family val="2"/>
      <scheme val="minor"/>
    </font>
    <font>
      <b/>
      <sz val="8.5"/>
      <name val="Calibri"/>
      <family val="2"/>
      <scheme val="minor"/>
    </font>
    <font>
      <sz val="8.5"/>
      <name val="Calibri"/>
      <family val="2"/>
      <scheme val="minor"/>
    </font>
    <font>
      <sz val="7"/>
      <color indexed="81"/>
      <name val="Calibri"/>
      <family val="2"/>
      <scheme val="minor"/>
    </font>
    <font>
      <b/>
      <sz val="11"/>
      <name val="Calibri"/>
      <family val="2"/>
      <scheme val="minor"/>
    </font>
    <font>
      <sz val="11"/>
      <name val="Calibri"/>
      <family val="2"/>
      <scheme val="minor"/>
    </font>
    <font>
      <b/>
      <sz val="9.5"/>
      <color theme="1"/>
      <name val="Calibri"/>
      <family val="2"/>
      <scheme val="minor"/>
    </font>
    <font>
      <sz val="9.5"/>
      <color theme="1"/>
      <name val="Calibri"/>
      <family val="2"/>
      <scheme val="minor"/>
    </font>
    <font>
      <u/>
      <sz val="9.5"/>
      <color theme="1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11">
    <xf numFmtId="0" fontId="0" fillId="0" borderId="0"/>
    <xf numFmtId="0" fontId="2" fillId="0" borderId="0"/>
    <xf numFmtId="0" fontId="1" fillId="0" borderId="0"/>
    <xf numFmtId="0" fontId="1" fillId="0" borderId="0"/>
    <xf numFmtId="0" fontId="5" fillId="0" borderId="0"/>
    <xf numFmtId="0" fontId="1" fillId="0" borderId="0"/>
    <xf numFmtId="0" fontId="3" fillId="0" borderId="0"/>
    <xf numFmtId="0" fontId="1" fillId="0" borderId="0"/>
    <xf numFmtId="0" fontId="4" fillId="0" borderId="0"/>
    <xf numFmtId="0" fontId="5" fillId="0" borderId="0"/>
    <xf numFmtId="0" fontId="6" fillId="0" borderId="0" applyNumberFormat="0" applyFill="0" applyBorder="0" applyAlignment="0" applyProtection="0"/>
  </cellStyleXfs>
  <cellXfs count="177">
    <xf numFmtId="0" fontId="0" fillId="0" borderId="0" xfId="0"/>
    <xf numFmtId="0" fontId="8" fillId="0" borderId="0" xfId="4" applyFont="1"/>
    <xf numFmtId="0" fontId="10" fillId="0" borderId="0" xfId="4" applyFont="1"/>
    <xf numFmtId="0" fontId="10" fillId="0" borderId="0" xfId="4" applyFont="1" applyAlignment="1"/>
    <xf numFmtId="0" fontId="10" fillId="0" borderId="0" xfId="4" applyFont="1" applyAlignment="1">
      <alignment horizontal="left" vertical="center" indent="33"/>
    </xf>
    <xf numFmtId="49" fontId="10" fillId="0" borderId="0" xfId="1" applyNumberFormat="1" applyFont="1" applyAlignment="1">
      <alignment horizontal="right" vertical="center"/>
    </xf>
    <xf numFmtId="0" fontId="13" fillId="0" borderId="0" xfId="4" applyFont="1" applyAlignment="1">
      <alignment vertical="center"/>
    </xf>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0" fontId="10" fillId="0" borderId="0" xfId="4"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xf>
    <xf numFmtId="0" fontId="20" fillId="0" borderId="0" xfId="0" applyFont="1" applyAlignment="1">
      <alignment horizontal="right"/>
    </xf>
    <xf numFmtId="0" fontId="20" fillId="0" borderId="0" xfId="0" applyFont="1"/>
    <xf numFmtId="0" fontId="20" fillId="0" borderId="0" xfId="0" applyFont="1" applyAlignment="1">
      <alignment horizontal="right" vertical="center" wrapText="1"/>
    </xf>
    <xf numFmtId="0" fontId="21" fillId="0" borderId="0" xfId="0" applyFont="1" applyAlignment="1">
      <alignment horizontal="left" vertical="top" wrapText="1"/>
    </xf>
    <xf numFmtId="0" fontId="22" fillId="0" borderId="0" xfId="0" applyFont="1" applyAlignment="1">
      <alignment horizontal="right" vertical="center" wrapText="1"/>
    </xf>
    <xf numFmtId="0" fontId="22" fillId="0" borderId="0" xfId="0" applyFont="1"/>
    <xf numFmtId="0" fontId="19" fillId="0" borderId="0" xfId="0" applyFont="1" applyAlignment="1">
      <alignment horizontal="left" vertical="top" wrapText="1"/>
    </xf>
    <xf numFmtId="0" fontId="20" fillId="0" borderId="0" xfId="0" applyFont="1" applyAlignment="1">
      <alignment horizontal="right" wrapText="1"/>
    </xf>
    <xf numFmtId="0" fontId="21" fillId="0" borderId="0" xfId="0" applyFont="1" applyAlignment="1">
      <alignment horizontal="left" vertical="center" wrapText="1"/>
    </xf>
    <xf numFmtId="0" fontId="20" fillId="0" borderId="0" xfId="0" applyFont="1" applyAlignment="1">
      <alignment wrapText="1"/>
    </xf>
    <xf numFmtId="0" fontId="10" fillId="0" borderId="0" xfId="0" applyFont="1" applyAlignment="1">
      <alignment horizontal="left"/>
    </xf>
    <xf numFmtId="0" fontId="8" fillId="0" borderId="0" xfId="0" applyFont="1"/>
    <xf numFmtId="0" fontId="19" fillId="0" borderId="0" xfId="0" applyFont="1" applyAlignment="1">
      <alignment vertical="top"/>
    </xf>
    <xf numFmtId="0" fontId="23" fillId="0" borderId="0" xfId="9" applyFont="1" applyAlignment="1">
      <alignment horizontal="left" vertical="center" wrapText="1"/>
    </xf>
    <xf numFmtId="0" fontId="18" fillId="0" borderId="0" xfId="9" applyFont="1" applyAlignment="1">
      <alignment horizontal="left" vertical="center"/>
    </xf>
    <xf numFmtId="0" fontId="20" fillId="0" borderId="0" xfId="9" applyFont="1"/>
    <xf numFmtId="0" fontId="8" fillId="0" borderId="0" xfId="9" applyFont="1"/>
    <xf numFmtId="0" fontId="24" fillId="0" borderId="0" xfId="9" applyFont="1"/>
    <xf numFmtId="0" fontId="19" fillId="0" borderId="0" xfId="3" applyFont="1" applyAlignment="1">
      <alignment horizontal="right" vertical="top"/>
    </xf>
    <xf numFmtId="0" fontId="20" fillId="0" borderId="0" xfId="0" applyFont="1" applyAlignment="1">
      <alignment vertical="top"/>
    </xf>
    <xf numFmtId="0" fontId="19" fillId="0" borderId="0" xfId="3" applyFont="1"/>
    <xf numFmtId="0" fontId="20" fillId="0" borderId="0" xfId="0" applyFont="1" applyAlignment="1">
      <alignment horizontal="left" vertical="top" wrapText="1"/>
    </xf>
    <xf numFmtId="0" fontId="20" fillId="0" borderId="0" xfId="0" applyFont="1" applyAlignment="1">
      <alignment vertical="top" wrapText="1"/>
    </xf>
    <xf numFmtId="0" fontId="19" fillId="0" borderId="0" xfId="0" applyFont="1" applyAlignment="1">
      <alignment vertical="top" wrapText="1"/>
    </xf>
    <xf numFmtId="0" fontId="19" fillId="0" borderId="0" xfId="0" applyFont="1" applyBorder="1" applyAlignment="1">
      <alignment vertical="top" wrapText="1"/>
    </xf>
    <xf numFmtId="0" fontId="19" fillId="0" borderId="0" xfId="3" applyFont="1" applyAlignment="1">
      <alignment horizontal="right"/>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xf numFmtId="166" fontId="25" fillId="0" borderId="0" xfId="0" applyNumberFormat="1" applyFont="1" applyAlignment="1">
      <alignment horizontal="right" vertical="center"/>
    </xf>
    <xf numFmtId="0" fontId="25" fillId="0" borderId="0" xfId="0" applyFont="1"/>
    <xf numFmtId="166" fontId="25" fillId="0" borderId="0" xfId="0" applyNumberFormat="1" applyFont="1" applyAlignment="1">
      <alignment horizontal="right"/>
    </xf>
    <xf numFmtId="0" fontId="25" fillId="0" borderId="2" xfId="0" applyFont="1" applyBorder="1" applyAlignment="1">
      <alignment horizontal="center"/>
    </xf>
    <xf numFmtId="0" fontId="25" fillId="0" borderId="3" xfId="0" applyFont="1" applyBorder="1" applyAlignment="1">
      <alignment horizontal="center" vertical="center"/>
    </xf>
    <xf numFmtId="0" fontId="26" fillId="0" borderId="0" xfId="0" applyFont="1" applyAlignment="1">
      <alignment horizontal="left"/>
    </xf>
    <xf numFmtId="0" fontId="23" fillId="0" borderId="0" xfId="0" applyFont="1" applyAlignment="1">
      <alignment horizontal="left" vertical="center"/>
    </xf>
    <xf numFmtId="0" fontId="26" fillId="0" borderId="0" xfId="0" applyFont="1"/>
    <xf numFmtId="0" fontId="28" fillId="0" borderId="0" xfId="0" applyFont="1" applyAlignment="1">
      <alignment vertical="center"/>
    </xf>
    <xf numFmtId="0" fontId="28" fillId="0" borderId="0" xfId="0" applyFont="1"/>
    <xf numFmtId="0" fontId="28" fillId="0" borderId="1" xfId="0" applyFont="1" applyBorder="1" applyAlignment="1">
      <alignment horizontal="center"/>
    </xf>
    <xf numFmtId="0" fontId="28" fillId="0" borderId="1" xfId="0" applyFont="1" applyBorder="1" applyAlignment="1"/>
    <xf numFmtId="0" fontId="28" fillId="0" borderId="1" xfId="0" applyFont="1" applyBorder="1" applyAlignment="1">
      <alignment horizontal="left"/>
    </xf>
    <xf numFmtId="0" fontId="27" fillId="0" borderId="1" xfId="0" applyFont="1" applyBorder="1" applyAlignment="1"/>
    <xf numFmtId="167" fontId="28" fillId="0" borderId="0" xfId="0" applyNumberFormat="1" applyFont="1"/>
    <xf numFmtId="167" fontId="28" fillId="0" borderId="0" xfId="0" applyNumberFormat="1" applyFont="1" applyFill="1" applyBorder="1" applyAlignment="1">
      <alignment horizontal="right"/>
    </xf>
    <xf numFmtId="2" fontId="28" fillId="0" borderId="0" xfId="0" applyNumberFormat="1" applyFont="1"/>
    <xf numFmtId="3" fontId="28" fillId="0" borderId="0" xfId="0" applyNumberFormat="1" applyFont="1"/>
    <xf numFmtId="174" fontId="28" fillId="0" borderId="0" xfId="0" applyNumberFormat="1" applyFont="1" applyFill="1" applyBorder="1" applyAlignment="1">
      <alignment horizontal="right"/>
    </xf>
    <xf numFmtId="167" fontId="27" fillId="0" borderId="0" xfId="0" applyNumberFormat="1" applyFont="1" applyFill="1" applyBorder="1" applyAlignment="1">
      <alignment horizontal="right"/>
    </xf>
    <xf numFmtId="174" fontId="27" fillId="0" borderId="0" xfId="0" applyNumberFormat="1" applyFont="1" applyFill="1" applyBorder="1" applyAlignment="1">
      <alignment horizontal="right"/>
    </xf>
    <xf numFmtId="169" fontId="28" fillId="0" borderId="0" xfId="0" applyNumberFormat="1" applyFont="1" applyFill="1" applyBorder="1" applyAlignment="1">
      <alignment horizontal="right"/>
    </xf>
    <xf numFmtId="0" fontId="25" fillId="0" borderId="0" xfId="0" applyFont="1" applyAlignment="1"/>
    <xf numFmtId="172" fontId="28" fillId="0" borderId="0" xfId="0" applyNumberFormat="1" applyFont="1" applyFill="1" applyBorder="1" applyAlignment="1">
      <alignment horizontal="right"/>
    </xf>
    <xf numFmtId="172" fontId="27" fillId="0" borderId="0" xfId="0" applyNumberFormat="1" applyFont="1" applyFill="1" applyBorder="1" applyAlignment="1">
      <alignment horizontal="right"/>
    </xf>
    <xf numFmtId="0" fontId="27" fillId="0" borderId="0" xfId="0" applyFont="1" applyAlignment="1">
      <alignment vertical="center"/>
    </xf>
    <xf numFmtId="0" fontId="28" fillId="0" borderId="1" xfId="0" applyFont="1" applyBorder="1"/>
    <xf numFmtId="168" fontId="28" fillId="0" borderId="0" xfId="0" applyNumberFormat="1" applyFont="1" applyFill="1" applyBorder="1" applyAlignment="1">
      <alignment horizontal="right"/>
    </xf>
    <xf numFmtId="171" fontId="28" fillId="0" borderId="0" xfId="0" applyNumberFormat="1" applyFont="1" applyFill="1" applyBorder="1" applyAlignment="1">
      <alignment horizontal="right"/>
    </xf>
    <xf numFmtId="170" fontId="28" fillId="0" borderId="0" xfId="0" applyNumberFormat="1" applyFont="1" applyFill="1" applyBorder="1" applyAlignment="1">
      <alignment horizontal="right"/>
    </xf>
    <xf numFmtId="173" fontId="28" fillId="0" borderId="0" xfId="0" applyNumberFormat="1" applyFont="1" applyFill="1" applyBorder="1" applyAlignment="1">
      <alignment horizontal="right"/>
    </xf>
    <xf numFmtId="0" fontId="31" fillId="0" borderId="0" xfId="3" applyFont="1" applyAlignment="1">
      <alignment vertical="center"/>
    </xf>
    <xf numFmtId="0" fontId="25" fillId="0" borderId="0" xfId="0" applyFont="1" applyAlignment="1">
      <alignment vertical="center"/>
    </xf>
    <xf numFmtId="0" fontId="28" fillId="0" borderId="1" xfId="0" applyFont="1" applyBorder="1" applyAlignment="1">
      <alignment horizontal="center" vertical="center"/>
    </xf>
    <xf numFmtId="0" fontId="27" fillId="0" borderId="1" xfId="0" applyFont="1" applyBorder="1" applyAlignment="1">
      <alignment horizontal="left"/>
    </xf>
    <xf numFmtId="3" fontId="27" fillId="0" borderId="0" xfId="0" applyNumberFormat="1" applyFont="1"/>
    <xf numFmtId="164" fontId="27" fillId="0" borderId="0" xfId="0" applyNumberFormat="1" applyFont="1" applyAlignment="1">
      <alignment horizontal="right"/>
    </xf>
    <xf numFmtId="165" fontId="27" fillId="0" borderId="0" xfId="0" applyNumberFormat="1" applyFont="1"/>
    <xf numFmtId="0" fontId="27" fillId="0" borderId="0" xfId="0" applyFont="1" applyBorder="1" applyAlignment="1">
      <alignment vertical="center"/>
    </xf>
    <xf numFmtId="0" fontId="28" fillId="0" borderId="0" xfId="0" applyFont="1" applyBorder="1" applyAlignment="1"/>
    <xf numFmtId="0" fontId="28" fillId="0" borderId="0" xfId="0" applyFont="1" applyBorder="1"/>
    <xf numFmtId="167" fontId="28" fillId="0" borderId="0" xfId="0" applyNumberFormat="1" applyFont="1" applyBorder="1"/>
    <xf numFmtId="3" fontId="28" fillId="0" borderId="0" xfId="0" applyNumberFormat="1" applyFont="1" applyBorder="1"/>
    <xf numFmtId="2" fontId="28" fillId="0" borderId="0" xfId="0" applyNumberFormat="1" applyFont="1" applyBorder="1"/>
    <xf numFmtId="0" fontId="28" fillId="0" borderId="0" xfId="0" applyFont="1" applyBorder="1" applyAlignment="1">
      <alignment horizontal="center"/>
    </xf>
    <xf numFmtId="0" fontId="23" fillId="0" borderId="0" xfId="9" applyFont="1" applyAlignment="1">
      <alignment horizontal="left" vertical="center"/>
    </xf>
    <xf numFmtId="0" fontId="33" fillId="0" borderId="0" xfId="9" applyFont="1"/>
    <xf numFmtId="0" fontId="33" fillId="0" borderId="0" xfId="9" applyFont="1" applyAlignment="1">
      <alignment horizontal="left" wrapText="1"/>
    </xf>
    <xf numFmtId="0" fontId="33" fillId="0" borderId="0" xfId="9" applyFont="1" applyAlignment="1">
      <alignment wrapText="1"/>
    </xf>
    <xf numFmtId="0" fontId="19" fillId="0" borderId="0" xfId="0" applyFont="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175" fontId="28" fillId="0" borderId="0" xfId="0" applyNumberFormat="1" applyFont="1" applyFill="1" applyBorder="1" applyAlignment="1">
      <alignment horizontal="right" indent="2"/>
    </xf>
    <xf numFmtId="175" fontId="27" fillId="0" borderId="0" xfId="0" applyNumberFormat="1" applyFont="1" applyFill="1" applyBorder="1" applyAlignment="1">
      <alignment horizontal="right" indent="2"/>
    </xf>
    <xf numFmtId="0" fontId="14" fillId="0" borderId="0" xfId="2" applyFont="1" applyAlignment="1">
      <alignment vertical="center" wrapText="1"/>
    </xf>
    <xf numFmtId="0" fontId="14" fillId="0" borderId="0" xfId="2" applyFont="1" applyAlignment="1">
      <alignment vertical="center"/>
    </xf>
    <xf numFmtId="0" fontId="36" fillId="0" borderId="7" xfId="4" applyFont="1" applyBorder="1" applyAlignment="1">
      <alignment horizontal="left" wrapText="1"/>
    </xf>
    <xf numFmtId="0" fontId="7" fillId="0" borderId="7" xfId="4" applyFont="1" applyBorder="1" applyAlignment="1">
      <alignment horizontal="center" vertical="center" wrapText="1"/>
    </xf>
    <xf numFmtId="0" fontId="16" fillId="0" borderId="8" xfId="1" applyFont="1" applyBorder="1" applyAlignment="1">
      <alignment horizontal="left" vertical="center" wrapText="1"/>
    </xf>
    <xf numFmtId="0" fontId="17" fillId="0" borderId="8" xfId="1" applyFont="1" applyBorder="1" applyAlignment="1">
      <alignment horizontal="right" vertical="center" wrapText="1"/>
    </xf>
    <xf numFmtId="0" fontId="9" fillId="0" borderId="0" xfId="1" applyFont="1" applyBorder="1" applyAlignment="1">
      <alignment horizontal="center" vertical="center" wrapText="1"/>
    </xf>
    <xf numFmtId="0" fontId="10" fillId="0" borderId="0" xfId="4" applyFont="1" applyAlignment="1">
      <alignment horizontal="right"/>
    </xf>
    <xf numFmtId="0" fontId="14" fillId="0" borderId="0" xfId="1" applyFont="1" applyAlignment="1">
      <alignment vertical="center" wrapText="1"/>
    </xf>
    <xf numFmtId="0" fontId="14" fillId="0" borderId="0" xfId="1" applyFont="1" applyAlignment="1">
      <alignment vertical="center"/>
    </xf>
    <xf numFmtId="49" fontId="15" fillId="0" borderId="0" xfId="4" quotePrefix="1" applyNumberFormat="1" applyFont="1" applyAlignment="1">
      <alignment horizontal="left"/>
    </xf>
    <xf numFmtId="49" fontId="15" fillId="0" borderId="0" xfId="4" applyNumberFormat="1" applyFont="1" applyAlignment="1">
      <alignment horizontal="left"/>
    </xf>
    <xf numFmtId="49" fontId="12" fillId="0" borderId="0" xfId="4" quotePrefix="1" applyNumberFormat="1" applyFont="1" applyAlignment="1">
      <alignment horizontal="left"/>
    </xf>
    <xf numFmtId="49" fontId="12" fillId="0" borderId="0" xfId="4" quotePrefix="1" applyNumberFormat="1" applyFont="1" applyAlignment="1">
      <alignment horizontal="center"/>
    </xf>
    <xf numFmtId="0" fontId="11" fillId="0" borderId="0" xfId="4" applyFont="1" applyAlignment="1">
      <alignment horizontal="left" vertical="center"/>
    </xf>
    <xf numFmtId="0" fontId="13" fillId="0" borderId="0" xfId="4" applyFont="1" applyAlignment="1">
      <alignment horizontal="center" vertical="center"/>
    </xf>
    <xf numFmtId="0" fontId="13" fillId="0" borderId="5" xfId="4" applyFont="1" applyBorder="1" applyAlignment="1">
      <alignment horizontal="right"/>
    </xf>
    <xf numFmtId="0" fontId="10" fillId="0" borderId="6" xfId="4" applyFont="1" applyBorder="1" applyAlignment="1">
      <alignment horizontal="center" vertical="center"/>
    </xf>
    <xf numFmtId="0" fontId="10" fillId="0" borderId="0" xfId="4" applyFont="1" applyBorder="1" applyAlignment="1">
      <alignment horizontal="center" vertical="center"/>
    </xf>
    <xf numFmtId="0" fontId="10" fillId="0" borderId="0" xfId="1" applyFont="1" applyBorder="1" applyAlignment="1">
      <alignment horizontal="center" vertical="center"/>
    </xf>
    <xf numFmtId="0" fontId="10" fillId="0" borderId="0" xfId="4" applyFont="1" applyBorder="1" applyAlignment="1">
      <alignment horizontal="left" vertical="center"/>
    </xf>
    <xf numFmtId="0" fontId="10" fillId="0" borderId="5" xfId="4" applyFont="1" applyBorder="1" applyAlignment="1">
      <alignment horizontal="center" vertical="center"/>
    </xf>
    <xf numFmtId="49" fontId="10" fillId="0" borderId="0" xfId="4" applyNumberFormat="1" applyFont="1" applyAlignment="1">
      <alignment horizontal="left" vertical="center"/>
    </xf>
    <xf numFmtId="0" fontId="10" fillId="0" borderId="0" xfId="4" applyFont="1" applyAlignment="1">
      <alignment horizontal="center" vertical="center"/>
    </xf>
    <xf numFmtId="0" fontId="8" fillId="0" borderId="0" xfId="4" applyFont="1" applyAlignment="1">
      <alignment horizontal="left" wrapText="1"/>
    </xf>
    <xf numFmtId="49" fontId="10" fillId="0" borderId="0" xfId="4" applyNumberFormat="1" applyFont="1" applyAlignment="1">
      <alignment horizontal="center" vertical="center"/>
    </xf>
    <xf numFmtId="0" fontId="10" fillId="0" borderId="0" xfId="4" applyFont="1" applyAlignment="1">
      <alignment horizontal="left"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wrapText="1"/>
    </xf>
    <xf numFmtId="0" fontId="28" fillId="0" borderId="9" xfId="0" applyNumberFormat="1" applyFont="1" applyBorder="1" applyAlignment="1">
      <alignment horizontal="center" vertical="top"/>
    </xf>
    <xf numFmtId="0" fontId="28" fillId="0" borderId="0" xfId="0" applyFont="1" applyAlignment="1">
      <alignment horizontal="center" vertical="top"/>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xf numFmtId="0" fontId="28" fillId="0" borderId="0" xfId="0" applyNumberFormat="1" applyFont="1" applyAlignment="1">
      <alignment horizontal="center" vertical="top"/>
    </xf>
    <xf numFmtId="0" fontId="27" fillId="0" borderId="0" xfId="0" applyNumberFormat="1" applyFont="1" applyAlignment="1">
      <alignment horizontal="center"/>
    </xf>
    <xf numFmtId="0" fontId="27" fillId="0" borderId="9" xfId="0" applyNumberFormat="1" applyFont="1" applyBorder="1" applyAlignment="1">
      <alignment horizontal="center"/>
    </xf>
    <xf numFmtId="0" fontId="28" fillId="0" borderId="2" xfId="0" applyFont="1" applyBorder="1" applyAlignment="1">
      <alignment horizontal="center" vertical="center"/>
    </xf>
    <xf numFmtId="0" fontId="27" fillId="0" borderId="10" xfId="0" applyNumberFormat="1" applyFont="1" applyBorder="1" applyAlignment="1">
      <alignment horizontal="center"/>
    </xf>
    <xf numFmtId="0" fontId="27" fillId="0" borderId="11" xfId="0" applyNumberFormat="1" applyFont="1" applyBorder="1" applyAlignment="1">
      <alignment horizont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top"/>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8" fillId="0" borderId="2" xfId="0" applyFont="1" applyBorder="1" applyAlignment="1">
      <alignment horizontal="center" wrapText="1"/>
    </xf>
    <xf numFmtId="0" fontId="28" fillId="0" borderId="2" xfId="0" applyFont="1" applyBorder="1" applyAlignment="1">
      <alignment horizontal="center"/>
    </xf>
    <xf numFmtId="0" fontId="28" fillId="0" borderId="3" xfId="0" applyFont="1" applyBorder="1" applyAlignment="1">
      <alignment horizontal="center" vertical="center"/>
    </xf>
    <xf numFmtId="0" fontId="28" fillId="0" borderId="3" xfId="0" applyFont="1" applyBorder="1" applyAlignment="1">
      <alignment horizontal="center"/>
    </xf>
    <xf numFmtId="0" fontId="27" fillId="0" borderId="9" xfId="0" applyFont="1" applyBorder="1" applyAlignment="1">
      <alignment horizontal="center"/>
    </xf>
    <xf numFmtId="0" fontId="27" fillId="0" borderId="0" xfId="0" applyFont="1" applyAlignment="1">
      <alignment horizontal="center"/>
    </xf>
    <xf numFmtId="0" fontId="27" fillId="0" borderId="0" xfId="0" applyFont="1" applyBorder="1" applyAlignment="1">
      <alignment horizontal="center"/>
    </xf>
    <xf numFmtId="0" fontId="28" fillId="0" borderId="0" xfId="0" applyFont="1" applyBorder="1" applyAlignment="1">
      <alignment horizontal="center" vertical="top"/>
    </xf>
    <xf numFmtId="3" fontId="28" fillId="0" borderId="9" xfId="0" applyNumberFormat="1" applyFont="1" applyBorder="1" applyAlignment="1">
      <alignment horizontal="center" vertical="top"/>
    </xf>
    <xf numFmtId="3" fontId="27" fillId="0" borderId="9" xfId="0" applyNumberFormat="1" applyFont="1" applyBorder="1" applyAlignment="1">
      <alignment horizontal="center"/>
    </xf>
    <xf numFmtId="3" fontId="28" fillId="0" borderId="0" xfId="0" applyNumberFormat="1" applyFont="1" applyAlignment="1">
      <alignment horizontal="center"/>
    </xf>
    <xf numFmtId="3" fontId="27" fillId="0" borderId="0" xfId="0" applyNumberFormat="1" applyFont="1" applyAlignment="1">
      <alignment horizontal="center"/>
    </xf>
    <xf numFmtId="3" fontId="28" fillId="0" borderId="0" xfId="0" applyNumberFormat="1" applyFont="1" applyAlignment="1">
      <alignment horizontal="center" vertical="top"/>
    </xf>
    <xf numFmtId="0" fontId="30" fillId="0" borderId="0" xfId="3" applyFont="1" applyAlignment="1">
      <alignment horizontal="left" vertical="center"/>
    </xf>
    <xf numFmtId="0" fontId="33" fillId="0" borderId="0" xfId="9" applyFont="1" applyAlignment="1">
      <alignment horizontal="left" wrapText="1"/>
    </xf>
    <xf numFmtId="0" fontId="33" fillId="0" borderId="0" xfId="9" applyFont="1" applyAlignment="1">
      <alignment horizontal="left" vertical="top" wrapText="1"/>
    </xf>
    <xf numFmtId="0" fontId="33" fillId="0" borderId="0" xfId="0" applyFont="1" applyAlignment="1">
      <alignment horizontal="left" vertical="top" wrapText="1"/>
    </xf>
    <xf numFmtId="0" fontId="34" fillId="0" borderId="0" xfId="10" applyFont="1" applyAlignment="1">
      <alignment horizontal="left" wrapText="1"/>
    </xf>
    <xf numFmtId="0" fontId="33" fillId="0" borderId="0" xfId="0" applyFont="1" applyAlignment="1">
      <alignment horizontal="left" wrapText="1"/>
    </xf>
    <xf numFmtId="0" fontId="35" fillId="0" borderId="0" xfId="9" applyFont="1" applyAlignment="1">
      <alignment horizontal="left" wrapText="1"/>
    </xf>
    <xf numFmtId="0" fontId="35" fillId="0" borderId="0" xfId="0" applyFont="1" applyAlignment="1">
      <alignment horizontal="left" wrapText="1"/>
    </xf>
    <xf numFmtId="0" fontId="32" fillId="0" borderId="0" xfId="9" applyFont="1" applyAlignment="1">
      <alignment vertical="top" wrapText="1"/>
    </xf>
    <xf numFmtId="0" fontId="32" fillId="0" borderId="0" xfId="0" applyFont="1" applyAlignment="1">
      <alignment vertical="top" wrapText="1"/>
    </xf>
    <xf numFmtId="0" fontId="33" fillId="0" borderId="0" xfId="9" applyFont="1" applyAlignment="1">
      <alignment horizontal="center" vertical="top" wrapText="1"/>
    </xf>
    <xf numFmtId="0" fontId="32" fillId="0" borderId="0" xfId="9" applyFont="1" applyAlignment="1">
      <alignment horizontal="left" wrapText="1"/>
    </xf>
    <xf numFmtId="0" fontId="32" fillId="0" borderId="0" xfId="0" applyFont="1" applyAlignment="1">
      <alignment horizontal="left" wrapText="1"/>
    </xf>
    <xf numFmtId="0" fontId="23" fillId="0" borderId="0" xfId="9" applyFont="1" applyAlignment="1">
      <alignment horizontal="left" vertical="center"/>
    </xf>
    <xf numFmtId="0" fontId="33" fillId="0" borderId="0" xfId="9" applyFont="1" applyAlignment="1">
      <alignment horizontal="left" vertical="center" wrapText="1"/>
    </xf>
    <xf numFmtId="0" fontId="33" fillId="0" borderId="0" xfId="0" applyFont="1" applyAlignment="1">
      <alignment horizontal="left" vertical="center" wrapText="1"/>
    </xf>
  </cellXfs>
  <cellStyles count="11">
    <cellStyle name="Link" xfId="10" builtinId="8"/>
    <cellStyle name="Standard" xfId="0" builtinId="0"/>
    <cellStyle name="Standard 2" xfId="1"/>
    <cellStyle name="Standard 2 2" xfId="2"/>
    <cellStyle name="Standard 2 2 2" xfId="3"/>
    <cellStyle name="Standard 2 3" xfId="4"/>
    <cellStyle name="Standard 3" xfId="5"/>
    <cellStyle name="Standard 3 2 2" xfId="9"/>
    <cellStyle name="Standard 4" xfId="6"/>
    <cellStyle name="Standard 4 2"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193"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10897</xdr:rowOff>
    </xdr:from>
    <xdr:to>
      <xdr:col>0</xdr:col>
      <xdr:colOff>6122993</xdr:colOff>
      <xdr:row>52</xdr:row>
      <xdr:rowOff>108857</xdr:rowOff>
    </xdr:to>
    <xdr:sp macro="" textlink="">
      <xdr:nvSpPr>
        <xdr:cNvPr id="2" name="Textfeld 1"/>
        <xdr:cNvSpPr txBox="1"/>
      </xdr:nvSpPr>
      <xdr:spPr>
        <a:xfrm>
          <a:off x="2993" y="466736"/>
          <a:ext cx="6120000" cy="7731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0" i="0">
              <a:solidFill>
                <a:schemeClr val="dk1"/>
              </a:solidFill>
              <a:effectLst/>
              <a:latin typeface="+mn-lt"/>
              <a:ea typeface="+mn-ea"/>
              <a:cs typeface="Arial" panose="020B0604020202020204" pitchFamily="34" charset="0"/>
            </a:rPr>
            <a:t>Im vorliegenden Bericht werden der Strom- und Gasabsatz an Endabnehmer in Mecklenburg-Vorpommern sowie die daraus erwirtschafteten Erlöse dargestellt. Diese Jahresergebnisse sind Teil der Datengrundlage für die Gestaltung der energie­politischen Rahmenbedingungen für eine sichere, wirtschaftliche und umweltschonende Energieversorgung und dienen der Erfüllung europa- und völkerrechtlicher Pflichten der Bundesrepublik Deutschland. </a:t>
          </a:r>
        </a:p>
        <a:p>
          <a:endParaRPr lang="de-DE" sz="950" b="0" i="0">
            <a:solidFill>
              <a:schemeClr val="dk1"/>
            </a:solidFill>
            <a:effectLst/>
            <a:latin typeface="+mn-lt"/>
            <a:ea typeface="+mn-ea"/>
            <a:cs typeface="Arial" panose="020B0604020202020204" pitchFamily="34" charset="0"/>
          </a:endParaRPr>
        </a:p>
        <a:p>
          <a:r>
            <a:rPr lang="de-DE" sz="950" b="0" i="0">
              <a:solidFill>
                <a:schemeClr val="dk1"/>
              </a:solidFill>
              <a:effectLst/>
              <a:latin typeface="+mn-lt"/>
              <a:ea typeface="+mn-ea"/>
              <a:cs typeface="Arial" panose="020B0604020202020204" pitchFamily="34" charset="0"/>
            </a:rPr>
            <a:t>Zu den Hauptnutzern gehören die für die Energiewirtschaft zuständigen obersten Bundes- und Landesbehörden, Wirt­schafts­verbände, Wissenschaft, die Arbeitsgemeinschaft Energiebilanzen und der Länderarbeitskreis Energiebilanzen.</a:t>
          </a:r>
        </a:p>
        <a:p>
          <a:endParaRPr lang="de-DE" sz="950" b="0" i="0" baseline="0">
            <a:solidFill>
              <a:schemeClr val="dk1"/>
            </a:solidFill>
            <a:effectLst/>
            <a:latin typeface="+mn-lt"/>
            <a:ea typeface="+mn-ea"/>
            <a:cs typeface="Arial" panose="020B0604020202020204" pitchFamily="34" charset="0"/>
          </a:endParaRPr>
        </a:p>
        <a:p>
          <a:r>
            <a:rPr lang="de-DE" sz="950" baseline="0">
              <a:solidFill>
                <a:sysClr val="windowText" lastClr="000000"/>
              </a:solidFill>
              <a:effectLst/>
              <a:latin typeface="+mn-lt"/>
              <a:ea typeface="+mn-ea"/>
              <a:cs typeface="Arial" pitchFamily="34" charset="0"/>
            </a:rPr>
            <a:t>Die Jahreserhebungen über Strom- und  Gasabsatz werden als Primärerhebungen (Totalerhebungen) bei allen Elektrizitäts­versorgungsunternehmen einschließlich Stromhändler und bei allen Betreibern von Anlagen der Gasversorgung durch­geführt (siehe auch Qualitätsberichte).</a:t>
          </a:r>
        </a:p>
        <a:p>
          <a:endParaRPr lang="de-DE" sz="950" baseline="0">
            <a:solidFill>
              <a:sysClr val="windowText" lastClr="000000"/>
            </a:solidFill>
            <a:effectLst/>
            <a:latin typeface="+mn-lt"/>
            <a:ea typeface="+mn-ea"/>
            <a:cs typeface="Arial" pitchFamily="34" charset="0"/>
          </a:endParaRPr>
        </a:p>
        <a:p>
          <a:r>
            <a:rPr lang="de-DE" sz="950">
              <a:solidFill>
                <a:schemeClr val="dk1"/>
              </a:solidFill>
              <a:effectLst/>
              <a:latin typeface="+mn-lt"/>
              <a:ea typeface="+mn-ea"/>
              <a:cs typeface="+mn-cs"/>
            </a:rPr>
            <a:t>Für die erhobenen Merkmale werden Landesergebnisse </a:t>
          </a:r>
          <a:r>
            <a:rPr lang="de-DE" sz="950" b="0" i="0" baseline="0">
              <a:solidFill>
                <a:schemeClr val="dk1"/>
              </a:solidFill>
              <a:effectLst/>
              <a:latin typeface="+mn-lt"/>
              <a:ea typeface="+mn-ea"/>
              <a:cs typeface="+mn-cs"/>
            </a:rPr>
            <a:t>nach Abnehmergruppen mit Vergleichen zum Vorerhebungsjahr sowie jeweils für Strom- bzw. Gasabsatz Zeitreihen ab 1991 angeboten.</a:t>
          </a:r>
          <a:endParaRPr lang="de-DE" sz="9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2993</xdr:colOff>
      <xdr:row>1</xdr:row>
      <xdr:rowOff>14959</xdr:rowOff>
    </xdr:from>
    <xdr:to>
      <xdr:col>0</xdr:col>
      <xdr:colOff>6122993</xdr:colOff>
      <xdr:row>60</xdr:row>
      <xdr:rowOff>102053</xdr:rowOff>
    </xdr:to>
    <xdr:sp macro="" textlink="">
      <xdr:nvSpPr>
        <xdr:cNvPr id="2" name="Textfeld 1"/>
        <xdr:cNvSpPr txBox="1"/>
      </xdr:nvSpPr>
      <xdr:spPr>
        <a:xfrm>
          <a:off x="2993" y="470798"/>
          <a:ext cx="6120000" cy="8918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mn-cs"/>
            </a:rPr>
            <a:t>Durchschnittserlöse </a:t>
          </a:r>
          <a:r>
            <a:rPr lang="de-DE" sz="950" b="0" i="0">
              <a:solidFill>
                <a:schemeClr val="dk1"/>
              </a:solidFill>
              <a:effectLst/>
              <a:latin typeface="+mn-lt"/>
              <a:ea typeface="+mn-ea"/>
              <a:cs typeface="+mn-cs"/>
            </a:rPr>
            <a:t>sind eine rechnerische Größe und werden aus den Erlösen insgesamt (ohne Umsatzsteuer) und der Absatz­menge im jeweiligen Berichtsjahr berechnet. Sie geben weder die absolute Höhe noch die Veränderungsraten der Verbraucher­preise wieder, die aus Arbeits-, Mess- und Grundpreisen bei gleichem Jahresverbrauch ermittelt werden.</a:t>
          </a:r>
          <a:endParaRPr lang="de-DE" sz="950" b="1" i="0">
            <a:solidFill>
              <a:schemeClr val="dk1"/>
            </a:solidFill>
            <a:effectLst/>
            <a:latin typeface="+mn-lt"/>
            <a:ea typeface="+mn-ea"/>
            <a:cs typeface="+mn-cs"/>
          </a:endParaRPr>
        </a:p>
        <a:p>
          <a:endParaRPr lang="de-DE" sz="950" b="1" i="0">
            <a:solidFill>
              <a:schemeClr val="dk1"/>
            </a:solidFill>
            <a:effectLst/>
            <a:latin typeface="+mn-lt"/>
            <a:ea typeface="+mn-ea"/>
            <a:cs typeface="+mn-cs"/>
          </a:endParaRPr>
        </a:p>
        <a:p>
          <a:r>
            <a:rPr lang="de-DE" sz="950" b="1" i="0">
              <a:solidFill>
                <a:schemeClr val="dk1"/>
              </a:solidFill>
              <a:effectLst/>
              <a:latin typeface="+mn-lt"/>
              <a:ea typeface="+mn-ea"/>
              <a:cs typeface="+mn-cs"/>
            </a:rPr>
            <a:t>Endabnehmer (Letztverbraucher)</a:t>
          </a:r>
          <a:r>
            <a:rPr lang="de-DE" sz="950" b="0" i="0">
              <a:solidFill>
                <a:schemeClr val="dk1"/>
              </a:solidFill>
              <a:effectLst/>
              <a:latin typeface="+mn-lt"/>
              <a:ea typeface="+mn-ea"/>
              <a:cs typeface="+mn-cs"/>
            </a:rPr>
            <a:t> sind natürliche und juristische Personen, die Strom bzw. Gas ausschließlich für eigene Zwecke einsetzen und keine Dritten mit Strom bzw. Gas beliefern. </a:t>
          </a:r>
        </a:p>
        <a:p>
          <a:endParaRPr lang="de-DE" sz="950">
            <a:effectLst/>
          </a:endParaRPr>
        </a:p>
        <a:p>
          <a:endParaRPr lang="de-DE" sz="950">
            <a:effectLst/>
          </a:endParaRPr>
        </a:p>
        <a:p>
          <a:r>
            <a:rPr lang="de-DE" sz="950" b="1" i="0">
              <a:solidFill>
                <a:schemeClr val="dk1"/>
              </a:solidFill>
              <a:effectLst/>
              <a:latin typeface="+mn-lt"/>
              <a:ea typeface="+mn-ea"/>
              <a:cs typeface="+mn-cs"/>
            </a:rPr>
            <a:t>Tabellen </a:t>
          </a:r>
          <a:r>
            <a:rPr lang="de-DE" sz="950" b="1" i="0" baseline="0">
              <a:solidFill>
                <a:schemeClr val="dk1"/>
              </a:solidFill>
              <a:effectLst/>
              <a:latin typeface="+mn-lt"/>
              <a:ea typeface="+mn-ea"/>
              <a:cs typeface="+mn-cs"/>
            </a:rPr>
            <a:t>Stromabsatz und daraus erwirtschaftete Erlöse:</a:t>
          </a:r>
          <a:r>
            <a:rPr lang="de-DE" sz="950" b="1">
              <a:solidFill>
                <a:schemeClr val="dk1"/>
              </a:solidFill>
              <a:effectLst/>
              <a:latin typeface="+mn-lt"/>
              <a:ea typeface="+mn-ea"/>
              <a:cs typeface="+mn-cs"/>
            </a:rPr>
            <a:t> </a:t>
          </a:r>
          <a:endParaRPr lang="de-DE" sz="950">
            <a:effectLst/>
          </a:endParaRPr>
        </a:p>
        <a:p>
          <a:endParaRPr lang="de-DE" sz="95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mn-cs"/>
            </a:rPr>
            <a:t>Erlöse aus dem Stromabsatz der Energieversorgungsunternehmen: </a:t>
          </a:r>
          <a:r>
            <a:rPr lang="de-DE" sz="950" b="0" i="0">
              <a:solidFill>
                <a:schemeClr val="dk1"/>
              </a:solidFill>
              <a:effectLst/>
              <a:latin typeface="+mn-lt"/>
              <a:ea typeface="+mn-ea"/>
              <a:cs typeface="+mn-cs"/>
            </a:rPr>
            <a:t>In die Erlöse einzurechnen sind die dem Kunden in Rechnung gestellten Kosten, Steuern und Abgaben ohne steuerliche Rückerstattungen. Dazu gehören bei den Erlösen aus dem Stromabsatz die Netznutzungsentgelte, die Stromsteuer, die Konzessionsabgaben sowie die Ausgleichsabgaben nach Stromnetzentgeltverord­nung, dem Erneuerbare-Energien-Gesetz und dem Kraft-Wärme-Kopplungs-Gesetz sowie sonstige Umlagen, aber </a:t>
          </a:r>
          <a:r>
            <a:rPr lang="de-DE" sz="950" b="1" i="0">
              <a:solidFill>
                <a:schemeClr val="dk1"/>
              </a:solidFill>
              <a:effectLst/>
              <a:latin typeface="+mn-lt"/>
              <a:ea typeface="+mn-ea"/>
              <a:cs typeface="+mn-cs"/>
            </a:rPr>
            <a:t>ohne</a:t>
          </a:r>
          <a:r>
            <a:rPr lang="de-DE" sz="950" b="0" i="0">
              <a:solidFill>
                <a:schemeClr val="dk1"/>
              </a:solidFill>
              <a:effectLst/>
              <a:latin typeface="+mn-lt"/>
              <a:ea typeface="+mn-ea"/>
              <a:cs typeface="+mn-cs"/>
            </a:rPr>
            <a:t> Umsatz­steuer und </a:t>
          </a:r>
          <a:r>
            <a:rPr lang="de-DE" sz="950" b="1" i="0">
              <a:solidFill>
                <a:schemeClr val="dk1"/>
              </a:solidFill>
              <a:effectLst/>
              <a:latin typeface="+mn-lt"/>
              <a:ea typeface="+mn-ea"/>
              <a:cs typeface="+mn-cs"/>
            </a:rPr>
            <a:t>ohne</a:t>
          </a:r>
          <a:r>
            <a:rPr lang="de-DE" sz="950" b="0" i="0">
              <a:solidFill>
                <a:schemeClr val="dk1"/>
              </a:solidFill>
              <a:effectLst/>
              <a:latin typeface="+mn-lt"/>
              <a:ea typeface="+mn-ea"/>
              <a:cs typeface="+mn-cs"/>
            </a:rPr>
            <a:t> Stromsteuererstattungen nach Stromsteuergesetz. Eine detaillierte Auf­listung der Umlagen enthält der Monito­ringbericht der Bundesnetzagentur. </a:t>
          </a:r>
          <a:endParaRPr lang="de-DE" sz="950">
            <a:effectLst/>
          </a:endParaRPr>
        </a:p>
        <a:p>
          <a:endParaRPr lang="de-DE" sz="950" b="0" i="0">
            <a:solidFill>
              <a:schemeClr val="dk1"/>
            </a:solidFill>
            <a:effectLst/>
            <a:latin typeface="+mn-lt"/>
            <a:ea typeface="+mn-ea"/>
            <a:cs typeface="+mn-cs"/>
          </a:endParaRPr>
        </a:p>
        <a:p>
          <a:pPr eaLnBrk="1" fontAlgn="auto" latinLnBrk="0" hangingPunct="1"/>
          <a:r>
            <a:rPr lang="de-DE" sz="950" b="1" i="0">
              <a:solidFill>
                <a:schemeClr val="dk1"/>
              </a:solidFill>
              <a:effectLst/>
              <a:latin typeface="+mn-lt"/>
              <a:ea typeface="+mn-ea"/>
              <a:cs typeface="+mn-cs"/>
            </a:rPr>
            <a:t>Sonderabnehmer</a:t>
          </a:r>
          <a:r>
            <a:rPr lang="de-DE" sz="950" b="0" i="0">
              <a:solidFill>
                <a:schemeClr val="dk1"/>
              </a:solidFill>
              <a:effectLst/>
              <a:latin typeface="+mn-lt"/>
              <a:ea typeface="+mn-ea"/>
              <a:cs typeface="+mn-cs"/>
            </a:rPr>
            <a:t> sind Kunden eines Versorgungsunternehmens, die nicht nach den Allgemeinen Versorgungsbedingungen und Allgemeinen Tarifen, sondern nach einzelvertraglich vereinbarten besonderen Preisen und Bedingungen (Sonder­verträge) ver­sorgt werden.</a:t>
          </a:r>
          <a:r>
            <a:rPr lang="de-DE" sz="950">
              <a:solidFill>
                <a:schemeClr val="dk1"/>
              </a:solidFill>
              <a:effectLst/>
              <a:latin typeface="+mn-lt"/>
              <a:ea typeface="+mn-ea"/>
              <a:cs typeface="+mn-cs"/>
            </a:rPr>
            <a:t> Hierbei handelt es sich in erster Linie um Großabnehmer (z. B. Industriebetriebe). </a:t>
          </a:r>
          <a:r>
            <a:rPr lang="de-DE" sz="950" b="0" i="0">
              <a:solidFill>
                <a:schemeClr val="dk1"/>
              </a:solidFill>
              <a:effectLst/>
              <a:latin typeface="+mn-lt"/>
              <a:ea typeface="+mn-ea"/>
              <a:cs typeface="+mn-cs"/>
            </a:rPr>
            <a:t>Bei der Auf­teilung des Strom­absatzes nach Hoch- und Niederspannungssonderabnehmern sind die im Vertrag festgelegte Liefer­spannung (nicht Übergabe- oder Messspannung) und die dazugehörige Preisstellung maß­gebend.</a:t>
          </a:r>
        </a:p>
        <a:p>
          <a:pPr eaLnBrk="1" fontAlgn="auto" latinLnBrk="0" hangingPunct="1"/>
          <a:r>
            <a:rPr lang="de-DE" sz="950" b="0" i="1" u="none">
              <a:solidFill>
                <a:schemeClr val="dk1"/>
              </a:solidFill>
              <a:effectLst/>
              <a:latin typeface="+mn-lt"/>
              <a:ea typeface="+mn-ea"/>
              <a:cs typeface="+mn-cs"/>
            </a:rPr>
            <a:t>Hochspannungssonderabnehmer</a:t>
          </a:r>
          <a:r>
            <a:rPr lang="de-DE" sz="950" b="0" i="0">
              <a:solidFill>
                <a:schemeClr val="dk1"/>
              </a:solidFill>
              <a:effectLst/>
              <a:latin typeface="+mn-lt"/>
              <a:ea typeface="+mn-ea"/>
              <a:cs typeface="+mn-cs"/>
            </a:rPr>
            <a:t> sind Abnehmer mit Lieferspannungen von mehr als 1 Kilovolt (kV).</a:t>
          </a:r>
          <a:r>
            <a:rPr lang="de-DE" sz="950">
              <a:solidFill>
                <a:schemeClr val="dk1"/>
              </a:solidFill>
              <a:effectLst/>
              <a:latin typeface="+mn-lt"/>
              <a:ea typeface="+mn-ea"/>
              <a:cs typeface="+mn-cs"/>
            </a:rPr>
            <a:t> </a:t>
          </a:r>
          <a:endParaRPr lang="de-DE" sz="950">
            <a:effectLst/>
          </a:endParaRPr>
        </a:p>
        <a:p>
          <a:pPr eaLnBrk="1" fontAlgn="auto" latinLnBrk="0" hangingPunct="1"/>
          <a:r>
            <a:rPr lang="de-DE" sz="950" b="0" i="1" u="none">
              <a:solidFill>
                <a:schemeClr val="dk1"/>
              </a:solidFill>
              <a:effectLst/>
              <a:latin typeface="+mn-lt"/>
              <a:ea typeface="+mn-ea"/>
              <a:cs typeface="+mn-cs"/>
            </a:rPr>
            <a:t>Niederspannungs­sonder­abnehmer</a:t>
          </a:r>
          <a:r>
            <a:rPr lang="de-DE" sz="950" b="0" i="0">
              <a:solidFill>
                <a:schemeClr val="dk1"/>
              </a:solidFill>
              <a:effectLst/>
              <a:latin typeface="+mn-lt"/>
              <a:ea typeface="+mn-ea"/>
              <a:cs typeface="+mn-cs"/>
            </a:rPr>
            <a:t> sind Abnehmer mit Lieferspannungen bis einschließlich 1 Kilovolt (kV).</a:t>
          </a:r>
          <a:r>
            <a:rPr lang="de-DE" sz="950">
              <a:solidFill>
                <a:schemeClr val="dk1"/>
              </a:solidFill>
              <a:effectLst/>
              <a:latin typeface="+mn-lt"/>
              <a:ea typeface="+mn-ea"/>
              <a:cs typeface="+mn-cs"/>
            </a:rPr>
            <a:t> </a:t>
          </a:r>
          <a:endParaRPr lang="de-DE" sz="950">
            <a:effectLst/>
          </a:endParaRPr>
        </a:p>
        <a:p>
          <a:r>
            <a:rPr lang="de-DE" sz="950" b="0" i="0">
              <a:solidFill>
                <a:schemeClr val="dk1"/>
              </a:solidFill>
              <a:effectLst/>
              <a:latin typeface="+mn-lt"/>
              <a:ea typeface="+mn-ea"/>
              <a:cs typeface="+mn-cs"/>
            </a:rPr>
            <a:t> </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mn-cs"/>
            </a:rPr>
            <a:t>Tarifabnehmer</a:t>
          </a:r>
          <a:r>
            <a:rPr lang="de-DE" sz="950" b="0" i="0">
              <a:solidFill>
                <a:schemeClr val="dk1"/>
              </a:solidFill>
              <a:effectLst/>
              <a:latin typeface="+mn-lt"/>
              <a:ea typeface="+mn-ea"/>
              <a:cs typeface="+mn-cs"/>
            </a:rPr>
            <a:t> sind Kunden eines Versorgungsunternehmens, die in der Regel nach den Allgemeinen Versorgungsbedin­gungen (AVB) und Allgemeinen Tarifen versorgt werden.</a:t>
          </a:r>
          <a:r>
            <a:rPr lang="de-DE" sz="950">
              <a:solidFill>
                <a:schemeClr val="dk1"/>
              </a:solidFill>
              <a:effectLst/>
              <a:latin typeface="+mn-lt"/>
              <a:ea typeface="+mn-ea"/>
              <a:cs typeface="+mn-cs"/>
            </a:rPr>
            <a:t> Das sind überwiegend private Haushalte sowie gewerbliche und landwirt­schaftliche Betriebe.</a:t>
          </a: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Stromlieferungen aufgrund von Sonderkundenverträgen aus dem Niederspannungsnetz (bis 1 kV) gelten als Lieferungen an Tarifabnehmer. Es sei denn, die gemessene Leistung des Kunden überschreitet in mindestens zwei Monaten des Abrech­nungs­jahres 30 kW und der Jahresverbrauch beträgt mehr als 30 000 kWh. Dabei ist auf die Belieferung der einzelnen Betriebsstätten und Abnahmestellen abzustellen.</a:t>
          </a:r>
          <a:endParaRPr lang="de-DE" sz="950">
            <a:effectLst/>
          </a:endParaRPr>
        </a:p>
        <a:p>
          <a:r>
            <a:rPr lang="de-DE" sz="950" b="0" i="0">
              <a:solidFill>
                <a:schemeClr val="dk1"/>
              </a:solidFill>
              <a:effectLst/>
              <a:latin typeface="+mn-lt"/>
              <a:ea typeface="+mn-ea"/>
              <a:cs typeface="+mn-cs"/>
            </a:rPr>
            <a:t>  </a:t>
          </a:r>
          <a:endParaRPr lang="de-DE" sz="950">
            <a:effectLst/>
          </a:endParaRPr>
        </a:p>
        <a:p>
          <a:r>
            <a:rPr lang="de-DE" sz="950" b="1">
              <a:effectLst/>
            </a:rPr>
            <a:t>Stromabsatz</a:t>
          </a:r>
          <a:r>
            <a:rPr lang="de-DE" sz="950">
              <a:effectLst/>
            </a:rPr>
            <a:t>: </a:t>
          </a:r>
          <a:r>
            <a:rPr lang="de-DE" sz="950" b="0" i="0">
              <a:solidFill>
                <a:schemeClr val="dk1"/>
              </a:solidFill>
              <a:effectLst/>
              <a:latin typeface="+mn-lt"/>
              <a:ea typeface="+mn-ea"/>
              <a:cs typeface="+mn-cs"/>
            </a:rPr>
            <a:t>Ausgewiesen ist der</a:t>
          </a:r>
          <a:r>
            <a:rPr lang="de-DE" sz="950" b="1" i="0">
              <a:solidFill>
                <a:schemeClr val="dk1"/>
              </a:solidFill>
              <a:effectLst/>
              <a:latin typeface="+mn-lt"/>
              <a:ea typeface="+mn-ea"/>
              <a:cs typeface="+mn-cs"/>
            </a:rPr>
            <a:t> </a:t>
          </a:r>
          <a:r>
            <a:rPr lang="de-DE" sz="950" b="0" i="0">
              <a:solidFill>
                <a:schemeClr val="dk1"/>
              </a:solidFill>
              <a:effectLst/>
              <a:latin typeface="+mn-lt"/>
              <a:ea typeface="+mn-ea"/>
              <a:cs typeface="+mn-cs"/>
            </a:rPr>
            <a:t>Stromabsatz</a:t>
          </a:r>
          <a:r>
            <a:rPr lang="de-DE" sz="950" b="1" i="0">
              <a:solidFill>
                <a:schemeClr val="dk1"/>
              </a:solidFill>
              <a:effectLst/>
              <a:latin typeface="+mn-lt"/>
              <a:ea typeface="+mn-ea"/>
              <a:cs typeface="+mn-cs"/>
            </a:rPr>
            <a:t> </a:t>
          </a:r>
          <a:r>
            <a:rPr lang="de-DE" sz="950" b="0" i="0">
              <a:solidFill>
                <a:schemeClr val="dk1"/>
              </a:solidFill>
              <a:effectLst/>
              <a:latin typeface="+mn-lt"/>
              <a:ea typeface="+mn-ea"/>
              <a:cs typeface="+mn-cs"/>
            </a:rPr>
            <a:t>an Endabnehmer in Mecklenburg-Vorpommern. Nicht dar­gestellt sind die Abgabe an andere Elektrizitätsversorgungsunternehmen, der Eigenverbrauch der Stromerzeugungs­anlagen und der Betriebsverbrauch des Versorgungsunternehmens.</a:t>
          </a:r>
          <a:r>
            <a:rPr lang="de-DE" sz="950">
              <a:solidFill>
                <a:schemeClr val="dk1"/>
              </a:solidFill>
              <a:effectLst/>
              <a:latin typeface="+mn-lt"/>
              <a:ea typeface="+mn-ea"/>
              <a:cs typeface="+mn-cs"/>
            </a:rPr>
            <a:t> </a:t>
          </a:r>
          <a:endParaRPr lang="de-DE" sz="950">
            <a:effectLst/>
          </a:endParaRPr>
        </a:p>
        <a:p>
          <a:endParaRPr lang="de-DE" sz="950" b="1" i="0">
            <a:solidFill>
              <a:schemeClr val="dk1"/>
            </a:solidFill>
            <a:effectLst/>
            <a:latin typeface="+mn-lt"/>
            <a:ea typeface="+mn-ea"/>
            <a:cs typeface="+mn-cs"/>
          </a:endParaRPr>
        </a:p>
        <a:p>
          <a:r>
            <a:rPr lang="de-DE" sz="950" b="1" i="0">
              <a:solidFill>
                <a:schemeClr val="dk1"/>
              </a:solidFill>
              <a:effectLst/>
              <a:latin typeface="+mn-lt"/>
              <a:ea typeface="+mn-ea"/>
              <a:cs typeface="+mn-cs"/>
            </a:rPr>
            <a:t>  </a:t>
          </a:r>
          <a:endParaRPr lang="de-DE" sz="950">
            <a:effectLst/>
          </a:endParaRPr>
        </a:p>
        <a:p>
          <a:r>
            <a:rPr lang="de-DE" sz="950" b="1" i="0">
              <a:solidFill>
                <a:schemeClr val="dk1"/>
              </a:solidFill>
              <a:effectLst/>
              <a:latin typeface="+mn-lt"/>
              <a:ea typeface="+mn-ea"/>
              <a:cs typeface="+mn-cs"/>
            </a:rPr>
            <a:t>Tabellen Gasabsatz und daraus erwirtschaftete Erlöse:</a:t>
          </a:r>
          <a:endParaRPr lang="de-DE" sz="950">
            <a:effectLst/>
            <a:latin typeface="+mn-lt"/>
          </a:endParaRPr>
        </a:p>
        <a:p>
          <a:r>
            <a:rPr lang="de-DE" sz="950" b="0" i="0">
              <a:solidFill>
                <a:schemeClr val="dk1"/>
              </a:solidFill>
              <a:effectLst/>
              <a:latin typeface="+mn-lt"/>
              <a:ea typeface="+mn-ea"/>
              <a:cs typeface="+mn-cs"/>
            </a:rPr>
            <a:t>  </a:t>
          </a:r>
          <a:endParaRPr lang="de-DE" sz="950">
            <a:effectLst/>
            <a:latin typeface="+mn-lt"/>
          </a:endParaRPr>
        </a:p>
        <a:p>
          <a:r>
            <a:rPr lang="de-DE" sz="950" b="1">
              <a:solidFill>
                <a:schemeClr val="dk1"/>
              </a:solidFill>
              <a:effectLst/>
              <a:latin typeface="+mn-lt"/>
              <a:ea typeface="+mn-ea"/>
              <a:cs typeface="+mn-cs"/>
            </a:rPr>
            <a:t>Erlöse aus dem Gasabsatz </a:t>
          </a:r>
          <a:r>
            <a:rPr lang="de-DE" sz="950">
              <a:solidFill>
                <a:schemeClr val="dk1"/>
              </a:solidFill>
              <a:effectLst/>
              <a:latin typeface="+mn-lt"/>
              <a:ea typeface="+mn-ea"/>
              <a:cs typeface="+mn-cs"/>
            </a:rPr>
            <a:t>beinhalten die Netznutzungsentgelte und die Erdgassteuer, ohne Umsatzsteuer.</a:t>
          </a:r>
          <a:endParaRPr lang="de-DE" sz="950">
            <a:effectLst/>
          </a:endParaRPr>
        </a:p>
        <a:p>
          <a:endParaRPr lang="de-DE" sz="950">
            <a:solidFill>
              <a:sysClr val="windowText" lastClr="000000"/>
            </a:solidFill>
            <a:effectLst/>
            <a:latin typeface="+mn-lt"/>
            <a:ea typeface="+mn-ea"/>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Gasabsatz</a:t>
          </a:r>
          <a:r>
            <a:rPr lang="de-DE" sz="950">
              <a:solidFill>
                <a:sysClr val="windowText" lastClr="000000"/>
              </a:solidFill>
              <a:effectLst/>
              <a:latin typeface="+mn-lt"/>
              <a:ea typeface="+mn-ea"/>
              <a:cs typeface="Arial" panose="020B0604020202020204" pitchFamily="34" charset="0"/>
            </a:rPr>
            <a:t>: Ausgewiesen ist der Gasabsatz an Endabnehmer in Mecklenburg-Vorpommern.</a:t>
          </a:r>
        </a:p>
        <a:p>
          <a:r>
            <a:rPr lang="de-DE" sz="950">
              <a:solidFill>
                <a:sysClr val="windowText" lastClr="000000"/>
              </a:solidFill>
              <a:effectLst/>
              <a:latin typeface="+mn-lt"/>
              <a:ea typeface="+mn-ea"/>
              <a:cs typeface="Arial" panose="020B0604020202020204" pitchFamily="34" charset="0"/>
            </a:rPr>
            <a:t>Durchleitungsmengen oder Abgaben an Wiederverkäufer (Versorger) sind nicht enthalten. </a:t>
          </a:r>
          <a:r>
            <a:rPr lang="de-DE" sz="950" b="0" i="0">
              <a:solidFill>
                <a:schemeClr val="dk1"/>
              </a:solidFill>
              <a:effectLst/>
              <a:latin typeface="+mn-lt"/>
              <a:ea typeface="+mn-ea"/>
              <a:cs typeface="+mn-cs"/>
            </a:rPr>
            <a:t>Die Abgabe der Abteilung Gas­ver­sor­gung an andere Abteilungen innerhalb eines Querverbundunternehmens (z. B. an den Betriebsteil Elektrizitäts- und Wärme­erzeugung) ist jedoch einbezogen.</a:t>
          </a:r>
          <a:r>
            <a:rPr lang="de-DE" sz="950">
              <a:solidFill>
                <a:schemeClr val="dk1"/>
              </a:solidFill>
              <a:effectLst/>
              <a:latin typeface="+mn-lt"/>
              <a:ea typeface="+mn-ea"/>
              <a:cs typeface="+mn-cs"/>
            </a:rPr>
            <a:t> </a:t>
          </a:r>
          <a:r>
            <a:rPr lang="de-DE" sz="950" b="0" i="0">
              <a:solidFill>
                <a:schemeClr val="dk1"/>
              </a:solidFill>
              <a:effectLst/>
              <a:latin typeface="+mn-lt"/>
              <a:ea typeface="+mn-ea"/>
              <a:cs typeface="+mn-cs"/>
            </a:rPr>
            <a:t>Einbezogen ist sowohl die Abgabe von Naturgas (Erdgas, Bioerdgas, Gruben­gas, Klärgas und Deponie­gas) als auch die Abgabe von hergestelltem Gas (Raffinerie- und Normgas, Flüssiggas, Kokereigas sowie übriges Gas aus Ölproduktionen und Kohle). </a:t>
          </a:r>
          <a:r>
            <a:rPr lang="de-DE" sz="950">
              <a:solidFill>
                <a:schemeClr val="dk1"/>
              </a:solidFill>
              <a:effectLst/>
              <a:latin typeface="+mn-lt"/>
              <a:ea typeface="+mn-ea"/>
              <a:cs typeface="+mn-cs"/>
            </a:rPr>
            <a:t>Die Umrechnung aus anderen Einheiten in Kilowattstunden (kWh) erfolgte auf der Grund­lage des Brennwertes (oberer Heizwert).</a:t>
          </a:r>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14964</xdr:rowOff>
    </xdr:from>
    <xdr:to>
      <xdr:col>0</xdr:col>
      <xdr:colOff>6156000</xdr:colOff>
      <xdr:row>60</xdr:row>
      <xdr:rowOff>88447</xdr:rowOff>
    </xdr:to>
    <xdr:sp macro="" textlink="">
      <xdr:nvSpPr>
        <xdr:cNvPr id="2" name="Textfeld 1"/>
        <xdr:cNvSpPr txBox="1"/>
      </xdr:nvSpPr>
      <xdr:spPr>
        <a:xfrm>
          <a:off x="0" y="606875"/>
          <a:ext cx="6156000" cy="8904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50" b="1" i="0">
              <a:effectLst/>
              <a:latin typeface="+mn-lt"/>
              <a:ea typeface="Calibri"/>
              <a:cs typeface="Arial" pitchFamily="34" charset="0"/>
            </a:rPr>
            <a:t>Bezeichnung: </a:t>
          </a:r>
          <a:r>
            <a:rPr lang="de-DE" sz="950" i="0">
              <a:effectLst/>
              <a:latin typeface="+mn-lt"/>
              <a:ea typeface="Calibri"/>
              <a:cs typeface="Arial" pitchFamily="34" charset="0"/>
            </a:rPr>
            <a:t>Jahreserhebung über Stromabsatz und Erlöse in der Elektrizitätsversorgung (EVAS-Nr. 43331)</a:t>
          </a:r>
        </a:p>
        <a:p>
          <a:pPr marL="108000">
            <a:lnSpc>
              <a:spcPct val="100000"/>
            </a:lnSpc>
            <a:spcAft>
              <a:spcPts val="0"/>
            </a:spcAft>
          </a:pPr>
          <a:r>
            <a:rPr lang="de-DE" sz="950" b="1" i="0">
              <a:effectLst/>
              <a:latin typeface="+mn-lt"/>
              <a:ea typeface="Calibri"/>
              <a:cs typeface="Arial" pitchFamily="34" charset="0"/>
            </a:rPr>
            <a:t>Berichtszeitraum/-zeitpunkt, Periodizität:</a:t>
          </a:r>
          <a:r>
            <a:rPr lang="de-DE" sz="950" i="0">
              <a:effectLst/>
              <a:latin typeface="+mn-lt"/>
              <a:ea typeface="Calibri"/>
              <a:cs typeface="Arial" pitchFamily="34" charset="0"/>
            </a:rPr>
            <a:t> Jährlich wird das zurückliegende Kalenderjahr erhoben.</a:t>
          </a: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Räumliche Abdeckung: </a:t>
          </a:r>
          <a:r>
            <a:rPr lang="de-DE" sz="950" i="0">
              <a:solidFill>
                <a:schemeClr val="dk1"/>
              </a:solidFill>
              <a:effectLst/>
              <a:latin typeface="+mn-lt"/>
              <a:ea typeface="+mn-ea"/>
              <a:cs typeface="Arial" panose="020B0604020202020204" pitchFamily="34" charset="0"/>
            </a:rPr>
            <a:t>Deutschland, Länder.</a:t>
          </a:r>
          <a:endParaRPr lang="de-DE" sz="950" i="0">
            <a:effectLst/>
            <a:latin typeface="+mn-lt"/>
            <a:cs typeface="Arial" panose="020B0604020202020204" pitchFamily="34" charset="0"/>
          </a:endParaRPr>
        </a:p>
        <a:p>
          <a:pPr marL="10800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Grundgesamtheit/Erhebungsgegenstand:</a:t>
          </a:r>
          <a:r>
            <a:rPr lang="de-DE" sz="950" i="0">
              <a:solidFill>
                <a:schemeClr val="dk1"/>
              </a:solidFill>
              <a:effectLst/>
              <a:latin typeface="+mn-lt"/>
              <a:ea typeface="+mn-ea"/>
              <a:cs typeface="Arial" panose="020B0604020202020204" pitchFamily="34" charset="0"/>
            </a:rPr>
            <a:t> Erhoben wird bei allen Energieversorgungsunternehmen einschließlich Strom­händler, die Letztverbraucher mit Elektrizität beliefern.</a:t>
          </a:r>
          <a:endParaRPr lang="de-DE" sz="950">
            <a:effectLst/>
            <a:latin typeface="+mn-lt"/>
            <a:cs typeface="Arial" panose="020B0604020202020204" pitchFamily="34" charset="0"/>
          </a:endParaRPr>
        </a:p>
        <a:p>
          <a:pPr marL="108000">
            <a:lnSpc>
              <a:spcPct val="100000"/>
            </a:lnSpc>
            <a:spcAft>
              <a:spcPts val="0"/>
            </a:spcAft>
          </a:pPr>
          <a:r>
            <a:rPr lang="de-DE" sz="950" b="1" i="0">
              <a:effectLst/>
              <a:latin typeface="+mn-lt"/>
              <a:ea typeface="Calibri"/>
              <a:cs typeface="Arial" pitchFamily="34" charset="0"/>
            </a:rPr>
            <a:t>Rechtsgrundlage:</a:t>
          </a:r>
          <a:r>
            <a:rPr lang="de-DE" sz="950" i="0">
              <a:effectLst/>
              <a:latin typeface="+mn-lt"/>
              <a:ea typeface="Calibri"/>
              <a:cs typeface="Arial" pitchFamily="34" charset="0"/>
            </a:rPr>
            <a:t> Gesetz über die Energiestatistik (EnStatG) in Verbindung mit dem Bundesstatistikgesetz (BStatG),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BStatG grundsätzlich geheim gehalten. </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50" b="1" i="0">
              <a:effectLst/>
              <a:latin typeface="+mn-lt"/>
              <a:ea typeface="Calibri"/>
              <a:cs typeface="Arial" pitchFamily="34" charset="0"/>
            </a:rPr>
            <a:t>Erhebungsinhalte:</a:t>
          </a:r>
          <a:r>
            <a:rPr lang="de-DE" sz="950" i="0">
              <a:effectLst/>
              <a:latin typeface="+mn-lt"/>
              <a:ea typeface="Calibri"/>
              <a:cs typeface="Arial" pitchFamily="34" charset="0"/>
            </a:rPr>
            <a:t> die Menge der abgesetzten Elektrizität, getrennt nach Abnehmergruppen; die Erlöse aus dem Absatz von Elektrizität, getrennt nach Abnehmergruppen sowie die Erlöse aus dem Absatz von Elektrizität an Sondervertrags­kunden nach der Konzessionsabgabenverordnung.</a:t>
          </a:r>
        </a:p>
        <a:p>
          <a:pPr marL="108000">
            <a:lnSpc>
              <a:spcPct val="100000"/>
            </a:lnSpc>
            <a:spcAft>
              <a:spcPts val="0"/>
            </a:spcAft>
          </a:pPr>
          <a:r>
            <a:rPr lang="de-DE" sz="950" b="1" i="0">
              <a:effectLst/>
              <a:latin typeface="+mn-lt"/>
              <a:ea typeface="Calibri"/>
              <a:cs typeface="Arial" pitchFamily="34" charset="0"/>
            </a:rPr>
            <a:t>Zweck der Statistik:</a:t>
          </a:r>
          <a:r>
            <a:rPr lang="de-DE" sz="950" i="0">
              <a:effectLst/>
              <a:latin typeface="+mn-lt"/>
              <a:ea typeface="Calibri"/>
              <a:cs typeface="Arial" pitchFamily="34" charset="0"/>
            </a:rPr>
            <a:t> Die Erhebung ist ein Beitrag zur Darstellung des Energieangebots und der Energieverwendung, ins­besondere in Form von Energiebilanzen. Sie ist damit Teil der Datengrundlage für die Gestaltung der energiepolitischen Rahmenbedingungen für eine sichere, wirtschaftliche und umweltschonende Energieversorgung. Die Erhebung liefert notwendige Daten für die energiepolitischen Entscheidungen der obersten Bundes- und Landesbehörden und dient der Erfüllung europa- und völkerrechtlicher Pflichten der Bundesrepublik Deutschland.</a:t>
          </a:r>
        </a:p>
        <a:p>
          <a:pPr marL="0" marR="0" lvl="0" indent="0" defTabSz="914400" eaLnBrk="1" fontAlgn="auto" latinLnBrk="0" hangingPunct="1">
            <a:lnSpc>
              <a:spcPct val="100000"/>
            </a:lnSpc>
            <a:spcBef>
              <a:spcPts val="0"/>
            </a:spcBef>
            <a:spcAft>
              <a:spcPts val="0"/>
            </a:spcAft>
            <a:buClrTx/>
            <a:buSzTx/>
            <a:buFontTx/>
            <a:buNone/>
            <a:tabLst/>
            <a:defRPr/>
          </a:pPr>
          <a:endParaRPr lang="de-DE" sz="400">
            <a:effectLst/>
            <a:latin typeface="+mn-lt"/>
          </a:endParaRPr>
        </a:p>
        <a:p>
          <a:pPr>
            <a:lnSpc>
              <a:spcPct val="100000"/>
            </a:lnSpc>
            <a:spcAft>
              <a:spcPts val="0"/>
            </a:spcAft>
          </a:pPr>
          <a:r>
            <a:rPr lang="de-DE" sz="1000" b="1" i="0">
              <a:effectLst/>
              <a:latin typeface="+mn-lt"/>
              <a:ea typeface="Calibri"/>
              <a:cs typeface="Arial" pitchFamily="34" charset="0"/>
            </a:rPr>
            <a:t>3 Methodik</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a:cs typeface="Arial" pitchFamily="34" charset="0"/>
            </a:rPr>
            <a:t>Art der Datengewinnung:</a:t>
          </a:r>
          <a:r>
            <a:rPr kumimoji="0" lang="de-DE" sz="950" b="0" i="0" u="none" strike="noStrike" kern="0" cap="none" spc="0" normalizeH="0" baseline="0" noProof="0">
              <a:ln>
                <a:noFill/>
              </a:ln>
              <a:solidFill>
                <a:sysClr val="windowText" lastClr="000000"/>
              </a:solidFill>
              <a:effectLst/>
              <a:uLnTx/>
              <a:uFillTx/>
              <a:latin typeface="+mn-lt"/>
              <a:ea typeface="Calibri"/>
              <a:cs typeface="Arial" pitchFamily="34" charset="0"/>
            </a:rPr>
            <a:t> Die Jahreserhebung über Stromabsatz und Erlöse in der Elektrizitätsversorgung ist eine Primär­erhebung. Sie wird als Totalerhebung bei allen Energieversorgungsunternehmen (einschließlich Stromhändler), die Letzt­ver­brau­cher mit Elektrizität beliefern, durchgeführt. Auskunftspflichtig sind die Leitungen der Unternehmen, Betriebe oder sonstigen Ein­richtungen, die Anlagen zur Erzeugung und/oder Speicherung betreiben, andere mit Energie versorgen, einen anderen Energie­versorger mit Elektrizität beliefern oder ein Netz für die allgemeine Versorgung betreiben, die Leitungen der Unterneh­men, Betriebe oder sonstige Einrichtungen zur thermischen Verwertung von Abfällen.</a:t>
          </a:r>
        </a:p>
        <a:p>
          <a:pPr marL="108000">
            <a:lnSpc>
              <a:spcPct val="100000"/>
            </a:lnSpc>
            <a:spcAft>
              <a:spcPts val="0"/>
            </a:spcAft>
          </a:pPr>
          <a:r>
            <a:rPr lang="de-DE" sz="950" b="1" i="0">
              <a:effectLst/>
              <a:latin typeface="+mn-lt"/>
              <a:ea typeface="Calibri"/>
              <a:cs typeface="Arial" pitchFamily="34" charset="0"/>
            </a:rPr>
            <a:t>Erhebungsinstrumente und Berichtsweg:</a:t>
          </a:r>
          <a:r>
            <a:rPr lang="de-DE" sz="950" i="0">
              <a:effectLst/>
              <a:latin typeface="+mn-lt"/>
              <a:ea typeface="Calibri"/>
              <a:cs typeface="Arial" pitchFamily="34" charset="0"/>
            </a:rPr>
            <a:t> Die Auskunftserteilung erfolgt nach § 11a BStatG mittels</a:t>
          </a:r>
          <a:r>
            <a:rPr lang="de-DE" sz="950" i="0" baseline="0">
              <a:effectLst/>
              <a:latin typeface="+mn-lt"/>
              <a:ea typeface="Calibri"/>
              <a:cs typeface="Arial" pitchFamily="34" charset="0"/>
            </a:rPr>
            <a:t> </a:t>
          </a:r>
          <a:r>
            <a:rPr lang="de-DE" sz="950" i="0">
              <a:effectLst/>
              <a:latin typeface="+mn-lt"/>
              <a:ea typeface="Calibri"/>
              <a:cs typeface="Arial" pitchFamily="34" charset="0"/>
            </a:rPr>
            <a:t>standardisierten Erhe­bungsmedien im Rahmen eines Online-Meldeverfahrens (z. B. IDEV – Interne Datenerhebung im Verbund). Die Erhebung erfolgt dezentral über die Statistischen Ämter der Länder:</a:t>
          </a:r>
          <a:r>
            <a:rPr lang="de-DE" sz="950" i="0" baseline="0">
              <a:effectLst/>
              <a:latin typeface="+mn-lt"/>
              <a:ea typeface="Calibri"/>
              <a:cs typeface="Arial" pitchFamily="34" charset="0"/>
            </a:rPr>
            <a:t> </a:t>
          </a:r>
          <a:br>
            <a:rPr lang="de-DE" sz="950" i="0" baseline="0">
              <a:effectLst/>
              <a:latin typeface="+mn-lt"/>
              <a:ea typeface="Calibri"/>
              <a:cs typeface="Arial" pitchFamily="34" charset="0"/>
            </a:rPr>
          </a:br>
          <a:r>
            <a:rPr lang="de-DE" sz="95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50" b="1" i="0">
              <a:effectLst/>
              <a:latin typeface="+mn-lt"/>
              <a:ea typeface="Calibri"/>
              <a:cs typeface="Arial" pitchFamily="34" charset="0"/>
            </a:rPr>
            <a:t>Genauigkeit:</a:t>
          </a:r>
          <a:r>
            <a:rPr lang="de-DE" sz="950" i="0">
              <a:effectLst/>
              <a:latin typeface="+mn-lt"/>
              <a:ea typeface="Calibri"/>
              <a:cs typeface="Arial" pitchFamily="34" charset="0"/>
            </a:rPr>
            <a:t> Die Ergebnisse der Totalerhebung mit Auskunftspflicht sind wegen der geringfügigen Antwortausfälle als zuverlässig und präzise einzustufen.</a:t>
          </a:r>
        </a:p>
        <a:p>
          <a:pPr marL="108000">
            <a:lnSpc>
              <a:spcPct val="100000"/>
            </a:lnSpc>
            <a:spcAft>
              <a:spcPts val="0"/>
            </a:spcAft>
          </a:pPr>
          <a:r>
            <a:rPr lang="de-DE" sz="950" b="1" i="0">
              <a:effectLst/>
              <a:latin typeface="+mn-lt"/>
              <a:ea typeface="Calibri"/>
              <a:cs typeface="Arial" pitchFamily="34" charset="0"/>
            </a:rPr>
            <a:t>Revisionen:</a:t>
          </a:r>
          <a:r>
            <a:rPr lang="de-DE" sz="950" i="0">
              <a:effectLst/>
              <a:latin typeface="+mn-lt"/>
              <a:ea typeface="Calibri"/>
              <a:cs typeface="Arial" pitchFamily="34" charset="0"/>
            </a:rPr>
            <a:t> Die Ergebnisse der Jahreserhebung über Stromabsatz und Erlöse in der Elektrizitätsversorgung werden jähr­lich zeitnah veröffentlicht, fehlende Angaben werden durch Schätzungen ergänzt.</a:t>
          </a: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50" i="0">
              <a:effectLst/>
              <a:latin typeface="+mn-lt"/>
              <a:ea typeface="Calibri"/>
              <a:cs typeface="Arial" pitchFamily="34" charset="0"/>
            </a:rPr>
            <a:t> Die Bundesergebnisse werden jährlich etwa zwölf Monate nach Abschluss des Berichtsjahres</a:t>
          </a:r>
          <a:r>
            <a:rPr lang="de-DE" sz="950" i="0" baseline="0">
              <a:effectLst/>
              <a:latin typeface="+mn-lt"/>
              <a:ea typeface="Calibri"/>
              <a:cs typeface="Arial" pitchFamily="34" charset="0"/>
            </a:rPr>
            <a:t> </a:t>
          </a:r>
          <a:r>
            <a:rPr lang="de-DE" sz="950" i="0">
              <a:effectLst/>
              <a:latin typeface="+mn-lt"/>
              <a:ea typeface="Calibri"/>
              <a:cs typeface="Arial" pitchFamily="34" charset="0"/>
            </a:rPr>
            <a:t>veröffentlicht</a:t>
          </a:r>
          <a:r>
            <a:rPr lang="de-DE" sz="950" i="0" baseline="0">
              <a:effectLst/>
              <a:latin typeface="+mn-lt"/>
              <a:ea typeface="Calibri"/>
              <a:cs typeface="Arial" pitchFamily="34" charset="0"/>
            </a:rPr>
            <a:t> (siehe auch "Mehr zum Thema")</a:t>
          </a:r>
          <a:r>
            <a:rPr lang="de-DE" sz="950" i="0">
              <a:effectLst/>
              <a:latin typeface="+mn-lt"/>
              <a:ea typeface="Calibri"/>
              <a:cs typeface="Arial" pitchFamily="34" charset="0"/>
            </a:rPr>
            <a:t>.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50" b="1" i="0">
              <a:effectLst/>
              <a:latin typeface="+mn-lt"/>
              <a:ea typeface="Calibri"/>
              <a:cs typeface="Arial" pitchFamily="34" charset="0"/>
            </a:rPr>
            <a:t>Räumlich:</a:t>
          </a:r>
          <a:r>
            <a:rPr lang="de-DE" sz="950" i="0">
              <a:effectLst/>
              <a:latin typeface="+mn-lt"/>
              <a:ea typeface="Calibri"/>
              <a:cs typeface="Arial" pitchFamily="34" charset="0"/>
            </a:rPr>
            <a:t> Die Ergebnisse sind zwischen den Bundesländern sowie zwischen EU-Mitgliedsstaaten vergleichbar.</a:t>
          </a:r>
        </a:p>
        <a:p>
          <a:pPr marL="108000">
            <a:lnSpc>
              <a:spcPct val="100000"/>
            </a:lnSpc>
            <a:spcAft>
              <a:spcPts val="0"/>
            </a:spcAft>
          </a:pPr>
          <a:r>
            <a:rPr lang="de-DE" sz="950" b="1" i="0">
              <a:effectLst/>
              <a:latin typeface="+mn-lt"/>
              <a:ea typeface="Calibri"/>
              <a:cs typeface="Arial" pitchFamily="34" charset="0"/>
            </a:rPr>
            <a:t>Zeitlich: </a:t>
          </a:r>
          <a:r>
            <a:rPr lang="de-DE" sz="950" i="0">
              <a:effectLst/>
              <a:latin typeface="+mn-lt"/>
              <a:ea typeface="Calibri"/>
              <a:cs typeface="Arial" pitchFamily="34" charset="0"/>
            </a:rPr>
            <a:t>Die zeitliche Vergleichbarkeit ist vollständig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50" b="1" i="0">
              <a:effectLst/>
              <a:latin typeface="+mn-lt"/>
              <a:ea typeface="Calibri"/>
              <a:cs typeface="Arial" pitchFamily="34" charset="0"/>
            </a:rPr>
            <a:t>Statistikübergreifende Kohärenz: </a:t>
          </a:r>
          <a:r>
            <a:rPr lang="de-DE" sz="950" b="0" i="0">
              <a:effectLst/>
              <a:latin typeface="+mn-lt"/>
              <a:ea typeface="Calibri"/>
              <a:cs typeface="Arial" pitchFamily="34" charset="0"/>
            </a:rPr>
            <a:t>entfällt.</a:t>
          </a:r>
        </a:p>
        <a:p>
          <a:pPr marL="108000">
            <a:lnSpc>
              <a:spcPct val="100000"/>
            </a:lnSpc>
            <a:spcAft>
              <a:spcPts val="0"/>
            </a:spcAft>
          </a:pPr>
          <a:r>
            <a:rPr lang="de-DE" sz="950" b="1" i="0">
              <a:solidFill>
                <a:schemeClr val="dk1"/>
              </a:solidFill>
              <a:effectLst/>
              <a:latin typeface="+mn-lt"/>
              <a:ea typeface="+mn-ea"/>
              <a:cs typeface="Arial" pitchFamily="34" charset="0"/>
            </a:rPr>
            <a:t>Statistikinterne Kohärenz: </a:t>
          </a:r>
          <a:r>
            <a:rPr lang="de-DE" sz="95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entfällt.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8163</xdr:rowOff>
    </xdr:from>
    <xdr:to>
      <xdr:col>0</xdr:col>
      <xdr:colOff>6120000</xdr:colOff>
      <xdr:row>61</xdr:row>
      <xdr:rowOff>146248</xdr:rowOff>
    </xdr:to>
    <xdr:sp macro="" textlink="">
      <xdr:nvSpPr>
        <xdr:cNvPr id="2" name="Textfeld 1"/>
        <xdr:cNvSpPr txBox="1"/>
      </xdr:nvSpPr>
      <xdr:spPr>
        <a:xfrm>
          <a:off x="0" y="464002"/>
          <a:ext cx="6120000" cy="911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Bezeichnung: </a:t>
          </a:r>
          <a:r>
            <a:rPr lang="de-DE" sz="950">
              <a:solidFill>
                <a:srgbClr val="000000"/>
              </a:solidFill>
              <a:effectLst/>
              <a:latin typeface="+mn-lt"/>
              <a:ea typeface="Calibri" panose="020F0502020204030204" pitchFamily="34" charset="0"/>
              <a:cs typeface="Arial" panose="020B0604020202020204" pitchFamily="34" charset="0"/>
            </a:rPr>
            <a:t>Jahreserhebung über Gasabsatz und Erlöse in der Gasversorgung (EVAS-Nr. 43341)</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Berichtszeitraum/-zeitpunkt, Periodizität:</a:t>
          </a:r>
          <a:r>
            <a:rPr lang="de-DE" sz="950">
              <a:solidFill>
                <a:srgbClr val="000000"/>
              </a:solidFill>
              <a:effectLst/>
              <a:latin typeface="+mn-lt"/>
              <a:ea typeface="Calibri" panose="020F0502020204030204" pitchFamily="34" charset="0"/>
              <a:cs typeface="Arial" panose="020B0604020202020204" pitchFamily="34" charset="0"/>
            </a:rPr>
            <a:t> Jährlich wird das zurückliegende Kalenderjahr erhoben.</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Times New Roman" panose="02020603050405020304" pitchFamily="18" charset="0"/>
              <a:cs typeface="Arial" panose="020B0604020202020204" pitchFamily="34" charset="0"/>
            </a:rPr>
            <a:t>Räumliche Abdeckung: </a:t>
          </a:r>
          <a:r>
            <a:rPr lang="de-DE" sz="950">
              <a:solidFill>
                <a:srgbClr val="000000"/>
              </a:solidFill>
              <a:effectLst/>
              <a:latin typeface="+mn-lt"/>
              <a:ea typeface="Times New Roman" panose="02020603050405020304" pitchFamily="18" charset="0"/>
              <a:cs typeface="Arial" panose="020B0604020202020204" pitchFamily="34" charset="0"/>
            </a:rPr>
            <a:t>Deutschland, Länder.</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Times New Roman" panose="02020603050405020304" pitchFamily="18" charset="0"/>
              <a:cs typeface="Arial" panose="020B0604020202020204" pitchFamily="34" charset="0"/>
            </a:rPr>
            <a:t>Grundgesamtheit/Erhebungsgegenstand:</a:t>
          </a:r>
          <a:r>
            <a:rPr lang="de-DE" sz="950">
              <a:solidFill>
                <a:srgbClr val="000000"/>
              </a:solidFill>
              <a:effectLst/>
              <a:latin typeface="+mn-lt"/>
              <a:ea typeface="Times New Roman" panose="02020603050405020304" pitchFamily="18" charset="0"/>
              <a:cs typeface="Arial" panose="020B0604020202020204" pitchFamily="34" charset="0"/>
            </a:rPr>
            <a:t> Erhoben wird bei allen Betreibern von Anlagen der Gasversorgung.</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Rechtsgrundlage:</a:t>
          </a:r>
          <a:r>
            <a:rPr lang="de-DE" sz="950">
              <a:solidFill>
                <a:srgbClr val="000000"/>
              </a:solidFill>
              <a:effectLst/>
              <a:latin typeface="+mn-lt"/>
              <a:ea typeface="Calibri" panose="020F0502020204030204" pitchFamily="34" charset="0"/>
              <a:cs typeface="Arial" panose="020B0604020202020204" pitchFamily="34" charset="0"/>
            </a:rPr>
            <a:t> Gesetz über die Energiestatistik (EnStatG) in Verbindung mit dem Bundesstatistikgesetz (BStatG), in der jeweils geltenden Fassung.</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Geheimhaltung:</a:t>
          </a:r>
          <a:r>
            <a:rPr lang="de-DE" sz="950">
              <a:solidFill>
                <a:srgbClr val="000000"/>
              </a:solidFill>
              <a:effectLst/>
              <a:latin typeface="+mn-lt"/>
              <a:ea typeface="Calibri" panose="020F0502020204030204" pitchFamily="34" charset="0"/>
              <a:cs typeface="Arial" panose="020B0604020202020204" pitchFamily="34" charset="0"/>
            </a:rPr>
            <a:t> Die erhobenen Einzelangaben werden nach § 16 BStatG grundsätzlich geheim gehalten. </a:t>
          </a:r>
          <a:endParaRPr lang="de-DE" sz="1200">
            <a:effectLst/>
            <a:latin typeface="+mn-lt"/>
            <a:ea typeface="Times New Roman" panose="02020603050405020304" pitchFamily="18" charset="0"/>
          </a:endParaRP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Erhebungsinhalte:</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Produzenten bzw. Erzeugern von Gas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gewonnenen und erzeugten Gases; die Men­ge des abgesetzten Gases, getrennt nach Abnehmergruppen; die Erlöse aus dem Absatz von Gas, getrennt nach Abneh­mergruppen; die Ein- und Ausfuhr von Erdgas nach Vertragsmengen, getrennt nach Ursprungs- und Bestimmungs­staaten; die Menge des abgefackelten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Fernleitungsnetzbetreibern: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eingespeisten Gases; die Ein- und Ausfuhr von Erdgas in physischen Men­gen, getrennt nach Nachbarstaaten; die Menge des Eigenverbrauchs; die Menge der sonstigen Verluste.</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Bei Gasspei­cher­betreibern: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Anzahl, die Art, das Arbeits­volumen und die maximale Ausspeiseleistung der Speicher; die am Jah­resende kumulierte Menge des ein- und des ausge­speisten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Verteilnetzbetreibern: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in das Gasverteilnetz eingespeisten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Gaslieferanten und Großhändlern: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Ein- und Ausfuhr von Erd­gas nach Vertragsmengen, getrennt nach Ursprungs- und Bestimmungsstaaten; die Menge des abgesetzten Gases, ge­trennt nach Abnehmergruppen sowie die Erlöse aus dem Absatz von Gas, getrennt nach Abnehmergruppen.</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Zweck der Statistik:</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Erhebung ist ein Beitrag zur Gestaltung der energiepolitischen Rahmenbedingungen für eine sichere, wirtschaftliche und umweltschonende Energieversorgung. Die Erhebung liefert notwendige Daten für die energiepolitischen Entscheidungen der obersten Bundes- und Landesbehörden und dient der Erfüllung europa- und völkerrechtlicher Pflichten der Bundesrepublik Deutschland.</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400">
            <a:effectLst/>
            <a:latin typeface="+mn-lt"/>
          </a:endParaRPr>
        </a:p>
        <a:p>
          <a:pPr>
            <a:lnSpc>
              <a:spcPct val="100000"/>
            </a:lnSpc>
            <a:spcAft>
              <a:spcPts val="0"/>
            </a:spcAft>
          </a:pPr>
          <a:r>
            <a:rPr lang="de-DE" sz="1000" b="1" i="0">
              <a:effectLst/>
              <a:latin typeface="+mn-lt"/>
              <a:ea typeface="Calibri"/>
              <a:cs typeface="Arial" pitchFamily="34" charset="0"/>
            </a:rPr>
            <a:t>3 Methodik</a:t>
          </a: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Art der Datengewinnung:</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Jahreserhebung über Gasabsatz und Erlöse in der Gasversorgung ist eine Primärerhe­bung. Sie wird als Totalerhebung bei allen Gasversorgungsunternehmen, die Letztverbraucher mit Gas beliefern, durchgeführt. Auskunftspflichtig sind die Leitungen der Unternehmen, Betriebe oder sonstigen Einrichtungen, die Anlagen zur Ge­winnung, zur Erzeugung, zum Transport, zur Speicherung, zum Vertrieb oder zur leitungsgebundenen Verteilung von Gas betreiben oder sich der Anlage zur leitungsgebundenen Verteilung von Gas bedienen oder die Leitungen von Unterneh­men, die Gaslieferanten oder Großhändler sind.</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Erhebungsinstrumente und Berichtsweg:</a:t>
          </a:r>
          <a:r>
            <a:rPr lang="de-DE" sz="950">
              <a:solidFill>
                <a:srgbClr val="000000"/>
              </a:solidFill>
              <a:effectLst/>
              <a:latin typeface="+mn-lt"/>
              <a:ea typeface="Calibri" panose="020F0502020204030204" pitchFamily="34" charset="0"/>
              <a:cs typeface="Arial" panose="020B0604020202020204" pitchFamily="34" charset="0"/>
            </a:rPr>
            <a:t> Die Auskunftserteilung erfolgt nach § 11a BStatG mittels standardisierten Erhebungsmedien im Rahmen eines Online-Meldeverfahrens (z. B. IDEV – Interne Datenerhebung im Verbund). Die Erhebung erfolgt dezentral über die Statistischen Ämter der Länder: </a:t>
          </a:r>
          <a:br>
            <a:rPr lang="de-DE" sz="950">
              <a:solidFill>
                <a:srgbClr val="000000"/>
              </a:solidFill>
              <a:effectLst/>
              <a:latin typeface="+mn-lt"/>
              <a:ea typeface="Calibri" panose="020F0502020204030204" pitchFamily="34" charset="0"/>
              <a:cs typeface="Arial" panose="020B0604020202020204" pitchFamily="34" charset="0"/>
            </a:rPr>
          </a:br>
          <a:r>
            <a:rPr lang="de-DE" sz="950">
              <a:solidFill>
                <a:srgbClr val="000000"/>
              </a:solidFill>
              <a:effectLst/>
              <a:latin typeface="+mn-lt"/>
              <a:ea typeface="Calibri" panose="020F0502020204030204" pitchFamily="34" charset="0"/>
              <a:cs typeface="Arial" panose="020B0604020202020204" pitchFamily="34" charset="0"/>
            </a:rPr>
            <a:t>Auskunftspflichtige → Statistische Ämter der Länder → Statistisches Bundesamt.</a:t>
          </a:r>
          <a:endParaRPr lang="de-DE" sz="1200">
            <a:effectLst/>
            <a:latin typeface="+mn-lt"/>
            <a:ea typeface="Times New Roman" panose="02020603050405020304" pitchFamily="18" charset="0"/>
          </a:endParaRP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Genauigkeit:</a:t>
          </a:r>
          <a:r>
            <a:rPr lang="de-DE" sz="950">
              <a:solidFill>
                <a:srgbClr val="000000"/>
              </a:solidFill>
              <a:effectLst/>
              <a:latin typeface="+mn-lt"/>
              <a:ea typeface="Calibri" panose="020F0502020204030204" pitchFamily="34" charset="0"/>
              <a:cs typeface="Arial" panose="020B0604020202020204" pitchFamily="34" charset="0"/>
            </a:rPr>
            <a:t> Die Ergebnisse der Totalerhebung mit Auskunftspflicht sind wegen der geringfügigen Antwortausfälle als zuverlässig und präzise einzustufen.</a:t>
          </a:r>
          <a:endParaRPr lang="de-DE" sz="1200">
            <a:effectLst/>
            <a:latin typeface="+mn-lt"/>
            <a:ea typeface="Times New Roman" panose="02020603050405020304" pitchFamily="18" charset="0"/>
          </a:endParaRP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Revisionen:</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Ergebnisse der Jahreserhebung über Gasabsatz und Erlöse in der Gasversorgung werden jähr­lich zeitnah veröffentlicht, fehlende Angaben werden durch Schätzungen ergänzt.</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Aktualität und Pünktlichkeit:</a:t>
          </a:r>
          <a:r>
            <a:rPr lang="de-DE" sz="950">
              <a:solidFill>
                <a:srgbClr val="000000"/>
              </a:solidFill>
              <a:effectLst/>
              <a:latin typeface="+mn-lt"/>
              <a:ea typeface="Calibri" panose="020F0502020204030204" pitchFamily="34" charset="0"/>
              <a:cs typeface="Arial" panose="020B0604020202020204" pitchFamily="34" charset="0"/>
            </a:rPr>
            <a:t> Die Bundesergebnisse werden jährlich etwa zwölf Monate nach Abschluss des Berichtsjahres veröffentlicht (siehe auch "Mehr zum Thema"). </a:t>
          </a:r>
          <a:endParaRPr lang="de-DE" sz="1200">
            <a:effectLst/>
            <a:latin typeface="+mn-lt"/>
            <a:ea typeface="Times New Roman" panose="02020603050405020304" pitchFamily="18" charset="0"/>
          </a:endParaRP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Räumlich:</a:t>
          </a:r>
          <a:r>
            <a:rPr lang="de-DE" sz="950">
              <a:solidFill>
                <a:srgbClr val="000000"/>
              </a:solidFill>
              <a:effectLst/>
              <a:latin typeface="+mn-lt"/>
              <a:ea typeface="Calibri" panose="020F0502020204030204" pitchFamily="34" charset="0"/>
              <a:cs typeface="Arial" panose="020B0604020202020204" pitchFamily="34" charset="0"/>
            </a:rPr>
            <a:t> Die Ergebnisse sind zwischen den Bundesländern sowie zwischen EU-Mitgliedsstaaten vergleichbar.</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Zeitlich: </a:t>
          </a:r>
          <a:r>
            <a:rPr lang="de-DE" sz="950">
              <a:solidFill>
                <a:srgbClr val="000000"/>
              </a:solidFill>
              <a:effectLst/>
              <a:latin typeface="+mn-lt"/>
              <a:ea typeface="Calibri" panose="020F0502020204030204" pitchFamily="34" charset="0"/>
              <a:cs typeface="Arial" panose="020B0604020202020204" pitchFamily="34" charset="0"/>
            </a:rPr>
            <a:t>Die zeitliche Vergleichbarkeit ist vollständig gegeben.</a:t>
          </a:r>
          <a:endParaRPr lang="de-DE" sz="1200">
            <a:effectLst/>
            <a:latin typeface="+mn-lt"/>
            <a:ea typeface="Times New Roman" panose="02020603050405020304" pitchFamily="18" charset="0"/>
          </a:endParaRP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11760">
            <a:lnSpc>
              <a:spcPts val="1100"/>
            </a:lnSpc>
            <a:spcAft>
              <a:spcPts val="0"/>
            </a:spcAft>
          </a:pPr>
          <a:r>
            <a:rPr lang="de-DE" sz="900" b="1">
              <a:solidFill>
                <a:srgbClr val="000000"/>
              </a:solidFill>
              <a:effectLst/>
              <a:latin typeface="+mn-lt"/>
              <a:ea typeface="Calibri" panose="020F0502020204030204" pitchFamily="34" charset="0"/>
              <a:cs typeface="Arial" panose="020B0604020202020204" pitchFamily="34" charset="0"/>
            </a:rPr>
            <a:t>Statistikübergreifende Kohärenz: </a:t>
          </a:r>
          <a:r>
            <a:rPr lang="de-DE" sz="900">
              <a:solidFill>
                <a:srgbClr val="000000"/>
              </a:solidFill>
              <a:effectLst/>
              <a:latin typeface="+mn-lt"/>
              <a:ea typeface="Calibri" panose="020F0502020204030204" pitchFamily="34" charset="0"/>
              <a:cs typeface="Arial" panose="020B0604020202020204" pitchFamily="34" charset="0"/>
            </a:rPr>
            <a:t>entfällt.</a:t>
          </a:r>
          <a:endParaRPr lang="de-DE" sz="1200">
            <a:effectLst/>
            <a:latin typeface="+mn-lt"/>
            <a:ea typeface="Times New Roman" panose="02020603050405020304" pitchFamily="18" charset="0"/>
          </a:endParaRPr>
        </a:p>
        <a:p>
          <a:pPr marL="111760">
            <a:lnSpc>
              <a:spcPts val="1100"/>
            </a:lnSpc>
            <a:spcAft>
              <a:spcPts val="0"/>
            </a:spcAft>
          </a:pPr>
          <a:r>
            <a:rPr lang="de-DE" sz="900" b="1">
              <a:solidFill>
                <a:srgbClr val="000000"/>
              </a:solidFill>
              <a:effectLst/>
              <a:latin typeface="+mn-lt"/>
              <a:ea typeface="Times New Roman" panose="02020603050405020304" pitchFamily="18" charset="0"/>
              <a:cs typeface="Arial" panose="020B0604020202020204" pitchFamily="34" charset="0"/>
            </a:rPr>
            <a:t>Statistikinterne Kohärenz: </a:t>
          </a:r>
          <a:r>
            <a:rPr lang="de-DE" sz="900">
              <a:solidFill>
                <a:srgbClr val="000000"/>
              </a:solidFill>
              <a:effectLst/>
              <a:latin typeface="+mn-lt"/>
              <a:ea typeface="Times New Roman" panose="02020603050405020304" pitchFamily="18" charset="0"/>
              <a:cs typeface="Arial" panose="020B0604020202020204" pitchFamily="34" charset="0"/>
            </a:rPr>
            <a:t>Die Ergebnisse dieser Erhebung sind statistikintern kohärent.</a:t>
          </a:r>
          <a:endParaRPr lang="de-DE" sz="1200">
            <a:effectLst/>
            <a:latin typeface="+mn-lt"/>
            <a:ea typeface="Times New Roman" panose="02020603050405020304" pitchFamily="18" charset="0"/>
          </a:endParaRPr>
        </a:p>
        <a:p>
          <a:pPr marL="111760">
            <a:lnSpc>
              <a:spcPts val="1100"/>
            </a:lnSpc>
            <a:spcAft>
              <a:spcPts val="0"/>
            </a:spcAft>
          </a:pPr>
          <a:r>
            <a:rPr lang="de-DE" sz="900" b="1">
              <a:solidFill>
                <a:srgbClr val="000000"/>
              </a:solidFill>
              <a:effectLst/>
              <a:latin typeface="+mn-lt"/>
              <a:ea typeface="Times New Roman" panose="02020603050405020304" pitchFamily="18" charset="0"/>
              <a:cs typeface="Arial" panose="020B0604020202020204" pitchFamily="34" charset="0"/>
            </a:rPr>
            <a:t>Input für andere Statistiken: </a:t>
          </a:r>
          <a:r>
            <a:rPr lang="de-DE" sz="900">
              <a:solidFill>
                <a:srgbClr val="000000"/>
              </a:solidFill>
              <a:effectLst/>
              <a:latin typeface="+mn-lt"/>
              <a:ea typeface="Times New Roman" panose="02020603050405020304" pitchFamily="18" charset="0"/>
              <a:cs typeface="Arial" panose="020B0604020202020204" pitchFamily="34" charset="0"/>
            </a:rPr>
            <a:t>entfällt.</a:t>
          </a:r>
          <a:endParaRPr lang="de-DE" sz="1200">
            <a:effectLst/>
            <a:latin typeface="+mn-lt"/>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Publikation:  </a:t>
          </a:r>
          <a:r>
            <a:rPr lang="de-DE" sz="950">
              <a:solidFill>
                <a:srgbClr val="000000"/>
              </a:solidFill>
              <a:effectLst/>
              <a:latin typeface="+mn-lt"/>
              <a:ea typeface="Calibri" panose="020F0502020204030204" pitchFamily="34" charset="0"/>
              <a:cs typeface="Arial" panose="020B0604020202020204"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200">
            <a:effectLst/>
            <a:latin typeface="+mn-lt"/>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aiv-mv.de/Statistik/Zahlen-und-Fakten/Gesamtwirtschaft-&amp;-Umwelt/Energie" TargetMode="External"/><Relationship Id="rId2" Type="http://schemas.openxmlformats.org/officeDocument/2006/relationships/hyperlink" Target="mailto:energie@statistik-mv.de." TargetMode="External"/><Relationship Id="rId1" Type="http://schemas.openxmlformats.org/officeDocument/2006/relationships/hyperlink" Target="https://www.laiv-mv.de/Statistik/Ver%C3%B6ffentlichungen/Jahrbuecher/"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99" t="s">
        <v>19</v>
      </c>
      <c r="B1" s="99"/>
      <c r="C1" s="100"/>
      <c r="D1" s="100"/>
    </row>
    <row r="2" spans="1:4" s="2" customFormat="1" ht="35.1" customHeight="1" thickTop="1" x14ac:dyDescent="0.2">
      <c r="A2" s="101" t="s">
        <v>75</v>
      </c>
      <c r="B2" s="101"/>
      <c r="C2" s="102" t="s">
        <v>44</v>
      </c>
      <c r="D2" s="102"/>
    </row>
    <row r="3" spans="1:4" s="2" customFormat="1" ht="24.95" customHeight="1" x14ac:dyDescent="0.2">
      <c r="A3" s="103"/>
      <c r="B3" s="103"/>
      <c r="C3" s="103"/>
      <c r="D3" s="103"/>
    </row>
    <row r="4" spans="1:4" s="2" customFormat="1" ht="24.95" customHeight="1" x14ac:dyDescent="0.2">
      <c r="A4" s="97" t="s">
        <v>121</v>
      </c>
      <c r="B4" s="97"/>
      <c r="C4" s="97"/>
      <c r="D4" s="98"/>
    </row>
    <row r="5" spans="1:4" s="2" customFormat="1" ht="24.95" customHeight="1" x14ac:dyDescent="0.2">
      <c r="A5" s="105" t="s">
        <v>54</v>
      </c>
      <c r="B5" s="105"/>
      <c r="C5" s="105"/>
      <c r="D5" s="106"/>
    </row>
    <row r="6" spans="1:4" s="2" customFormat="1" ht="39.950000000000003" customHeight="1" x14ac:dyDescent="0.45">
      <c r="A6" s="107" t="s">
        <v>123</v>
      </c>
      <c r="B6" s="108"/>
      <c r="C6" s="108"/>
      <c r="D6" s="108"/>
    </row>
    <row r="7" spans="1:4" s="2" customFormat="1" ht="24.95" customHeight="1" x14ac:dyDescent="0.4">
      <c r="A7" s="109"/>
      <c r="B7" s="109"/>
      <c r="C7" s="109"/>
      <c r="D7" s="109"/>
    </row>
    <row r="8" spans="1:4" s="2" customFormat="1" ht="24.95" customHeight="1" x14ac:dyDescent="0.4">
      <c r="A8" s="109"/>
      <c r="B8" s="109"/>
      <c r="C8" s="109"/>
      <c r="D8" s="109"/>
    </row>
    <row r="9" spans="1:4" s="2" customFormat="1" ht="24.95" customHeight="1" x14ac:dyDescent="0.4">
      <c r="A9" s="110"/>
      <c r="B9" s="110"/>
      <c r="C9" s="110"/>
      <c r="D9" s="110"/>
    </row>
    <row r="10" spans="1:4" s="2" customFormat="1" ht="24.95" customHeight="1" x14ac:dyDescent="0.2">
      <c r="A10" s="111"/>
      <c r="B10" s="111"/>
      <c r="C10" s="111"/>
      <c r="D10" s="111"/>
    </row>
    <row r="11" spans="1:4" s="2" customFormat="1" ht="24.95" customHeight="1" x14ac:dyDescent="0.2">
      <c r="A11" s="111"/>
      <c r="B11" s="111"/>
      <c r="C11" s="111"/>
      <c r="D11" s="111"/>
    </row>
    <row r="12" spans="1:4" s="2" customFormat="1" ht="24.95" customHeight="1" x14ac:dyDescent="0.2">
      <c r="A12" s="111"/>
      <c r="B12" s="111"/>
      <c r="C12" s="111"/>
      <c r="D12" s="111"/>
    </row>
    <row r="13" spans="1:4" s="2" customFormat="1" ht="12" customHeight="1" x14ac:dyDescent="0.2">
      <c r="A13" s="4"/>
      <c r="B13" s="104" t="s">
        <v>73</v>
      </c>
      <c r="C13" s="104"/>
      <c r="D13" s="5" t="s">
        <v>124</v>
      </c>
    </row>
    <row r="14" spans="1:4" s="2" customFormat="1" ht="12" customHeight="1" x14ac:dyDescent="0.2">
      <c r="A14" s="4"/>
      <c r="B14" s="104"/>
      <c r="C14" s="104"/>
      <c r="D14" s="5"/>
    </row>
    <row r="15" spans="1:4" s="2" customFormat="1" ht="12" customHeight="1" x14ac:dyDescent="0.2">
      <c r="A15" s="4"/>
      <c r="B15" s="104" t="s">
        <v>20</v>
      </c>
      <c r="C15" s="104"/>
      <c r="D15" s="5" t="s">
        <v>131</v>
      </c>
    </row>
    <row r="16" spans="1:4" s="2" customFormat="1" ht="12" customHeight="1" x14ac:dyDescent="0.2">
      <c r="A16" s="4"/>
      <c r="B16" s="104"/>
      <c r="C16" s="104"/>
      <c r="D16" s="5"/>
    </row>
    <row r="17" spans="1:4" s="2" customFormat="1" ht="12" customHeight="1" x14ac:dyDescent="0.2">
      <c r="A17" s="6"/>
      <c r="B17" s="113"/>
      <c r="C17" s="113"/>
      <c r="D17" s="3"/>
    </row>
    <row r="18" spans="1:4" s="2" customFormat="1" ht="12" customHeight="1" x14ac:dyDescent="0.2">
      <c r="A18" s="114"/>
      <c r="B18" s="114"/>
      <c r="C18" s="114"/>
      <c r="D18" s="114"/>
    </row>
    <row r="19" spans="1:4" s="2" customFormat="1" ht="12" customHeight="1" x14ac:dyDescent="0.2">
      <c r="A19" s="115" t="s">
        <v>28</v>
      </c>
      <c r="B19" s="115"/>
      <c r="C19" s="115"/>
      <c r="D19" s="115"/>
    </row>
    <row r="20" spans="1:4" s="2" customFormat="1" ht="12" customHeight="1" x14ac:dyDescent="0.2">
      <c r="A20" s="115" t="s">
        <v>98</v>
      </c>
      <c r="B20" s="115"/>
      <c r="C20" s="115"/>
      <c r="D20" s="115"/>
    </row>
    <row r="21" spans="1:4" s="2" customFormat="1" ht="12" customHeight="1" x14ac:dyDescent="0.2">
      <c r="A21" s="115"/>
      <c r="B21" s="115"/>
      <c r="C21" s="115"/>
      <c r="D21" s="115"/>
    </row>
    <row r="22" spans="1:4" s="2" customFormat="1" ht="12" customHeight="1" x14ac:dyDescent="0.2">
      <c r="A22" s="116" t="s">
        <v>76</v>
      </c>
      <c r="B22" s="116"/>
      <c r="C22" s="116"/>
      <c r="D22" s="116"/>
    </row>
    <row r="23" spans="1:4" s="2" customFormat="1" ht="12" customHeight="1" x14ac:dyDescent="0.2">
      <c r="A23" s="115"/>
      <c r="B23" s="115"/>
      <c r="C23" s="115"/>
      <c r="D23" s="115"/>
    </row>
    <row r="24" spans="1:4" s="2" customFormat="1" ht="12" customHeight="1" x14ac:dyDescent="0.2">
      <c r="A24" s="117" t="s">
        <v>97</v>
      </c>
      <c r="B24" s="117"/>
      <c r="C24" s="117"/>
      <c r="D24" s="117"/>
    </row>
    <row r="25" spans="1:4" s="2" customFormat="1" ht="12" customHeight="1" x14ac:dyDescent="0.2">
      <c r="A25" s="117" t="s">
        <v>74</v>
      </c>
      <c r="B25" s="117"/>
      <c r="C25" s="117"/>
      <c r="D25" s="117"/>
    </row>
    <row r="26" spans="1:4" s="2" customFormat="1" ht="12" customHeight="1" x14ac:dyDescent="0.2">
      <c r="A26" s="118"/>
      <c r="B26" s="118"/>
      <c r="C26" s="118"/>
      <c r="D26" s="118"/>
    </row>
    <row r="27" spans="1:4" s="2" customFormat="1" ht="12" customHeight="1" x14ac:dyDescent="0.2">
      <c r="A27" s="114"/>
      <c r="B27" s="114"/>
      <c r="C27" s="114"/>
      <c r="D27" s="114"/>
    </row>
    <row r="28" spans="1:4" s="2" customFormat="1" ht="12" customHeight="1" x14ac:dyDescent="0.2">
      <c r="A28" s="112" t="s">
        <v>29</v>
      </c>
      <c r="B28" s="112"/>
      <c r="C28" s="112"/>
      <c r="D28" s="112"/>
    </row>
    <row r="29" spans="1:4" s="2" customFormat="1" ht="12" customHeight="1" x14ac:dyDescent="0.2">
      <c r="A29" s="120"/>
      <c r="B29" s="120"/>
      <c r="C29" s="120"/>
      <c r="D29" s="120"/>
    </row>
    <row r="30" spans="1:4" s="2" customFormat="1" ht="12" customHeight="1" x14ac:dyDescent="0.2">
      <c r="A30" s="7" t="s">
        <v>30</v>
      </c>
      <c r="B30" s="119" t="s">
        <v>31</v>
      </c>
      <c r="C30" s="119"/>
      <c r="D30" s="119"/>
    </row>
    <row r="31" spans="1:4" s="2" customFormat="1" ht="12" customHeight="1" x14ac:dyDescent="0.2">
      <c r="A31" s="8">
        <v>0</v>
      </c>
      <c r="B31" s="119" t="s">
        <v>32</v>
      </c>
      <c r="C31" s="119"/>
      <c r="D31" s="119"/>
    </row>
    <row r="32" spans="1:4" s="2" customFormat="1" ht="12" customHeight="1" x14ac:dyDescent="0.2">
      <c r="A32" s="7" t="s">
        <v>8</v>
      </c>
      <c r="B32" s="119" t="s">
        <v>33</v>
      </c>
      <c r="C32" s="119"/>
      <c r="D32" s="119"/>
    </row>
    <row r="33" spans="1:4" s="2" customFormat="1" ht="12" customHeight="1" x14ac:dyDescent="0.2">
      <c r="A33" s="7" t="s">
        <v>34</v>
      </c>
      <c r="B33" s="119" t="s">
        <v>35</v>
      </c>
      <c r="C33" s="119"/>
      <c r="D33" s="119"/>
    </row>
    <row r="34" spans="1:4" s="2" customFormat="1" ht="12" customHeight="1" x14ac:dyDescent="0.2">
      <c r="A34" s="7" t="s">
        <v>9</v>
      </c>
      <c r="B34" s="119" t="s">
        <v>36</v>
      </c>
      <c r="C34" s="119"/>
      <c r="D34" s="119"/>
    </row>
    <row r="35" spans="1:4" s="2" customFormat="1" ht="12" customHeight="1" x14ac:dyDescent="0.2">
      <c r="A35" s="7" t="s">
        <v>37</v>
      </c>
      <c r="B35" s="119" t="s">
        <v>38</v>
      </c>
      <c r="C35" s="119"/>
      <c r="D35" s="119"/>
    </row>
    <row r="36" spans="1:4" s="2" customFormat="1" ht="12" customHeight="1" x14ac:dyDescent="0.2">
      <c r="A36" s="7" t="s">
        <v>39</v>
      </c>
      <c r="B36" s="119" t="s">
        <v>40</v>
      </c>
      <c r="C36" s="119"/>
      <c r="D36" s="119"/>
    </row>
    <row r="37" spans="1:4" s="2" customFormat="1" ht="12" customHeight="1" x14ac:dyDescent="0.2">
      <c r="A37" s="7" t="s">
        <v>41</v>
      </c>
      <c r="B37" s="119" t="s">
        <v>42</v>
      </c>
      <c r="C37" s="119"/>
      <c r="D37" s="119"/>
    </row>
    <row r="38" spans="1:4" s="2" customFormat="1" ht="12" customHeight="1" x14ac:dyDescent="0.2">
      <c r="A38" s="7"/>
      <c r="B38" s="119"/>
      <c r="C38" s="119"/>
      <c r="D38" s="119"/>
    </row>
    <row r="39" spans="1:4" s="2" customFormat="1" ht="12" customHeight="1" x14ac:dyDescent="0.2">
      <c r="A39" s="7"/>
      <c r="B39" s="119"/>
      <c r="C39" s="119"/>
      <c r="D39" s="119"/>
    </row>
    <row r="40" spans="1:4" ht="12" customHeight="1" x14ac:dyDescent="0.2">
      <c r="A40" s="7"/>
      <c r="B40" s="119"/>
      <c r="C40" s="119"/>
      <c r="D40" s="119"/>
    </row>
    <row r="41" spans="1:4" ht="12" customHeight="1" x14ac:dyDescent="0.2">
      <c r="A41" s="7"/>
      <c r="B41" s="119"/>
      <c r="C41" s="119"/>
      <c r="D41" s="119"/>
    </row>
    <row r="42" spans="1:4" ht="12" customHeight="1" x14ac:dyDescent="0.2">
      <c r="A42" s="7"/>
      <c r="B42" s="122"/>
      <c r="C42" s="122"/>
      <c r="D42" s="122"/>
    </row>
    <row r="43" spans="1:4" ht="12" customHeight="1" x14ac:dyDescent="0.2">
      <c r="A43" s="9"/>
      <c r="B43" s="123"/>
      <c r="C43" s="123"/>
      <c r="D43" s="123"/>
    </row>
    <row r="44" spans="1:4" x14ac:dyDescent="0.2">
      <c r="A44" s="119" t="s">
        <v>43</v>
      </c>
      <c r="B44" s="119"/>
      <c r="C44" s="119"/>
      <c r="D44" s="119"/>
    </row>
    <row r="45" spans="1:4" ht="39.950000000000003" customHeight="1" x14ac:dyDescent="0.2">
      <c r="A45" s="121" t="s">
        <v>96</v>
      </c>
      <c r="B45" s="121"/>
      <c r="C45" s="121"/>
      <c r="D45" s="121"/>
    </row>
  </sheetData>
  <mergeCells count="47">
    <mergeCell ref="A45:D45"/>
    <mergeCell ref="B41:D41"/>
    <mergeCell ref="B42:D42"/>
    <mergeCell ref="B43:D43"/>
    <mergeCell ref="A44:D44"/>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89" customWidth="1"/>
    <col min="2" max="2" width="20.7109375" style="89" customWidth="1"/>
    <col min="3" max="3" width="63.7109375" style="89" customWidth="1"/>
    <col min="4" max="256" width="11.42578125" style="89"/>
    <col min="257" max="257" width="7.7109375" style="89" customWidth="1"/>
    <col min="258" max="258" width="20.7109375" style="89" customWidth="1"/>
    <col min="259" max="259" width="63.7109375" style="89" customWidth="1"/>
    <col min="260" max="512" width="11.42578125" style="89"/>
    <col min="513" max="513" width="7.7109375" style="89" customWidth="1"/>
    <col min="514" max="514" width="20.7109375" style="89" customWidth="1"/>
    <col min="515" max="515" width="63.7109375" style="89" customWidth="1"/>
    <col min="516" max="768" width="11.42578125" style="89"/>
    <col min="769" max="769" width="7.7109375" style="89" customWidth="1"/>
    <col min="770" max="770" width="20.7109375" style="89" customWidth="1"/>
    <col min="771" max="771" width="63.7109375" style="89" customWidth="1"/>
    <col min="772" max="1024" width="11.42578125" style="89"/>
    <col min="1025" max="1025" width="7.7109375" style="89" customWidth="1"/>
    <col min="1026" max="1026" width="20.7109375" style="89" customWidth="1"/>
    <col min="1027" max="1027" width="63.7109375" style="89" customWidth="1"/>
    <col min="1028" max="1280" width="11.42578125" style="89"/>
    <col min="1281" max="1281" width="7.7109375" style="89" customWidth="1"/>
    <col min="1282" max="1282" width="20.7109375" style="89" customWidth="1"/>
    <col min="1283" max="1283" width="63.7109375" style="89" customWidth="1"/>
    <col min="1284" max="1536" width="11.42578125" style="89"/>
    <col min="1537" max="1537" width="7.7109375" style="89" customWidth="1"/>
    <col min="1538" max="1538" width="20.7109375" style="89" customWidth="1"/>
    <col min="1539" max="1539" width="63.7109375" style="89" customWidth="1"/>
    <col min="1540" max="1792" width="11.42578125" style="89"/>
    <col min="1793" max="1793" width="7.7109375" style="89" customWidth="1"/>
    <col min="1794" max="1794" width="20.7109375" style="89" customWidth="1"/>
    <col min="1795" max="1795" width="63.7109375" style="89" customWidth="1"/>
    <col min="1796" max="2048" width="11.42578125" style="89"/>
    <col min="2049" max="2049" width="7.7109375" style="89" customWidth="1"/>
    <col min="2050" max="2050" width="20.7109375" style="89" customWidth="1"/>
    <col min="2051" max="2051" width="63.7109375" style="89" customWidth="1"/>
    <col min="2052" max="2304" width="11.42578125" style="89"/>
    <col min="2305" max="2305" width="7.7109375" style="89" customWidth="1"/>
    <col min="2306" max="2306" width="20.7109375" style="89" customWidth="1"/>
    <col min="2307" max="2307" width="63.7109375" style="89" customWidth="1"/>
    <col min="2308" max="2560" width="11.42578125" style="89"/>
    <col min="2561" max="2561" width="7.7109375" style="89" customWidth="1"/>
    <col min="2562" max="2562" width="20.7109375" style="89" customWidth="1"/>
    <col min="2563" max="2563" width="63.7109375" style="89" customWidth="1"/>
    <col min="2564" max="2816" width="11.42578125" style="89"/>
    <col min="2817" max="2817" width="7.7109375" style="89" customWidth="1"/>
    <col min="2818" max="2818" width="20.7109375" style="89" customWidth="1"/>
    <col min="2819" max="2819" width="63.7109375" style="89" customWidth="1"/>
    <col min="2820" max="3072" width="11.42578125" style="89"/>
    <col min="3073" max="3073" width="7.7109375" style="89" customWidth="1"/>
    <col min="3074" max="3074" width="20.7109375" style="89" customWidth="1"/>
    <col min="3075" max="3075" width="63.7109375" style="89" customWidth="1"/>
    <col min="3076" max="3328" width="11.42578125" style="89"/>
    <col min="3329" max="3329" width="7.7109375" style="89" customWidth="1"/>
    <col min="3330" max="3330" width="20.7109375" style="89" customWidth="1"/>
    <col min="3331" max="3331" width="63.7109375" style="89" customWidth="1"/>
    <col min="3332" max="3584" width="11.42578125" style="89"/>
    <col min="3585" max="3585" width="7.7109375" style="89" customWidth="1"/>
    <col min="3586" max="3586" width="20.7109375" style="89" customWidth="1"/>
    <col min="3587" max="3587" width="63.7109375" style="89" customWidth="1"/>
    <col min="3588" max="3840" width="11.42578125" style="89"/>
    <col min="3841" max="3841" width="7.7109375" style="89" customWidth="1"/>
    <col min="3842" max="3842" width="20.7109375" style="89" customWidth="1"/>
    <col min="3843" max="3843" width="63.7109375" style="89" customWidth="1"/>
    <col min="3844" max="4096" width="11.42578125" style="89"/>
    <col min="4097" max="4097" width="7.7109375" style="89" customWidth="1"/>
    <col min="4098" max="4098" width="20.7109375" style="89" customWidth="1"/>
    <col min="4099" max="4099" width="63.7109375" style="89" customWidth="1"/>
    <col min="4100" max="4352" width="11.42578125" style="89"/>
    <col min="4353" max="4353" width="7.7109375" style="89" customWidth="1"/>
    <col min="4354" max="4354" width="20.7109375" style="89" customWidth="1"/>
    <col min="4355" max="4355" width="63.7109375" style="89" customWidth="1"/>
    <col min="4356" max="4608" width="11.42578125" style="89"/>
    <col min="4609" max="4609" width="7.7109375" style="89" customWidth="1"/>
    <col min="4610" max="4610" width="20.7109375" style="89" customWidth="1"/>
    <col min="4611" max="4611" width="63.7109375" style="89" customWidth="1"/>
    <col min="4612" max="4864" width="11.42578125" style="89"/>
    <col min="4865" max="4865" width="7.7109375" style="89" customWidth="1"/>
    <col min="4866" max="4866" width="20.7109375" style="89" customWidth="1"/>
    <col min="4867" max="4867" width="63.7109375" style="89" customWidth="1"/>
    <col min="4868" max="5120" width="11.42578125" style="89"/>
    <col min="5121" max="5121" width="7.7109375" style="89" customWidth="1"/>
    <col min="5122" max="5122" width="20.7109375" style="89" customWidth="1"/>
    <col min="5123" max="5123" width="63.7109375" style="89" customWidth="1"/>
    <col min="5124" max="5376" width="11.42578125" style="89"/>
    <col min="5377" max="5377" width="7.7109375" style="89" customWidth="1"/>
    <col min="5378" max="5378" width="20.7109375" style="89" customWidth="1"/>
    <col min="5379" max="5379" width="63.7109375" style="89" customWidth="1"/>
    <col min="5380" max="5632" width="11.42578125" style="89"/>
    <col min="5633" max="5633" width="7.7109375" style="89" customWidth="1"/>
    <col min="5634" max="5634" width="20.7109375" style="89" customWidth="1"/>
    <col min="5635" max="5635" width="63.7109375" style="89" customWidth="1"/>
    <col min="5636" max="5888" width="11.42578125" style="89"/>
    <col min="5889" max="5889" width="7.7109375" style="89" customWidth="1"/>
    <col min="5890" max="5890" width="20.7109375" style="89" customWidth="1"/>
    <col min="5891" max="5891" width="63.7109375" style="89" customWidth="1"/>
    <col min="5892" max="6144" width="11.42578125" style="89"/>
    <col min="6145" max="6145" width="7.7109375" style="89" customWidth="1"/>
    <col min="6146" max="6146" width="20.7109375" style="89" customWidth="1"/>
    <col min="6147" max="6147" width="63.7109375" style="89" customWidth="1"/>
    <col min="6148" max="6400" width="11.42578125" style="89"/>
    <col min="6401" max="6401" width="7.7109375" style="89" customWidth="1"/>
    <col min="6402" max="6402" width="20.7109375" style="89" customWidth="1"/>
    <col min="6403" max="6403" width="63.7109375" style="89" customWidth="1"/>
    <col min="6404" max="6656" width="11.42578125" style="89"/>
    <col min="6657" max="6657" width="7.7109375" style="89" customWidth="1"/>
    <col min="6658" max="6658" width="20.7109375" style="89" customWidth="1"/>
    <col min="6659" max="6659" width="63.7109375" style="89" customWidth="1"/>
    <col min="6660" max="6912" width="11.42578125" style="89"/>
    <col min="6913" max="6913" width="7.7109375" style="89" customWidth="1"/>
    <col min="6914" max="6914" width="20.7109375" style="89" customWidth="1"/>
    <col min="6915" max="6915" width="63.7109375" style="89" customWidth="1"/>
    <col min="6916" max="7168" width="11.42578125" style="89"/>
    <col min="7169" max="7169" width="7.7109375" style="89" customWidth="1"/>
    <col min="7170" max="7170" width="20.7109375" style="89" customWidth="1"/>
    <col min="7171" max="7171" width="63.7109375" style="89" customWidth="1"/>
    <col min="7172" max="7424" width="11.42578125" style="89"/>
    <col min="7425" max="7425" width="7.7109375" style="89" customWidth="1"/>
    <col min="7426" max="7426" width="20.7109375" style="89" customWidth="1"/>
    <col min="7427" max="7427" width="63.7109375" style="89" customWidth="1"/>
    <col min="7428" max="7680" width="11.42578125" style="89"/>
    <col min="7681" max="7681" width="7.7109375" style="89" customWidth="1"/>
    <col min="7682" max="7682" width="20.7109375" style="89" customWidth="1"/>
    <col min="7683" max="7683" width="63.7109375" style="89" customWidth="1"/>
    <col min="7684" max="7936" width="11.42578125" style="89"/>
    <col min="7937" max="7937" width="7.7109375" style="89" customWidth="1"/>
    <col min="7938" max="7938" width="20.7109375" style="89" customWidth="1"/>
    <col min="7939" max="7939" width="63.7109375" style="89" customWidth="1"/>
    <col min="7940" max="8192" width="11.42578125" style="89"/>
    <col min="8193" max="8193" width="7.7109375" style="89" customWidth="1"/>
    <col min="8194" max="8194" width="20.7109375" style="89" customWidth="1"/>
    <col min="8195" max="8195" width="63.7109375" style="89" customWidth="1"/>
    <col min="8196" max="8448" width="11.42578125" style="89"/>
    <col min="8449" max="8449" width="7.7109375" style="89" customWidth="1"/>
    <col min="8450" max="8450" width="20.7109375" style="89" customWidth="1"/>
    <col min="8451" max="8451" width="63.7109375" style="89" customWidth="1"/>
    <col min="8452" max="8704" width="11.42578125" style="89"/>
    <col min="8705" max="8705" width="7.7109375" style="89" customWidth="1"/>
    <col min="8706" max="8706" width="20.7109375" style="89" customWidth="1"/>
    <col min="8707" max="8707" width="63.7109375" style="89" customWidth="1"/>
    <col min="8708" max="8960" width="11.42578125" style="89"/>
    <col min="8961" max="8961" width="7.7109375" style="89" customWidth="1"/>
    <col min="8962" max="8962" width="20.7109375" style="89" customWidth="1"/>
    <col min="8963" max="8963" width="63.7109375" style="89" customWidth="1"/>
    <col min="8964" max="9216" width="11.42578125" style="89"/>
    <col min="9217" max="9217" width="7.7109375" style="89" customWidth="1"/>
    <col min="9218" max="9218" width="20.7109375" style="89" customWidth="1"/>
    <col min="9219" max="9219" width="63.7109375" style="89" customWidth="1"/>
    <col min="9220" max="9472" width="11.42578125" style="89"/>
    <col min="9473" max="9473" width="7.7109375" style="89" customWidth="1"/>
    <col min="9474" max="9474" width="20.7109375" style="89" customWidth="1"/>
    <col min="9475" max="9475" width="63.7109375" style="89" customWidth="1"/>
    <col min="9476" max="9728" width="11.42578125" style="89"/>
    <col min="9729" max="9729" width="7.7109375" style="89" customWidth="1"/>
    <col min="9730" max="9730" width="20.7109375" style="89" customWidth="1"/>
    <col min="9731" max="9731" width="63.7109375" style="89" customWidth="1"/>
    <col min="9732" max="9984" width="11.42578125" style="89"/>
    <col min="9985" max="9985" width="7.7109375" style="89" customWidth="1"/>
    <col min="9986" max="9986" width="20.7109375" style="89" customWidth="1"/>
    <col min="9987" max="9987" width="63.7109375" style="89" customWidth="1"/>
    <col min="9988" max="10240" width="11.42578125" style="89"/>
    <col min="10241" max="10241" width="7.7109375" style="89" customWidth="1"/>
    <col min="10242" max="10242" width="20.7109375" style="89" customWidth="1"/>
    <col min="10243" max="10243" width="63.7109375" style="89" customWidth="1"/>
    <col min="10244" max="10496" width="11.42578125" style="89"/>
    <col min="10497" max="10497" width="7.7109375" style="89" customWidth="1"/>
    <col min="10498" max="10498" width="20.7109375" style="89" customWidth="1"/>
    <col min="10499" max="10499" width="63.7109375" style="89" customWidth="1"/>
    <col min="10500" max="10752" width="11.42578125" style="89"/>
    <col min="10753" max="10753" width="7.7109375" style="89" customWidth="1"/>
    <col min="10754" max="10754" width="20.7109375" style="89" customWidth="1"/>
    <col min="10755" max="10755" width="63.7109375" style="89" customWidth="1"/>
    <col min="10756" max="11008" width="11.42578125" style="89"/>
    <col min="11009" max="11009" width="7.7109375" style="89" customWidth="1"/>
    <col min="11010" max="11010" width="20.7109375" style="89" customWidth="1"/>
    <col min="11011" max="11011" width="63.7109375" style="89" customWidth="1"/>
    <col min="11012" max="11264" width="11.42578125" style="89"/>
    <col min="11265" max="11265" width="7.7109375" style="89" customWidth="1"/>
    <col min="11266" max="11266" width="20.7109375" style="89" customWidth="1"/>
    <col min="11267" max="11267" width="63.7109375" style="89" customWidth="1"/>
    <col min="11268" max="11520" width="11.42578125" style="89"/>
    <col min="11521" max="11521" width="7.7109375" style="89" customWidth="1"/>
    <col min="11522" max="11522" width="20.7109375" style="89" customWidth="1"/>
    <col min="11523" max="11523" width="63.7109375" style="89" customWidth="1"/>
    <col min="11524" max="11776" width="11.42578125" style="89"/>
    <col min="11777" max="11777" width="7.7109375" style="89" customWidth="1"/>
    <col min="11778" max="11778" width="20.7109375" style="89" customWidth="1"/>
    <col min="11779" max="11779" width="63.7109375" style="89" customWidth="1"/>
    <col min="11780" max="12032" width="11.42578125" style="89"/>
    <col min="12033" max="12033" width="7.7109375" style="89" customWidth="1"/>
    <col min="12034" max="12034" width="20.7109375" style="89" customWidth="1"/>
    <col min="12035" max="12035" width="63.7109375" style="89" customWidth="1"/>
    <col min="12036" max="12288" width="11.42578125" style="89"/>
    <col min="12289" max="12289" width="7.7109375" style="89" customWidth="1"/>
    <col min="12290" max="12290" width="20.7109375" style="89" customWidth="1"/>
    <col min="12291" max="12291" width="63.7109375" style="89" customWidth="1"/>
    <col min="12292" max="12544" width="11.42578125" style="89"/>
    <col min="12545" max="12545" width="7.7109375" style="89" customWidth="1"/>
    <col min="12546" max="12546" width="20.7109375" style="89" customWidth="1"/>
    <col min="12547" max="12547" width="63.7109375" style="89" customWidth="1"/>
    <col min="12548" max="12800" width="11.42578125" style="89"/>
    <col min="12801" max="12801" width="7.7109375" style="89" customWidth="1"/>
    <col min="12802" max="12802" width="20.7109375" style="89" customWidth="1"/>
    <col min="12803" max="12803" width="63.7109375" style="89" customWidth="1"/>
    <col min="12804" max="13056" width="11.42578125" style="89"/>
    <col min="13057" max="13057" width="7.7109375" style="89" customWidth="1"/>
    <col min="13058" max="13058" width="20.7109375" style="89" customWidth="1"/>
    <col min="13059" max="13059" width="63.7109375" style="89" customWidth="1"/>
    <col min="13060" max="13312" width="11.42578125" style="89"/>
    <col min="13313" max="13313" width="7.7109375" style="89" customWidth="1"/>
    <col min="13314" max="13314" width="20.7109375" style="89" customWidth="1"/>
    <col min="13315" max="13315" width="63.7109375" style="89" customWidth="1"/>
    <col min="13316" max="13568" width="11.42578125" style="89"/>
    <col min="13569" max="13569" width="7.7109375" style="89" customWidth="1"/>
    <col min="13570" max="13570" width="20.7109375" style="89" customWidth="1"/>
    <col min="13571" max="13571" width="63.7109375" style="89" customWidth="1"/>
    <col min="13572" max="13824" width="11.42578125" style="89"/>
    <col min="13825" max="13825" width="7.7109375" style="89" customWidth="1"/>
    <col min="13826" max="13826" width="20.7109375" style="89" customWidth="1"/>
    <col min="13827" max="13827" width="63.7109375" style="89" customWidth="1"/>
    <col min="13828" max="14080" width="11.42578125" style="89"/>
    <col min="14081" max="14081" width="7.7109375" style="89" customWidth="1"/>
    <col min="14082" max="14082" width="20.7109375" style="89" customWidth="1"/>
    <col min="14083" max="14083" width="63.7109375" style="89" customWidth="1"/>
    <col min="14084" max="14336" width="11.42578125" style="89"/>
    <col min="14337" max="14337" width="7.7109375" style="89" customWidth="1"/>
    <col min="14338" max="14338" width="20.7109375" style="89" customWidth="1"/>
    <col min="14339" max="14339" width="63.7109375" style="89" customWidth="1"/>
    <col min="14340" max="14592" width="11.42578125" style="89"/>
    <col min="14593" max="14593" width="7.7109375" style="89" customWidth="1"/>
    <col min="14594" max="14594" width="20.7109375" style="89" customWidth="1"/>
    <col min="14595" max="14595" width="63.7109375" style="89" customWidth="1"/>
    <col min="14596" max="14848" width="11.42578125" style="89"/>
    <col min="14849" max="14849" width="7.7109375" style="89" customWidth="1"/>
    <col min="14850" max="14850" width="20.7109375" style="89" customWidth="1"/>
    <col min="14851" max="14851" width="63.7109375" style="89" customWidth="1"/>
    <col min="14852" max="15104" width="11.42578125" style="89"/>
    <col min="15105" max="15105" width="7.7109375" style="89" customWidth="1"/>
    <col min="15106" max="15106" width="20.7109375" style="89" customWidth="1"/>
    <col min="15107" max="15107" width="63.7109375" style="89" customWidth="1"/>
    <col min="15108" max="15360" width="11.42578125" style="89"/>
    <col min="15361" max="15361" width="7.7109375" style="89" customWidth="1"/>
    <col min="15362" max="15362" width="20.7109375" style="89" customWidth="1"/>
    <col min="15363" max="15363" width="63.7109375" style="89" customWidth="1"/>
    <col min="15364" max="15616" width="11.42578125" style="89"/>
    <col min="15617" max="15617" width="7.7109375" style="89" customWidth="1"/>
    <col min="15618" max="15618" width="20.7109375" style="89" customWidth="1"/>
    <col min="15619" max="15619" width="63.7109375" style="89" customWidth="1"/>
    <col min="15620" max="15872" width="11.42578125" style="89"/>
    <col min="15873" max="15873" width="7.7109375" style="89" customWidth="1"/>
    <col min="15874" max="15874" width="20.7109375" style="89" customWidth="1"/>
    <col min="15875" max="15875" width="63.7109375" style="89" customWidth="1"/>
    <col min="15876" max="16128" width="11.42578125" style="89"/>
    <col min="16129" max="16129" width="7.7109375" style="89" customWidth="1"/>
    <col min="16130" max="16130" width="20.7109375" style="89" customWidth="1"/>
    <col min="16131" max="16131" width="63.7109375" style="89" customWidth="1"/>
    <col min="16132" max="16384" width="11.42578125" style="89"/>
  </cols>
  <sheetData>
    <row r="1" spans="1:3" s="88" customFormat="1" ht="36" customHeight="1" x14ac:dyDescent="0.2">
      <c r="A1" s="174" t="s">
        <v>78</v>
      </c>
      <c r="B1" s="174"/>
      <c r="C1" s="174"/>
    </row>
    <row r="2" spans="1:3" ht="12" customHeight="1" x14ac:dyDescent="0.2">
      <c r="A2" s="162"/>
      <c r="B2" s="162"/>
      <c r="C2" s="162"/>
    </row>
    <row r="3" spans="1:3" ht="12" customHeight="1" x14ac:dyDescent="0.2">
      <c r="A3" s="172" t="s">
        <v>79</v>
      </c>
      <c r="B3" s="173"/>
      <c r="C3" s="173"/>
    </row>
    <row r="4" spans="1:3" ht="12" customHeight="1" x14ac:dyDescent="0.2">
      <c r="A4" s="162"/>
      <c r="B4" s="166"/>
      <c r="C4" s="166"/>
    </row>
    <row r="5" spans="1:3" ht="24" customHeight="1" x14ac:dyDescent="0.2">
      <c r="A5" s="175" t="s">
        <v>122</v>
      </c>
      <c r="B5" s="176"/>
      <c r="C5" s="176"/>
    </row>
    <row r="6" spans="1:3" ht="12" customHeight="1" x14ac:dyDescent="0.2">
      <c r="A6" s="162"/>
      <c r="B6" s="166"/>
      <c r="C6" s="166"/>
    </row>
    <row r="7" spans="1:3" ht="24" customHeight="1" x14ac:dyDescent="0.2">
      <c r="A7" s="167" t="s">
        <v>130</v>
      </c>
      <c r="B7" s="168"/>
      <c r="C7" s="168"/>
    </row>
    <row r="8" spans="1:3" ht="12" customHeight="1" x14ac:dyDescent="0.2">
      <c r="A8" s="165" t="s">
        <v>88</v>
      </c>
      <c r="B8" s="166"/>
      <c r="C8" s="166"/>
    </row>
    <row r="9" spans="1:3" ht="12" customHeight="1" x14ac:dyDescent="0.2">
      <c r="A9" s="162"/>
      <c r="B9" s="166"/>
      <c r="C9" s="166"/>
    </row>
    <row r="10" spans="1:3" ht="12" customHeight="1" x14ac:dyDescent="0.2">
      <c r="A10" s="162"/>
      <c r="B10" s="166"/>
      <c r="C10" s="166"/>
    </row>
    <row r="11" spans="1:3" ht="12" customHeight="1" x14ac:dyDescent="0.2">
      <c r="A11" s="169" t="s">
        <v>80</v>
      </c>
      <c r="B11" s="170"/>
      <c r="C11" s="170"/>
    </row>
    <row r="12" spans="1:3" ht="12" customHeight="1" x14ac:dyDescent="0.2">
      <c r="A12" s="171"/>
      <c r="B12" s="171"/>
      <c r="C12" s="171"/>
    </row>
    <row r="13" spans="1:3" ht="24" customHeight="1" x14ac:dyDescent="0.2">
      <c r="A13" s="162" t="s">
        <v>109</v>
      </c>
      <c r="B13" s="166"/>
      <c r="C13" s="166"/>
    </row>
    <row r="14" spans="1:3" ht="12" customHeight="1" x14ac:dyDescent="0.2">
      <c r="A14" s="165" t="s">
        <v>81</v>
      </c>
      <c r="B14" s="166"/>
      <c r="C14" s="166"/>
    </row>
    <row r="15" spans="1:3" ht="12" customHeight="1" x14ac:dyDescent="0.2">
      <c r="A15" s="162"/>
      <c r="B15" s="162"/>
      <c r="C15" s="162"/>
    </row>
    <row r="16" spans="1:3" ht="12" customHeight="1" x14ac:dyDescent="0.2">
      <c r="A16" s="162"/>
      <c r="B16" s="166"/>
      <c r="C16" s="166"/>
    </row>
    <row r="17" spans="1:3" ht="12" customHeight="1" x14ac:dyDescent="0.2">
      <c r="A17" s="172" t="s">
        <v>82</v>
      </c>
      <c r="B17" s="173"/>
      <c r="C17" s="173"/>
    </row>
    <row r="18" spans="1:3" ht="12" customHeight="1" x14ac:dyDescent="0.2">
      <c r="A18" s="162"/>
      <c r="B18" s="166"/>
      <c r="C18" s="166"/>
    </row>
    <row r="19" spans="1:3" ht="38.1" customHeight="1" x14ac:dyDescent="0.2">
      <c r="A19" s="163" t="s">
        <v>132</v>
      </c>
      <c r="B19" s="164"/>
      <c r="C19" s="164"/>
    </row>
    <row r="20" spans="1:3" ht="12" customHeight="1" x14ac:dyDescent="0.2">
      <c r="A20" s="165"/>
      <c r="B20" s="162"/>
      <c r="C20" s="162"/>
    </row>
    <row r="21" spans="1:3" ht="12" customHeight="1" x14ac:dyDescent="0.2">
      <c r="A21" s="162"/>
      <c r="B21" s="162"/>
      <c r="C21" s="162"/>
    </row>
    <row r="22" spans="1:3" ht="12" customHeight="1" x14ac:dyDescent="0.2">
      <c r="A22" s="162"/>
      <c r="B22" s="162"/>
      <c r="C22" s="162"/>
    </row>
    <row r="23" spans="1:3" ht="24" customHeight="1" x14ac:dyDescent="0.2">
      <c r="A23" s="162" t="s">
        <v>95</v>
      </c>
      <c r="B23" s="162"/>
      <c r="C23" s="162"/>
    </row>
    <row r="24" spans="1:3" ht="12" customHeight="1" x14ac:dyDescent="0.2">
      <c r="A24" s="165" t="s">
        <v>89</v>
      </c>
      <c r="B24" s="162"/>
      <c r="C24" s="162"/>
    </row>
    <row r="25" spans="1:3" ht="12" customHeight="1" x14ac:dyDescent="0.2">
      <c r="A25" s="90"/>
      <c r="B25" s="90"/>
      <c r="C25" s="90"/>
    </row>
    <row r="26" spans="1:3" ht="12" customHeight="1" x14ac:dyDescent="0.2">
      <c r="A26" s="162" t="s">
        <v>83</v>
      </c>
      <c r="B26" s="162"/>
      <c r="C26" s="162"/>
    </row>
    <row r="27" spans="1:3" ht="12" customHeight="1" x14ac:dyDescent="0.2">
      <c r="A27" s="162"/>
      <c r="B27" s="162"/>
      <c r="C27" s="162"/>
    </row>
    <row r="28" spans="1:3" ht="12" customHeight="1" x14ac:dyDescent="0.2">
      <c r="A28" s="91"/>
      <c r="B28" s="91" t="s">
        <v>84</v>
      </c>
      <c r="C28" s="91" t="s">
        <v>85</v>
      </c>
    </row>
    <row r="29" spans="1:3" ht="12" customHeight="1" x14ac:dyDescent="0.2">
      <c r="A29" s="91"/>
      <c r="B29" s="91" t="s">
        <v>90</v>
      </c>
      <c r="C29" s="91" t="s">
        <v>91</v>
      </c>
    </row>
    <row r="30" spans="1:3" ht="12" customHeight="1" x14ac:dyDescent="0.2">
      <c r="A30" s="91"/>
      <c r="B30" s="91"/>
      <c r="C30" s="91"/>
    </row>
    <row r="31" spans="1:3" ht="12" customHeight="1" x14ac:dyDescent="0.2">
      <c r="A31" s="91"/>
      <c r="B31" s="91"/>
      <c r="C31" s="91"/>
    </row>
    <row r="32" spans="1:3" ht="12" customHeight="1" x14ac:dyDescent="0.2">
      <c r="A32" s="91"/>
      <c r="B32" s="91"/>
      <c r="C32" s="91"/>
    </row>
    <row r="33" spans="1:3" ht="12" customHeight="1" x14ac:dyDescent="0.2">
      <c r="A33" s="91"/>
      <c r="B33" s="91"/>
      <c r="C33" s="91"/>
    </row>
    <row r="34" spans="1:3" ht="12" customHeight="1" x14ac:dyDescent="0.2">
      <c r="A34" s="91"/>
      <c r="B34" s="91"/>
      <c r="C34" s="91"/>
    </row>
    <row r="35" spans="1:3" ht="12" customHeight="1" x14ac:dyDescent="0.2">
      <c r="A35" s="91"/>
      <c r="B35" s="91"/>
      <c r="C35" s="91"/>
    </row>
    <row r="36" spans="1:3" ht="12" customHeight="1" x14ac:dyDescent="0.2">
      <c r="A36" s="91"/>
      <c r="B36" s="91"/>
      <c r="C36" s="91"/>
    </row>
    <row r="37" spans="1:3" ht="12" customHeight="1" x14ac:dyDescent="0.2">
      <c r="A37" s="91"/>
      <c r="B37" s="91"/>
      <c r="C37" s="91"/>
    </row>
    <row r="38" spans="1:3" ht="12" customHeight="1" x14ac:dyDescent="0.2">
      <c r="A38" s="91"/>
      <c r="B38" s="91"/>
      <c r="C38" s="91"/>
    </row>
    <row r="39" spans="1:3" ht="12" customHeight="1" x14ac:dyDescent="0.2">
      <c r="A39" s="91"/>
      <c r="B39" s="91"/>
      <c r="C39" s="91"/>
    </row>
    <row r="40" spans="1:3" ht="12" customHeight="1" x14ac:dyDescent="0.2">
      <c r="A40" s="91"/>
      <c r="B40" s="91"/>
      <c r="C40" s="91"/>
    </row>
    <row r="41" spans="1:3" ht="12" customHeight="1" x14ac:dyDescent="0.2">
      <c r="A41" s="91"/>
      <c r="B41" s="91"/>
      <c r="C41" s="91"/>
    </row>
    <row r="42" spans="1:3" ht="12" customHeight="1" x14ac:dyDescent="0.2">
      <c r="A42" s="91"/>
      <c r="B42" s="91"/>
      <c r="C42" s="91"/>
    </row>
    <row r="43" spans="1:3" ht="12" customHeight="1" x14ac:dyDescent="0.2">
      <c r="A43" s="91"/>
      <c r="B43" s="91"/>
      <c r="C43" s="91"/>
    </row>
    <row r="44" spans="1:3" ht="12" customHeight="1" x14ac:dyDescent="0.2">
      <c r="A44" s="91"/>
      <c r="B44" s="91"/>
      <c r="C44" s="91"/>
    </row>
    <row r="45" spans="1:3" ht="12" customHeight="1" x14ac:dyDescent="0.2">
      <c r="A45" s="91"/>
      <c r="B45" s="91"/>
      <c r="C45" s="91"/>
    </row>
    <row r="46" spans="1:3" ht="12" customHeight="1" x14ac:dyDescent="0.2">
      <c r="A46" s="91"/>
      <c r="B46" s="91"/>
      <c r="C46" s="91"/>
    </row>
    <row r="47" spans="1:3" ht="12" customHeight="1" x14ac:dyDescent="0.2">
      <c r="A47" s="91"/>
      <c r="B47" s="91"/>
      <c r="C47" s="91"/>
    </row>
    <row r="48" spans="1:3" ht="12" customHeight="1" x14ac:dyDescent="0.2">
      <c r="A48" s="91"/>
      <c r="B48" s="91"/>
      <c r="C48" s="91"/>
    </row>
    <row r="49" spans="1:3" ht="12" customHeight="1" x14ac:dyDescent="0.2">
      <c r="A49" s="91"/>
      <c r="B49" s="91"/>
      <c r="C49" s="91"/>
    </row>
    <row r="50" spans="1:3" ht="12" customHeight="1" x14ac:dyDescent="0.2">
      <c r="A50" s="91"/>
      <c r="B50" s="91"/>
      <c r="C50" s="91"/>
    </row>
    <row r="51" spans="1:3" ht="12" customHeight="1" x14ac:dyDescent="0.2">
      <c r="A51" s="91"/>
      <c r="B51" s="91"/>
      <c r="C51" s="91"/>
    </row>
    <row r="52" spans="1:3" ht="12" customHeight="1" x14ac:dyDescent="0.2">
      <c r="A52" s="91"/>
      <c r="B52" s="91"/>
      <c r="C52" s="91"/>
    </row>
    <row r="53" spans="1:3" ht="12" customHeight="1" x14ac:dyDescent="0.2">
      <c r="A53" s="91"/>
      <c r="B53" s="91"/>
      <c r="C53" s="91"/>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14" r:id="rId1"/>
    <hyperlink ref="A24" r:id="rId2"/>
    <hyperlink ref="A8"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E453 2019 00&amp;R&amp;"-,Standard"&amp;7&amp;P</oddFooter>
    <evenFooter>&amp;L&amp;"-,Standard"&amp;7&amp;P&amp;R&amp;"-,Standard"&amp;7StatA MV, Statistischer Bericht E453 2019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heetViews>
  <sheetFormatPr baseColWidth="10" defaultColWidth="11.42578125" defaultRowHeight="12" customHeight="1" x14ac:dyDescent="0.2"/>
  <cols>
    <col min="1" max="1" width="94.7109375" style="28" customWidth="1"/>
    <col min="2" max="256" width="11.42578125" style="28"/>
    <col min="257" max="257" width="94.7109375" style="28" customWidth="1"/>
    <col min="258" max="512" width="11.42578125" style="28"/>
    <col min="513" max="513" width="94.7109375" style="28" customWidth="1"/>
    <col min="514" max="768" width="11.42578125" style="28"/>
    <col min="769" max="769" width="94.7109375" style="28" customWidth="1"/>
    <col min="770" max="1024" width="11.42578125" style="28"/>
    <col min="1025" max="1025" width="94.7109375" style="28" customWidth="1"/>
    <col min="1026" max="1280" width="11.42578125" style="28"/>
    <col min="1281" max="1281" width="94.7109375" style="28" customWidth="1"/>
    <col min="1282" max="1536" width="11.42578125" style="28"/>
    <col min="1537" max="1537" width="94.7109375" style="28" customWidth="1"/>
    <col min="1538" max="1792" width="11.42578125" style="28"/>
    <col min="1793" max="1793" width="94.7109375" style="28" customWidth="1"/>
    <col min="1794" max="2048" width="11.42578125" style="28"/>
    <col min="2049" max="2049" width="94.7109375" style="28" customWidth="1"/>
    <col min="2050" max="2304" width="11.42578125" style="28"/>
    <col min="2305" max="2305" width="94.7109375" style="28" customWidth="1"/>
    <col min="2306" max="2560" width="11.42578125" style="28"/>
    <col min="2561" max="2561" width="94.7109375" style="28" customWidth="1"/>
    <col min="2562" max="2816" width="11.42578125" style="28"/>
    <col min="2817" max="2817" width="94.7109375" style="28" customWidth="1"/>
    <col min="2818" max="3072" width="11.42578125" style="28"/>
    <col min="3073" max="3073" width="94.7109375" style="28" customWidth="1"/>
    <col min="3074" max="3328" width="11.42578125" style="28"/>
    <col min="3329" max="3329" width="94.7109375" style="28" customWidth="1"/>
    <col min="3330" max="3584" width="11.42578125" style="28"/>
    <col min="3585" max="3585" width="94.7109375" style="28" customWidth="1"/>
    <col min="3586" max="3840" width="11.42578125" style="28"/>
    <col min="3841" max="3841" width="94.7109375" style="28" customWidth="1"/>
    <col min="3842" max="4096" width="11.42578125" style="28"/>
    <col min="4097" max="4097" width="94.7109375" style="28" customWidth="1"/>
    <col min="4098" max="4352" width="11.42578125" style="28"/>
    <col min="4353" max="4353" width="94.7109375" style="28" customWidth="1"/>
    <col min="4354" max="4608" width="11.42578125" style="28"/>
    <col min="4609" max="4609" width="94.7109375" style="28" customWidth="1"/>
    <col min="4610" max="4864" width="11.42578125" style="28"/>
    <col min="4865" max="4865" width="94.7109375" style="28" customWidth="1"/>
    <col min="4866" max="5120" width="11.42578125" style="28"/>
    <col min="5121" max="5121" width="94.7109375" style="28" customWidth="1"/>
    <col min="5122" max="5376" width="11.42578125" style="28"/>
    <col min="5377" max="5377" width="94.7109375" style="28" customWidth="1"/>
    <col min="5378" max="5632" width="11.42578125" style="28"/>
    <col min="5633" max="5633" width="94.7109375" style="28" customWidth="1"/>
    <col min="5634" max="5888" width="11.42578125" style="28"/>
    <col min="5889" max="5889" width="94.7109375" style="28" customWidth="1"/>
    <col min="5890" max="6144" width="11.42578125" style="28"/>
    <col min="6145" max="6145" width="94.7109375" style="28" customWidth="1"/>
    <col min="6146" max="6400" width="11.42578125" style="28"/>
    <col min="6401" max="6401" width="94.7109375" style="28" customWidth="1"/>
    <col min="6402" max="6656" width="11.42578125" style="28"/>
    <col min="6657" max="6657" width="94.7109375" style="28" customWidth="1"/>
    <col min="6658" max="6912" width="11.42578125" style="28"/>
    <col min="6913" max="6913" width="94.7109375" style="28" customWidth="1"/>
    <col min="6914" max="7168" width="11.42578125" style="28"/>
    <col min="7169" max="7169" width="94.7109375" style="28" customWidth="1"/>
    <col min="7170" max="7424" width="11.42578125" style="28"/>
    <col min="7425" max="7425" width="94.7109375" style="28" customWidth="1"/>
    <col min="7426" max="7680" width="11.42578125" style="28"/>
    <col min="7681" max="7681" width="94.7109375" style="28" customWidth="1"/>
    <col min="7682" max="7936" width="11.42578125" style="28"/>
    <col min="7937" max="7937" width="94.7109375" style="28" customWidth="1"/>
    <col min="7938" max="8192" width="11.42578125" style="28"/>
    <col min="8193" max="8193" width="94.7109375" style="28" customWidth="1"/>
    <col min="8194" max="8448" width="11.42578125" style="28"/>
    <col min="8449" max="8449" width="94.7109375" style="28" customWidth="1"/>
    <col min="8450" max="8704" width="11.42578125" style="28"/>
    <col min="8705" max="8705" width="94.7109375" style="28" customWidth="1"/>
    <col min="8706" max="8960" width="11.42578125" style="28"/>
    <col min="8961" max="8961" width="94.7109375" style="28" customWidth="1"/>
    <col min="8962" max="9216" width="11.42578125" style="28"/>
    <col min="9217" max="9217" width="94.7109375" style="28" customWidth="1"/>
    <col min="9218" max="9472" width="11.42578125" style="28"/>
    <col min="9473" max="9473" width="94.7109375" style="28" customWidth="1"/>
    <col min="9474" max="9728" width="11.42578125" style="28"/>
    <col min="9729" max="9729" width="94.7109375" style="28" customWidth="1"/>
    <col min="9730" max="9984" width="11.42578125" style="28"/>
    <col min="9985" max="9985" width="94.7109375" style="28" customWidth="1"/>
    <col min="9986" max="10240" width="11.42578125" style="28"/>
    <col min="10241" max="10241" width="94.7109375" style="28" customWidth="1"/>
    <col min="10242" max="10496" width="11.42578125" style="28"/>
    <col min="10497" max="10497" width="94.7109375" style="28" customWidth="1"/>
    <col min="10498" max="10752" width="11.42578125" style="28"/>
    <col min="10753" max="10753" width="94.7109375" style="28" customWidth="1"/>
    <col min="10754" max="11008" width="11.42578125" style="28"/>
    <col min="11009" max="11009" width="94.7109375" style="28" customWidth="1"/>
    <col min="11010" max="11264" width="11.42578125" style="28"/>
    <col min="11265" max="11265" width="94.7109375" style="28" customWidth="1"/>
    <col min="11266" max="11520" width="11.42578125" style="28"/>
    <col min="11521" max="11521" width="94.7109375" style="28" customWidth="1"/>
    <col min="11522" max="11776" width="11.42578125" style="28"/>
    <col min="11777" max="11777" width="94.7109375" style="28" customWidth="1"/>
    <col min="11778" max="12032" width="11.42578125" style="28"/>
    <col min="12033" max="12033" width="94.7109375" style="28" customWidth="1"/>
    <col min="12034" max="12288" width="11.42578125" style="28"/>
    <col min="12289" max="12289" width="94.7109375" style="28" customWidth="1"/>
    <col min="12290" max="12544" width="11.42578125" style="28"/>
    <col min="12545" max="12545" width="94.7109375" style="28" customWidth="1"/>
    <col min="12546" max="12800" width="11.42578125" style="28"/>
    <col min="12801" max="12801" width="94.7109375" style="28" customWidth="1"/>
    <col min="12802" max="13056" width="11.42578125" style="28"/>
    <col min="13057" max="13057" width="94.7109375" style="28" customWidth="1"/>
    <col min="13058" max="13312" width="11.42578125" style="28"/>
    <col min="13313" max="13313" width="94.7109375" style="28" customWidth="1"/>
    <col min="13314" max="13568" width="11.42578125" style="28"/>
    <col min="13569" max="13569" width="94.7109375" style="28" customWidth="1"/>
    <col min="13570" max="13824" width="11.42578125" style="28"/>
    <col min="13825" max="13825" width="94.7109375" style="28" customWidth="1"/>
    <col min="13826" max="14080" width="11.42578125" style="28"/>
    <col min="14081" max="14081" width="94.7109375" style="28" customWidth="1"/>
    <col min="14082" max="14336" width="11.42578125" style="28"/>
    <col min="14337" max="14337" width="94.7109375" style="28" customWidth="1"/>
    <col min="14338" max="14592" width="11.42578125" style="28"/>
    <col min="14593" max="14593" width="94.7109375" style="28" customWidth="1"/>
    <col min="14594" max="14848" width="11.42578125" style="28"/>
    <col min="14849" max="14849" width="94.7109375" style="28" customWidth="1"/>
    <col min="14850" max="15104" width="11.42578125" style="28"/>
    <col min="15105" max="15105" width="94.7109375" style="28" customWidth="1"/>
    <col min="15106" max="15360" width="11.42578125" style="28"/>
    <col min="15361" max="15361" width="94.7109375" style="28" customWidth="1"/>
    <col min="15362" max="15616" width="11.42578125" style="28"/>
    <col min="15617" max="15617" width="94.7109375" style="28" customWidth="1"/>
    <col min="15618" max="15872" width="11.42578125" style="28"/>
    <col min="15873" max="15873" width="94.7109375" style="28" customWidth="1"/>
    <col min="15874" max="16128" width="11.42578125" style="28"/>
    <col min="16129" max="16129" width="94.7109375" style="28" customWidth="1"/>
    <col min="16130" max="16384" width="11.42578125" style="28"/>
  </cols>
  <sheetData>
    <row r="1" spans="1:1" s="26" customFormat="1" ht="36" customHeight="1" x14ac:dyDescent="0.2">
      <c r="A1" s="25" t="s">
        <v>110</v>
      </c>
    </row>
    <row r="4" spans="1:1" s="27" customFormat="1" ht="12" customHeight="1" x14ac:dyDescent="0.2"/>
    <row r="17" spans="2:2" ht="12" customHeight="1" x14ac:dyDescent="0.2">
      <c r="B17" s="2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heetViews>
  <sheetFormatPr baseColWidth="10" defaultColWidth="11.42578125" defaultRowHeight="12" customHeight="1" x14ac:dyDescent="0.2"/>
  <cols>
    <col min="1" max="1" width="94.7109375" style="28" customWidth="1"/>
    <col min="2" max="256" width="11.42578125" style="28"/>
    <col min="257" max="257" width="94.7109375" style="28" customWidth="1"/>
    <col min="258" max="512" width="11.42578125" style="28"/>
    <col min="513" max="513" width="94.7109375" style="28" customWidth="1"/>
    <col min="514" max="768" width="11.42578125" style="28"/>
    <col min="769" max="769" width="94.7109375" style="28" customWidth="1"/>
    <col min="770" max="1024" width="11.42578125" style="28"/>
    <col min="1025" max="1025" width="94.7109375" style="28" customWidth="1"/>
    <col min="1026" max="1280" width="11.42578125" style="28"/>
    <col min="1281" max="1281" width="94.7109375" style="28" customWidth="1"/>
    <col min="1282" max="1536" width="11.42578125" style="28"/>
    <col min="1537" max="1537" width="94.7109375" style="28" customWidth="1"/>
    <col min="1538" max="1792" width="11.42578125" style="28"/>
    <col min="1793" max="1793" width="94.7109375" style="28" customWidth="1"/>
    <col min="1794" max="2048" width="11.42578125" style="28"/>
    <col min="2049" max="2049" width="94.7109375" style="28" customWidth="1"/>
    <col min="2050" max="2304" width="11.42578125" style="28"/>
    <col min="2305" max="2305" width="94.7109375" style="28" customWidth="1"/>
    <col min="2306" max="2560" width="11.42578125" style="28"/>
    <col min="2561" max="2561" width="94.7109375" style="28" customWidth="1"/>
    <col min="2562" max="2816" width="11.42578125" style="28"/>
    <col min="2817" max="2817" width="94.7109375" style="28" customWidth="1"/>
    <col min="2818" max="3072" width="11.42578125" style="28"/>
    <col min="3073" max="3073" width="94.7109375" style="28" customWidth="1"/>
    <col min="3074" max="3328" width="11.42578125" style="28"/>
    <col min="3329" max="3329" width="94.7109375" style="28" customWidth="1"/>
    <col min="3330" max="3584" width="11.42578125" style="28"/>
    <col min="3585" max="3585" width="94.7109375" style="28" customWidth="1"/>
    <col min="3586" max="3840" width="11.42578125" style="28"/>
    <col min="3841" max="3841" width="94.7109375" style="28" customWidth="1"/>
    <col min="3842" max="4096" width="11.42578125" style="28"/>
    <col min="4097" max="4097" width="94.7109375" style="28" customWidth="1"/>
    <col min="4098" max="4352" width="11.42578125" style="28"/>
    <col min="4353" max="4353" width="94.7109375" style="28" customWidth="1"/>
    <col min="4354" max="4608" width="11.42578125" style="28"/>
    <col min="4609" max="4609" width="94.7109375" style="28" customWidth="1"/>
    <col min="4610" max="4864" width="11.42578125" style="28"/>
    <col min="4865" max="4865" width="94.7109375" style="28" customWidth="1"/>
    <col min="4866" max="5120" width="11.42578125" style="28"/>
    <col min="5121" max="5121" width="94.7109375" style="28" customWidth="1"/>
    <col min="5122" max="5376" width="11.42578125" style="28"/>
    <col min="5377" max="5377" width="94.7109375" style="28" customWidth="1"/>
    <col min="5378" max="5632" width="11.42578125" style="28"/>
    <col min="5633" max="5633" width="94.7109375" style="28" customWidth="1"/>
    <col min="5634" max="5888" width="11.42578125" style="28"/>
    <col min="5889" max="5889" width="94.7109375" style="28" customWidth="1"/>
    <col min="5890" max="6144" width="11.42578125" style="28"/>
    <col min="6145" max="6145" width="94.7109375" style="28" customWidth="1"/>
    <col min="6146" max="6400" width="11.42578125" style="28"/>
    <col min="6401" max="6401" width="94.7109375" style="28" customWidth="1"/>
    <col min="6402" max="6656" width="11.42578125" style="28"/>
    <col min="6657" max="6657" width="94.7109375" style="28" customWidth="1"/>
    <col min="6658" max="6912" width="11.42578125" style="28"/>
    <col min="6913" max="6913" width="94.7109375" style="28" customWidth="1"/>
    <col min="6914" max="7168" width="11.42578125" style="28"/>
    <col min="7169" max="7169" width="94.7109375" style="28" customWidth="1"/>
    <col min="7170" max="7424" width="11.42578125" style="28"/>
    <col min="7425" max="7425" width="94.7109375" style="28" customWidth="1"/>
    <col min="7426" max="7680" width="11.42578125" style="28"/>
    <col min="7681" max="7681" width="94.7109375" style="28" customWidth="1"/>
    <col min="7682" max="7936" width="11.42578125" style="28"/>
    <col min="7937" max="7937" width="94.7109375" style="28" customWidth="1"/>
    <col min="7938" max="8192" width="11.42578125" style="28"/>
    <col min="8193" max="8193" width="94.7109375" style="28" customWidth="1"/>
    <col min="8194" max="8448" width="11.42578125" style="28"/>
    <col min="8449" max="8449" width="94.7109375" style="28" customWidth="1"/>
    <col min="8450" max="8704" width="11.42578125" style="28"/>
    <col min="8705" max="8705" width="94.7109375" style="28" customWidth="1"/>
    <col min="8706" max="8960" width="11.42578125" style="28"/>
    <col min="8961" max="8961" width="94.7109375" style="28" customWidth="1"/>
    <col min="8962" max="9216" width="11.42578125" style="28"/>
    <col min="9217" max="9217" width="94.7109375" style="28" customWidth="1"/>
    <col min="9218" max="9472" width="11.42578125" style="28"/>
    <col min="9473" max="9473" width="94.7109375" style="28" customWidth="1"/>
    <col min="9474" max="9728" width="11.42578125" style="28"/>
    <col min="9729" max="9729" width="94.7109375" style="28" customWidth="1"/>
    <col min="9730" max="9984" width="11.42578125" style="28"/>
    <col min="9985" max="9985" width="94.7109375" style="28" customWidth="1"/>
    <col min="9986" max="10240" width="11.42578125" style="28"/>
    <col min="10241" max="10241" width="94.7109375" style="28" customWidth="1"/>
    <col min="10242" max="10496" width="11.42578125" style="28"/>
    <col min="10497" max="10497" width="94.7109375" style="28" customWidth="1"/>
    <col min="10498" max="10752" width="11.42578125" style="28"/>
    <col min="10753" max="10753" width="94.7109375" style="28" customWidth="1"/>
    <col min="10754" max="11008" width="11.42578125" style="28"/>
    <col min="11009" max="11009" width="94.7109375" style="28" customWidth="1"/>
    <col min="11010" max="11264" width="11.42578125" style="28"/>
    <col min="11265" max="11265" width="94.7109375" style="28" customWidth="1"/>
    <col min="11266" max="11520" width="11.42578125" style="28"/>
    <col min="11521" max="11521" width="94.7109375" style="28" customWidth="1"/>
    <col min="11522" max="11776" width="11.42578125" style="28"/>
    <col min="11777" max="11777" width="94.7109375" style="28" customWidth="1"/>
    <col min="11778" max="12032" width="11.42578125" style="28"/>
    <col min="12033" max="12033" width="94.7109375" style="28" customWidth="1"/>
    <col min="12034" max="12288" width="11.42578125" style="28"/>
    <col min="12289" max="12289" width="94.7109375" style="28" customWidth="1"/>
    <col min="12290" max="12544" width="11.42578125" style="28"/>
    <col min="12545" max="12545" width="94.7109375" style="28" customWidth="1"/>
    <col min="12546" max="12800" width="11.42578125" style="28"/>
    <col min="12801" max="12801" width="94.7109375" style="28" customWidth="1"/>
    <col min="12802" max="13056" width="11.42578125" style="28"/>
    <col min="13057" max="13057" width="94.7109375" style="28" customWidth="1"/>
    <col min="13058" max="13312" width="11.42578125" style="28"/>
    <col min="13313" max="13313" width="94.7109375" style="28" customWidth="1"/>
    <col min="13314" max="13568" width="11.42578125" style="28"/>
    <col min="13569" max="13569" width="94.7109375" style="28" customWidth="1"/>
    <col min="13570" max="13824" width="11.42578125" style="28"/>
    <col min="13825" max="13825" width="94.7109375" style="28" customWidth="1"/>
    <col min="13826" max="14080" width="11.42578125" style="28"/>
    <col min="14081" max="14081" width="94.7109375" style="28" customWidth="1"/>
    <col min="14082" max="14336" width="11.42578125" style="28"/>
    <col min="14337" max="14337" width="94.7109375" style="28" customWidth="1"/>
    <col min="14338" max="14592" width="11.42578125" style="28"/>
    <col min="14593" max="14593" width="94.7109375" style="28" customWidth="1"/>
    <col min="14594" max="14848" width="11.42578125" style="28"/>
    <col min="14849" max="14849" width="94.7109375" style="28" customWidth="1"/>
    <col min="14850" max="15104" width="11.42578125" style="28"/>
    <col min="15105" max="15105" width="94.7109375" style="28" customWidth="1"/>
    <col min="15106" max="15360" width="11.42578125" style="28"/>
    <col min="15361" max="15361" width="94.7109375" style="28" customWidth="1"/>
    <col min="15362" max="15616" width="11.42578125" style="28"/>
    <col min="15617" max="15617" width="94.7109375" style="28" customWidth="1"/>
    <col min="15618" max="15872" width="11.42578125" style="28"/>
    <col min="15873" max="15873" width="94.7109375" style="28" customWidth="1"/>
    <col min="15874" max="16128" width="11.42578125" style="28"/>
    <col min="16129" max="16129" width="94.7109375" style="28" customWidth="1"/>
    <col min="16130" max="16384" width="11.42578125" style="28"/>
  </cols>
  <sheetData>
    <row r="1" spans="1:1" s="26" customFormat="1" ht="36" customHeight="1" x14ac:dyDescent="0.2">
      <c r="A1" s="25" t="s">
        <v>111</v>
      </c>
    </row>
    <row r="4" spans="1:1" s="27" customFormat="1" ht="12" customHeight="1" x14ac:dyDescent="0.2"/>
    <row r="17" spans="2:2" ht="12" customHeight="1" x14ac:dyDescent="0.2">
      <c r="B17" s="2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140" zoomScaleNormal="140" workbookViewId="0">
      <selection sqref="A1:C1"/>
    </sheetView>
  </sheetViews>
  <sheetFormatPr baseColWidth="10" defaultColWidth="8.7109375" defaultRowHeight="12.75" x14ac:dyDescent="0.2"/>
  <cols>
    <col min="1" max="1" width="12.7109375" style="22" customWidth="1"/>
    <col min="2" max="2" width="68.7109375" style="22" customWidth="1"/>
    <col min="3" max="16384" width="8.7109375" style="23"/>
  </cols>
  <sheetData>
    <row r="1" spans="1:3" s="48" customFormat="1" ht="30" customHeight="1" x14ac:dyDescent="0.25">
      <c r="A1" s="125" t="s">
        <v>21</v>
      </c>
      <c r="B1" s="125"/>
      <c r="C1" s="125"/>
    </row>
    <row r="2" spans="1:3" s="13" customFormat="1" ht="12" x14ac:dyDescent="0.2">
      <c r="A2" s="10"/>
      <c r="B2" s="11"/>
      <c r="C2" s="12" t="s">
        <v>45</v>
      </c>
    </row>
    <row r="3" spans="1:3" s="13" customFormat="1" ht="12" x14ac:dyDescent="0.2">
      <c r="A3" s="10"/>
      <c r="B3" s="11"/>
    </row>
    <row r="4" spans="1:3" s="13" customFormat="1" ht="30" customHeight="1" x14ac:dyDescent="0.2">
      <c r="A4" s="126" t="s">
        <v>22</v>
      </c>
      <c r="B4" s="126"/>
      <c r="C4" s="14">
        <v>3</v>
      </c>
    </row>
    <row r="5" spans="1:3" s="17" customFormat="1" ht="8.1" customHeight="1" x14ac:dyDescent="0.2">
      <c r="A5" s="15"/>
      <c r="B5" s="15"/>
      <c r="C5" s="16"/>
    </row>
    <row r="6" spans="1:3" s="13" customFormat="1" ht="24.6" customHeight="1" x14ac:dyDescent="0.2">
      <c r="A6" s="18" t="s">
        <v>65</v>
      </c>
      <c r="B6" s="92" t="s">
        <v>125</v>
      </c>
      <c r="C6" s="19">
        <v>4</v>
      </c>
    </row>
    <row r="7" spans="1:3" s="13" customFormat="1" ht="8.1" customHeight="1" x14ac:dyDescent="0.2">
      <c r="A7" s="18"/>
      <c r="B7" s="92"/>
      <c r="C7" s="19"/>
    </row>
    <row r="8" spans="1:3" s="13" customFormat="1" ht="24.6" customHeight="1" x14ac:dyDescent="0.2">
      <c r="A8" s="18" t="s">
        <v>66</v>
      </c>
      <c r="B8" s="92" t="s">
        <v>63</v>
      </c>
      <c r="C8" s="19">
        <v>5</v>
      </c>
    </row>
    <row r="9" spans="1:3" s="13" customFormat="1" ht="8.1" customHeight="1" x14ac:dyDescent="0.2">
      <c r="A9" s="15"/>
      <c r="B9" s="20"/>
      <c r="C9" s="19"/>
    </row>
    <row r="10" spans="1:3" s="13" customFormat="1" ht="24.6" customHeight="1" x14ac:dyDescent="0.2">
      <c r="A10" s="18" t="s">
        <v>67</v>
      </c>
      <c r="B10" s="92" t="s">
        <v>126</v>
      </c>
      <c r="C10" s="19">
        <v>6</v>
      </c>
    </row>
    <row r="11" spans="1:3" s="13" customFormat="1" ht="8.1" customHeight="1" x14ac:dyDescent="0.2">
      <c r="A11" s="18"/>
      <c r="B11" s="92"/>
      <c r="C11" s="21"/>
    </row>
    <row r="12" spans="1:3" s="13" customFormat="1" ht="24.6" customHeight="1" x14ac:dyDescent="0.2">
      <c r="A12" s="18" t="s">
        <v>68</v>
      </c>
      <c r="B12" s="92" t="s">
        <v>64</v>
      </c>
      <c r="C12" s="21">
        <v>7</v>
      </c>
    </row>
    <row r="13" spans="1:3" ht="12.6" customHeight="1" x14ac:dyDescent="0.2"/>
    <row r="14" spans="1:3" x14ac:dyDescent="0.2">
      <c r="A14" s="124" t="s">
        <v>47</v>
      </c>
      <c r="B14" s="124"/>
      <c r="C14" s="21">
        <v>8</v>
      </c>
    </row>
    <row r="15" spans="1:3" x14ac:dyDescent="0.2">
      <c r="A15" s="24" t="s">
        <v>77</v>
      </c>
      <c r="B15" s="24"/>
      <c r="C15" s="21">
        <v>9</v>
      </c>
    </row>
    <row r="16" spans="1:3" x14ac:dyDescent="0.2">
      <c r="A16" s="124" t="s">
        <v>78</v>
      </c>
      <c r="B16" s="124"/>
      <c r="C16" s="21">
        <v>10</v>
      </c>
    </row>
    <row r="17" spans="1:3" x14ac:dyDescent="0.2">
      <c r="A17" s="124" t="s">
        <v>86</v>
      </c>
      <c r="B17" s="124"/>
      <c r="C17" s="21">
        <v>11</v>
      </c>
    </row>
    <row r="18" spans="1:3" x14ac:dyDescent="0.2">
      <c r="A18" s="124" t="s">
        <v>87</v>
      </c>
      <c r="B18" s="124"/>
      <c r="C18" s="21">
        <v>12</v>
      </c>
    </row>
  </sheetData>
  <mergeCells count="6">
    <mergeCell ref="A18:B18"/>
    <mergeCell ref="A16:B16"/>
    <mergeCell ref="A17:B17"/>
    <mergeCell ref="A1:C1"/>
    <mergeCell ref="A4:B4"/>
    <mergeCell ref="A14:B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3.85546875" style="23" customWidth="1"/>
    <col min="2" max="256" width="11.42578125" style="23"/>
    <col min="257" max="257" width="93.85546875" style="23" customWidth="1"/>
    <col min="258" max="512" width="11.42578125" style="23"/>
    <col min="513" max="513" width="93.85546875" style="23" customWidth="1"/>
    <col min="514" max="768" width="11.42578125" style="23"/>
    <col min="769" max="769" width="93.85546875" style="23" customWidth="1"/>
    <col min="770" max="1024" width="11.42578125" style="23"/>
    <col min="1025" max="1025" width="93.85546875" style="23" customWidth="1"/>
    <col min="1026" max="1280" width="11.42578125" style="23"/>
    <col min="1281" max="1281" width="93.85546875" style="23" customWidth="1"/>
    <col min="1282" max="1536" width="11.42578125" style="23"/>
    <col min="1537" max="1537" width="93.85546875" style="23" customWidth="1"/>
    <col min="1538" max="1792" width="11.42578125" style="23"/>
    <col min="1793" max="1793" width="93.85546875" style="23" customWidth="1"/>
    <col min="1794" max="2048" width="11.42578125" style="23"/>
    <col min="2049" max="2049" width="93.85546875" style="23" customWidth="1"/>
    <col min="2050" max="2304" width="11.42578125" style="23"/>
    <col min="2305" max="2305" width="93.85546875" style="23" customWidth="1"/>
    <col min="2306" max="2560" width="11.42578125" style="23"/>
    <col min="2561" max="2561" width="93.85546875" style="23" customWidth="1"/>
    <col min="2562" max="2816" width="11.42578125" style="23"/>
    <col min="2817" max="2817" width="93.85546875" style="23" customWidth="1"/>
    <col min="2818" max="3072" width="11.42578125" style="23"/>
    <col min="3073" max="3073" width="93.85546875" style="23" customWidth="1"/>
    <col min="3074" max="3328" width="11.42578125" style="23"/>
    <col min="3329" max="3329" width="93.85546875" style="23" customWidth="1"/>
    <col min="3330" max="3584" width="11.42578125" style="23"/>
    <col min="3585" max="3585" width="93.85546875" style="23" customWidth="1"/>
    <col min="3586" max="3840" width="11.42578125" style="23"/>
    <col min="3841" max="3841" width="93.85546875" style="23" customWidth="1"/>
    <col min="3842" max="4096" width="11.42578125" style="23"/>
    <col min="4097" max="4097" width="93.85546875" style="23" customWidth="1"/>
    <col min="4098" max="4352" width="11.42578125" style="23"/>
    <col min="4353" max="4353" width="93.85546875" style="23" customWidth="1"/>
    <col min="4354" max="4608" width="11.42578125" style="23"/>
    <col min="4609" max="4609" width="93.85546875" style="23" customWidth="1"/>
    <col min="4610" max="4864" width="11.42578125" style="23"/>
    <col min="4865" max="4865" width="93.85546875" style="23" customWidth="1"/>
    <col min="4866" max="5120" width="11.42578125" style="23"/>
    <col min="5121" max="5121" width="93.85546875" style="23" customWidth="1"/>
    <col min="5122" max="5376" width="11.42578125" style="23"/>
    <col min="5377" max="5377" width="93.85546875" style="23" customWidth="1"/>
    <col min="5378" max="5632" width="11.42578125" style="23"/>
    <col min="5633" max="5633" width="93.85546875" style="23" customWidth="1"/>
    <col min="5634" max="5888" width="11.42578125" style="23"/>
    <col min="5889" max="5889" width="93.85546875" style="23" customWidth="1"/>
    <col min="5890" max="6144" width="11.42578125" style="23"/>
    <col min="6145" max="6145" width="93.85546875" style="23" customWidth="1"/>
    <col min="6146" max="6400" width="11.42578125" style="23"/>
    <col min="6401" max="6401" width="93.85546875" style="23" customWidth="1"/>
    <col min="6402" max="6656" width="11.42578125" style="23"/>
    <col min="6657" max="6657" width="93.85546875" style="23" customWidth="1"/>
    <col min="6658" max="6912" width="11.42578125" style="23"/>
    <col min="6913" max="6913" width="93.85546875" style="23" customWidth="1"/>
    <col min="6914" max="7168" width="11.42578125" style="23"/>
    <col min="7169" max="7169" width="93.85546875" style="23" customWidth="1"/>
    <col min="7170" max="7424" width="11.42578125" style="23"/>
    <col min="7425" max="7425" width="93.85546875" style="23" customWidth="1"/>
    <col min="7426" max="7680" width="11.42578125" style="23"/>
    <col min="7681" max="7681" width="93.85546875" style="23" customWidth="1"/>
    <col min="7682" max="7936" width="11.42578125" style="23"/>
    <col min="7937" max="7937" width="93.85546875" style="23" customWidth="1"/>
    <col min="7938" max="8192" width="11.42578125" style="23"/>
    <col min="8193" max="8193" width="93.85546875" style="23" customWidth="1"/>
    <col min="8194" max="8448" width="11.42578125" style="23"/>
    <col min="8449" max="8449" width="93.85546875" style="23" customWidth="1"/>
    <col min="8450" max="8704" width="11.42578125" style="23"/>
    <col min="8705" max="8705" width="93.85546875" style="23" customWidth="1"/>
    <col min="8706" max="8960" width="11.42578125" style="23"/>
    <col min="8961" max="8961" width="93.85546875" style="23" customWidth="1"/>
    <col min="8962" max="9216" width="11.42578125" style="23"/>
    <col min="9217" max="9217" width="93.85546875" style="23" customWidth="1"/>
    <col min="9218" max="9472" width="11.42578125" style="23"/>
    <col min="9473" max="9473" width="93.85546875" style="23" customWidth="1"/>
    <col min="9474" max="9728" width="11.42578125" style="23"/>
    <col min="9729" max="9729" width="93.85546875" style="23" customWidth="1"/>
    <col min="9730" max="9984" width="11.42578125" style="23"/>
    <col min="9985" max="9985" width="93.85546875" style="23" customWidth="1"/>
    <col min="9986" max="10240" width="11.42578125" style="23"/>
    <col min="10241" max="10241" width="93.85546875" style="23" customWidth="1"/>
    <col min="10242" max="10496" width="11.42578125" style="23"/>
    <col min="10497" max="10497" width="93.85546875" style="23" customWidth="1"/>
    <col min="10498" max="10752" width="11.42578125" style="23"/>
    <col min="10753" max="10753" width="93.85546875" style="23" customWidth="1"/>
    <col min="10754" max="11008" width="11.42578125" style="23"/>
    <col min="11009" max="11009" width="93.85546875" style="23" customWidth="1"/>
    <col min="11010" max="11264" width="11.42578125" style="23"/>
    <col min="11265" max="11265" width="93.85546875" style="23" customWidth="1"/>
    <col min="11266" max="11520" width="11.42578125" style="23"/>
    <col min="11521" max="11521" width="93.85546875" style="23" customWidth="1"/>
    <col min="11522" max="11776" width="11.42578125" style="23"/>
    <col min="11777" max="11777" width="93.85546875" style="23" customWidth="1"/>
    <col min="11778" max="12032" width="11.42578125" style="23"/>
    <col min="12033" max="12033" width="93.85546875" style="23" customWidth="1"/>
    <col min="12034" max="12288" width="11.42578125" style="23"/>
    <col min="12289" max="12289" width="93.85546875" style="23" customWidth="1"/>
    <col min="12290" max="12544" width="11.42578125" style="23"/>
    <col min="12545" max="12545" width="93.85546875" style="23" customWidth="1"/>
    <col min="12546" max="12800" width="11.42578125" style="23"/>
    <col min="12801" max="12801" width="93.85546875" style="23" customWidth="1"/>
    <col min="12802" max="13056" width="11.42578125" style="23"/>
    <col min="13057" max="13057" width="93.85546875" style="23" customWidth="1"/>
    <col min="13058" max="13312" width="11.42578125" style="23"/>
    <col min="13313" max="13313" width="93.85546875" style="23" customWidth="1"/>
    <col min="13314" max="13568" width="11.42578125" style="23"/>
    <col min="13569" max="13569" width="93.85546875" style="23" customWidth="1"/>
    <col min="13570" max="13824" width="11.42578125" style="23"/>
    <col min="13825" max="13825" width="93.85546875" style="23" customWidth="1"/>
    <col min="13826" max="14080" width="11.42578125" style="23"/>
    <col min="14081" max="14081" width="93.85546875" style="23" customWidth="1"/>
    <col min="14082" max="14336" width="11.42578125" style="23"/>
    <col min="14337" max="14337" width="93.85546875" style="23" customWidth="1"/>
    <col min="14338" max="14592" width="11.42578125" style="23"/>
    <col min="14593" max="14593" width="93.85546875" style="23" customWidth="1"/>
    <col min="14594" max="14848" width="11.42578125" style="23"/>
    <col min="14849" max="14849" width="93.85546875" style="23" customWidth="1"/>
    <col min="14850" max="15104" width="11.42578125" style="23"/>
    <col min="15105" max="15105" width="93.85546875" style="23" customWidth="1"/>
    <col min="15106" max="15360" width="11.42578125" style="23"/>
    <col min="15361" max="15361" width="93.85546875" style="23" customWidth="1"/>
    <col min="15362" max="15616" width="11.42578125" style="23"/>
    <col min="15617" max="15617" width="93.85546875" style="23" customWidth="1"/>
    <col min="15618" max="15872" width="11.42578125" style="23"/>
    <col min="15873" max="15873" width="93.85546875" style="23" customWidth="1"/>
    <col min="15874" max="16128" width="11.42578125" style="23"/>
    <col min="16129" max="16129" width="93.85546875" style="23" customWidth="1"/>
    <col min="16130" max="16384" width="11.42578125" style="23"/>
  </cols>
  <sheetData>
    <row r="1" spans="1:1" s="50" customFormat="1" ht="36" customHeight="1" x14ac:dyDescent="0.25">
      <c r="A1" s="49" t="s">
        <v>22</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zoomScale="140" zoomScaleNormal="140" workbookViewId="0">
      <pane xSplit="2" ySplit="6" topLeftCell="C7" activePane="bottomRight" state="frozen"/>
      <selection sqref="A1:B1"/>
      <selection pane="topRight" sqref="A1:B1"/>
      <selection pane="bottomLeft" sqref="A1:B1"/>
      <selection pane="bottomRight" activeCell="C7" sqref="C7:F7"/>
    </sheetView>
  </sheetViews>
  <sheetFormatPr baseColWidth="10" defaultColWidth="11.42578125" defaultRowHeight="11.45" customHeight="1" x14ac:dyDescent="0.2"/>
  <cols>
    <col min="1" max="1" width="3.42578125" style="44" customWidth="1"/>
    <col min="2" max="2" width="33.7109375" style="52" customWidth="1"/>
    <col min="3" max="6" width="13.7109375" style="52" customWidth="1"/>
    <col min="7" max="16384" width="11.42578125" style="52"/>
  </cols>
  <sheetData>
    <row r="1" spans="1:8" s="51" customFormat="1" ht="30" customHeight="1" x14ac:dyDescent="0.2">
      <c r="A1" s="133" t="s">
        <v>65</v>
      </c>
      <c r="B1" s="134"/>
      <c r="C1" s="129" t="s">
        <v>127</v>
      </c>
      <c r="D1" s="129"/>
      <c r="E1" s="129"/>
      <c r="F1" s="130"/>
    </row>
    <row r="2" spans="1:8" ht="11.45" customHeight="1" x14ac:dyDescent="0.2">
      <c r="A2" s="131" t="s">
        <v>46</v>
      </c>
      <c r="B2" s="138" t="s">
        <v>6</v>
      </c>
      <c r="C2" s="138">
        <v>2018</v>
      </c>
      <c r="D2" s="138">
        <v>2019</v>
      </c>
      <c r="E2" s="141" t="s">
        <v>128</v>
      </c>
      <c r="F2" s="142"/>
    </row>
    <row r="3" spans="1:8" ht="11.45" customHeight="1" x14ac:dyDescent="0.2">
      <c r="A3" s="132"/>
      <c r="B3" s="138"/>
      <c r="C3" s="138"/>
      <c r="D3" s="138"/>
      <c r="E3" s="141"/>
      <c r="F3" s="142"/>
    </row>
    <row r="4" spans="1:8" ht="11.45" customHeight="1" x14ac:dyDescent="0.2">
      <c r="A4" s="132"/>
      <c r="B4" s="138"/>
      <c r="C4" s="138"/>
      <c r="D4" s="138"/>
      <c r="E4" s="141"/>
      <c r="F4" s="142"/>
    </row>
    <row r="5" spans="1:8" ht="11.45" customHeight="1" x14ac:dyDescent="0.2">
      <c r="A5" s="132"/>
      <c r="B5" s="138"/>
      <c r="C5" s="138"/>
      <c r="D5" s="138"/>
      <c r="E5" s="93" t="s">
        <v>11</v>
      </c>
      <c r="F5" s="94" t="s">
        <v>51</v>
      </c>
    </row>
    <row r="6" spans="1:8" s="44" customFormat="1" ht="11.45" customHeight="1" x14ac:dyDescent="0.15">
      <c r="A6" s="38">
        <v>1</v>
      </c>
      <c r="B6" s="39">
        <v>2</v>
      </c>
      <c r="C6" s="39">
        <v>3</v>
      </c>
      <c r="D6" s="39">
        <v>4</v>
      </c>
      <c r="E6" s="40">
        <v>5</v>
      </c>
      <c r="F6" s="41">
        <v>6</v>
      </c>
    </row>
    <row r="7" spans="1:8" ht="20.100000000000001" customHeight="1" x14ac:dyDescent="0.2">
      <c r="A7" s="65"/>
      <c r="B7" s="53"/>
      <c r="C7" s="139" t="s">
        <v>5</v>
      </c>
      <c r="D7" s="140"/>
      <c r="E7" s="140"/>
      <c r="F7" s="140"/>
    </row>
    <row r="8" spans="1:8" ht="20.100000000000001" customHeight="1" x14ac:dyDescent="0.2">
      <c r="A8" s="65"/>
      <c r="B8" s="53"/>
      <c r="C8" s="127" t="s">
        <v>24</v>
      </c>
      <c r="D8" s="135"/>
      <c r="E8" s="135"/>
      <c r="F8" s="135"/>
    </row>
    <row r="9" spans="1:8" ht="11.45" customHeight="1" x14ac:dyDescent="0.2">
      <c r="A9" s="45">
        <f>IF(C9&lt;&gt;"",COUNTA($C$9:C9),"")</f>
        <v>1</v>
      </c>
      <c r="B9" s="54" t="s">
        <v>1</v>
      </c>
      <c r="C9" s="58">
        <v>3832843</v>
      </c>
      <c r="D9" s="58">
        <v>3765300</v>
      </c>
      <c r="E9" s="61">
        <f>D9-C9</f>
        <v>-67543</v>
      </c>
      <c r="F9" s="95">
        <f>E9/C9*100</f>
        <v>-1.762216714851091</v>
      </c>
    </row>
    <row r="10" spans="1:8" ht="11.45" customHeight="1" x14ac:dyDescent="0.2">
      <c r="A10" s="45" t="str">
        <f>IF(C10&lt;&gt;"",COUNTA($C$9:C10),"")</f>
        <v/>
      </c>
      <c r="B10" s="55" t="s">
        <v>48</v>
      </c>
      <c r="C10" s="58"/>
      <c r="D10" s="58"/>
      <c r="E10" s="61"/>
      <c r="F10" s="95"/>
    </row>
    <row r="11" spans="1:8" ht="11.45" customHeight="1" x14ac:dyDescent="0.2">
      <c r="A11" s="45">
        <f>IF(C11&lt;&gt;"",COUNTA($C$9:C11),"")</f>
        <v>2</v>
      </c>
      <c r="B11" s="55" t="s">
        <v>71</v>
      </c>
      <c r="C11" s="58">
        <v>2563614</v>
      </c>
      <c r="D11" s="58">
        <v>2675972</v>
      </c>
      <c r="E11" s="61">
        <f t="shared" ref="E11:E20" si="0">D11-C11</f>
        <v>112358</v>
      </c>
      <c r="F11" s="95">
        <f t="shared" ref="F11:F20" si="1">E11/C11*100</f>
        <v>4.3827970981590827</v>
      </c>
    </row>
    <row r="12" spans="1:8" ht="11.45" customHeight="1" x14ac:dyDescent="0.2">
      <c r="A12" s="45">
        <f>IF(C12&lt;&gt;"",COUNTA($C$9:C12),"")</f>
        <v>3</v>
      </c>
      <c r="B12" s="55" t="s">
        <v>50</v>
      </c>
      <c r="C12" s="58">
        <v>1269229</v>
      </c>
      <c r="D12" s="58">
        <v>1089328</v>
      </c>
      <c r="E12" s="61">
        <f t="shared" si="0"/>
        <v>-179901</v>
      </c>
      <c r="F12" s="95">
        <f t="shared" si="1"/>
        <v>-14.174037939568038</v>
      </c>
    </row>
    <row r="13" spans="1:8" ht="11.45" customHeight="1" x14ac:dyDescent="0.2">
      <c r="A13" s="45">
        <f>IF(C13&lt;&gt;"",COUNTA($C$9:C13),"")</f>
        <v>4</v>
      </c>
      <c r="B13" s="54" t="s">
        <v>7</v>
      </c>
      <c r="C13" s="58">
        <v>2610509</v>
      </c>
      <c r="D13" s="58">
        <v>2575825</v>
      </c>
      <c r="E13" s="61">
        <f t="shared" si="0"/>
        <v>-34684</v>
      </c>
      <c r="F13" s="95">
        <f t="shared" si="1"/>
        <v>-1.3286297806289884</v>
      </c>
    </row>
    <row r="14" spans="1:8" ht="11.45" customHeight="1" x14ac:dyDescent="0.2">
      <c r="A14" s="45" t="str">
        <f>IF(C14&lt;&gt;"",COUNTA($C$9:C14),"")</f>
        <v/>
      </c>
      <c r="B14" s="54"/>
      <c r="C14" s="58"/>
      <c r="D14" s="58"/>
      <c r="E14" s="61"/>
      <c r="F14" s="95"/>
    </row>
    <row r="15" spans="1:8" ht="11.45" customHeight="1" x14ac:dyDescent="0.2">
      <c r="A15" s="45">
        <f>IF(C15&lt;&gt;"",COUNTA($C$9:C15),"")</f>
        <v>5</v>
      </c>
      <c r="B15" s="56" t="s">
        <v>10</v>
      </c>
      <c r="C15" s="62">
        <v>6443352</v>
      </c>
      <c r="D15" s="62">
        <v>6341125</v>
      </c>
      <c r="E15" s="63">
        <f t="shared" si="0"/>
        <v>-102227</v>
      </c>
      <c r="F15" s="96">
        <f t="shared" si="1"/>
        <v>-1.5865499820590279</v>
      </c>
      <c r="H15" s="57"/>
    </row>
    <row r="16" spans="1:8" ht="11.45" customHeight="1" x14ac:dyDescent="0.2">
      <c r="A16" s="45" t="str">
        <f>IF(C16&lt;&gt;"",COUNTA($C$9:C16),"")</f>
        <v/>
      </c>
      <c r="B16" s="55" t="s">
        <v>48</v>
      </c>
      <c r="E16" s="61"/>
      <c r="F16" s="95"/>
    </row>
    <row r="17" spans="1:6" ht="11.45" customHeight="1" x14ac:dyDescent="0.2">
      <c r="A17" s="45">
        <f>IF(C17&lt;&gt;"",COUNTA($C$9:C17),"")</f>
        <v>6</v>
      </c>
      <c r="B17" s="55" t="s">
        <v>101</v>
      </c>
      <c r="C17" s="58">
        <v>1715981</v>
      </c>
      <c r="D17" s="58">
        <v>1739006</v>
      </c>
      <c r="E17" s="61">
        <f t="shared" si="0"/>
        <v>23025</v>
      </c>
      <c r="F17" s="95">
        <f t="shared" si="1"/>
        <v>1.3417980735217931</v>
      </c>
    </row>
    <row r="18" spans="1:6" ht="11.45" customHeight="1" x14ac:dyDescent="0.2">
      <c r="A18" s="45">
        <f>IF(C18&lt;&gt;"",COUNTA($C$9:C18),"")</f>
        <v>7</v>
      </c>
      <c r="B18" s="55" t="s">
        <v>72</v>
      </c>
      <c r="C18" s="58">
        <v>229549</v>
      </c>
      <c r="D18" s="58">
        <v>213986</v>
      </c>
      <c r="E18" s="61">
        <f t="shared" si="0"/>
        <v>-15563</v>
      </c>
      <c r="F18" s="95">
        <f t="shared" si="1"/>
        <v>-6.7798160741279645</v>
      </c>
    </row>
    <row r="19" spans="1:6" ht="11.45" customHeight="1" x14ac:dyDescent="0.2">
      <c r="A19" s="45">
        <f>IF(C19&lt;&gt;"",COUNTA($C$9:C19),"")</f>
        <v>8</v>
      </c>
      <c r="B19" s="55" t="s">
        <v>102</v>
      </c>
      <c r="C19" s="58">
        <v>2245752</v>
      </c>
      <c r="D19" s="58">
        <v>2117265</v>
      </c>
      <c r="E19" s="61">
        <f t="shared" si="0"/>
        <v>-128487</v>
      </c>
      <c r="F19" s="95">
        <f t="shared" si="1"/>
        <v>-5.7213352142177767</v>
      </c>
    </row>
    <row r="20" spans="1:6" ht="11.45" customHeight="1" x14ac:dyDescent="0.2">
      <c r="A20" s="45">
        <f>IF(C20&lt;&gt;"",COUNTA($C$9:C20),"")</f>
        <v>9</v>
      </c>
      <c r="B20" s="55" t="s">
        <v>49</v>
      </c>
      <c r="C20" s="58">
        <v>2252070</v>
      </c>
      <c r="D20" s="58">
        <v>2270868</v>
      </c>
      <c r="E20" s="61">
        <f t="shared" si="0"/>
        <v>18798</v>
      </c>
      <c r="F20" s="95">
        <f t="shared" si="1"/>
        <v>0.8346987438223501</v>
      </c>
    </row>
    <row r="21" spans="1:6" ht="20.100000000000001" customHeight="1" x14ac:dyDescent="0.2">
      <c r="A21" s="45" t="str">
        <f>IF(D21&lt;&gt;"",COUNTA($D$9:D21),"")</f>
        <v/>
      </c>
      <c r="B21" s="54"/>
      <c r="C21" s="136" t="s">
        <v>3</v>
      </c>
      <c r="D21" s="136"/>
      <c r="E21" s="136"/>
      <c r="F21" s="136"/>
    </row>
    <row r="22" spans="1:6" ht="20.100000000000001" customHeight="1" x14ac:dyDescent="0.2">
      <c r="A22" s="45" t="str">
        <f>IF(D22&lt;&gt;"",COUNTA($D$9:D22),"")</f>
        <v/>
      </c>
      <c r="B22" s="54"/>
      <c r="C22" s="127" t="s">
        <v>23</v>
      </c>
      <c r="D22" s="135"/>
      <c r="E22" s="135"/>
      <c r="F22" s="135"/>
    </row>
    <row r="23" spans="1:6" ht="11.45" customHeight="1" x14ac:dyDescent="0.2">
      <c r="A23" s="45">
        <f>IF(C23&lt;&gt;"",COUNTA($D$9:D23),"")</f>
        <v>10</v>
      </c>
      <c r="B23" s="54" t="s">
        <v>1</v>
      </c>
      <c r="C23" s="58">
        <v>568011</v>
      </c>
      <c r="D23" s="58">
        <v>574441</v>
      </c>
      <c r="E23" s="61">
        <f>D23-C23</f>
        <v>6430</v>
      </c>
      <c r="F23" s="95">
        <f>E23/C23*100</f>
        <v>1.1320203305921892</v>
      </c>
    </row>
    <row r="24" spans="1:6" ht="11.45" customHeight="1" x14ac:dyDescent="0.2">
      <c r="A24" s="45" t="str">
        <f>IF(C24&lt;&gt;"",COUNTA($D$9:D24),"")</f>
        <v/>
      </c>
      <c r="B24" s="55" t="s">
        <v>48</v>
      </c>
      <c r="C24" s="58"/>
      <c r="D24" s="58"/>
      <c r="E24" s="61"/>
      <c r="F24" s="95"/>
    </row>
    <row r="25" spans="1:6" ht="11.45" customHeight="1" x14ac:dyDescent="0.2">
      <c r="A25" s="45">
        <f>IF(C25&lt;&gt;"",COUNTA($D$9:D25),"")</f>
        <v>11</v>
      </c>
      <c r="B25" s="55" t="s">
        <v>71</v>
      </c>
      <c r="C25" s="58">
        <v>342711</v>
      </c>
      <c r="D25" s="58">
        <v>362510</v>
      </c>
      <c r="E25" s="61">
        <f t="shared" ref="E25:E27" si="2">D25-C25</f>
        <v>19799</v>
      </c>
      <c r="F25" s="95">
        <f t="shared" ref="F25:F27" si="3">E25/C25*100</f>
        <v>5.7771708524091725</v>
      </c>
    </row>
    <row r="26" spans="1:6" ht="11.45" customHeight="1" x14ac:dyDescent="0.2">
      <c r="A26" s="45">
        <f>IF(C26&lt;&gt;"",COUNTA($D$9:D26),"")</f>
        <v>12</v>
      </c>
      <c r="B26" s="55" t="s">
        <v>50</v>
      </c>
      <c r="C26" s="58">
        <v>225300</v>
      </c>
      <c r="D26" s="58">
        <v>211931</v>
      </c>
      <c r="E26" s="61">
        <f t="shared" si="2"/>
        <v>-13369</v>
      </c>
      <c r="F26" s="95">
        <f t="shared" si="3"/>
        <v>-5.9338659565024408</v>
      </c>
    </row>
    <row r="27" spans="1:6" ht="11.45" customHeight="1" x14ac:dyDescent="0.2">
      <c r="A27" s="45">
        <f>IF(C27&lt;&gt;"",COUNTA($D$9:D27),"")</f>
        <v>13</v>
      </c>
      <c r="B27" s="54" t="s">
        <v>7</v>
      </c>
      <c r="C27" s="58">
        <v>673492</v>
      </c>
      <c r="D27" s="58">
        <v>676493</v>
      </c>
      <c r="E27" s="61">
        <f t="shared" si="2"/>
        <v>3001</v>
      </c>
      <c r="F27" s="95">
        <f t="shared" si="3"/>
        <v>0.44558806934603529</v>
      </c>
    </row>
    <row r="28" spans="1:6" ht="11.45" customHeight="1" x14ac:dyDescent="0.2">
      <c r="A28" s="45" t="str">
        <f>IF(C28&lt;&gt;"",COUNTA($D$9:D28),"")</f>
        <v/>
      </c>
      <c r="B28" s="54"/>
      <c r="C28" s="58"/>
      <c r="D28" s="58"/>
      <c r="E28" s="61"/>
      <c r="F28" s="95"/>
    </row>
    <row r="29" spans="1:6" ht="11.45" customHeight="1" x14ac:dyDescent="0.2">
      <c r="A29" s="45">
        <f>IF(C29&lt;&gt;"",COUNTA($D$9:D29),"")</f>
        <v>14</v>
      </c>
      <c r="B29" s="56" t="s">
        <v>10</v>
      </c>
      <c r="C29" s="62">
        <v>1241503</v>
      </c>
      <c r="D29" s="62">
        <v>1250934</v>
      </c>
      <c r="E29" s="63">
        <f t="shared" ref="E29" si="4">D29-C29</f>
        <v>9431</v>
      </c>
      <c r="F29" s="96">
        <f t="shared" ref="F29" si="5">E29/C29*100</f>
        <v>0.75964375438480614</v>
      </c>
    </row>
    <row r="30" spans="1:6" ht="11.45" customHeight="1" x14ac:dyDescent="0.2">
      <c r="A30" s="45" t="str">
        <f>IF(C30&lt;&gt;"",COUNTA($D$9:D30),"")</f>
        <v/>
      </c>
      <c r="B30" s="55" t="s">
        <v>48</v>
      </c>
      <c r="E30" s="61"/>
      <c r="F30" s="95"/>
    </row>
    <row r="31" spans="1:6" ht="11.45" customHeight="1" x14ac:dyDescent="0.2">
      <c r="A31" s="45">
        <f>IF(C31&lt;&gt;"",COUNTA($D$9:D31),"")</f>
        <v>15</v>
      </c>
      <c r="B31" s="55" t="s">
        <v>101</v>
      </c>
      <c r="C31" s="58">
        <v>216507</v>
      </c>
      <c r="D31" s="58">
        <v>218466</v>
      </c>
      <c r="E31" s="61">
        <f t="shared" ref="E31:E34" si="6">D31-C31</f>
        <v>1959</v>
      </c>
      <c r="F31" s="95">
        <f t="shared" ref="F31:F34" si="7">E31/C31*100</f>
        <v>0.90482062935609475</v>
      </c>
    </row>
    <row r="32" spans="1:6" ht="11.45" customHeight="1" x14ac:dyDescent="0.2">
      <c r="A32" s="45">
        <f>IF(C32&lt;&gt;"",COUNTA($D$9:D32),"")</f>
        <v>16</v>
      </c>
      <c r="B32" s="55" t="s">
        <v>72</v>
      </c>
      <c r="C32" s="58">
        <v>25360</v>
      </c>
      <c r="D32" s="58">
        <v>24544</v>
      </c>
      <c r="E32" s="61">
        <f t="shared" si="6"/>
        <v>-816</v>
      </c>
      <c r="F32" s="95">
        <f t="shared" si="7"/>
        <v>-3.2176656151419554</v>
      </c>
    </row>
    <row r="33" spans="1:11" ht="11.45" customHeight="1" x14ac:dyDescent="0.2">
      <c r="A33" s="45">
        <f>IF(C33&lt;&gt;"",COUNTA($D$9:D33),"")</f>
        <v>17</v>
      </c>
      <c r="B33" s="55" t="s">
        <v>102</v>
      </c>
      <c r="C33" s="58">
        <v>595519</v>
      </c>
      <c r="D33" s="58">
        <v>583139</v>
      </c>
      <c r="E33" s="61">
        <f t="shared" si="6"/>
        <v>-12380</v>
      </c>
      <c r="F33" s="95">
        <f t="shared" si="7"/>
        <v>-2.0788589448867292</v>
      </c>
    </row>
    <row r="34" spans="1:11" ht="11.45" customHeight="1" x14ac:dyDescent="0.2">
      <c r="A34" s="45">
        <f>IF(C34&lt;&gt;"",COUNTA($D$9:D34),"")</f>
        <v>18</v>
      </c>
      <c r="B34" s="55" t="s">
        <v>49</v>
      </c>
      <c r="C34" s="58">
        <v>404117</v>
      </c>
      <c r="D34" s="58">
        <v>424785</v>
      </c>
      <c r="E34" s="61">
        <f t="shared" si="6"/>
        <v>20668</v>
      </c>
      <c r="F34" s="95">
        <f t="shared" si="7"/>
        <v>5.1143604451186171</v>
      </c>
    </row>
    <row r="35" spans="1:11" ht="20.100000000000001" customHeight="1" x14ac:dyDescent="0.2">
      <c r="A35" s="45" t="str">
        <f>IF(D35&lt;&gt;"",COUNTA($D$9:D35),"")</f>
        <v/>
      </c>
      <c r="B35" s="55"/>
      <c r="C35" s="137" t="s">
        <v>92</v>
      </c>
      <c r="D35" s="136"/>
      <c r="E35" s="136"/>
      <c r="F35" s="136"/>
    </row>
    <row r="36" spans="1:11" ht="20.100000000000001" customHeight="1" x14ac:dyDescent="0.2">
      <c r="A36" s="45" t="str">
        <f>IF(D36&lt;&gt;"",COUNTA($D$9:D36),"")</f>
        <v/>
      </c>
      <c r="B36" s="55"/>
      <c r="C36" s="127" t="s">
        <v>93</v>
      </c>
      <c r="D36" s="128"/>
      <c r="E36" s="128"/>
      <c r="F36" s="128"/>
    </row>
    <row r="37" spans="1:11" ht="11.45" customHeight="1" x14ac:dyDescent="0.2">
      <c r="A37" s="45">
        <f>IF(C37&lt;&gt;"",COUNTA($D$9:D37),"")</f>
        <v>19</v>
      </c>
      <c r="B37" s="54" t="s">
        <v>1</v>
      </c>
      <c r="C37" s="66">
        <v>14.82</v>
      </c>
      <c r="D37" s="66">
        <v>15.26</v>
      </c>
      <c r="E37" s="66">
        <f>D37-C37</f>
        <v>0.4399999999999995</v>
      </c>
      <c r="F37" s="95">
        <f>E37/C37*100</f>
        <v>2.9689608636977023</v>
      </c>
      <c r="G37" s="59"/>
      <c r="H37" s="59"/>
      <c r="I37" s="59"/>
      <c r="J37" s="59"/>
      <c r="K37" s="59"/>
    </row>
    <row r="38" spans="1:11" ht="11.45" customHeight="1" x14ac:dyDescent="0.2">
      <c r="A38" s="45" t="str">
        <f>IF(C38&lt;&gt;"",COUNTA($D$9:D38),"")</f>
        <v/>
      </c>
      <c r="B38" s="55" t="s">
        <v>48</v>
      </c>
      <c r="C38" s="66"/>
      <c r="D38" s="66"/>
      <c r="E38" s="66"/>
      <c r="F38" s="95"/>
      <c r="G38" s="59"/>
      <c r="H38" s="59"/>
      <c r="I38" s="59"/>
    </row>
    <row r="39" spans="1:11" ht="11.45" customHeight="1" x14ac:dyDescent="0.2">
      <c r="A39" s="45">
        <f>IF(C39&lt;&gt;"",COUNTA($D$9:D39),"")</f>
        <v>20</v>
      </c>
      <c r="B39" s="55" t="s">
        <v>71</v>
      </c>
      <c r="C39" s="66">
        <v>13.37</v>
      </c>
      <c r="D39" s="66">
        <v>13.55</v>
      </c>
      <c r="E39" s="66">
        <f t="shared" ref="E39:E41" si="8">D39-C39</f>
        <v>0.18000000000000149</v>
      </c>
      <c r="F39" s="95">
        <f t="shared" ref="F39:F41" si="9">E39/C39*100</f>
        <v>1.3462976813762266</v>
      </c>
      <c r="G39" s="59"/>
      <c r="H39" s="59"/>
      <c r="I39" s="59"/>
    </row>
    <row r="40" spans="1:11" ht="11.45" customHeight="1" x14ac:dyDescent="0.2">
      <c r="A40" s="45">
        <f>IF(C40&lt;&gt;"",COUNTA($D$9:D40),"")</f>
        <v>21</v>
      </c>
      <c r="B40" s="55" t="s">
        <v>50</v>
      </c>
      <c r="C40" s="66">
        <v>17.75</v>
      </c>
      <c r="D40" s="66">
        <v>19.46</v>
      </c>
      <c r="E40" s="66">
        <f t="shared" si="8"/>
        <v>1.7100000000000009</v>
      </c>
      <c r="F40" s="95">
        <f t="shared" si="9"/>
        <v>9.6338028169014134</v>
      </c>
      <c r="G40" s="59"/>
      <c r="H40" s="59"/>
      <c r="I40" s="59"/>
    </row>
    <row r="41" spans="1:11" ht="11.45" customHeight="1" x14ac:dyDescent="0.2">
      <c r="A41" s="45">
        <f>IF(C41&lt;&gt;"",COUNTA($D$9:D41),"")</f>
        <v>22</v>
      </c>
      <c r="B41" s="54" t="s">
        <v>7</v>
      </c>
      <c r="C41" s="66">
        <v>25.8</v>
      </c>
      <c r="D41" s="66">
        <v>26.26</v>
      </c>
      <c r="E41" s="66">
        <f t="shared" si="8"/>
        <v>0.46000000000000085</v>
      </c>
      <c r="F41" s="95">
        <f t="shared" si="9"/>
        <v>1.7829457364341117</v>
      </c>
      <c r="G41" s="59"/>
      <c r="H41" s="59"/>
      <c r="I41" s="59"/>
    </row>
    <row r="42" spans="1:11" ht="11.45" customHeight="1" x14ac:dyDescent="0.2">
      <c r="A42" s="45" t="str">
        <f>IF(C42&lt;&gt;"",COUNTA($D$9:D42),"")</f>
        <v/>
      </c>
      <c r="B42" s="54"/>
      <c r="C42" s="66"/>
      <c r="D42" s="66"/>
      <c r="E42" s="66"/>
      <c r="F42" s="95"/>
      <c r="G42" s="59"/>
      <c r="H42" s="59"/>
      <c r="I42" s="59"/>
    </row>
    <row r="43" spans="1:11" ht="11.45" customHeight="1" x14ac:dyDescent="0.2">
      <c r="A43" s="45">
        <f>IF(C43&lt;&gt;"",COUNTA($D$9:D43),"")</f>
        <v>23</v>
      </c>
      <c r="B43" s="56" t="s">
        <v>10</v>
      </c>
      <c r="C43" s="67">
        <v>19.27</v>
      </c>
      <c r="D43" s="67">
        <v>19.73</v>
      </c>
      <c r="E43" s="67">
        <f t="shared" ref="E43" si="10">D43-C43</f>
        <v>0.46000000000000085</v>
      </c>
      <c r="F43" s="96">
        <f t="shared" ref="F43" si="11">E43/C43*100</f>
        <v>2.3871302542812707</v>
      </c>
      <c r="G43" s="59"/>
      <c r="H43" s="59"/>
      <c r="I43" s="59"/>
    </row>
    <row r="44" spans="1:11" ht="11.45" customHeight="1" x14ac:dyDescent="0.2">
      <c r="A44" s="45" t="str">
        <f>IF(C44&lt;&gt;"",COUNTA($D$9:D44),"")</f>
        <v/>
      </c>
      <c r="B44" s="55" t="s">
        <v>48</v>
      </c>
      <c r="C44" s="66"/>
      <c r="D44" s="66"/>
      <c r="E44" s="66"/>
      <c r="F44" s="95"/>
      <c r="G44" s="59"/>
      <c r="H44" s="59"/>
      <c r="I44" s="59"/>
    </row>
    <row r="45" spans="1:11" ht="11.45" customHeight="1" x14ac:dyDescent="0.2">
      <c r="A45" s="45">
        <f>IF(C45&lt;&gt;"",COUNTA($D$9:D45),"")</f>
        <v>24</v>
      </c>
      <c r="B45" s="55" t="s">
        <v>101</v>
      </c>
      <c r="C45" s="66">
        <v>12.62</v>
      </c>
      <c r="D45" s="66">
        <v>12.56</v>
      </c>
      <c r="E45" s="66">
        <f t="shared" ref="E45:E48" si="12">D45-C45</f>
        <v>-5.9999999999998721E-2</v>
      </c>
      <c r="F45" s="95">
        <f t="shared" ref="F45:F48" si="13">E45/C45*100</f>
        <v>-0.47543581616480762</v>
      </c>
      <c r="G45" s="59"/>
      <c r="H45" s="59"/>
      <c r="I45" s="59"/>
    </row>
    <row r="46" spans="1:11" ht="11.45" customHeight="1" x14ac:dyDescent="0.2">
      <c r="A46" s="45">
        <f>IF(C46&lt;&gt;"",COUNTA($D$9:D46),"")</f>
        <v>25</v>
      </c>
      <c r="B46" s="55" t="s">
        <v>72</v>
      </c>
      <c r="C46" s="66">
        <v>11.05</v>
      </c>
      <c r="D46" s="66">
        <v>11.47</v>
      </c>
      <c r="E46" s="66">
        <f t="shared" si="12"/>
        <v>0.41999999999999993</v>
      </c>
      <c r="F46" s="95">
        <f t="shared" si="13"/>
        <v>3.8009049773755645</v>
      </c>
      <c r="G46" s="59"/>
      <c r="H46" s="59"/>
      <c r="I46" s="59"/>
    </row>
    <row r="47" spans="1:11" ht="11.45" customHeight="1" x14ac:dyDescent="0.2">
      <c r="A47" s="45">
        <f>IF(C47&lt;&gt;"",COUNTA($D$9:D47),"")</f>
        <v>26</v>
      </c>
      <c r="B47" s="55" t="s">
        <v>102</v>
      </c>
      <c r="C47" s="66">
        <v>26.52</v>
      </c>
      <c r="D47" s="66">
        <v>27.54</v>
      </c>
      <c r="E47" s="66">
        <f t="shared" si="12"/>
        <v>1.0199999999999996</v>
      </c>
      <c r="F47" s="95">
        <f t="shared" si="13"/>
        <v>3.8461538461538445</v>
      </c>
      <c r="G47" s="59"/>
      <c r="H47" s="59"/>
      <c r="I47" s="59"/>
    </row>
    <row r="48" spans="1:11" ht="11.45" customHeight="1" x14ac:dyDescent="0.2">
      <c r="A48" s="45">
        <f>IF(C48&lt;&gt;"",COUNTA($D$9:D48),"")</f>
        <v>27</v>
      </c>
      <c r="B48" s="55" t="s">
        <v>49</v>
      </c>
      <c r="C48" s="66">
        <v>17.940000000000001</v>
      </c>
      <c r="D48" s="66">
        <v>18.71</v>
      </c>
      <c r="E48" s="66">
        <f t="shared" si="12"/>
        <v>0.76999999999999957</v>
      </c>
      <c r="F48" s="95">
        <f t="shared" si="13"/>
        <v>4.2920847268673334</v>
      </c>
      <c r="G48" s="59"/>
      <c r="H48" s="59"/>
      <c r="I48" s="59"/>
    </row>
  </sheetData>
  <mergeCells count="13">
    <mergeCell ref="C36:F36"/>
    <mergeCell ref="C1:F1"/>
    <mergeCell ref="A2:A5"/>
    <mergeCell ref="A1:B1"/>
    <mergeCell ref="C8:F8"/>
    <mergeCell ref="C21:F21"/>
    <mergeCell ref="C22:F22"/>
    <mergeCell ref="C35:F35"/>
    <mergeCell ref="B2:B5"/>
    <mergeCell ref="C2:C5"/>
    <mergeCell ref="D2:D5"/>
    <mergeCell ref="C7:F7"/>
    <mergeCell ref="E2: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5"/>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1.45" customHeight="1" x14ac:dyDescent="0.2"/>
  <cols>
    <col min="1" max="1" width="3.140625" style="44" customWidth="1"/>
    <col min="2" max="2" width="5.7109375" style="52" customWidth="1"/>
    <col min="3" max="4" width="9.7109375" style="52" customWidth="1"/>
    <col min="5" max="6" width="12.7109375" style="52" customWidth="1"/>
    <col min="7" max="7" width="8.7109375" style="52" customWidth="1"/>
    <col min="8" max="10" width="9.7109375" style="52" customWidth="1"/>
    <col min="11" max="16384" width="11.42578125" style="52"/>
  </cols>
  <sheetData>
    <row r="1" spans="1:13" s="68" customFormat="1" ht="30" customHeight="1" x14ac:dyDescent="0.2">
      <c r="A1" s="144" t="s">
        <v>66</v>
      </c>
      <c r="B1" s="145"/>
      <c r="C1" s="129" t="s">
        <v>69</v>
      </c>
      <c r="D1" s="146"/>
      <c r="E1" s="146"/>
      <c r="F1" s="146"/>
      <c r="G1" s="146"/>
      <c r="H1" s="146"/>
      <c r="I1" s="146"/>
      <c r="J1" s="147"/>
    </row>
    <row r="2" spans="1:13" ht="11.45" customHeight="1" x14ac:dyDescent="0.2">
      <c r="A2" s="131" t="s">
        <v>46</v>
      </c>
      <c r="B2" s="138" t="s">
        <v>0</v>
      </c>
      <c r="C2" s="141" t="s">
        <v>25</v>
      </c>
      <c r="D2" s="149" t="s">
        <v>26</v>
      </c>
      <c r="E2" s="149"/>
      <c r="F2" s="149"/>
      <c r="G2" s="149"/>
      <c r="H2" s="149" t="s">
        <v>26</v>
      </c>
      <c r="I2" s="149"/>
      <c r="J2" s="151"/>
    </row>
    <row r="3" spans="1:13" ht="11.45" customHeight="1" x14ac:dyDescent="0.2">
      <c r="A3" s="132"/>
      <c r="B3" s="138"/>
      <c r="C3" s="138"/>
      <c r="D3" s="149" t="s">
        <v>1</v>
      </c>
      <c r="E3" s="149"/>
      <c r="F3" s="149"/>
      <c r="G3" s="141" t="s">
        <v>2</v>
      </c>
      <c r="H3" s="138" t="s">
        <v>113</v>
      </c>
      <c r="I3" s="141" t="s">
        <v>100</v>
      </c>
      <c r="J3" s="142" t="s">
        <v>114</v>
      </c>
    </row>
    <row r="4" spans="1:13" ht="11.45" customHeight="1" x14ac:dyDescent="0.2">
      <c r="A4" s="132"/>
      <c r="B4" s="138"/>
      <c r="C4" s="138"/>
      <c r="D4" s="138" t="s">
        <v>4</v>
      </c>
      <c r="E4" s="141" t="s">
        <v>14</v>
      </c>
      <c r="F4" s="148" t="s">
        <v>15</v>
      </c>
      <c r="G4" s="138"/>
      <c r="H4" s="138"/>
      <c r="I4" s="138"/>
      <c r="J4" s="150"/>
    </row>
    <row r="5" spans="1:13" ht="11.45" customHeight="1" x14ac:dyDescent="0.2">
      <c r="A5" s="132"/>
      <c r="B5" s="138"/>
      <c r="C5" s="138"/>
      <c r="D5" s="138"/>
      <c r="E5" s="138"/>
      <c r="F5" s="149"/>
      <c r="G5" s="138"/>
      <c r="H5" s="138"/>
      <c r="I5" s="138"/>
      <c r="J5" s="150"/>
    </row>
    <row r="6" spans="1:13" s="44" customFormat="1" ht="11.45" customHeight="1" x14ac:dyDescent="0.15">
      <c r="A6" s="38">
        <v>1</v>
      </c>
      <c r="B6" s="39">
        <v>2</v>
      </c>
      <c r="C6" s="39">
        <v>3</v>
      </c>
      <c r="D6" s="39">
        <v>4</v>
      </c>
      <c r="E6" s="39">
        <v>5</v>
      </c>
      <c r="F6" s="46">
        <v>6</v>
      </c>
      <c r="G6" s="39">
        <v>7</v>
      </c>
      <c r="H6" s="39">
        <v>8</v>
      </c>
      <c r="I6" s="39">
        <v>9</v>
      </c>
      <c r="J6" s="47">
        <v>10</v>
      </c>
    </row>
    <row r="7" spans="1:13" ht="18" customHeight="1" x14ac:dyDescent="0.2">
      <c r="A7" s="75"/>
      <c r="B7" s="69"/>
      <c r="C7" s="153" t="s">
        <v>5</v>
      </c>
      <c r="D7" s="153"/>
      <c r="E7" s="153"/>
      <c r="F7" s="153"/>
      <c r="G7" s="153"/>
      <c r="H7" s="153"/>
      <c r="I7" s="153"/>
      <c r="J7" s="153"/>
    </row>
    <row r="8" spans="1:13" ht="18" customHeight="1" x14ac:dyDescent="0.2">
      <c r="A8" s="75"/>
      <c r="B8" s="69"/>
      <c r="C8" s="143" t="s">
        <v>24</v>
      </c>
      <c r="D8" s="128"/>
      <c r="E8" s="128"/>
      <c r="F8" s="128"/>
      <c r="G8" s="128"/>
      <c r="H8" s="128"/>
      <c r="I8" s="128"/>
      <c r="J8" s="128"/>
    </row>
    <row r="9" spans="1:13" ht="10.7" customHeight="1" x14ac:dyDescent="0.2">
      <c r="A9" s="43">
        <f>IF(D9&lt;&gt;"",COUNTA($D$9:D9),"")</f>
        <v>1</v>
      </c>
      <c r="B9" s="55" t="s">
        <v>115</v>
      </c>
      <c r="C9" s="70">
        <v>5378599</v>
      </c>
      <c r="D9" s="70">
        <v>2151900</v>
      </c>
      <c r="E9" s="61">
        <v>1849685</v>
      </c>
      <c r="F9" s="61">
        <v>302215</v>
      </c>
      <c r="G9" s="71">
        <v>3226699</v>
      </c>
      <c r="H9" s="70">
        <v>1400281</v>
      </c>
      <c r="I9" s="70">
        <v>1949200</v>
      </c>
      <c r="J9" s="70">
        <v>2029118</v>
      </c>
      <c r="K9" s="60"/>
      <c r="L9" s="60"/>
      <c r="M9" s="60"/>
    </row>
    <row r="10" spans="1:13" ht="10.7" customHeight="1" x14ac:dyDescent="0.2">
      <c r="A10" s="43">
        <f>IF(D10&lt;&gt;"",COUNTA($D$9:D10),"")</f>
        <v>2</v>
      </c>
      <c r="B10" s="55">
        <v>1995</v>
      </c>
      <c r="C10" s="70">
        <v>5488875</v>
      </c>
      <c r="D10" s="70">
        <v>2314968</v>
      </c>
      <c r="E10" s="61">
        <v>1818859</v>
      </c>
      <c r="F10" s="61">
        <v>496109</v>
      </c>
      <c r="G10" s="71">
        <v>3173907</v>
      </c>
      <c r="H10" s="70">
        <v>1162307</v>
      </c>
      <c r="I10" s="70">
        <v>1973745</v>
      </c>
      <c r="J10" s="70">
        <v>2352823</v>
      </c>
      <c r="K10" s="60"/>
      <c r="L10" s="60"/>
      <c r="M10" s="60"/>
    </row>
    <row r="11" spans="1:13" ht="10.7" customHeight="1" x14ac:dyDescent="0.2">
      <c r="A11" s="43">
        <f>IF(D11&lt;&gt;"",COUNTA($D$9:D11),"")</f>
        <v>3</v>
      </c>
      <c r="B11" s="55">
        <v>2000</v>
      </c>
      <c r="C11" s="70">
        <v>6053053</v>
      </c>
      <c r="D11" s="70">
        <v>2857943</v>
      </c>
      <c r="E11" s="61">
        <v>1929271</v>
      </c>
      <c r="F11" s="61">
        <v>928672</v>
      </c>
      <c r="G11" s="71">
        <v>3195110</v>
      </c>
      <c r="H11" s="70">
        <v>1395587</v>
      </c>
      <c r="I11" s="70">
        <v>2137497</v>
      </c>
      <c r="J11" s="70">
        <v>2519969</v>
      </c>
      <c r="K11" s="60"/>
      <c r="L11" s="60"/>
      <c r="M11" s="60"/>
    </row>
    <row r="12" spans="1:13" ht="10.7" customHeight="1" x14ac:dyDescent="0.2">
      <c r="A12" s="43">
        <f>IF(D12&lt;&gt;"",COUNTA($D$9:D12),"")</f>
        <v>4</v>
      </c>
      <c r="B12" s="55">
        <v>2005</v>
      </c>
      <c r="C12" s="70">
        <v>6554728</v>
      </c>
      <c r="D12" s="70">
        <v>3619752</v>
      </c>
      <c r="E12" s="61">
        <v>2505986</v>
      </c>
      <c r="F12" s="61">
        <v>1113766</v>
      </c>
      <c r="G12" s="71">
        <v>2934976</v>
      </c>
      <c r="H12" s="70">
        <v>1849212</v>
      </c>
      <c r="I12" s="70">
        <v>2168600</v>
      </c>
      <c r="J12" s="70">
        <v>2536916</v>
      </c>
      <c r="K12" s="60"/>
      <c r="L12" s="60"/>
      <c r="M12" s="60"/>
    </row>
    <row r="13" spans="1:13" ht="10.7" customHeight="1" x14ac:dyDescent="0.2">
      <c r="A13" s="43">
        <f>IF(D13&lt;&gt;"",COUNTA($D$9:D13),"")</f>
        <v>5</v>
      </c>
      <c r="B13" s="55">
        <v>2006</v>
      </c>
      <c r="C13" s="70">
        <v>6434890</v>
      </c>
      <c r="D13" s="70">
        <v>3456093</v>
      </c>
      <c r="E13" s="61">
        <v>2388185</v>
      </c>
      <c r="F13" s="61">
        <v>1067908</v>
      </c>
      <c r="G13" s="71">
        <v>2978797</v>
      </c>
      <c r="H13" s="70">
        <v>1831951</v>
      </c>
      <c r="I13" s="70">
        <v>2236911</v>
      </c>
      <c r="J13" s="70">
        <v>2366028</v>
      </c>
      <c r="K13" s="60"/>
      <c r="L13" s="60"/>
      <c r="M13" s="60"/>
    </row>
    <row r="14" spans="1:13" ht="10.7" customHeight="1" x14ac:dyDescent="0.2">
      <c r="A14" s="43">
        <f>IF(D14&lt;&gt;"",COUNTA($D$9:D14),"")</f>
        <v>6</v>
      </c>
      <c r="B14" s="55">
        <v>2007</v>
      </c>
      <c r="C14" s="70">
        <v>6526028</v>
      </c>
      <c r="D14" s="70">
        <v>3639726</v>
      </c>
      <c r="E14" s="61">
        <v>2531347</v>
      </c>
      <c r="F14" s="61">
        <v>1108379</v>
      </c>
      <c r="G14" s="71">
        <v>2886302</v>
      </c>
      <c r="H14" s="70">
        <v>1881917</v>
      </c>
      <c r="I14" s="70">
        <v>2153821</v>
      </c>
      <c r="J14" s="70">
        <v>2490290</v>
      </c>
      <c r="K14" s="60"/>
      <c r="L14" s="60"/>
      <c r="M14" s="60"/>
    </row>
    <row r="15" spans="1:13" ht="10.7" customHeight="1" x14ac:dyDescent="0.2">
      <c r="A15" s="43">
        <f>IF(D15&lt;&gt;"",COUNTA($D$9:D15),"")</f>
        <v>7</v>
      </c>
      <c r="B15" s="55">
        <v>2008</v>
      </c>
      <c r="C15" s="70">
        <v>6665772</v>
      </c>
      <c r="D15" s="70">
        <v>3807147</v>
      </c>
      <c r="E15" s="61">
        <v>2770637</v>
      </c>
      <c r="F15" s="61">
        <v>1036510</v>
      </c>
      <c r="G15" s="71">
        <v>2858625</v>
      </c>
      <c r="H15" s="70">
        <v>2084727</v>
      </c>
      <c r="I15" s="70">
        <v>2090708</v>
      </c>
      <c r="J15" s="70">
        <v>2490337</v>
      </c>
      <c r="K15" s="60"/>
      <c r="L15" s="60"/>
      <c r="M15" s="60"/>
    </row>
    <row r="16" spans="1:13" ht="10.7" customHeight="1" x14ac:dyDescent="0.2">
      <c r="A16" s="43">
        <f>IF(D16&lt;&gt;"",COUNTA($D$9:D16),"")</f>
        <v>8</v>
      </c>
      <c r="B16" s="55">
        <v>2009</v>
      </c>
      <c r="C16" s="70">
        <v>6435492</v>
      </c>
      <c r="D16" s="70">
        <v>3601673</v>
      </c>
      <c r="E16" s="61">
        <v>2505020</v>
      </c>
      <c r="F16" s="61">
        <v>1096653</v>
      </c>
      <c r="G16" s="71">
        <v>2833819</v>
      </c>
      <c r="H16" s="70">
        <v>1850804</v>
      </c>
      <c r="I16" s="70">
        <v>2179110</v>
      </c>
      <c r="J16" s="70">
        <v>2405578</v>
      </c>
      <c r="K16" s="60"/>
      <c r="L16" s="60"/>
      <c r="M16" s="60"/>
    </row>
    <row r="17" spans="1:13" ht="10.7" customHeight="1" x14ac:dyDescent="0.2">
      <c r="A17" s="43">
        <f>IF(D17&lt;&gt;"",COUNTA($D$9:D17),"")</f>
        <v>9</v>
      </c>
      <c r="B17" s="55">
        <v>2010</v>
      </c>
      <c r="C17" s="70">
        <v>6419269</v>
      </c>
      <c r="D17" s="70">
        <v>3507179</v>
      </c>
      <c r="E17" s="61">
        <v>2346794</v>
      </c>
      <c r="F17" s="61">
        <v>1160385</v>
      </c>
      <c r="G17" s="71">
        <v>2912090</v>
      </c>
      <c r="H17" s="70">
        <v>1610288</v>
      </c>
      <c r="I17" s="70">
        <v>2190732</v>
      </c>
      <c r="J17" s="70">
        <v>2618249</v>
      </c>
      <c r="K17" s="60"/>
      <c r="L17" s="60"/>
      <c r="M17" s="60"/>
    </row>
    <row r="18" spans="1:13" ht="10.7" customHeight="1" x14ac:dyDescent="0.2">
      <c r="A18" s="43">
        <f>IF(D18&lt;&gt;"",COUNTA($D$9:D18),"")</f>
        <v>10</v>
      </c>
      <c r="B18" s="55">
        <v>2011</v>
      </c>
      <c r="C18" s="70">
        <v>6562683</v>
      </c>
      <c r="D18" s="70">
        <v>3873687</v>
      </c>
      <c r="E18" s="61">
        <v>2757369</v>
      </c>
      <c r="F18" s="61">
        <v>1116318</v>
      </c>
      <c r="G18" s="71">
        <v>2688996</v>
      </c>
      <c r="H18" s="70">
        <v>1797203</v>
      </c>
      <c r="I18" s="70">
        <v>1954797</v>
      </c>
      <c r="J18" s="70">
        <v>2810683</v>
      </c>
      <c r="K18" s="60"/>
      <c r="L18" s="60"/>
      <c r="M18" s="60"/>
    </row>
    <row r="19" spans="1:13" ht="10.7" customHeight="1" x14ac:dyDescent="0.2">
      <c r="A19" s="43">
        <f>IF(D19&lt;&gt;"",COUNTA($D$9:D19),"")</f>
        <v>11</v>
      </c>
      <c r="B19" s="55">
        <v>2012</v>
      </c>
      <c r="C19" s="70">
        <v>6743010</v>
      </c>
      <c r="D19" s="70">
        <v>3983762</v>
      </c>
      <c r="E19" s="61">
        <v>2899515</v>
      </c>
      <c r="F19" s="61">
        <v>1084247</v>
      </c>
      <c r="G19" s="71">
        <v>2759248</v>
      </c>
      <c r="H19" s="70">
        <v>1859775</v>
      </c>
      <c r="I19" s="70">
        <v>2271238</v>
      </c>
      <c r="J19" s="70">
        <v>2611997</v>
      </c>
      <c r="K19" s="60"/>
      <c r="L19" s="60"/>
      <c r="M19" s="60"/>
    </row>
    <row r="20" spans="1:13" ht="10.7" customHeight="1" x14ac:dyDescent="0.2">
      <c r="A20" s="43">
        <f>IF(D20&lt;&gt;"",COUNTA($D$9:D20),"")</f>
        <v>12</v>
      </c>
      <c r="B20" s="55">
        <v>2013</v>
      </c>
      <c r="C20" s="70">
        <v>6798648</v>
      </c>
      <c r="D20" s="70">
        <v>4038095</v>
      </c>
      <c r="E20" s="61">
        <v>3039952</v>
      </c>
      <c r="F20" s="61">
        <v>998143</v>
      </c>
      <c r="G20" s="71">
        <v>2760553</v>
      </c>
      <c r="H20" s="70">
        <v>1815291</v>
      </c>
      <c r="I20" s="70">
        <v>2330129</v>
      </c>
      <c r="J20" s="70">
        <v>2653228</v>
      </c>
      <c r="K20" s="60"/>
      <c r="L20" s="60"/>
      <c r="M20" s="60"/>
    </row>
    <row r="21" spans="1:13" ht="10.7" customHeight="1" x14ac:dyDescent="0.2">
      <c r="A21" s="43">
        <f>IF(D21&lt;&gt;"",COUNTA($D$9:D21),"")</f>
        <v>13</v>
      </c>
      <c r="B21" s="55">
        <v>2014</v>
      </c>
      <c r="C21" s="70">
        <v>6808570</v>
      </c>
      <c r="D21" s="70">
        <v>4151761</v>
      </c>
      <c r="E21" s="61">
        <v>2999282</v>
      </c>
      <c r="F21" s="61">
        <v>1152479</v>
      </c>
      <c r="G21" s="71">
        <v>2656809</v>
      </c>
      <c r="H21" s="70">
        <v>1722090</v>
      </c>
      <c r="I21" s="70">
        <v>2306115</v>
      </c>
      <c r="J21" s="70">
        <v>2780365</v>
      </c>
      <c r="K21" s="60"/>
      <c r="L21" s="60"/>
      <c r="M21" s="60"/>
    </row>
    <row r="22" spans="1:13" ht="10.7" customHeight="1" x14ac:dyDescent="0.2">
      <c r="A22" s="43">
        <f>IF(D22&lt;&gt;"",COUNTA($D$9:D22),"")</f>
        <v>14</v>
      </c>
      <c r="B22" s="55">
        <v>2015</v>
      </c>
      <c r="C22" s="70">
        <v>6671284</v>
      </c>
      <c r="D22" s="70">
        <v>3910054</v>
      </c>
      <c r="E22" s="61">
        <v>2745313</v>
      </c>
      <c r="F22" s="61">
        <v>1164741</v>
      </c>
      <c r="G22" s="71">
        <v>2761230</v>
      </c>
      <c r="H22" s="70">
        <v>1553303</v>
      </c>
      <c r="I22" s="70">
        <v>2356935</v>
      </c>
      <c r="J22" s="70">
        <v>2761046</v>
      </c>
      <c r="K22" s="60"/>
      <c r="L22" s="60"/>
      <c r="M22" s="60"/>
    </row>
    <row r="23" spans="1:13" ht="10.7" customHeight="1" x14ac:dyDescent="0.2">
      <c r="A23" s="43">
        <f>IF(D23&lt;&gt;"",COUNTA($D$9:D23),"")</f>
        <v>15</v>
      </c>
      <c r="B23" s="55">
        <v>2016</v>
      </c>
      <c r="C23" s="70">
        <v>6615815</v>
      </c>
      <c r="D23" s="70">
        <v>3919403</v>
      </c>
      <c r="E23" s="61">
        <v>2782622</v>
      </c>
      <c r="F23" s="61">
        <v>1136781</v>
      </c>
      <c r="G23" s="71">
        <v>2696412</v>
      </c>
      <c r="H23" s="70">
        <v>1805634</v>
      </c>
      <c r="I23" s="70">
        <v>2324073</v>
      </c>
      <c r="J23" s="70">
        <v>2486108</v>
      </c>
      <c r="K23" s="60"/>
      <c r="L23" s="60"/>
      <c r="M23" s="60"/>
    </row>
    <row r="24" spans="1:13" ht="10.7" customHeight="1" x14ac:dyDescent="0.2">
      <c r="A24" s="43">
        <f>IF(D24&lt;&gt;"",COUNTA($D$9:D24),"")</f>
        <v>16</v>
      </c>
      <c r="B24" s="55">
        <v>2017</v>
      </c>
      <c r="C24" s="70">
        <v>6566857</v>
      </c>
      <c r="D24" s="70">
        <v>3927737</v>
      </c>
      <c r="E24" s="61">
        <v>2643895</v>
      </c>
      <c r="F24" s="61">
        <v>1283842</v>
      </c>
      <c r="G24" s="71">
        <v>2639120</v>
      </c>
      <c r="H24" s="70">
        <v>1780763</v>
      </c>
      <c r="I24" s="70">
        <v>2343588</v>
      </c>
      <c r="J24" s="70">
        <v>2442506</v>
      </c>
      <c r="K24" s="60"/>
      <c r="L24" s="60"/>
      <c r="M24" s="60"/>
    </row>
    <row r="25" spans="1:13" ht="10.7" customHeight="1" x14ac:dyDescent="0.2">
      <c r="A25" s="43">
        <f>IF(D25&lt;&gt;"",COUNTA($D$9:D25),"")</f>
        <v>17</v>
      </c>
      <c r="B25" s="55">
        <v>2018</v>
      </c>
      <c r="C25" s="70">
        <v>6443352</v>
      </c>
      <c r="D25" s="70">
        <v>3832843</v>
      </c>
      <c r="E25" s="61">
        <v>2563614</v>
      </c>
      <c r="F25" s="61">
        <v>1269229</v>
      </c>
      <c r="G25" s="71">
        <v>2610509</v>
      </c>
      <c r="H25" s="70">
        <v>1715981</v>
      </c>
      <c r="I25" s="70">
        <v>2245752</v>
      </c>
      <c r="J25" s="70">
        <v>2481619</v>
      </c>
      <c r="K25" s="60"/>
      <c r="L25" s="60"/>
      <c r="M25" s="60"/>
    </row>
    <row r="26" spans="1:13" ht="10.7" customHeight="1" x14ac:dyDescent="0.2">
      <c r="A26" s="43">
        <f>IF(D26&lt;&gt;"",COUNTA($D$9:D26),"")</f>
        <v>18</v>
      </c>
      <c r="B26" s="55">
        <v>2019</v>
      </c>
      <c r="C26" s="70">
        <v>6341125</v>
      </c>
      <c r="D26" s="70">
        <v>3765300</v>
      </c>
      <c r="E26" s="61">
        <v>2675972</v>
      </c>
      <c r="F26" s="61">
        <v>1089328</v>
      </c>
      <c r="G26" s="71">
        <v>2575825</v>
      </c>
      <c r="H26" s="70">
        <v>1739006</v>
      </c>
      <c r="I26" s="70">
        <v>2117265</v>
      </c>
      <c r="J26" s="70">
        <v>2484854</v>
      </c>
      <c r="K26" s="60"/>
      <c r="L26" s="60"/>
      <c r="M26" s="60"/>
    </row>
    <row r="27" spans="1:13" ht="18" customHeight="1" x14ac:dyDescent="0.2">
      <c r="A27" s="43" t="str">
        <f>IF(D27&lt;&gt;"",COUNTA($D$9:D27),"")</f>
        <v/>
      </c>
      <c r="B27" s="55"/>
      <c r="C27" s="152" t="s">
        <v>3</v>
      </c>
      <c r="D27" s="154"/>
      <c r="E27" s="154"/>
      <c r="F27" s="154"/>
      <c r="G27" s="154"/>
      <c r="H27" s="154"/>
      <c r="I27" s="154"/>
      <c r="J27" s="154"/>
      <c r="K27" s="60"/>
      <c r="L27" s="60"/>
      <c r="M27" s="60"/>
    </row>
    <row r="28" spans="1:13" ht="18" customHeight="1" x14ac:dyDescent="0.2">
      <c r="A28" s="43" t="str">
        <f>IF(D28&lt;&gt;"",COUNTA($D$9:D28),"")</f>
        <v/>
      </c>
      <c r="B28" s="55"/>
      <c r="C28" s="143" t="s">
        <v>23</v>
      </c>
      <c r="D28" s="155"/>
      <c r="E28" s="155"/>
      <c r="F28" s="155"/>
      <c r="G28" s="155"/>
      <c r="H28" s="155"/>
      <c r="I28" s="155"/>
      <c r="J28" s="155"/>
      <c r="K28" s="60"/>
      <c r="L28" s="60"/>
      <c r="M28" s="60"/>
    </row>
    <row r="29" spans="1:13" ht="10.7" customHeight="1" x14ac:dyDescent="0.2">
      <c r="A29" s="43">
        <f>IF(D29&lt;&gt;"",COUNTA($D$9:D29),"")</f>
        <v>19</v>
      </c>
      <c r="B29" s="55" t="s">
        <v>115</v>
      </c>
      <c r="C29" s="70">
        <v>597152</v>
      </c>
      <c r="D29" s="70">
        <v>199181</v>
      </c>
      <c r="E29" s="61">
        <v>161292</v>
      </c>
      <c r="F29" s="61">
        <v>37889</v>
      </c>
      <c r="G29" s="71">
        <v>397971</v>
      </c>
      <c r="H29" s="70">
        <v>139642</v>
      </c>
      <c r="I29" s="70">
        <v>225813</v>
      </c>
      <c r="J29" s="70">
        <v>231697</v>
      </c>
      <c r="K29" s="60"/>
      <c r="L29" s="60"/>
      <c r="M29" s="60"/>
    </row>
    <row r="30" spans="1:13" ht="10.7" customHeight="1" x14ac:dyDescent="0.2">
      <c r="A30" s="43">
        <f>IF(D30&lt;&gt;"",COUNTA($D$9:D30),"")</f>
        <v>20</v>
      </c>
      <c r="B30" s="55">
        <v>1995</v>
      </c>
      <c r="C30" s="70">
        <v>671412</v>
      </c>
      <c r="D30" s="70">
        <v>232589</v>
      </c>
      <c r="E30" s="61">
        <v>168157</v>
      </c>
      <c r="F30" s="61">
        <v>64432</v>
      </c>
      <c r="G30" s="71">
        <v>438823</v>
      </c>
      <c r="H30" s="70">
        <v>122925</v>
      </c>
      <c r="I30" s="70">
        <v>273293</v>
      </c>
      <c r="J30" s="70">
        <v>275194</v>
      </c>
      <c r="K30" s="60"/>
      <c r="L30" s="60"/>
      <c r="M30" s="60"/>
    </row>
    <row r="31" spans="1:13" ht="10.7" customHeight="1" x14ac:dyDescent="0.2">
      <c r="A31" s="43">
        <f>IF(D31&lt;&gt;"",COUNTA($D$9:D31),"")</f>
        <v>21</v>
      </c>
      <c r="B31" s="55">
        <v>2000</v>
      </c>
      <c r="C31" s="70">
        <v>602032</v>
      </c>
      <c r="D31" s="70">
        <v>201569</v>
      </c>
      <c r="E31" s="61">
        <v>111165</v>
      </c>
      <c r="F31" s="61">
        <v>90405</v>
      </c>
      <c r="G31" s="71">
        <v>400463</v>
      </c>
      <c r="H31" s="70">
        <v>108416</v>
      </c>
      <c r="I31" s="70">
        <v>275294</v>
      </c>
      <c r="J31" s="70">
        <v>218323</v>
      </c>
      <c r="K31" s="60"/>
      <c r="L31" s="60"/>
      <c r="M31" s="60"/>
    </row>
    <row r="32" spans="1:13" ht="10.7" customHeight="1" x14ac:dyDescent="0.2">
      <c r="A32" s="43">
        <f>IF(D32&lt;&gt;"",COUNTA($D$9:D32),"")</f>
        <v>22</v>
      </c>
      <c r="B32" s="55">
        <v>2005</v>
      </c>
      <c r="C32" s="70">
        <v>755785</v>
      </c>
      <c r="D32" s="70">
        <v>323354</v>
      </c>
      <c r="E32" s="61">
        <v>183511</v>
      </c>
      <c r="F32" s="61">
        <v>139843</v>
      </c>
      <c r="G32" s="71">
        <v>432431</v>
      </c>
      <c r="H32" s="70">
        <v>157569</v>
      </c>
      <c r="I32" s="70">
        <v>339497</v>
      </c>
      <c r="J32" s="70">
        <v>258719</v>
      </c>
      <c r="K32" s="60"/>
      <c r="L32" s="60"/>
      <c r="M32" s="60"/>
    </row>
    <row r="33" spans="1:13" ht="10.7" customHeight="1" x14ac:dyDescent="0.2">
      <c r="A33" s="43">
        <f>IF(D33&lt;&gt;"",COUNTA($D$9:D33),"")</f>
        <v>23</v>
      </c>
      <c r="B33" s="55">
        <v>2006</v>
      </c>
      <c r="C33" s="70">
        <v>797540</v>
      </c>
      <c r="D33" s="70">
        <v>343566</v>
      </c>
      <c r="E33" s="61">
        <v>202049</v>
      </c>
      <c r="F33" s="61">
        <v>141517</v>
      </c>
      <c r="G33" s="71">
        <v>453974</v>
      </c>
      <c r="H33" s="70">
        <v>168071</v>
      </c>
      <c r="I33" s="70">
        <v>364214</v>
      </c>
      <c r="J33" s="70">
        <v>265255</v>
      </c>
      <c r="K33" s="60"/>
      <c r="L33" s="60"/>
      <c r="M33" s="60"/>
    </row>
    <row r="34" spans="1:13" ht="10.7" customHeight="1" x14ac:dyDescent="0.2">
      <c r="A34" s="43">
        <f>IF(D34&lt;&gt;"",COUNTA($D$9:D34),"")</f>
        <v>24</v>
      </c>
      <c r="B34" s="55">
        <v>2007</v>
      </c>
      <c r="C34" s="70">
        <v>901626</v>
      </c>
      <c r="D34" s="70">
        <v>398411</v>
      </c>
      <c r="E34" s="61">
        <v>241227</v>
      </c>
      <c r="F34" s="61">
        <v>157184</v>
      </c>
      <c r="G34" s="71">
        <v>503215</v>
      </c>
      <c r="H34" s="70">
        <v>189895</v>
      </c>
      <c r="I34" s="70">
        <v>393731</v>
      </c>
      <c r="J34" s="70">
        <v>318000</v>
      </c>
      <c r="K34" s="60"/>
      <c r="L34" s="60"/>
      <c r="M34" s="60"/>
    </row>
    <row r="35" spans="1:13" ht="10.7" customHeight="1" x14ac:dyDescent="0.2">
      <c r="A35" s="43">
        <f>IF(D35&lt;&gt;"",COUNTA($D$9:D35),"")</f>
        <v>25</v>
      </c>
      <c r="B35" s="55">
        <v>2008</v>
      </c>
      <c r="C35" s="70">
        <v>951414</v>
      </c>
      <c r="D35" s="70">
        <v>427964</v>
      </c>
      <c r="E35" s="61">
        <v>275477</v>
      </c>
      <c r="F35" s="61">
        <v>152487</v>
      </c>
      <c r="G35" s="71">
        <v>523450</v>
      </c>
      <c r="H35" s="70">
        <v>229218</v>
      </c>
      <c r="I35" s="70">
        <v>406174</v>
      </c>
      <c r="J35" s="70">
        <v>316022</v>
      </c>
      <c r="K35" s="60"/>
      <c r="L35" s="60"/>
      <c r="M35" s="60"/>
    </row>
    <row r="36" spans="1:13" ht="10.7" customHeight="1" x14ac:dyDescent="0.2">
      <c r="A36" s="43">
        <f>IF(D36&lt;&gt;"",COUNTA($D$9:D36),"")</f>
        <v>26</v>
      </c>
      <c r="B36" s="55">
        <v>2009</v>
      </c>
      <c r="C36" s="70">
        <v>996224</v>
      </c>
      <c r="D36" s="70">
        <v>444085</v>
      </c>
      <c r="E36" s="61">
        <v>276109</v>
      </c>
      <c r="F36" s="61">
        <v>167976</v>
      </c>
      <c r="G36" s="71">
        <v>552139</v>
      </c>
      <c r="H36" s="70">
        <v>220947</v>
      </c>
      <c r="I36" s="70">
        <v>438919</v>
      </c>
      <c r="J36" s="70">
        <v>336358</v>
      </c>
      <c r="K36" s="60"/>
      <c r="L36" s="60"/>
      <c r="M36" s="60"/>
    </row>
    <row r="37" spans="1:13" ht="10.7" customHeight="1" x14ac:dyDescent="0.2">
      <c r="A37" s="43">
        <f>IF(D37&lt;&gt;"",COUNTA($D$9:D37),"")</f>
        <v>27</v>
      </c>
      <c r="B37" s="55">
        <v>2010</v>
      </c>
      <c r="C37" s="70">
        <v>1005512</v>
      </c>
      <c r="D37" s="70">
        <v>439132</v>
      </c>
      <c r="E37" s="61">
        <v>263777</v>
      </c>
      <c r="F37" s="61">
        <v>175355</v>
      </c>
      <c r="G37" s="71">
        <v>566380</v>
      </c>
      <c r="H37" s="70">
        <v>204973</v>
      </c>
      <c r="I37" s="70">
        <v>445024</v>
      </c>
      <c r="J37" s="70">
        <v>355515</v>
      </c>
      <c r="K37" s="60"/>
      <c r="L37" s="60"/>
      <c r="M37" s="60"/>
    </row>
    <row r="38" spans="1:13" ht="10.7" customHeight="1" x14ac:dyDescent="0.2">
      <c r="A38" s="43">
        <f>IF(D38&lt;&gt;"",COUNTA($D$9:D38),"")</f>
        <v>28</v>
      </c>
      <c r="B38" s="55">
        <v>2011</v>
      </c>
      <c r="C38" s="70">
        <v>1093845</v>
      </c>
      <c r="D38" s="70">
        <v>523648</v>
      </c>
      <c r="E38" s="61">
        <v>330763</v>
      </c>
      <c r="F38" s="61">
        <v>192885</v>
      </c>
      <c r="G38" s="71">
        <v>570197</v>
      </c>
      <c r="H38" s="70">
        <v>226032</v>
      </c>
      <c r="I38" s="70">
        <v>434602</v>
      </c>
      <c r="J38" s="70">
        <v>433211</v>
      </c>
      <c r="K38" s="60"/>
      <c r="L38" s="60"/>
      <c r="M38" s="60"/>
    </row>
    <row r="39" spans="1:13" ht="10.7" customHeight="1" x14ac:dyDescent="0.2">
      <c r="A39" s="43">
        <f>IF(D39&lt;&gt;"",COUNTA($D$9:D39),"")</f>
        <v>29</v>
      </c>
      <c r="B39" s="55">
        <v>2012</v>
      </c>
      <c r="C39" s="70">
        <v>1125801</v>
      </c>
      <c r="D39" s="70">
        <v>527248</v>
      </c>
      <c r="E39" s="61">
        <v>336682</v>
      </c>
      <c r="F39" s="61">
        <v>190566</v>
      </c>
      <c r="G39" s="71">
        <v>598553</v>
      </c>
      <c r="H39" s="70">
        <v>213867</v>
      </c>
      <c r="I39" s="70">
        <v>505522</v>
      </c>
      <c r="J39" s="70">
        <v>406412</v>
      </c>
      <c r="K39" s="60"/>
      <c r="L39" s="60"/>
      <c r="M39" s="60"/>
    </row>
    <row r="40" spans="1:13" ht="10.7" customHeight="1" x14ac:dyDescent="0.2">
      <c r="A40" s="43">
        <f>IF(D40&lt;&gt;"",COUNTA($D$9:D40),"")</f>
        <v>30</v>
      </c>
      <c r="B40" s="55">
        <v>2013</v>
      </c>
      <c r="C40" s="70">
        <v>1266939</v>
      </c>
      <c r="D40" s="70">
        <v>593821</v>
      </c>
      <c r="E40" s="61">
        <v>391258</v>
      </c>
      <c r="F40" s="61">
        <v>202563</v>
      </c>
      <c r="G40" s="71">
        <v>673118</v>
      </c>
      <c r="H40" s="70">
        <v>241331</v>
      </c>
      <c r="I40" s="70">
        <v>575280</v>
      </c>
      <c r="J40" s="70">
        <v>450328</v>
      </c>
      <c r="K40" s="60"/>
      <c r="L40" s="60"/>
      <c r="M40" s="60"/>
    </row>
    <row r="41" spans="1:13" ht="10.7" customHeight="1" x14ac:dyDescent="0.2">
      <c r="A41" s="43">
        <f>IF(D41&lt;&gt;"",COUNTA($D$9:D41),"")</f>
        <v>31</v>
      </c>
      <c r="B41" s="55">
        <v>2014</v>
      </c>
      <c r="C41" s="70">
        <v>1277330</v>
      </c>
      <c r="D41" s="70">
        <v>620846</v>
      </c>
      <c r="E41" s="61">
        <v>396085</v>
      </c>
      <c r="F41" s="61">
        <v>224761</v>
      </c>
      <c r="G41" s="71">
        <v>656484</v>
      </c>
      <c r="H41" s="70">
        <v>217719</v>
      </c>
      <c r="I41" s="70">
        <v>579760</v>
      </c>
      <c r="J41" s="70">
        <v>479851</v>
      </c>
      <c r="K41" s="60"/>
      <c r="L41" s="60"/>
      <c r="M41" s="60"/>
    </row>
    <row r="42" spans="1:13" ht="10.7" customHeight="1" x14ac:dyDescent="0.2">
      <c r="A42" s="43">
        <f>IF(D42&lt;&gt;"",COUNTA($D$9:D42),"")</f>
        <v>32</v>
      </c>
      <c r="B42" s="55">
        <v>2015</v>
      </c>
      <c r="C42" s="70">
        <v>1234406</v>
      </c>
      <c r="D42" s="70">
        <v>565635</v>
      </c>
      <c r="E42" s="61">
        <v>346957</v>
      </c>
      <c r="F42" s="61">
        <v>218678</v>
      </c>
      <c r="G42" s="71">
        <v>668771</v>
      </c>
      <c r="H42" s="70">
        <v>187311</v>
      </c>
      <c r="I42" s="70">
        <v>593071</v>
      </c>
      <c r="J42" s="70">
        <v>454024</v>
      </c>
      <c r="K42" s="60"/>
      <c r="L42" s="60"/>
      <c r="M42" s="60"/>
    </row>
    <row r="43" spans="1:13" ht="10.7" customHeight="1" x14ac:dyDescent="0.2">
      <c r="A43" s="43">
        <f>IF(D43&lt;&gt;"",COUNTA($D$9:D43),"")</f>
        <v>33</v>
      </c>
      <c r="B43" s="55">
        <v>2016</v>
      </c>
      <c r="C43" s="70">
        <v>1263153</v>
      </c>
      <c r="D43" s="70">
        <v>588318</v>
      </c>
      <c r="E43" s="61">
        <v>366741</v>
      </c>
      <c r="F43" s="61">
        <v>221577</v>
      </c>
      <c r="G43" s="71">
        <v>674835</v>
      </c>
      <c r="H43" s="70">
        <v>228464</v>
      </c>
      <c r="I43" s="70">
        <v>601069</v>
      </c>
      <c r="J43" s="70">
        <v>433620</v>
      </c>
      <c r="K43" s="60"/>
      <c r="L43" s="60"/>
      <c r="M43" s="60"/>
    </row>
    <row r="44" spans="1:13" ht="10.7" customHeight="1" x14ac:dyDescent="0.2">
      <c r="A44" s="43">
        <f>IF(D44&lt;&gt;"",COUNTA($D$9:D44),"")</f>
        <v>34</v>
      </c>
      <c r="B44" s="55">
        <v>2017</v>
      </c>
      <c r="C44" s="70">
        <v>1300319</v>
      </c>
      <c r="D44" s="70">
        <v>607355</v>
      </c>
      <c r="E44" s="61">
        <v>362035</v>
      </c>
      <c r="F44" s="61">
        <v>245320</v>
      </c>
      <c r="G44" s="71">
        <v>692964</v>
      </c>
      <c r="H44" s="70">
        <v>230272</v>
      </c>
      <c r="I44" s="70">
        <v>627560</v>
      </c>
      <c r="J44" s="70">
        <v>442487</v>
      </c>
      <c r="K44" s="60"/>
      <c r="L44" s="60"/>
      <c r="M44" s="60"/>
    </row>
    <row r="45" spans="1:13" ht="10.7" customHeight="1" x14ac:dyDescent="0.2">
      <c r="A45" s="43">
        <f>IF(D45&lt;&gt;"",COUNTA($D$9:D45),"")</f>
        <v>35</v>
      </c>
      <c r="B45" s="55">
        <v>2018</v>
      </c>
      <c r="C45" s="70">
        <v>1241503</v>
      </c>
      <c r="D45" s="70">
        <v>568011</v>
      </c>
      <c r="E45" s="61">
        <v>342711</v>
      </c>
      <c r="F45" s="61">
        <v>225300</v>
      </c>
      <c r="G45" s="71">
        <v>673492</v>
      </c>
      <c r="H45" s="70">
        <v>216507</v>
      </c>
      <c r="I45" s="70">
        <v>595519</v>
      </c>
      <c r="J45" s="70">
        <v>429477</v>
      </c>
      <c r="K45" s="60"/>
      <c r="L45" s="60"/>
      <c r="M45" s="60"/>
    </row>
    <row r="46" spans="1:13" ht="10.7" customHeight="1" x14ac:dyDescent="0.2">
      <c r="A46" s="43">
        <f>IF(D46&lt;&gt;"",COUNTA($D$9:D46),"")</f>
        <v>36</v>
      </c>
      <c r="B46" s="55">
        <v>2019</v>
      </c>
      <c r="C46" s="70">
        <v>1250934</v>
      </c>
      <c r="D46" s="70">
        <v>574441</v>
      </c>
      <c r="E46" s="61">
        <v>362510</v>
      </c>
      <c r="F46" s="61">
        <v>211931</v>
      </c>
      <c r="G46" s="71">
        <v>676493</v>
      </c>
      <c r="H46" s="70">
        <v>218466</v>
      </c>
      <c r="I46" s="70">
        <v>583139</v>
      </c>
      <c r="J46" s="70">
        <v>449329</v>
      </c>
      <c r="K46" s="60"/>
      <c r="L46" s="60"/>
      <c r="M46" s="60"/>
    </row>
    <row r="47" spans="1:13" ht="18" customHeight="1" x14ac:dyDescent="0.2">
      <c r="A47" s="43" t="str">
        <f>IF(D47&lt;&gt;"",COUNTA($D$9:D47),"")</f>
        <v/>
      </c>
      <c r="B47" s="55"/>
      <c r="C47" s="152" t="s">
        <v>92</v>
      </c>
      <c r="D47" s="153"/>
      <c r="E47" s="153"/>
      <c r="F47" s="153"/>
      <c r="G47" s="153"/>
      <c r="H47" s="153"/>
      <c r="I47" s="153"/>
      <c r="J47" s="153"/>
    </row>
    <row r="48" spans="1:13" ht="18" customHeight="1" x14ac:dyDescent="0.2">
      <c r="A48" s="43" t="str">
        <f>IF(D48&lt;&gt;"",COUNTA($D$9:D48),"")</f>
        <v/>
      </c>
      <c r="B48" s="55"/>
      <c r="C48" s="143" t="s">
        <v>93</v>
      </c>
      <c r="D48" s="128"/>
      <c r="E48" s="128"/>
      <c r="F48" s="128"/>
      <c r="G48" s="128"/>
      <c r="H48" s="128"/>
      <c r="I48" s="128"/>
      <c r="J48" s="128"/>
    </row>
    <row r="49" spans="1:18" ht="10.7" customHeight="1" x14ac:dyDescent="0.2">
      <c r="A49" s="43">
        <f>IF(D49&lt;&gt;"",COUNTA($D$9:D49),"")</f>
        <v>37</v>
      </c>
      <c r="B49" s="55" t="s">
        <v>115</v>
      </c>
      <c r="C49" s="72">
        <v>11.102370710290915</v>
      </c>
      <c r="D49" s="72">
        <v>9.256052790557181</v>
      </c>
      <c r="E49" s="66">
        <v>8.7199712383459893</v>
      </c>
      <c r="F49" s="66">
        <v>12.537101070429992</v>
      </c>
      <c r="G49" s="73">
        <v>12.333688391758885</v>
      </c>
      <c r="H49" s="72">
        <v>9.9724269628738806</v>
      </c>
      <c r="I49" s="72">
        <v>11.584906628360352</v>
      </c>
      <c r="J49" s="72">
        <v>11.41860650785218</v>
      </c>
    </row>
    <row r="50" spans="1:18" ht="10.7" customHeight="1" x14ac:dyDescent="0.2">
      <c r="A50" s="43">
        <f>IF(D50&lt;&gt;"",COUNTA($D$9:D50),"")</f>
        <v>38</v>
      </c>
      <c r="B50" s="55">
        <v>1995</v>
      </c>
      <c r="C50" s="72">
        <v>12.232233381157341</v>
      </c>
      <c r="D50" s="72">
        <v>10.047179917821758</v>
      </c>
      <c r="E50" s="66">
        <v>9.2451916283780111</v>
      </c>
      <c r="F50" s="66">
        <v>12.987468479709097</v>
      </c>
      <c r="G50" s="73">
        <v>13.82595646312258</v>
      </c>
      <c r="H50" s="72">
        <v>10.575949383424517</v>
      </c>
      <c r="I50" s="72">
        <v>13.846418863632334</v>
      </c>
      <c r="J50" s="72">
        <v>11.696332448297216</v>
      </c>
    </row>
    <row r="51" spans="1:18" ht="10.7" customHeight="1" x14ac:dyDescent="0.2">
      <c r="A51" s="43">
        <f>IF(D51&lt;&gt;"",COUNTA($D$9:D51),"")</f>
        <v>39</v>
      </c>
      <c r="B51" s="55">
        <v>2000</v>
      </c>
      <c r="C51" s="72">
        <v>9.9459231564633583</v>
      </c>
      <c r="D51" s="72">
        <v>7.052939824202233</v>
      </c>
      <c r="E51" s="66">
        <v>5.7620209913485461</v>
      </c>
      <c r="F51" s="66">
        <v>9.7348687157575551</v>
      </c>
      <c r="G51" s="73">
        <v>12.533621690646019</v>
      </c>
      <c r="H51" s="72">
        <v>7.7684873820120144</v>
      </c>
      <c r="I51" s="72">
        <v>12.879269538156077</v>
      </c>
      <c r="J51" s="72">
        <v>8.663717688590614</v>
      </c>
    </row>
    <row r="52" spans="1:18" ht="10.7" customHeight="1" x14ac:dyDescent="0.2">
      <c r="A52" s="43">
        <f>IF(D52&lt;&gt;"",COUNTA($D$9:D52),"")</f>
        <v>40</v>
      </c>
      <c r="B52" s="55">
        <v>2005</v>
      </c>
      <c r="C52" s="72">
        <v>11.530379292626636</v>
      </c>
      <c r="D52" s="72">
        <v>8.9330429266977394</v>
      </c>
      <c r="E52" s="66">
        <v>7.3229060337926866</v>
      </c>
      <c r="F52" s="66">
        <v>12.555869006595641</v>
      </c>
      <c r="G52" s="73">
        <v>14.733715028674851</v>
      </c>
      <c r="H52" s="72">
        <v>8.5208726744148322</v>
      </c>
      <c r="I52" s="72">
        <v>15.655123120907499</v>
      </c>
      <c r="J52" s="72">
        <v>10.198169746258843</v>
      </c>
    </row>
    <row r="53" spans="1:18" ht="10.7" customHeight="1" x14ac:dyDescent="0.2">
      <c r="A53" s="43">
        <f>IF(D53&lt;&gt;"",COUNTA($D$9:D53),"")</f>
        <v>41</v>
      </c>
      <c r="B53" s="55">
        <v>2006</v>
      </c>
      <c r="C53" s="72">
        <v>12.393995856961036</v>
      </c>
      <c r="D53" s="72">
        <v>9.9408783270589076</v>
      </c>
      <c r="E53" s="66">
        <v>8.4603579705927299</v>
      </c>
      <c r="F53" s="66">
        <v>13.251796971274679</v>
      </c>
      <c r="G53" s="73">
        <v>15.240179173001719</v>
      </c>
      <c r="H53" s="72">
        <v>9.1744266085719541</v>
      </c>
      <c r="I53" s="72">
        <v>16.282006749486232</v>
      </c>
      <c r="J53" s="72">
        <v>11.21098313291305</v>
      </c>
      <c r="K53" s="59"/>
      <c r="L53" s="59"/>
      <c r="M53" s="59"/>
      <c r="N53" s="59"/>
      <c r="O53" s="59"/>
      <c r="P53" s="59"/>
      <c r="Q53" s="59"/>
      <c r="R53" s="59"/>
    </row>
    <row r="54" spans="1:18" ht="10.7" customHeight="1" x14ac:dyDescent="0.2">
      <c r="A54" s="43">
        <f>IF(D54&lt;&gt;"",COUNTA($D$9:D54),"")</f>
        <v>42</v>
      </c>
      <c r="B54" s="55">
        <v>2007</v>
      </c>
      <c r="C54" s="72">
        <v>13.815846331030146</v>
      </c>
      <c r="D54" s="72">
        <v>10.946181113633278</v>
      </c>
      <c r="E54" s="66">
        <v>9.5295903722405502</v>
      </c>
      <c r="F54" s="66">
        <v>14.181430719997401</v>
      </c>
      <c r="G54" s="73">
        <v>17.434592776500864</v>
      </c>
      <c r="H54" s="72">
        <v>10.090508773766324</v>
      </c>
      <c r="I54" s="72">
        <v>18.28058134821789</v>
      </c>
      <c r="J54" s="72">
        <v>12.769597115195419</v>
      </c>
      <c r="K54" s="59"/>
      <c r="L54" s="59"/>
      <c r="M54" s="59"/>
      <c r="N54" s="59"/>
      <c r="O54" s="59"/>
      <c r="P54" s="59"/>
      <c r="Q54" s="59"/>
      <c r="R54" s="59"/>
    </row>
    <row r="55" spans="1:18" ht="10.7" customHeight="1" x14ac:dyDescent="0.2">
      <c r="A55" s="43">
        <f>IF(D55&lt;&gt;"",COUNTA($D$9:D55),"")</f>
        <v>43</v>
      </c>
      <c r="B55" s="55">
        <v>2008</v>
      </c>
      <c r="C55" s="72">
        <v>14.273125453435851</v>
      </c>
      <c r="D55" s="72">
        <v>11.241068443115015</v>
      </c>
      <c r="E55" s="66">
        <v>9.9427315812212136</v>
      </c>
      <c r="F55" s="66">
        <v>14.711580206655025</v>
      </c>
      <c r="G55" s="73">
        <v>18.311251038523764</v>
      </c>
      <c r="H55" s="72">
        <v>10.99510871207597</v>
      </c>
      <c r="I55" s="72">
        <v>19.427581470009201</v>
      </c>
      <c r="J55" s="72">
        <v>12.689929114011477</v>
      </c>
      <c r="K55" s="59"/>
      <c r="L55" s="59"/>
      <c r="M55" s="59"/>
      <c r="N55" s="59"/>
      <c r="O55" s="59"/>
      <c r="P55" s="59"/>
      <c r="Q55" s="59"/>
      <c r="R55" s="59"/>
    </row>
    <row r="56" spans="1:18" ht="10.7" customHeight="1" x14ac:dyDescent="0.2">
      <c r="A56" s="43">
        <f>IF(D56&lt;&gt;"",COUNTA($D$9:D56),"")</f>
        <v>44</v>
      </c>
      <c r="B56" s="55">
        <v>2009</v>
      </c>
      <c r="C56" s="72">
        <v>15.480152877200377</v>
      </c>
      <c r="D56" s="72">
        <v>12.329964435971839</v>
      </c>
      <c r="E56" s="66">
        <v>11.022227367446167</v>
      </c>
      <c r="F56" s="66">
        <v>15.31715136875566</v>
      </c>
      <c r="G56" s="73">
        <v>19.483919050581566</v>
      </c>
      <c r="H56" s="72">
        <v>11.937892937339663</v>
      </c>
      <c r="I56" s="72">
        <v>20.14212224256692</v>
      </c>
      <c r="J56" s="72">
        <v>13.982419194056481</v>
      </c>
      <c r="K56" s="59"/>
      <c r="L56" s="59"/>
      <c r="M56" s="59"/>
      <c r="N56" s="59"/>
      <c r="O56" s="59"/>
      <c r="P56" s="59"/>
      <c r="Q56" s="59"/>
      <c r="R56" s="59"/>
    </row>
    <row r="57" spans="1:18" ht="10.7" customHeight="1" x14ac:dyDescent="0.2">
      <c r="A57" s="43">
        <f>IF(D57&lt;&gt;"",COUNTA($D$9:D57),"")</f>
        <v>45</v>
      </c>
      <c r="B57" s="55">
        <v>2010</v>
      </c>
      <c r="C57" s="72">
        <v>15.663964230195058</v>
      </c>
      <c r="D57" s="72">
        <v>12.520946321815909</v>
      </c>
      <c r="E57" s="66">
        <v>11.239887267480658</v>
      </c>
      <c r="F57" s="66">
        <v>15.111794792245679</v>
      </c>
      <c r="G57" s="73">
        <v>19.449261526944568</v>
      </c>
      <c r="H57" s="72">
        <v>12.728965253420506</v>
      </c>
      <c r="I57" s="72">
        <v>20.313940728487097</v>
      </c>
      <c r="J57" s="72">
        <v>13.57834949999026</v>
      </c>
      <c r="K57" s="59"/>
      <c r="L57" s="59"/>
      <c r="M57" s="59"/>
      <c r="N57" s="59"/>
      <c r="O57" s="59"/>
      <c r="P57" s="59"/>
      <c r="Q57" s="59"/>
      <c r="R57" s="59"/>
    </row>
    <row r="58" spans="1:18" ht="10.7" customHeight="1" x14ac:dyDescent="0.2">
      <c r="A58" s="43">
        <f>IF(D58&lt;&gt;"",COUNTA($D$9:D58),"")</f>
        <v>46</v>
      </c>
      <c r="B58" s="55">
        <v>2011</v>
      </c>
      <c r="C58" s="72">
        <v>16.667649496402614</v>
      </c>
      <c r="D58" s="72">
        <v>13.518077222036784</v>
      </c>
      <c r="E58" s="66">
        <v>11.995601604282923</v>
      </c>
      <c r="F58" s="66">
        <v>17.278678656081869</v>
      </c>
      <c r="G58" s="73">
        <v>21.204828865494779</v>
      </c>
      <c r="H58" s="72">
        <v>12.576876401831068</v>
      </c>
      <c r="I58" s="72">
        <v>22.232589880176818</v>
      </c>
      <c r="J58" s="72">
        <v>15.413015270665529</v>
      </c>
      <c r="K58" s="59"/>
      <c r="L58" s="59"/>
      <c r="M58" s="59"/>
      <c r="N58" s="59"/>
      <c r="O58" s="59"/>
      <c r="P58" s="59"/>
      <c r="Q58" s="59"/>
      <c r="R58" s="59"/>
    </row>
    <row r="59" spans="1:18" ht="10.7" customHeight="1" x14ac:dyDescent="0.2">
      <c r="A59" s="43">
        <f>IF(D59&lt;&gt;"",COUNTA($D$9:D59),"")</f>
        <v>47</v>
      </c>
      <c r="B59" s="55">
        <v>2012</v>
      </c>
      <c r="C59" s="72">
        <v>16.695822785373299</v>
      </c>
      <c r="D59" s="72">
        <v>13.234927186915282</v>
      </c>
      <c r="E59" s="66">
        <v>11.611666088983847</v>
      </c>
      <c r="F59" s="66">
        <v>17.575884461750874</v>
      </c>
      <c r="G59" s="73">
        <v>21.692613349724272</v>
      </c>
      <c r="H59" s="72">
        <v>11.499616889139816</v>
      </c>
      <c r="I59" s="72">
        <v>22.257552929283502</v>
      </c>
      <c r="J59" s="72">
        <v>15.559435941159197</v>
      </c>
      <c r="K59" s="59"/>
      <c r="L59" s="59"/>
      <c r="M59" s="59"/>
      <c r="N59" s="59"/>
      <c r="O59" s="59"/>
      <c r="P59" s="59"/>
      <c r="Q59" s="59"/>
      <c r="R59" s="59"/>
    </row>
    <row r="60" spans="1:18" ht="10.7" customHeight="1" x14ac:dyDescent="0.2">
      <c r="A60" s="43">
        <f>IF(D60&lt;&gt;"",COUNTA($D$9:D60),"")</f>
        <v>48</v>
      </c>
      <c r="B60" s="55">
        <v>2013</v>
      </c>
      <c r="C60" s="72">
        <v>18.635160990832293</v>
      </c>
      <c r="D60" s="72">
        <v>14.705473744426516</v>
      </c>
      <c r="E60" s="66">
        <v>12.870532166297362</v>
      </c>
      <c r="F60" s="66">
        <v>20.293985931875493</v>
      </c>
      <c r="G60" s="73">
        <v>24.383447809188958</v>
      </c>
      <c r="H60" s="72">
        <v>13.294342339602853</v>
      </c>
      <c r="I60" s="72">
        <v>24.688761866832266</v>
      </c>
      <c r="J60" s="72">
        <v>16.972834599966532</v>
      </c>
      <c r="K60" s="59"/>
      <c r="L60" s="59"/>
      <c r="M60" s="59"/>
      <c r="N60" s="59"/>
      <c r="O60" s="59"/>
      <c r="P60" s="59"/>
      <c r="Q60" s="59"/>
      <c r="R60" s="59"/>
    </row>
    <row r="61" spans="1:18" ht="10.7" customHeight="1" x14ac:dyDescent="0.2">
      <c r="A61" s="43">
        <f>IF(D61&lt;&gt;"",COUNTA($D$9:D61),"")</f>
        <v>49</v>
      </c>
      <c r="B61" s="55">
        <v>2014</v>
      </c>
      <c r="C61" s="72">
        <v>18.760620805837348</v>
      </c>
      <c r="D61" s="72">
        <v>14.953799122830047</v>
      </c>
      <c r="E61" s="66">
        <v>13.205993967889649</v>
      </c>
      <c r="F61" s="66">
        <v>19.502394403715819</v>
      </c>
      <c r="G61" s="73">
        <v>24.709491724847364</v>
      </c>
      <c r="H61" s="72">
        <v>12.642719021653919</v>
      </c>
      <c r="I61" s="72">
        <v>25.140116603031505</v>
      </c>
      <c r="J61" s="72">
        <v>17.258561375934455</v>
      </c>
    </row>
    <row r="62" spans="1:18" ht="11.45" customHeight="1" x14ac:dyDescent="0.2">
      <c r="A62" s="43">
        <f>IF(D62&lt;&gt;"",COUNTA($D$9:D62),"")</f>
        <v>50</v>
      </c>
      <c r="B62" s="55">
        <v>2015</v>
      </c>
      <c r="C62" s="72">
        <v>18.503274631989882</v>
      </c>
      <c r="D62" s="72">
        <v>14.466168497928672</v>
      </c>
      <c r="E62" s="66">
        <v>12.638158199083311</v>
      </c>
      <c r="F62" s="66">
        <v>18.774817749182006</v>
      </c>
      <c r="G62" s="73">
        <v>24.220039620024409</v>
      </c>
      <c r="H62" s="72">
        <v>12.05888355330544</v>
      </c>
      <c r="I62" s="72">
        <v>25.16280678084037</v>
      </c>
      <c r="J62" s="72">
        <v>16.44391292285605</v>
      </c>
    </row>
    <row r="63" spans="1:18" ht="11.45" customHeight="1" x14ac:dyDescent="0.2">
      <c r="A63" s="43">
        <f>IF(D63&lt;&gt;"",COUNTA($D$9:D63),"")</f>
        <v>51</v>
      </c>
      <c r="B63" s="55">
        <v>2016</v>
      </c>
      <c r="C63" s="72">
        <v>19.09293110523798</v>
      </c>
      <c r="D63" s="72">
        <v>15.010398267287137</v>
      </c>
      <c r="E63" s="66">
        <v>13.179691672099192</v>
      </c>
      <c r="F63" s="66">
        <v>19.491617118864582</v>
      </c>
      <c r="G63" s="73">
        <v>25.027147186705889</v>
      </c>
      <c r="H63" s="72">
        <v>12.652841051951835</v>
      </c>
      <c r="I63" s="72">
        <v>25.862741832980291</v>
      </c>
      <c r="J63" s="72">
        <v>17.441720150532479</v>
      </c>
    </row>
    <row r="64" spans="1:18" ht="11.45" customHeight="1" x14ac:dyDescent="0.2">
      <c r="A64" s="43">
        <f>IF(D64&lt;&gt;"",COUNTA($D$9:D64),"")</f>
        <v>52</v>
      </c>
      <c r="B64" s="55">
        <v>2017</v>
      </c>
      <c r="C64" s="72">
        <v>19.801238248373611</v>
      </c>
      <c r="D64" s="72">
        <v>15.463229844564442</v>
      </c>
      <c r="E64" s="66">
        <v>13.693244247596823</v>
      </c>
      <c r="F64" s="66">
        <v>19.108270332330616</v>
      </c>
      <c r="G64" s="73">
        <v>26.257388826578556</v>
      </c>
      <c r="H64" s="72">
        <v>12.93108628155459</v>
      </c>
      <c r="I64" s="72">
        <v>26.7777442110132</v>
      </c>
      <c r="J64" s="72">
        <v>18.116106981927576</v>
      </c>
    </row>
    <row r="65" spans="1:10" ht="11.45" customHeight="1" x14ac:dyDescent="0.2">
      <c r="A65" s="43">
        <f>IF(D65&lt;&gt;"",COUNTA($D$9:D65),"")</f>
        <v>53</v>
      </c>
      <c r="B65" s="55">
        <v>2018</v>
      </c>
      <c r="C65" s="72">
        <v>19.27</v>
      </c>
      <c r="D65" s="72">
        <v>14.82</v>
      </c>
      <c r="E65" s="66">
        <v>13.37</v>
      </c>
      <c r="F65" s="66">
        <v>17.75</v>
      </c>
      <c r="G65" s="73">
        <v>25.8</v>
      </c>
      <c r="H65" s="72">
        <v>12.62</v>
      </c>
      <c r="I65" s="72">
        <v>26.52</v>
      </c>
      <c r="J65" s="72">
        <v>17.309999999999999</v>
      </c>
    </row>
    <row r="66" spans="1:10" ht="11.45" customHeight="1" x14ac:dyDescent="0.2">
      <c r="A66" s="43">
        <f>IF(D66&lt;&gt;"",COUNTA($D$9:D66),"")</f>
        <v>54</v>
      </c>
      <c r="B66" s="55">
        <v>2019</v>
      </c>
      <c r="C66" s="72">
        <v>19.73</v>
      </c>
      <c r="D66" s="72">
        <v>15.26</v>
      </c>
      <c r="E66" s="66">
        <v>13.55</v>
      </c>
      <c r="F66" s="66">
        <v>19.46</v>
      </c>
      <c r="G66" s="73">
        <v>26.26</v>
      </c>
      <c r="H66" s="72">
        <v>12.56</v>
      </c>
      <c r="I66" s="72">
        <v>27.54</v>
      </c>
      <c r="J66" s="72">
        <v>18.079999999999998</v>
      </c>
    </row>
    <row r="67" spans="1:10" ht="11.45" customHeight="1" x14ac:dyDescent="0.2">
      <c r="C67" s="59"/>
      <c r="D67" s="59"/>
      <c r="E67" s="59"/>
      <c r="F67" s="59"/>
      <c r="G67" s="59"/>
      <c r="H67" s="59"/>
      <c r="I67" s="59"/>
      <c r="J67" s="59"/>
    </row>
    <row r="68" spans="1:10" ht="11.45" customHeight="1" x14ac:dyDescent="0.2">
      <c r="C68" s="59"/>
      <c r="D68" s="59"/>
      <c r="E68" s="59"/>
      <c r="F68" s="59"/>
      <c r="G68" s="59"/>
      <c r="H68" s="59"/>
      <c r="I68" s="59"/>
      <c r="J68" s="59"/>
    </row>
    <row r="69" spans="1:10" ht="11.45" customHeight="1" x14ac:dyDescent="0.2">
      <c r="C69" s="59"/>
      <c r="D69" s="59"/>
      <c r="E69" s="59"/>
      <c r="F69" s="59"/>
      <c r="G69" s="59"/>
      <c r="H69" s="59"/>
      <c r="I69" s="59"/>
      <c r="J69" s="59"/>
    </row>
    <row r="70" spans="1:10" ht="11.45" customHeight="1" x14ac:dyDescent="0.2">
      <c r="C70" s="59"/>
      <c r="D70" s="59"/>
      <c r="E70" s="59"/>
      <c r="F70" s="59"/>
      <c r="G70" s="59"/>
      <c r="H70" s="59"/>
      <c r="I70" s="59"/>
      <c r="J70" s="59"/>
    </row>
    <row r="71" spans="1:10" ht="11.45" customHeight="1" x14ac:dyDescent="0.2">
      <c r="C71" s="59"/>
      <c r="D71" s="59"/>
      <c r="E71" s="59"/>
      <c r="F71" s="59"/>
      <c r="G71" s="59"/>
      <c r="H71" s="59"/>
      <c r="I71" s="59"/>
      <c r="J71" s="59"/>
    </row>
    <row r="72" spans="1:10" ht="11.45" customHeight="1" x14ac:dyDescent="0.2">
      <c r="C72" s="59"/>
      <c r="D72" s="59"/>
      <c r="E72" s="59"/>
      <c r="F72" s="59"/>
      <c r="G72" s="59"/>
      <c r="H72" s="59"/>
      <c r="I72" s="59"/>
      <c r="J72" s="59"/>
    </row>
    <row r="73" spans="1:10" ht="11.45" customHeight="1" x14ac:dyDescent="0.2">
      <c r="C73" s="59"/>
      <c r="D73" s="59"/>
      <c r="E73" s="59"/>
      <c r="F73" s="59"/>
      <c r="G73" s="59"/>
      <c r="H73" s="59"/>
      <c r="I73" s="59"/>
      <c r="J73" s="59"/>
    </row>
    <row r="74" spans="1:10" ht="11.45" customHeight="1" x14ac:dyDescent="0.2">
      <c r="C74" s="59"/>
      <c r="D74" s="59"/>
      <c r="E74" s="59"/>
      <c r="F74" s="59"/>
      <c r="G74" s="59"/>
      <c r="H74" s="59"/>
      <c r="I74" s="59"/>
      <c r="J74" s="59"/>
    </row>
    <row r="75" spans="1:10" ht="11.45" customHeight="1" x14ac:dyDescent="0.2">
      <c r="C75" s="59"/>
      <c r="D75" s="59"/>
      <c r="E75" s="59"/>
      <c r="F75" s="59"/>
      <c r="G75" s="59"/>
      <c r="H75" s="59"/>
      <c r="I75" s="59"/>
      <c r="J75" s="59"/>
    </row>
  </sheetData>
  <mergeCells count="21">
    <mergeCell ref="G3:G5"/>
    <mergeCell ref="C7:J7"/>
    <mergeCell ref="C8:J8"/>
    <mergeCell ref="H3:H5"/>
    <mergeCell ref="I3:I5"/>
    <mergeCell ref="C48:J48"/>
    <mergeCell ref="A1:B1"/>
    <mergeCell ref="C1:J1"/>
    <mergeCell ref="E4:E5"/>
    <mergeCell ref="F4:F5"/>
    <mergeCell ref="J3:J5"/>
    <mergeCell ref="D4:D5"/>
    <mergeCell ref="B2:B5"/>
    <mergeCell ref="C2:C5"/>
    <mergeCell ref="D2:G2"/>
    <mergeCell ref="H2:J2"/>
    <mergeCell ref="A2:A5"/>
    <mergeCell ref="C47:J47"/>
    <mergeCell ref="C27:J27"/>
    <mergeCell ref="C28:J28"/>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zoomScale="140" zoomScaleNormal="140" workbookViewId="0">
      <pane xSplit="2" ySplit="6" topLeftCell="C7" activePane="bottomRight" state="frozen"/>
      <selection sqref="A1:B1"/>
      <selection pane="topRight" sqref="A1:B1"/>
      <selection pane="bottomLeft" sqref="A1:B1"/>
      <selection pane="bottomRight" activeCell="C7" sqref="C7:F7"/>
    </sheetView>
  </sheetViews>
  <sheetFormatPr baseColWidth="10" defaultColWidth="11.42578125" defaultRowHeight="11.25" x14ac:dyDescent="0.2"/>
  <cols>
    <col min="1" max="1" width="3.42578125" style="44" customWidth="1"/>
    <col min="2" max="2" width="33.7109375" style="52" customWidth="1"/>
    <col min="3" max="6" width="13.7109375" style="52" customWidth="1"/>
    <col min="7" max="16384" width="11.42578125" style="52"/>
  </cols>
  <sheetData>
    <row r="1" spans="1:6" s="51" customFormat="1" ht="30" customHeight="1" x14ac:dyDescent="0.2">
      <c r="A1" s="133" t="s">
        <v>67</v>
      </c>
      <c r="B1" s="134"/>
      <c r="C1" s="129" t="s">
        <v>129</v>
      </c>
      <c r="D1" s="129"/>
      <c r="E1" s="129"/>
      <c r="F1" s="130"/>
    </row>
    <row r="2" spans="1:6" ht="11.45" customHeight="1" x14ac:dyDescent="0.2">
      <c r="A2" s="131" t="s">
        <v>46</v>
      </c>
      <c r="B2" s="138" t="s">
        <v>6</v>
      </c>
      <c r="C2" s="138">
        <v>2018</v>
      </c>
      <c r="D2" s="138">
        <v>2019</v>
      </c>
      <c r="E2" s="141" t="s">
        <v>128</v>
      </c>
      <c r="F2" s="142"/>
    </row>
    <row r="3" spans="1:6" ht="11.45" customHeight="1" x14ac:dyDescent="0.2">
      <c r="A3" s="131"/>
      <c r="B3" s="138"/>
      <c r="C3" s="138"/>
      <c r="D3" s="138"/>
      <c r="E3" s="141"/>
      <c r="F3" s="142"/>
    </row>
    <row r="4" spans="1:6" ht="11.45" customHeight="1" x14ac:dyDescent="0.2">
      <c r="A4" s="132"/>
      <c r="B4" s="138"/>
      <c r="C4" s="138"/>
      <c r="D4" s="138"/>
      <c r="E4" s="141"/>
      <c r="F4" s="142"/>
    </row>
    <row r="5" spans="1:6" ht="11.45" customHeight="1" x14ac:dyDescent="0.2">
      <c r="A5" s="132"/>
      <c r="B5" s="138"/>
      <c r="C5" s="138"/>
      <c r="D5" s="138"/>
      <c r="E5" s="93" t="s">
        <v>11</v>
      </c>
      <c r="F5" s="94" t="s">
        <v>51</v>
      </c>
    </row>
    <row r="6" spans="1:6" s="44" customFormat="1" ht="11.45" customHeight="1" x14ac:dyDescent="0.15">
      <c r="A6" s="38">
        <v>1</v>
      </c>
      <c r="B6" s="39">
        <v>2</v>
      </c>
      <c r="C6" s="39">
        <v>3</v>
      </c>
      <c r="D6" s="39">
        <v>4</v>
      </c>
      <c r="E6" s="40">
        <v>5</v>
      </c>
      <c r="F6" s="41">
        <v>6</v>
      </c>
    </row>
    <row r="7" spans="1:6" ht="20.100000000000001" customHeight="1" x14ac:dyDescent="0.2">
      <c r="B7" s="76"/>
      <c r="C7" s="153" t="s">
        <v>16</v>
      </c>
      <c r="D7" s="153"/>
      <c r="E7" s="153"/>
      <c r="F7" s="153"/>
    </row>
    <row r="8" spans="1:6" ht="20.100000000000001" customHeight="1" x14ac:dyDescent="0.2">
      <c r="A8" s="75"/>
      <c r="B8" s="76"/>
      <c r="C8" s="143" t="s">
        <v>24</v>
      </c>
      <c r="D8" s="128"/>
      <c r="E8" s="128"/>
      <c r="F8" s="128"/>
    </row>
    <row r="9" spans="1:6" ht="11.45" customHeight="1" x14ac:dyDescent="0.2">
      <c r="A9" s="45">
        <f>IF(C9&lt;&gt;"",COUNTA($C$9:C9),"")</f>
        <v>1</v>
      </c>
      <c r="B9" s="55" t="s">
        <v>99</v>
      </c>
      <c r="C9" s="61">
        <v>2589174</v>
      </c>
      <c r="D9" s="61">
        <v>2472684</v>
      </c>
      <c r="E9" s="61">
        <f t="shared" ref="E9:E17" si="0">D9-C9</f>
        <v>-116490</v>
      </c>
      <c r="F9" s="95">
        <f t="shared" ref="F9:F17" si="1">E9/C9*100</f>
        <v>-4.4991182516122903</v>
      </c>
    </row>
    <row r="10" spans="1:6" ht="11.45" customHeight="1" x14ac:dyDescent="0.2">
      <c r="A10" s="45">
        <f>IF(C10&lt;&gt;"",COUNTA($C$9:C10),"")</f>
        <v>2</v>
      </c>
      <c r="B10" s="55" t="s">
        <v>17</v>
      </c>
      <c r="C10" s="61">
        <v>3851859</v>
      </c>
      <c r="D10" s="61">
        <v>3855737</v>
      </c>
      <c r="E10" s="61">
        <f t="shared" si="0"/>
        <v>3878</v>
      </c>
      <c r="F10" s="95">
        <f t="shared" si="1"/>
        <v>0.10067865931748801</v>
      </c>
    </row>
    <row r="11" spans="1:6" ht="11.45" customHeight="1" x14ac:dyDescent="0.2">
      <c r="A11" s="45">
        <f>IF(C11&lt;&gt;"",COUNTA($C$9:C11),"")</f>
        <v>3</v>
      </c>
      <c r="B11" s="55" t="s">
        <v>18</v>
      </c>
      <c r="C11" s="61">
        <v>819262</v>
      </c>
      <c r="D11" s="61">
        <v>1353505</v>
      </c>
      <c r="E11" s="61">
        <f t="shared" si="0"/>
        <v>534243</v>
      </c>
      <c r="F11" s="95">
        <f t="shared" si="1"/>
        <v>65.210274613005353</v>
      </c>
    </row>
    <row r="12" spans="1:6" ht="11.45" customHeight="1" x14ac:dyDescent="0.2">
      <c r="A12" s="45">
        <f>IF(C12&lt;&gt;"",COUNTA($C$9:C12),"")</f>
        <v>4</v>
      </c>
      <c r="B12" s="55" t="s">
        <v>116</v>
      </c>
      <c r="C12" s="61">
        <v>5014736</v>
      </c>
      <c r="D12" s="61">
        <v>4785374</v>
      </c>
      <c r="E12" s="61">
        <f t="shared" si="0"/>
        <v>-229362</v>
      </c>
      <c r="F12" s="95">
        <f t="shared" si="1"/>
        <v>-4.573760213897601</v>
      </c>
    </row>
    <row r="13" spans="1:6" ht="11.45" customHeight="1" x14ac:dyDescent="0.2">
      <c r="A13" s="45">
        <f>IF(C13&lt;&gt;"",COUNTA($C$9:C13),"")</f>
        <v>5</v>
      </c>
      <c r="B13" s="55" t="s">
        <v>12</v>
      </c>
      <c r="C13" s="61">
        <v>2720157</v>
      </c>
      <c r="D13" s="61">
        <v>2637235</v>
      </c>
      <c r="E13" s="61">
        <f t="shared" si="0"/>
        <v>-82922</v>
      </c>
      <c r="F13" s="95">
        <f t="shared" si="1"/>
        <v>-3.0484269841777514</v>
      </c>
    </row>
    <row r="14" spans="1:6" ht="11.45" customHeight="1" x14ac:dyDescent="0.2">
      <c r="A14" s="45" t="str">
        <f>IF(C14&lt;&gt;"",COUNTA($C$9:C14),"")</f>
        <v/>
      </c>
      <c r="B14" s="55" t="s">
        <v>27</v>
      </c>
      <c r="C14" s="61"/>
      <c r="D14" s="61"/>
      <c r="E14" s="61"/>
      <c r="F14" s="95"/>
    </row>
    <row r="15" spans="1:6" ht="11.45" customHeight="1" x14ac:dyDescent="0.2">
      <c r="A15" s="45">
        <f>IF(C15&lt;&gt;"",COUNTA($C$9:C15),"")</f>
        <v>6</v>
      </c>
      <c r="B15" s="55" t="s">
        <v>52</v>
      </c>
      <c r="C15" s="61">
        <v>32565</v>
      </c>
      <c r="D15" s="61">
        <v>32415</v>
      </c>
      <c r="E15" s="61">
        <f t="shared" si="0"/>
        <v>-150</v>
      </c>
      <c r="F15" s="95">
        <f t="shared" si="1"/>
        <v>-0.46061722708429292</v>
      </c>
    </row>
    <row r="16" spans="1:6" ht="11.45" customHeight="1" x14ac:dyDescent="0.2">
      <c r="A16" s="45" t="str">
        <f>IF(C16&lt;&gt;"",COUNTA($C$9:C16),"")</f>
        <v/>
      </c>
      <c r="B16" s="55"/>
      <c r="C16" s="61"/>
      <c r="D16" s="61"/>
      <c r="E16" s="61"/>
      <c r="F16" s="95"/>
    </row>
    <row r="17" spans="1:8" ht="11.45" customHeight="1" x14ac:dyDescent="0.2">
      <c r="A17" s="45">
        <f>IF(C17&lt;&gt;"",COUNTA($C$9:C17),"")</f>
        <v>7</v>
      </c>
      <c r="B17" s="77" t="s">
        <v>10</v>
      </c>
      <c r="C17" s="63">
        <v>14995188</v>
      </c>
      <c r="D17" s="63">
        <v>15104535</v>
      </c>
      <c r="E17" s="63">
        <f t="shared" si="0"/>
        <v>109347</v>
      </c>
      <c r="F17" s="96">
        <f t="shared" si="1"/>
        <v>0.72921393182933092</v>
      </c>
    </row>
    <row r="18" spans="1:8" ht="20.100000000000001" customHeight="1" x14ac:dyDescent="0.2">
      <c r="A18" s="45" t="str">
        <f>IF(D18&lt;&gt;"",COUNTA($D$9:D18),"")</f>
        <v/>
      </c>
      <c r="B18" s="55"/>
      <c r="C18" s="159" t="s">
        <v>3</v>
      </c>
      <c r="D18" s="159"/>
      <c r="E18" s="159"/>
      <c r="F18" s="159"/>
    </row>
    <row r="19" spans="1:8" ht="20.100000000000001" customHeight="1" x14ac:dyDescent="0.2">
      <c r="A19" s="45" t="str">
        <f>IF(D19&lt;&gt;"",COUNTA($D$9:D19),"")</f>
        <v/>
      </c>
      <c r="B19" s="55"/>
      <c r="C19" s="156" t="s">
        <v>23</v>
      </c>
      <c r="D19" s="160"/>
      <c r="E19" s="160"/>
      <c r="F19" s="160"/>
    </row>
    <row r="20" spans="1:8" ht="11.45" customHeight="1" x14ac:dyDescent="0.2">
      <c r="A20" s="45">
        <f>IF(C20&lt;&gt;"",COUNTA($D$9:D20),"")</f>
        <v>8</v>
      </c>
      <c r="B20" s="55" t="s">
        <v>99</v>
      </c>
      <c r="C20" s="61">
        <v>81619</v>
      </c>
      <c r="D20" s="61">
        <v>83670</v>
      </c>
      <c r="E20" s="61">
        <f t="shared" ref="E20:E28" si="2">D20-C20</f>
        <v>2051</v>
      </c>
      <c r="F20" s="95">
        <f t="shared" ref="F20:F28" si="3">E20/C20*100</f>
        <v>2.5128952817358705</v>
      </c>
    </row>
    <row r="21" spans="1:8" ht="11.45" customHeight="1" x14ac:dyDescent="0.2">
      <c r="A21" s="45">
        <f>IF(C21&lt;&gt;"",COUNTA($D$9:D21),"")</f>
        <v>9</v>
      </c>
      <c r="B21" s="55" t="s">
        <v>17</v>
      </c>
      <c r="C21" s="61">
        <v>95116</v>
      </c>
      <c r="D21" s="61">
        <v>102480</v>
      </c>
      <c r="E21" s="61">
        <f t="shared" si="2"/>
        <v>7364</v>
      </c>
      <c r="F21" s="95">
        <f t="shared" si="3"/>
        <v>7.7421254047689141</v>
      </c>
    </row>
    <row r="22" spans="1:8" ht="11.45" customHeight="1" x14ac:dyDescent="0.2">
      <c r="A22" s="45">
        <f>IF(C22&lt;&gt;"",COUNTA($D$9:D22),"")</f>
        <v>10</v>
      </c>
      <c r="B22" s="55" t="s">
        <v>18</v>
      </c>
      <c r="C22" s="61">
        <v>24195</v>
      </c>
      <c r="D22" s="61">
        <v>34653</v>
      </c>
      <c r="E22" s="61">
        <f t="shared" si="2"/>
        <v>10458</v>
      </c>
      <c r="F22" s="95">
        <f t="shared" si="3"/>
        <v>43.223806571605706</v>
      </c>
    </row>
    <row r="23" spans="1:8" ht="11.45" customHeight="1" x14ac:dyDescent="0.2">
      <c r="A23" s="45">
        <f>IF(C23&lt;&gt;"",COUNTA($D$9:D23),"")</f>
        <v>11</v>
      </c>
      <c r="B23" s="55" t="s">
        <v>116</v>
      </c>
      <c r="C23" s="61">
        <v>264511</v>
      </c>
      <c r="D23" s="61">
        <v>261388</v>
      </c>
      <c r="E23" s="61">
        <f t="shared" si="2"/>
        <v>-3123</v>
      </c>
      <c r="F23" s="95">
        <f t="shared" si="3"/>
        <v>-1.180669234927848</v>
      </c>
    </row>
    <row r="24" spans="1:8" ht="11.45" customHeight="1" x14ac:dyDescent="0.2">
      <c r="A24" s="45">
        <f>IF(C24&lt;&gt;"",COUNTA($D$9:D24),"")</f>
        <v>12</v>
      </c>
      <c r="B24" s="55" t="s">
        <v>12</v>
      </c>
      <c r="C24" s="61">
        <v>113316</v>
      </c>
      <c r="D24" s="61">
        <v>110592</v>
      </c>
      <c r="E24" s="61">
        <f t="shared" si="2"/>
        <v>-2724</v>
      </c>
      <c r="F24" s="95">
        <f t="shared" si="3"/>
        <v>-2.4038970666101873</v>
      </c>
    </row>
    <row r="25" spans="1:8" ht="11.45" customHeight="1" x14ac:dyDescent="0.2">
      <c r="A25" s="45" t="str">
        <f>IF(C25&lt;&gt;"",COUNTA($D$9:D25),"")</f>
        <v/>
      </c>
      <c r="B25" s="55" t="s">
        <v>27</v>
      </c>
      <c r="C25" s="61"/>
      <c r="D25" s="61"/>
      <c r="E25" s="61"/>
      <c r="F25" s="95"/>
    </row>
    <row r="26" spans="1:8" ht="11.45" customHeight="1" x14ac:dyDescent="0.2">
      <c r="A26" s="45">
        <f>IF(C26&lt;&gt;"",COUNTA($D$9:D26),"")</f>
        <v>13</v>
      </c>
      <c r="B26" s="55" t="s">
        <v>52</v>
      </c>
      <c r="C26" s="61">
        <v>1738</v>
      </c>
      <c r="D26" s="61">
        <v>1764</v>
      </c>
      <c r="E26" s="61">
        <f t="shared" si="2"/>
        <v>26</v>
      </c>
      <c r="F26" s="95">
        <f t="shared" si="3"/>
        <v>1.4959723820483315</v>
      </c>
    </row>
    <row r="27" spans="1:8" ht="11.45" customHeight="1" x14ac:dyDescent="0.2">
      <c r="A27" s="45" t="str">
        <f>IF(C27&lt;&gt;"",COUNTA($D$9:D27),"")</f>
        <v/>
      </c>
      <c r="B27" s="55"/>
      <c r="C27" s="61"/>
      <c r="D27" s="61"/>
      <c r="E27" s="61"/>
      <c r="F27" s="95"/>
    </row>
    <row r="28" spans="1:8" ht="11.45" customHeight="1" x14ac:dyDescent="0.2">
      <c r="A28" s="45">
        <f>IF(C28&lt;&gt;"",COUNTA($D$9:D28),"")</f>
        <v>14</v>
      </c>
      <c r="B28" s="77" t="s">
        <v>10</v>
      </c>
      <c r="C28" s="63">
        <v>578757</v>
      </c>
      <c r="D28" s="63">
        <v>592783</v>
      </c>
      <c r="E28" s="63">
        <f t="shared" si="2"/>
        <v>14026</v>
      </c>
      <c r="F28" s="96">
        <f t="shared" si="3"/>
        <v>2.4234696081429687</v>
      </c>
    </row>
    <row r="29" spans="1:8" ht="20.100000000000001" customHeight="1" x14ac:dyDescent="0.2">
      <c r="A29" s="45" t="str">
        <f>IF(D29&lt;&gt;"",COUNTA($D$9:D29),"")</f>
        <v/>
      </c>
      <c r="B29" s="55"/>
      <c r="C29" s="157" t="s">
        <v>92</v>
      </c>
      <c r="D29" s="158"/>
      <c r="E29" s="158"/>
      <c r="F29" s="158"/>
    </row>
    <row r="30" spans="1:8" ht="20.100000000000001" customHeight="1" x14ac:dyDescent="0.2">
      <c r="A30" s="45"/>
      <c r="B30" s="55"/>
      <c r="C30" s="156" t="s">
        <v>94</v>
      </c>
      <c r="D30" s="128"/>
      <c r="E30" s="128"/>
      <c r="F30" s="128"/>
    </row>
    <row r="31" spans="1:8" ht="11.45" customHeight="1" x14ac:dyDescent="0.2">
      <c r="A31" s="45">
        <f>IF(C31&lt;&gt;"",COUNTA($D$9:D31),"")</f>
        <v>15</v>
      </c>
      <c r="B31" s="55" t="s">
        <v>99</v>
      </c>
      <c r="C31" s="66">
        <v>3.15</v>
      </c>
      <c r="D31" s="66">
        <v>3.38</v>
      </c>
      <c r="E31" s="66">
        <f t="shared" ref="E31:E39" si="4">D31-C31</f>
        <v>0.22999999999999998</v>
      </c>
      <c r="F31" s="95">
        <f t="shared" ref="F31:F39" si="5">E31/C31*100</f>
        <v>7.3015873015873005</v>
      </c>
      <c r="G31" s="59"/>
      <c r="H31" s="59"/>
    </row>
    <row r="32" spans="1:8" ht="11.45" customHeight="1" x14ac:dyDescent="0.2">
      <c r="A32" s="45">
        <f>IF(C32&lt;&gt;"",COUNTA($D$9:D32),"")</f>
        <v>16</v>
      </c>
      <c r="B32" s="55" t="s">
        <v>17</v>
      </c>
      <c r="C32" s="66">
        <v>2.4700000000000002</v>
      </c>
      <c r="D32" s="66">
        <v>2.66</v>
      </c>
      <c r="E32" s="66">
        <f t="shared" si="4"/>
        <v>0.18999999999999995</v>
      </c>
      <c r="F32" s="95">
        <f t="shared" si="5"/>
        <v>7.6923076923076898</v>
      </c>
      <c r="G32" s="59"/>
      <c r="H32" s="59"/>
    </row>
    <row r="33" spans="1:8" ht="11.45" customHeight="1" x14ac:dyDescent="0.2">
      <c r="A33" s="45">
        <f>IF(C33&lt;&gt;"",COUNTA($D$9:D33),"")</f>
        <v>17</v>
      </c>
      <c r="B33" s="55" t="s">
        <v>18</v>
      </c>
      <c r="C33" s="66">
        <v>2.95</v>
      </c>
      <c r="D33" s="66">
        <v>2.56</v>
      </c>
      <c r="E33" s="66">
        <f t="shared" si="4"/>
        <v>-0.39000000000000012</v>
      </c>
      <c r="F33" s="95">
        <f t="shared" si="5"/>
        <v>-13.22033898305085</v>
      </c>
      <c r="G33" s="59"/>
      <c r="H33" s="59"/>
    </row>
    <row r="34" spans="1:8" ht="11.45" customHeight="1" x14ac:dyDescent="0.2">
      <c r="A34" s="45">
        <f>IF(C34&lt;&gt;"",COUNTA($D$9:D34),"")</f>
        <v>18</v>
      </c>
      <c r="B34" s="55" t="s">
        <v>116</v>
      </c>
      <c r="C34" s="66">
        <v>5.27</v>
      </c>
      <c r="D34" s="66">
        <v>5.46</v>
      </c>
      <c r="E34" s="66">
        <f t="shared" si="4"/>
        <v>0.19000000000000039</v>
      </c>
      <c r="F34" s="95">
        <f t="shared" si="5"/>
        <v>3.6053130929791353</v>
      </c>
      <c r="G34" s="59"/>
      <c r="H34" s="59"/>
    </row>
    <row r="35" spans="1:8" ht="11.45" customHeight="1" x14ac:dyDescent="0.2">
      <c r="A35" s="45">
        <f>IF(C35&lt;&gt;"",COUNTA($D$9:D35),"")</f>
        <v>19</v>
      </c>
      <c r="B35" s="55" t="s">
        <v>12</v>
      </c>
      <c r="C35" s="66">
        <v>4.17</v>
      </c>
      <c r="D35" s="66">
        <v>4.1900000000000004</v>
      </c>
      <c r="E35" s="66">
        <f t="shared" si="4"/>
        <v>2.0000000000000462E-2</v>
      </c>
      <c r="F35" s="95">
        <f t="shared" si="5"/>
        <v>0.47961630695444751</v>
      </c>
      <c r="G35" s="59"/>
      <c r="H35" s="59"/>
    </row>
    <row r="36" spans="1:8" ht="11.45" customHeight="1" x14ac:dyDescent="0.2">
      <c r="A36" s="45" t="str">
        <f>IF(C36&lt;&gt;"",COUNTA($D$9:D36),"")</f>
        <v/>
      </c>
      <c r="B36" s="55" t="s">
        <v>27</v>
      </c>
      <c r="C36" s="66"/>
      <c r="D36" s="66"/>
      <c r="E36" s="66"/>
      <c r="F36" s="95"/>
      <c r="G36" s="59"/>
      <c r="H36" s="59"/>
    </row>
    <row r="37" spans="1:8" ht="11.45" customHeight="1" x14ac:dyDescent="0.2">
      <c r="A37" s="45">
        <f>IF(C37&lt;&gt;"",COUNTA($D$9:D37),"")</f>
        <v>20</v>
      </c>
      <c r="B37" s="55" t="s">
        <v>52</v>
      </c>
      <c r="C37" s="66">
        <v>5.34</v>
      </c>
      <c r="D37" s="66">
        <v>5.44</v>
      </c>
      <c r="E37" s="66">
        <f t="shared" si="4"/>
        <v>0.10000000000000053</v>
      </c>
      <c r="F37" s="95">
        <f t="shared" si="5"/>
        <v>1.8726591760299727</v>
      </c>
      <c r="G37" s="59"/>
      <c r="H37" s="59"/>
    </row>
    <row r="38" spans="1:8" ht="11.45" customHeight="1" x14ac:dyDescent="0.2">
      <c r="A38" s="45" t="str">
        <f>IF(C38&lt;&gt;"",COUNTA($D$9:D38),"")</f>
        <v/>
      </c>
      <c r="B38" s="55"/>
      <c r="C38" s="66"/>
      <c r="D38" s="66"/>
      <c r="E38" s="66"/>
      <c r="F38" s="95"/>
      <c r="G38" s="59"/>
      <c r="H38" s="59"/>
    </row>
    <row r="39" spans="1:8" ht="11.45" customHeight="1" x14ac:dyDescent="0.2">
      <c r="A39" s="45">
        <f>IF(C39&lt;&gt;"",COUNTA($D$9:D39),"")</f>
        <v>21</v>
      </c>
      <c r="B39" s="77" t="s">
        <v>10</v>
      </c>
      <c r="C39" s="67">
        <v>3.86</v>
      </c>
      <c r="D39" s="67">
        <v>3.92</v>
      </c>
      <c r="E39" s="67">
        <f t="shared" si="4"/>
        <v>6.0000000000000053E-2</v>
      </c>
      <c r="F39" s="96">
        <f t="shared" si="5"/>
        <v>1.5544041450777215</v>
      </c>
      <c r="G39" s="59"/>
      <c r="H39" s="59"/>
    </row>
    <row r="40" spans="1:8" x14ac:dyDescent="0.2">
      <c r="C40" s="78"/>
      <c r="D40" s="66"/>
      <c r="E40" s="79"/>
      <c r="F40" s="80"/>
    </row>
  </sheetData>
  <mergeCells count="13">
    <mergeCell ref="C30:F30"/>
    <mergeCell ref="C29:F29"/>
    <mergeCell ref="A1:B1"/>
    <mergeCell ref="C1:F1"/>
    <mergeCell ref="A2:A5"/>
    <mergeCell ref="B2:B5"/>
    <mergeCell ref="C2:C5"/>
    <mergeCell ref="D2:D5"/>
    <mergeCell ref="E2:F4"/>
    <mergeCell ref="C7:F7"/>
    <mergeCell ref="C8:F8"/>
    <mergeCell ref="C18:F18"/>
    <mergeCell ref="C19:F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6"/>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1.42578125" defaultRowHeight="11.45" customHeight="1" x14ac:dyDescent="0.2"/>
  <cols>
    <col min="1" max="1" width="3.7109375" style="42" customWidth="1"/>
    <col min="2" max="2" width="7.7109375" style="83" customWidth="1"/>
    <col min="3" max="3" width="13.5703125" style="83" customWidth="1"/>
    <col min="4" max="4" width="12.7109375" style="83" customWidth="1"/>
    <col min="5" max="7" width="13.7109375" style="83" customWidth="1"/>
    <col min="8" max="8" width="12.7109375" style="83" customWidth="1"/>
    <col min="9" max="16384" width="11.42578125" style="83"/>
  </cols>
  <sheetData>
    <row r="1" spans="1:9" s="81" customFormat="1" ht="30" customHeight="1" x14ac:dyDescent="0.2">
      <c r="A1" s="144" t="s">
        <v>68</v>
      </c>
      <c r="B1" s="145"/>
      <c r="C1" s="129" t="s">
        <v>70</v>
      </c>
      <c r="D1" s="129"/>
      <c r="E1" s="129"/>
      <c r="F1" s="129"/>
      <c r="G1" s="129"/>
      <c r="H1" s="130"/>
    </row>
    <row r="2" spans="1:9" ht="11.45" customHeight="1" x14ac:dyDescent="0.2">
      <c r="A2" s="131" t="s">
        <v>53</v>
      </c>
      <c r="B2" s="138" t="s">
        <v>0</v>
      </c>
      <c r="C2" s="138" t="s">
        <v>10</v>
      </c>
      <c r="D2" s="149" t="s">
        <v>26</v>
      </c>
      <c r="E2" s="149"/>
      <c r="F2" s="149"/>
      <c r="G2" s="149"/>
      <c r="H2" s="151"/>
      <c r="I2" s="82"/>
    </row>
    <row r="3" spans="1:9" ht="11.45" customHeight="1" x14ac:dyDescent="0.2">
      <c r="A3" s="132"/>
      <c r="B3" s="138"/>
      <c r="C3" s="138"/>
      <c r="D3" s="141" t="s">
        <v>99</v>
      </c>
      <c r="E3" s="141" t="s">
        <v>117</v>
      </c>
      <c r="F3" s="141" t="s">
        <v>118</v>
      </c>
      <c r="G3" s="141" t="s">
        <v>119</v>
      </c>
      <c r="H3" s="142" t="s">
        <v>13</v>
      </c>
    </row>
    <row r="4" spans="1:9" ht="11.45" customHeight="1" x14ac:dyDescent="0.2">
      <c r="A4" s="132"/>
      <c r="B4" s="138"/>
      <c r="C4" s="138"/>
      <c r="D4" s="141"/>
      <c r="E4" s="141"/>
      <c r="F4" s="141"/>
      <c r="G4" s="141"/>
      <c r="H4" s="142"/>
    </row>
    <row r="5" spans="1:9" ht="11.45" customHeight="1" x14ac:dyDescent="0.2">
      <c r="A5" s="132"/>
      <c r="B5" s="138"/>
      <c r="C5" s="138"/>
      <c r="D5" s="141"/>
      <c r="E5" s="141"/>
      <c r="F5" s="141"/>
      <c r="G5" s="141"/>
      <c r="H5" s="142"/>
    </row>
    <row r="6" spans="1:9" s="42" customFormat="1" ht="11.45" customHeight="1" x14ac:dyDescent="0.15">
      <c r="A6" s="38">
        <v>1</v>
      </c>
      <c r="B6" s="39">
        <v>2</v>
      </c>
      <c r="C6" s="39">
        <v>3</v>
      </c>
      <c r="D6" s="40">
        <v>4</v>
      </c>
      <c r="E6" s="40">
        <v>5</v>
      </c>
      <c r="F6" s="40">
        <v>6</v>
      </c>
      <c r="G6" s="40">
        <v>7</v>
      </c>
      <c r="H6" s="41">
        <v>8</v>
      </c>
    </row>
    <row r="7" spans="1:9" ht="18" customHeight="1" x14ac:dyDescent="0.2">
      <c r="B7" s="55"/>
      <c r="C7" s="154" t="s">
        <v>16</v>
      </c>
      <c r="D7" s="154"/>
      <c r="E7" s="154"/>
      <c r="F7" s="154"/>
      <c r="G7" s="154"/>
      <c r="H7" s="154"/>
    </row>
    <row r="8" spans="1:9" ht="18" customHeight="1" x14ac:dyDescent="0.2">
      <c r="B8" s="55"/>
      <c r="C8" s="143" t="s">
        <v>24</v>
      </c>
      <c r="D8" s="155"/>
      <c r="E8" s="155"/>
      <c r="F8" s="155"/>
      <c r="G8" s="155"/>
      <c r="H8" s="155"/>
    </row>
    <row r="9" spans="1:9" ht="10.7" customHeight="1" x14ac:dyDescent="0.2">
      <c r="A9" s="43">
        <f>IF(D9&lt;&gt;"",COUNTA($D$9:D9),"")</f>
        <v>1</v>
      </c>
      <c r="B9" s="55">
        <v>1991</v>
      </c>
      <c r="C9" s="58">
        <v>3568899</v>
      </c>
      <c r="D9" s="58" t="s">
        <v>8</v>
      </c>
      <c r="E9" s="70" t="s">
        <v>8</v>
      </c>
      <c r="F9" s="70" t="s">
        <v>8</v>
      </c>
      <c r="G9" s="58">
        <v>1488247</v>
      </c>
      <c r="H9" s="58" t="s">
        <v>8</v>
      </c>
    </row>
    <row r="10" spans="1:9" ht="10.7" customHeight="1" x14ac:dyDescent="0.2">
      <c r="A10" s="43">
        <f>IF(D10&lt;&gt;"",COUNTA($D$9:D10),"")</f>
        <v>2</v>
      </c>
      <c r="B10" s="55">
        <v>1995</v>
      </c>
      <c r="C10" s="58">
        <v>11192100</v>
      </c>
      <c r="D10" s="58" t="s">
        <v>8</v>
      </c>
      <c r="E10" s="70">
        <v>1627246</v>
      </c>
      <c r="F10" s="70">
        <v>2873913</v>
      </c>
      <c r="G10" s="58">
        <v>3171290</v>
      </c>
      <c r="H10" s="58" t="s">
        <v>8</v>
      </c>
    </row>
    <row r="11" spans="1:9" ht="10.7" customHeight="1" x14ac:dyDescent="0.2">
      <c r="A11" s="43">
        <f>IF(D11&lt;&gt;"",COUNTA($D$9:D11),"")</f>
        <v>3</v>
      </c>
      <c r="B11" s="55">
        <v>2000</v>
      </c>
      <c r="C11" s="58">
        <v>14790067</v>
      </c>
      <c r="D11" s="58" t="s">
        <v>8</v>
      </c>
      <c r="E11" s="70">
        <v>2437627</v>
      </c>
      <c r="F11" s="70">
        <v>3483220</v>
      </c>
      <c r="G11" s="58">
        <v>4342424</v>
      </c>
      <c r="H11" s="58" t="s">
        <v>8</v>
      </c>
    </row>
    <row r="12" spans="1:9" ht="10.7" customHeight="1" x14ac:dyDescent="0.2">
      <c r="A12" s="43">
        <f>IF(D12&lt;&gt;"",COUNTA($D$9:D12),"")</f>
        <v>4</v>
      </c>
      <c r="B12" s="55">
        <v>2005</v>
      </c>
      <c r="C12" s="58">
        <v>15473789</v>
      </c>
      <c r="D12" s="58" t="s">
        <v>8</v>
      </c>
      <c r="E12" s="70">
        <v>2027597</v>
      </c>
      <c r="F12" s="70">
        <v>3902236</v>
      </c>
      <c r="G12" s="58">
        <v>4690721</v>
      </c>
      <c r="H12" s="58" t="s">
        <v>8</v>
      </c>
    </row>
    <row r="13" spans="1:9" ht="10.7" customHeight="1" x14ac:dyDescent="0.2">
      <c r="A13" s="43">
        <f>IF(D13&lt;&gt;"",COUNTA($D$9:D13),"")</f>
        <v>5</v>
      </c>
      <c r="B13" s="55">
        <v>2006</v>
      </c>
      <c r="C13" s="58">
        <v>15021199</v>
      </c>
      <c r="D13" s="58" t="s">
        <v>8</v>
      </c>
      <c r="E13" s="70">
        <v>1804056</v>
      </c>
      <c r="F13" s="70">
        <v>3744592</v>
      </c>
      <c r="G13" s="58">
        <v>4758883</v>
      </c>
      <c r="H13" s="58" t="s">
        <v>8</v>
      </c>
    </row>
    <row r="14" spans="1:9" ht="10.7" customHeight="1" x14ac:dyDescent="0.2">
      <c r="A14" s="43">
        <f>IF(D14&lt;&gt;"",COUNTA($D$9:D14),"")</f>
        <v>6</v>
      </c>
      <c r="B14" s="55">
        <v>2007</v>
      </c>
      <c r="C14" s="58">
        <v>13801472</v>
      </c>
      <c r="D14" s="58">
        <v>2355052</v>
      </c>
      <c r="E14" s="70">
        <v>1689616</v>
      </c>
      <c r="F14" s="70">
        <v>3495983</v>
      </c>
      <c r="G14" s="58">
        <v>4332680</v>
      </c>
      <c r="H14" s="58">
        <v>1928141</v>
      </c>
      <c r="I14" s="84"/>
    </row>
    <row r="15" spans="1:9" ht="10.7" customHeight="1" x14ac:dyDescent="0.2">
      <c r="A15" s="43">
        <f>IF(D15&lt;&gt;"",COUNTA($D$9:D15),"")</f>
        <v>7</v>
      </c>
      <c r="B15" s="55">
        <v>2008</v>
      </c>
      <c r="C15" s="58">
        <v>14138441</v>
      </c>
      <c r="D15" s="58">
        <v>2154900</v>
      </c>
      <c r="E15" s="70">
        <v>4105750</v>
      </c>
      <c r="F15" s="70">
        <v>1082560</v>
      </c>
      <c r="G15" s="58">
        <v>4671601</v>
      </c>
      <c r="H15" s="58">
        <v>2123630</v>
      </c>
      <c r="I15" s="84"/>
    </row>
    <row r="16" spans="1:9" ht="10.7" customHeight="1" x14ac:dyDescent="0.2">
      <c r="A16" s="43">
        <f>IF(D16&lt;&gt;"",COUNTA($D$9:D16),"")</f>
        <v>8</v>
      </c>
      <c r="B16" s="55">
        <v>2009</v>
      </c>
      <c r="C16" s="58">
        <v>13968889</v>
      </c>
      <c r="D16" s="58">
        <v>1944332</v>
      </c>
      <c r="E16" s="70">
        <v>4012157</v>
      </c>
      <c r="F16" s="70">
        <v>1167617</v>
      </c>
      <c r="G16" s="58">
        <v>4639219</v>
      </c>
      <c r="H16" s="58">
        <v>2205564</v>
      </c>
      <c r="I16" s="84"/>
    </row>
    <row r="17" spans="1:9" ht="10.7" customHeight="1" x14ac:dyDescent="0.2">
      <c r="A17" s="43">
        <f>IF(D17&lt;&gt;"",COUNTA($D$9:D17),"")</f>
        <v>9</v>
      </c>
      <c r="B17" s="55">
        <v>2010</v>
      </c>
      <c r="C17" s="58">
        <v>14985081</v>
      </c>
      <c r="D17" s="58">
        <v>2125666</v>
      </c>
      <c r="E17" s="70">
        <v>3952314</v>
      </c>
      <c r="F17" s="70">
        <v>1305445</v>
      </c>
      <c r="G17" s="58">
        <v>5056995</v>
      </c>
      <c r="H17" s="58">
        <v>2544661</v>
      </c>
      <c r="I17" s="84"/>
    </row>
    <row r="18" spans="1:9" ht="10.7" customHeight="1" x14ac:dyDescent="0.2">
      <c r="A18" s="43">
        <f>IF(D18&lt;&gt;"",COUNTA($D$9:D18),"")</f>
        <v>10</v>
      </c>
      <c r="B18" s="55">
        <v>2011</v>
      </c>
      <c r="C18" s="58">
        <v>13620498</v>
      </c>
      <c r="D18" s="58">
        <v>2087598</v>
      </c>
      <c r="E18" s="70">
        <v>3881465</v>
      </c>
      <c r="F18" s="70">
        <v>1021503</v>
      </c>
      <c r="G18" s="58">
        <v>4556670</v>
      </c>
      <c r="H18" s="58">
        <v>2073262</v>
      </c>
      <c r="I18" s="84"/>
    </row>
    <row r="19" spans="1:9" ht="10.7" customHeight="1" x14ac:dyDescent="0.2">
      <c r="A19" s="43">
        <f>IF(D19&lt;&gt;"",COUNTA($D$9:D19),"")</f>
        <v>11</v>
      </c>
      <c r="B19" s="55">
        <v>2012</v>
      </c>
      <c r="C19" s="58">
        <v>14010297</v>
      </c>
      <c r="D19" s="58">
        <v>2262087</v>
      </c>
      <c r="E19" s="70">
        <v>3760134</v>
      </c>
      <c r="F19" s="70">
        <v>845067</v>
      </c>
      <c r="G19" s="58">
        <v>4859056</v>
      </c>
      <c r="H19" s="58">
        <v>2283953</v>
      </c>
      <c r="I19" s="84"/>
    </row>
    <row r="20" spans="1:9" ht="10.7" customHeight="1" x14ac:dyDescent="0.2">
      <c r="A20" s="43">
        <f>IF(D20&lt;&gt;"",COUNTA($D$9:D20),"")</f>
        <v>12</v>
      </c>
      <c r="B20" s="55">
        <v>2013</v>
      </c>
      <c r="C20" s="58">
        <v>14197315</v>
      </c>
      <c r="D20" s="58">
        <v>2424632</v>
      </c>
      <c r="E20" s="70">
        <v>3303732</v>
      </c>
      <c r="F20" s="70">
        <v>869801</v>
      </c>
      <c r="G20" s="58">
        <v>4935128</v>
      </c>
      <c r="H20" s="58">
        <v>2664022</v>
      </c>
      <c r="I20" s="84"/>
    </row>
    <row r="21" spans="1:9" ht="10.7" customHeight="1" x14ac:dyDescent="0.2">
      <c r="A21" s="43">
        <f>IF(D21&lt;&gt;"",COUNTA($D$9:D21),"")</f>
        <v>13</v>
      </c>
      <c r="B21" s="55">
        <v>2014</v>
      </c>
      <c r="C21" s="58">
        <v>12646672</v>
      </c>
      <c r="D21" s="58">
        <v>1627405</v>
      </c>
      <c r="E21" s="70">
        <v>3661438</v>
      </c>
      <c r="F21" s="70">
        <v>584056</v>
      </c>
      <c r="G21" s="58">
        <v>4050489</v>
      </c>
      <c r="H21" s="58">
        <v>2723284</v>
      </c>
      <c r="I21" s="84"/>
    </row>
    <row r="22" spans="1:9" ht="10.7" customHeight="1" x14ac:dyDescent="0.2">
      <c r="A22" s="43">
        <f>IF(D22&lt;&gt;"",COUNTA($D$9:D22),"")</f>
        <v>14</v>
      </c>
      <c r="B22" s="55">
        <v>2015</v>
      </c>
      <c r="C22" s="58">
        <v>13754058</v>
      </c>
      <c r="D22" s="58">
        <v>2664654</v>
      </c>
      <c r="E22" s="70">
        <v>3360509</v>
      </c>
      <c r="F22" s="70">
        <v>539958</v>
      </c>
      <c r="G22" s="58">
        <v>4546756</v>
      </c>
      <c r="H22" s="58">
        <v>2642181</v>
      </c>
      <c r="I22" s="84"/>
    </row>
    <row r="23" spans="1:9" ht="10.7" customHeight="1" x14ac:dyDescent="0.2">
      <c r="A23" s="43">
        <f>IF(D23&lt;&gt;"",COUNTA($D$9:D23),"")</f>
        <v>15</v>
      </c>
      <c r="B23" s="55">
        <v>2016</v>
      </c>
      <c r="C23" s="58">
        <v>14815102</v>
      </c>
      <c r="D23" s="58">
        <v>2388454</v>
      </c>
      <c r="E23" s="70">
        <v>3942951</v>
      </c>
      <c r="F23" s="70">
        <v>566472</v>
      </c>
      <c r="G23" s="58">
        <v>5006480</v>
      </c>
      <c r="H23" s="58">
        <v>2910745</v>
      </c>
      <c r="I23" s="84"/>
    </row>
    <row r="24" spans="1:9" ht="10.7" customHeight="1" x14ac:dyDescent="0.2">
      <c r="A24" s="43">
        <f>IF(D24&lt;&gt;"",COUNTA($D$9:D24),"")</f>
        <v>16</v>
      </c>
      <c r="B24" s="55">
        <v>2017</v>
      </c>
      <c r="C24" s="58">
        <v>14810819</v>
      </c>
      <c r="D24" s="58">
        <v>2290375</v>
      </c>
      <c r="E24" s="70">
        <v>3870732</v>
      </c>
      <c r="F24" s="70">
        <v>694457</v>
      </c>
      <c r="G24" s="58">
        <v>4971110</v>
      </c>
      <c r="H24" s="58">
        <v>2984145</v>
      </c>
      <c r="I24" s="84"/>
    </row>
    <row r="25" spans="1:9" ht="10.7" customHeight="1" x14ac:dyDescent="0.2">
      <c r="A25" s="43">
        <f>IF(D25&lt;&gt;"",COUNTA($D$9:D25),"")</f>
        <v>17</v>
      </c>
      <c r="B25" s="55">
        <v>2018</v>
      </c>
      <c r="C25" s="58">
        <v>14995188</v>
      </c>
      <c r="D25" s="58">
        <v>2589174</v>
      </c>
      <c r="E25" s="70">
        <v>3851859</v>
      </c>
      <c r="F25" s="70">
        <v>819262</v>
      </c>
      <c r="G25" s="58">
        <v>5014736</v>
      </c>
      <c r="H25" s="58">
        <v>2720157</v>
      </c>
      <c r="I25" s="84"/>
    </row>
    <row r="26" spans="1:9" ht="10.7" customHeight="1" x14ac:dyDescent="0.2">
      <c r="A26" s="43">
        <f>IF(D26&lt;&gt;"",COUNTA($D$9:D26),"")</f>
        <v>18</v>
      </c>
      <c r="B26" s="55">
        <v>2019</v>
      </c>
      <c r="C26" s="58">
        <v>15104535</v>
      </c>
      <c r="D26" s="58">
        <v>2472684</v>
      </c>
      <c r="E26" s="70">
        <v>3855737</v>
      </c>
      <c r="F26" s="70">
        <v>1353505</v>
      </c>
      <c r="G26" s="58">
        <v>4785374</v>
      </c>
      <c r="H26" s="58">
        <v>2637235</v>
      </c>
      <c r="I26" s="84"/>
    </row>
    <row r="27" spans="1:9" ht="18" customHeight="1" x14ac:dyDescent="0.2">
      <c r="A27" s="43" t="str">
        <f>IF(D27&lt;&gt;"",COUNTA($D$9:D27),"")</f>
        <v/>
      </c>
      <c r="B27" s="55"/>
      <c r="C27" s="154" t="s">
        <v>3</v>
      </c>
      <c r="D27" s="154"/>
      <c r="E27" s="154"/>
      <c r="F27" s="154"/>
      <c r="G27" s="154"/>
      <c r="H27" s="154"/>
    </row>
    <row r="28" spans="1:9" ht="18" customHeight="1" x14ac:dyDescent="0.2">
      <c r="A28" s="43" t="str">
        <f>IF(D28&lt;&gt;"",COUNTA($D$9:D28),"")</f>
        <v/>
      </c>
      <c r="B28" s="55"/>
      <c r="C28" s="143" t="s">
        <v>23</v>
      </c>
      <c r="D28" s="155"/>
      <c r="E28" s="155"/>
      <c r="F28" s="155"/>
      <c r="G28" s="155"/>
      <c r="H28" s="155"/>
    </row>
    <row r="29" spans="1:9" ht="10.7" customHeight="1" x14ac:dyDescent="0.2">
      <c r="A29" s="43">
        <f>IF(D29&lt;&gt;"",COUNTA($D$9:D29),"")</f>
        <v>19</v>
      </c>
      <c r="B29" s="55">
        <v>1991</v>
      </c>
      <c r="C29" s="58">
        <v>143578</v>
      </c>
      <c r="D29" s="58" t="s">
        <v>8</v>
      </c>
      <c r="E29" s="70" t="s">
        <v>8</v>
      </c>
      <c r="F29" s="70" t="s">
        <v>8</v>
      </c>
      <c r="G29" s="58">
        <v>82932</v>
      </c>
      <c r="H29" s="58" t="s">
        <v>8</v>
      </c>
      <c r="I29" s="85"/>
    </row>
    <row r="30" spans="1:9" ht="10.7" customHeight="1" x14ac:dyDescent="0.2">
      <c r="A30" s="43">
        <f>IF(D30&lt;&gt;"",COUNTA($D$9:D30),"")</f>
        <v>20</v>
      </c>
      <c r="B30" s="55">
        <v>1995</v>
      </c>
      <c r="C30" s="58">
        <v>216865</v>
      </c>
      <c r="D30" s="58" t="s">
        <v>8</v>
      </c>
      <c r="E30" s="70">
        <v>18385</v>
      </c>
      <c r="F30" s="70">
        <v>37238</v>
      </c>
      <c r="G30" s="58">
        <v>93241</v>
      </c>
      <c r="H30" s="58" t="s">
        <v>8</v>
      </c>
      <c r="I30" s="85"/>
    </row>
    <row r="31" spans="1:9" ht="10.7" customHeight="1" x14ac:dyDescent="0.2">
      <c r="A31" s="43">
        <f>IF(D31&lt;&gt;"",COUNTA($D$9:D31),"")</f>
        <v>21</v>
      </c>
      <c r="B31" s="55">
        <v>2000</v>
      </c>
      <c r="C31" s="58">
        <v>347289</v>
      </c>
      <c r="D31" s="58" t="s">
        <v>8</v>
      </c>
      <c r="E31" s="70">
        <v>39270</v>
      </c>
      <c r="F31" s="70">
        <v>59757</v>
      </c>
      <c r="G31" s="58">
        <v>139832</v>
      </c>
      <c r="H31" s="58" t="s">
        <v>8</v>
      </c>
      <c r="I31" s="85"/>
    </row>
    <row r="32" spans="1:9" ht="10.7" customHeight="1" x14ac:dyDescent="0.2">
      <c r="A32" s="43">
        <f>IF(D32&lt;&gt;"",COUNTA($D$9:D32),"")</f>
        <v>22</v>
      </c>
      <c r="B32" s="55">
        <v>2005</v>
      </c>
      <c r="C32" s="58">
        <v>513943</v>
      </c>
      <c r="D32" s="58" t="s">
        <v>8</v>
      </c>
      <c r="E32" s="70">
        <v>37323</v>
      </c>
      <c r="F32" s="70">
        <v>92043</v>
      </c>
      <c r="G32" s="58">
        <v>210835</v>
      </c>
      <c r="H32" s="58" t="s">
        <v>8</v>
      </c>
      <c r="I32" s="85"/>
    </row>
    <row r="33" spans="1:9" ht="10.7" customHeight="1" x14ac:dyDescent="0.2">
      <c r="A33" s="43">
        <f>IF(D33&lt;&gt;"",COUNTA($D$9:D33),"")</f>
        <v>23</v>
      </c>
      <c r="B33" s="55">
        <v>2006</v>
      </c>
      <c r="C33" s="58">
        <v>616746</v>
      </c>
      <c r="D33" s="58" t="s">
        <v>8</v>
      </c>
      <c r="E33" s="70">
        <v>42369</v>
      </c>
      <c r="F33" s="70">
        <v>108133</v>
      </c>
      <c r="G33" s="58">
        <v>260976</v>
      </c>
      <c r="H33" s="58" t="s">
        <v>8</v>
      </c>
      <c r="I33" s="85"/>
    </row>
    <row r="34" spans="1:9" ht="10.7" customHeight="1" x14ac:dyDescent="0.2">
      <c r="A34" s="43">
        <f>IF(D34&lt;&gt;"",COUNTA($D$9:D34),"")</f>
        <v>24</v>
      </c>
      <c r="B34" s="55">
        <v>2007</v>
      </c>
      <c r="C34" s="58">
        <v>603092</v>
      </c>
      <c r="D34" s="58">
        <v>93891</v>
      </c>
      <c r="E34" s="70">
        <v>49192</v>
      </c>
      <c r="F34" s="70">
        <v>114877</v>
      </c>
      <c r="G34" s="58">
        <v>246331</v>
      </c>
      <c r="H34" s="58">
        <v>98801</v>
      </c>
    </row>
    <row r="35" spans="1:9" ht="10.7" customHeight="1" x14ac:dyDescent="0.2">
      <c r="A35" s="43">
        <f>IF(D35&lt;&gt;"",COUNTA($D$9:D35),"")</f>
        <v>25</v>
      </c>
      <c r="B35" s="55">
        <v>2008</v>
      </c>
      <c r="C35" s="58">
        <v>666979</v>
      </c>
      <c r="D35" s="58">
        <v>103725</v>
      </c>
      <c r="E35" s="70">
        <v>105311</v>
      </c>
      <c r="F35" s="70">
        <v>55227</v>
      </c>
      <c r="G35" s="58">
        <v>289900</v>
      </c>
      <c r="H35" s="58">
        <v>112816</v>
      </c>
      <c r="I35" s="84"/>
    </row>
    <row r="36" spans="1:9" ht="10.7" customHeight="1" x14ac:dyDescent="0.2">
      <c r="A36" s="43">
        <f>IF(D36&lt;&gt;"",COUNTA($D$9:D36),"")</f>
        <v>26</v>
      </c>
      <c r="B36" s="55">
        <v>2009</v>
      </c>
      <c r="C36" s="58">
        <v>676624</v>
      </c>
      <c r="D36" s="58">
        <v>84105</v>
      </c>
      <c r="E36" s="70">
        <v>136889</v>
      </c>
      <c r="F36" s="70">
        <v>53691</v>
      </c>
      <c r="G36" s="58">
        <v>285407</v>
      </c>
      <c r="H36" s="58">
        <v>116532</v>
      </c>
      <c r="I36" s="84"/>
    </row>
    <row r="37" spans="1:9" ht="10.7" customHeight="1" x14ac:dyDescent="0.2">
      <c r="A37" s="43">
        <f>IF(D37&lt;&gt;"",COUNTA($D$9:D37),"")</f>
        <v>27</v>
      </c>
      <c r="B37" s="55">
        <v>2010</v>
      </c>
      <c r="C37" s="58">
        <v>598060</v>
      </c>
      <c r="D37" s="58">
        <v>79716</v>
      </c>
      <c r="E37" s="70">
        <v>80854</v>
      </c>
      <c r="F37" s="70">
        <v>51971</v>
      </c>
      <c r="G37" s="58">
        <v>266230</v>
      </c>
      <c r="H37" s="58">
        <v>119289</v>
      </c>
      <c r="I37" s="84"/>
    </row>
    <row r="38" spans="1:9" ht="10.7" customHeight="1" x14ac:dyDescent="0.2">
      <c r="A38" s="43">
        <f>IF(D38&lt;&gt;"",COUNTA($D$9:D38),"")</f>
        <v>28</v>
      </c>
      <c r="B38" s="55">
        <v>2011</v>
      </c>
      <c r="C38" s="58">
        <v>555246</v>
      </c>
      <c r="D38" s="58">
        <v>82835</v>
      </c>
      <c r="E38" s="70">
        <v>85144</v>
      </c>
      <c r="F38" s="70">
        <v>40892</v>
      </c>
      <c r="G38" s="58">
        <v>247768</v>
      </c>
      <c r="H38" s="58">
        <v>98607</v>
      </c>
      <c r="I38" s="84"/>
    </row>
    <row r="39" spans="1:9" ht="10.7" customHeight="1" x14ac:dyDescent="0.2">
      <c r="A39" s="43">
        <f>IF(D39&lt;&gt;"",COUNTA($D$9:D39),"")</f>
        <v>29</v>
      </c>
      <c r="B39" s="55">
        <v>2012</v>
      </c>
      <c r="C39" s="58">
        <v>594201</v>
      </c>
      <c r="D39" s="58">
        <v>94002</v>
      </c>
      <c r="E39" s="70">
        <v>89219</v>
      </c>
      <c r="F39" s="70">
        <v>23539</v>
      </c>
      <c r="G39" s="58">
        <v>274534</v>
      </c>
      <c r="H39" s="58">
        <v>112907</v>
      </c>
      <c r="I39" s="84"/>
    </row>
    <row r="40" spans="1:9" ht="10.7" customHeight="1" x14ac:dyDescent="0.2">
      <c r="A40" s="43">
        <f>IF(D40&lt;&gt;"",COUNTA($D$9:D40),"")</f>
        <v>30</v>
      </c>
      <c r="B40" s="55">
        <v>2013</v>
      </c>
      <c r="C40" s="58">
        <v>673987</v>
      </c>
      <c r="D40" s="58">
        <v>102873</v>
      </c>
      <c r="E40" s="70">
        <v>113447</v>
      </c>
      <c r="F40" s="70">
        <v>39646</v>
      </c>
      <c r="G40" s="58">
        <v>290160</v>
      </c>
      <c r="H40" s="58">
        <v>127861</v>
      </c>
      <c r="I40" s="84"/>
    </row>
    <row r="41" spans="1:9" ht="10.7" customHeight="1" x14ac:dyDescent="0.2">
      <c r="A41" s="43">
        <f>IF(D41&lt;&gt;"",COUNTA($D$9:D41),"")</f>
        <v>31</v>
      </c>
      <c r="B41" s="55">
        <v>2014</v>
      </c>
      <c r="C41" s="58">
        <v>579076</v>
      </c>
      <c r="D41" s="58">
        <v>64219</v>
      </c>
      <c r="E41" s="70">
        <v>119170</v>
      </c>
      <c r="F41" s="70">
        <v>23824</v>
      </c>
      <c r="G41" s="58">
        <v>239133</v>
      </c>
      <c r="H41" s="58">
        <v>132730</v>
      </c>
      <c r="I41" s="84"/>
    </row>
    <row r="42" spans="1:9" ht="10.7" customHeight="1" x14ac:dyDescent="0.2">
      <c r="A42" s="43">
        <f>IF(D42&lt;&gt;"",COUNTA($D$9:D42),"")</f>
        <v>32</v>
      </c>
      <c r="B42" s="55">
        <v>2015</v>
      </c>
      <c r="C42" s="58">
        <v>601320</v>
      </c>
      <c r="D42" s="58">
        <v>96637</v>
      </c>
      <c r="E42" s="70">
        <v>96328</v>
      </c>
      <c r="F42" s="70">
        <v>20168</v>
      </c>
      <c r="G42" s="58">
        <v>263314</v>
      </c>
      <c r="H42" s="58">
        <v>124873</v>
      </c>
      <c r="I42" s="84"/>
    </row>
    <row r="43" spans="1:9" ht="10.7" customHeight="1" x14ac:dyDescent="0.2">
      <c r="A43" s="43">
        <f>IF(D43&lt;&gt;"",COUNTA($D$9:D43),"")</f>
        <v>33</v>
      </c>
      <c r="B43" s="55">
        <v>2016</v>
      </c>
      <c r="C43" s="58">
        <v>608988</v>
      </c>
      <c r="D43" s="58">
        <v>81436</v>
      </c>
      <c r="E43" s="70">
        <v>101507</v>
      </c>
      <c r="F43" s="70">
        <v>19933</v>
      </c>
      <c r="G43" s="58">
        <v>278241</v>
      </c>
      <c r="H43" s="58">
        <v>127871</v>
      </c>
      <c r="I43" s="84"/>
    </row>
    <row r="44" spans="1:9" ht="10.7" customHeight="1" x14ac:dyDescent="0.2">
      <c r="A44" s="43">
        <f>IF(D44&lt;&gt;"",COUNTA($D$9:D44),"")</f>
        <v>34</v>
      </c>
      <c r="B44" s="55">
        <v>2017</v>
      </c>
      <c r="C44" s="58">
        <v>574015</v>
      </c>
      <c r="D44" s="58">
        <v>70323</v>
      </c>
      <c r="E44" s="70">
        <v>92456</v>
      </c>
      <c r="F44" s="70">
        <v>20925</v>
      </c>
      <c r="G44" s="58">
        <v>265156</v>
      </c>
      <c r="H44" s="58">
        <v>125155</v>
      </c>
      <c r="I44" s="84"/>
    </row>
    <row r="45" spans="1:9" ht="10.7" customHeight="1" x14ac:dyDescent="0.2">
      <c r="A45" s="43">
        <f>IF(D45&lt;&gt;"",COUNTA($D$9:D45),"")</f>
        <v>35</v>
      </c>
      <c r="B45" s="55">
        <v>2018</v>
      </c>
      <c r="C45" s="58">
        <v>578757</v>
      </c>
      <c r="D45" s="58">
        <v>81619</v>
      </c>
      <c r="E45" s="70">
        <v>95116</v>
      </c>
      <c r="F45" s="70">
        <v>24195</v>
      </c>
      <c r="G45" s="58">
        <v>264511</v>
      </c>
      <c r="H45" s="58">
        <v>113316</v>
      </c>
      <c r="I45" s="84"/>
    </row>
    <row r="46" spans="1:9" ht="10.7" customHeight="1" x14ac:dyDescent="0.2">
      <c r="A46" s="43">
        <f>IF(D46&lt;&gt;"",COUNTA($D$9:D46),"")</f>
        <v>36</v>
      </c>
      <c r="B46" s="55">
        <v>2019</v>
      </c>
      <c r="C46" s="58">
        <v>592783</v>
      </c>
      <c r="D46" s="58">
        <v>83670</v>
      </c>
      <c r="E46" s="70">
        <v>102480</v>
      </c>
      <c r="F46" s="70">
        <v>34653</v>
      </c>
      <c r="G46" s="58">
        <v>261388</v>
      </c>
      <c r="H46" s="58">
        <v>110592</v>
      </c>
      <c r="I46" s="84"/>
    </row>
    <row r="47" spans="1:9" ht="18" customHeight="1" x14ac:dyDescent="0.2">
      <c r="A47" s="43" t="str">
        <f>IF(D47&lt;&gt;"",COUNTA($D$9:D47),"")</f>
        <v/>
      </c>
      <c r="B47" s="55"/>
      <c r="C47" s="152" t="s">
        <v>92</v>
      </c>
      <c r="D47" s="154"/>
      <c r="E47" s="154"/>
      <c r="F47" s="154"/>
      <c r="G47" s="154"/>
      <c r="H47" s="154"/>
    </row>
    <row r="48" spans="1:9" ht="18" customHeight="1" x14ac:dyDescent="0.2">
      <c r="A48" s="43" t="str">
        <f>IF(D48&lt;&gt;"",COUNTA($D$9:D48),"")</f>
        <v/>
      </c>
      <c r="B48" s="55"/>
      <c r="C48" s="143" t="s">
        <v>94</v>
      </c>
      <c r="D48" s="128"/>
      <c r="E48" s="128"/>
      <c r="F48" s="128"/>
      <c r="G48" s="128"/>
      <c r="H48" s="128"/>
    </row>
    <row r="49" spans="1:9" ht="10.7" customHeight="1" x14ac:dyDescent="0.2">
      <c r="A49" s="43">
        <f>IF(D49&lt;&gt;"",COUNTA($D$9:D49),"")</f>
        <v>37</v>
      </c>
      <c r="B49" s="55">
        <v>1991</v>
      </c>
      <c r="C49" s="64">
        <v>4.0230334341207188</v>
      </c>
      <c r="D49" s="64" t="s">
        <v>8</v>
      </c>
      <c r="E49" s="72" t="s">
        <v>8</v>
      </c>
      <c r="F49" s="72" t="s">
        <v>8</v>
      </c>
      <c r="G49" s="64">
        <v>5.5724620980253947</v>
      </c>
      <c r="H49" s="64" t="s">
        <v>8</v>
      </c>
      <c r="I49" s="86"/>
    </row>
    <row r="50" spans="1:9" ht="10.7" customHeight="1" x14ac:dyDescent="0.2">
      <c r="A50" s="43">
        <f>IF(D50&lt;&gt;"",COUNTA($D$9:D50),"")</f>
        <v>38</v>
      </c>
      <c r="B50" s="55">
        <v>1995</v>
      </c>
      <c r="C50" s="64">
        <v>1.9376613861563068</v>
      </c>
      <c r="D50" s="64" t="s">
        <v>8</v>
      </c>
      <c r="E50" s="72">
        <v>1.129823026143558</v>
      </c>
      <c r="F50" s="72">
        <v>1.2957246792091479</v>
      </c>
      <c r="G50" s="64">
        <v>2.940159997981894</v>
      </c>
      <c r="H50" s="64" t="s">
        <v>8</v>
      </c>
      <c r="I50" s="86"/>
    </row>
    <row r="51" spans="1:9" ht="10.7" customHeight="1" x14ac:dyDescent="0.2">
      <c r="A51" s="43">
        <f>IF(D51&lt;&gt;"",COUNTA($D$9:D51),"")</f>
        <v>39</v>
      </c>
      <c r="B51" s="55">
        <v>2000</v>
      </c>
      <c r="C51" s="64">
        <v>2.3481232370346934</v>
      </c>
      <c r="D51" s="64" t="s">
        <v>8</v>
      </c>
      <c r="E51" s="72">
        <v>1.6109929862115901</v>
      </c>
      <c r="F51" s="72">
        <v>1.7155677792387505</v>
      </c>
      <c r="G51" s="64">
        <v>3.2201369557647985</v>
      </c>
      <c r="H51" s="64" t="s">
        <v>8</v>
      </c>
      <c r="I51" s="86"/>
    </row>
    <row r="52" spans="1:9" ht="10.7" customHeight="1" x14ac:dyDescent="0.2">
      <c r="A52" s="43">
        <f>IF(D52&lt;&gt;"",COUNTA($D$9:D52),"")</f>
        <v>40</v>
      </c>
      <c r="B52" s="55">
        <v>2005</v>
      </c>
      <c r="C52" s="64">
        <v>3.3213778474037614</v>
      </c>
      <c r="D52" s="64" t="s">
        <v>8</v>
      </c>
      <c r="E52" s="72">
        <v>1.8407504055293038</v>
      </c>
      <c r="F52" s="72">
        <v>2.3587245876466723</v>
      </c>
      <c r="G52" s="64">
        <v>4.4947247981706866</v>
      </c>
      <c r="H52" s="64" t="s">
        <v>8</v>
      </c>
      <c r="I52" s="86"/>
    </row>
    <row r="53" spans="1:9" ht="10.7" customHeight="1" x14ac:dyDescent="0.2">
      <c r="A53" s="43">
        <f>IF(D53&lt;&gt;"",COUNTA($D$9:D53),"")</f>
        <v>41</v>
      </c>
      <c r="B53" s="55">
        <v>2006</v>
      </c>
      <c r="C53" s="64">
        <v>4.1058373569247033</v>
      </c>
      <c r="D53" s="64" t="s">
        <v>8</v>
      </c>
      <c r="E53" s="72">
        <v>2.3485412869667015</v>
      </c>
      <c r="F53" s="72">
        <v>2.88771113114593</v>
      </c>
      <c r="G53" s="64">
        <v>5.4839759666291439</v>
      </c>
      <c r="H53" s="64" t="s">
        <v>8</v>
      </c>
      <c r="I53" s="86"/>
    </row>
    <row r="54" spans="1:9" ht="10.7" customHeight="1" x14ac:dyDescent="0.2">
      <c r="A54" s="43">
        <f>IF(D54&lt;&gt;"",COUNTA($D$9:D54),"")</f>
        <v>42</v>
      </c>
      <c r="B54" s="55">
        <v>2007</v>
      </c>
      <c r="C54" s="64">
        <v>4.3697657757085624</v>
      </c>
      <c r="D54" s="64">
        <v>3.9867909498388996</v>
      </c>
      <c r="E54" s="72">
        <v>2.9114307629662597</v>
      </c>
      <c r="F54" s="72">
        <v>3.2859713562680368</v>
      </c>
      <c r="G54" s="64">
        <v>5.6854187246692574</v>
      </c>
      <c r="H54" s="64">
        <v>5.1241584510676352</v>
      </c>
      <c r="I54" s="86"/>
    </row>
    <row r="55" spans="1:9" ht="10.7" customHeight="1" x14ac:dyDescent="0.2">
      <c r="A55" s="43">
        <f>IF(D55&lt;&gt;"",COUNTA($D$9:D55),"")</f>
        <v>43</v>
      </c>
      <c r="B55" s="55">
        <v>2008</v>
      </c>
      <c r="C55" s="64">
        <v>4.7174861782851449</v>
      </c>
      <c r="D55" s="64">
        <v>4.8134484198802729</v>
      </c>
      <c r="E55" s="72">
        <v>2.5649637703221093</v>
      </c>
      <c r="F55" s="72">
        <v>5.1015186225243871</v>
      </c>
      <c r="G55" s="64">
        <v>6.2055813413859617</v>
      </c>
      <c r="H55" s="64">
        <v>5.3124131793203144</v>
      </c>
      <c r="I55" s="86"/>
    </row>
    <row r="56" spans="1:9" ht="10.7" customHeight="1" x14ac:dyDescent="0.2">
      <c r="A56" s="43">
        <f>IF(D56&lt;&gt;"",COUNTA($D$9:D56),"")</f>
        <v>44</v>
      </c>
      <c r="B56" s="55">
        <v>2009</v>
      </c>
      <c r="C56" s="64">
        <v>4.8437925163554523</v>
      </c>
      <c r="D56" s="64">
        <v>4.3256501461684529</v>
      </c>
      <c r="E56" s="72">
        <v>3.411855518116564</v>
      </c>
      <c r="F56" s="72">
        <v>4.5983400378720081</v>
      </c>
      <c r="G56" s="64">
        <v>6.1520484374632884</v>
      </c>
      <c r="H56" s="64">
        <v>5.2835465214339727</v>
      </c>
      <c r="I56" s="86"/>
    </row>
    <row r="57" spans="1:9" ht="10.7" customHeight="1" x14ac:dyDescent="0.2">
      <c r="A57" s="43">
        <f>IF(D57&lt;&gt;"",COUNTA($D$9:D57),"")</f>
        <v>45</v>
      </c>
      <c r="B57" s="55">
        <v>2010</v>
      </c>
      <c r="C57" s="64">
        <v>3.9910361512226724</v>
      </c>
      <c r="D57" s="64">
        <v>3.7501658303797494</v>
      </c>
      <c r="E57" s="72">
        <v>2.0457382687711556</v>
      </c>
      <c r="F57" s="72">
        <v>3.981094569284803</v>
      </c>
      <c r="G57" s="64">
        <v>5.2645889505526506</v>
      </c>
      <c r="H57" s="64">
        <v>4.6878149977541215</v>
      </c>
      <c r="I57" s="86"/>
    </row>
    <row r="58" spans="1:9" ht="10.7" customHeight="1" x14ac:dyDescent="0.2">
      <c r="A58" s="43">
        <f>IF(D58&lt;&gt;"",COUNTA($D$9:D58),"")</f>
        <v>46</v>
      </c>
      <c r="B58" s="55">
        <v>2011</v>
      </c>
      <c r="C58" s="64">
        <v>4.0765469808813162</v>
      </c>
      <c r="D58" s="64">
        <v>3.9679574324175437</v>
      </c>
      <c r="E58" s="72">
        <v>2.1936047342949117</v>
      </c>
      <c r="F58" s="72">
        <v>4.0031208914707053</v>
      </c>
      <c r="G58" s="64">
        <v>5.437479562926435</v>
      </c>
      <c r="H58" s="64">
        <v>4.7561282655062413</v>
      </c>
      <c r="I58" s="86"/>
    </row>
    <row r="59" spans="1:9" ht="10.7" customHeight="1" x14ac:dyDescent="0.2">
      <c r="A59" s="43">
        <f>IF(D59&lt;&gt;"",COUNTA($D$9:D59),"")</f>
        <v>47</v>
      </c>
      <c r="B59" s="55">
        <v>2012</v>
      </c>
      <c r="C59" s="64">
        <v>4.2411734740526921</v>
      </c>
      <c r="D59" s="64">
        <v>4.1555430891915295</v>
      </c>
      <c r="E59" s="72">
        <v>2.3727611835110132</v>
      </c>
      <c r="F59" s="72">
        <v>2.7854596144447719</v>
      </c>
      <c r="G59" s="64">
        <v>5.6499451745359597</v>
      </c>
      <c r="H59" s="64">
        <v>4.9434905184125943</v>
      </c>
      <c r="I59" s="86"/>
    </row>
    <row r="60" spans="1:9" s="87" customFormat="1" ht="10.7" customHeight="1" x14ac:dyDescent="0.2">
      <c r="A60" s="43">
        <f>IF(D60&lt;&gt;"",COUNTA($D$9:D60),"")</f>
        <v>48</v>
      </c>
      <c r="B60" s="55">
        <v>2013</v>
      </c>
      <c r="C60" s="64">
        <v>4.7472849619804869</v>
      </c>
      <c r="D60" s="64">
        <v>4.2428294273110314</v>
      </c>
      <c r="E60" s="72">
        <v>3.4339044450336775</v>
      </c>
      <c r="F60" s="72">
        <v>4.5580540836352226</v>
      </c>
      <c r="G60" s="64">
        <v>5.8794827611360834</v>
      </c>
      <c r="H60" s="64">
        <v>4.7995474511847123</v>
      </c>
      <c r="I60" s="86"/>
    </row>
    <row r="61" spans="1:9" s="87" customFormat="1" ht="10.7" customHeight="1" x14ac:dyDescent="0.2">
      <c r="A61" s="43">
        <f>IF(D61&lt;&gt;"",COUNTA($D$9:D61),"")</f>
        <v>49</v>
      </c>
      <c r="B61" s="55">
        <v>2014</v>
      </c>
      <c r="C61" s="64">
        <v>4.5788805149686818</v>
      </c>
      <c r="D61" s="64">
        <v>3.9460982361489609</v>
      </c>
      <c r="E61" s="72">
        <v>3.2547321571470009</v>
      </c>
      <c r="F61" s="72">
        <v>4.0790609119673453</v>
      </c>
      <c r="G61" s="64">
        <v>5.9038056886464814</v>
      </c>
      <c r="H61" s="64">
        <v>4.8738949004216972</v>
      </c>
      <c r="I61" s="86"/>
    </row>
    <row r="62" spans="1:9" s="87" customFormat="1" ht="10.7" customHeight="1" x14ac:dyDescent="0.2">
      <c r="A62" s="43">
        <f>IF(D62&lt;&gt;"",COUNTA($D$9:D62),"")</f>
        <v>50</v>
      </c>
      <c r="B62" s="55">
        <v>2015</v>
      </c>
      <c r="C62" s="64">
        <v>4.371946083112344</v>
      </c>
      <c r="D62" s="64">
        <v>3.6266246949885428</v>
      </c>
      <c r="E62" s="72">
        <v>2.8664705257447607</v>
      </c>
      <c r="F62" s="72">
        <v>3.7351053230066045</v>
      </c>
      <c r="G62" s="64">
        <v>5.7912498493431359</v>
      </c>
      <c r="H62" s="64">
        <v>4.7261334480870154</v>
      </c>
      <c r="I62" s="86"/>
    </row>
    <row r="63" spans="1:9" ht="10.7" customHeight="1" x14ac:dyDescent="0.2">
      <c r="A63" s="43">
        <f>IF(D63&lt;&gt;"",COUNTA($D$9:D63),"")</f>
        <v>51</v>
      </c>
      <c r="B63" s="55">
        <v>2016</v>
      </c>
      <c r="C63" s="64">
        <f t="shared" ref="C63:H63" si="0">C43/C23*100</f>
        <v>4.1105893162261049</v>
      </c>
      <c r="D63" s="64">
        <f t="shared" si="0"/>
        <v>3.4095695374497477</v>
      </c>
      <c r="E63" s="72">
        <f t="shared" si="0"/>
        <v>2.5743916168372372</v>
      </c>
      <c r="F63" s="72">
        <f t="shared" si="0"/>
        <v>3.5187970455733026</v>
      </c>
      <c r="G63" s="64">
        <f t="shared" si="0"/>
        <v>5.5576173279429861</v>
      </c>
      <c r="H63" s="64">
        <f t="shared" si="0"/>
        <v>4.3930677541316747</v>
      </c>
    </row>
    <row r="64" spans="1:9" ht="11.45" customHeight="1" x14ac:dyDescent="0.2">
      <c r="A64" s="43">
        <f>IF(D64&lt;&gt;"",COUNTA($D$9:D64),"")</f>
        <v>52</v>
      </c>
      <c r="B64" s="55">
        <v>2017</v>
      </c>
      <c r="C64" s="64">
        <v>3.8756465797063622</v>
      </c>
      <c r="D64" s="64">
        <v>3.0703705725045025</v>
      </c>
      <c r="E64" s="72">
        <v>2.388592131927501</v>
      </c>
      <c r="F64" s="72">
        <v>3.0131455223289563</v>
      </c>
      <c r="G64" s="64">
        <v>5.3339395024451282</v>
      </c>
      <c r="H64" s="64">
        <v>4.1939986160189937</v>
      </c>
    </row>
    <row r="65" spans="1:8" ht="11.45" customHeight="1" x14ac:dyDescent="0.2">
      <c r="A65" s="43">
        <f>IF(D65&lt;&gt;"",COUNTA($D$9:D65),"")</f>
        <v>53</v>
      </c>
      <c r="B65" s="55">
        <v>2018</v>
      </c>
      <c r="C65" s="64">
        <v>3.86</v>
      </c>
      <c r="D65" s="64">
        <v>3.15</v>
      </c>
      <c r="E65" s="72">
        <v>2.4700000000000002</v>
      </c>
      <c r="F65" s="72">
        <v>2.95</v>
      </c>
      <c r="G65" s="64">
        <v>5.27</v>
      </c>
      <c r="H65" s="64">
        <v>4.17</v>
      </c>
    </row>
    <row r="66" spans="1:8" ht="11.45" customHeight="1" x14ac:dyDescent="0.2">
      <c r="A66" s="43">
        <f>IF(D66&lt;&gt;"",COUNTA($D$9:D66),"")</f>
        <v>54</v>
      </c>
      <c r="B66" s="55">
        <v>2019</v>
      </c>
      <c r="C66" s="64">
        <v>3.92</v>
      </c>
      <c r="D66" s="64">
        <v>3.38</v>
      </c>
      <c r="E66" s="72">
        <v>2.66</v>
      </c>
      <c r="F66" s="72">
        <v>2.56</v>
      </c>
      <c r="G66" s="64">
        <v>5.46</v>
      </c>
      <c r="H66" s="64">
        <v>4.1900000000000004</v>
      </c>
    </row>
  </sheetData>
  <mergeCells count="17">
    <mergeCell ref="C8:H8"/>
    <mergeCell ref="C27:H27"/>
    <mergeCell ref="C28:H28"/>
    <mergeCell ref="C48:H48"/>
    <mergeCell ref="C47:H47"/>
    <mergeCell ref="C7:H7"/>
    <mergeCell ref="A1:B1"/>
    <mergeCell ref="C1:H1"/>
    <mergeCell ref="A2:A5"/>
    <mergeCell ref="B2:B5"/>
    <mergeCell ref="C2:C5"/>
    <mergeCell ref="D2:H2"/>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election sqref="A1:B1"/>
    </sheetView>
  </sheetViews>
  <sheetFormatPr baseColWidth="10" defaultColWidth="11.42578125" defaultRowHeight="12" x14ac:dyDescent="0.2"/>
  <cols>
    <col min="1" max="1" width="4.7109375" style="37" customWidth="1"/>
    <col min="2" max="2" width="83.7109375" style="32" customWidth="1"/>
    <col min="3" max="16384" width="11.42578125" style="32"/>
  </cols>
  <sheetData>
    <row r="1" spans="1:2" s="74" customFormat="1" ht="30" customHeight="1" x14ac:dyDescent="0.2">
      <c r="A1" s="161" t="s">
        <v>47</v>
      </c>
      <c r="B1" s="161"/>
    </row>
    <row r="2" spans="1:2" ht="12" customHeight="1" x14ac:dyDescent="0.2">
      <c r="A2" s="30" t="s">
        <v>55</v>
      </c>
      <c r="B2" s="31" t="s">
        <v>103</v>
      </c>
    </row>
    <row r="3" spans="1:2" ht="8.1" customHeight="1" x14ac:dyDescent="0.2">
      <c r="A3" s="30"/>
      <c r="B3" s="31"/>
    </row>
    <row r="4" spans="1:2" ht="24" customHeight="1" x14ac:dyDescent="0.2">
      <c r="A4" s="30" t="s">
        <v>56</v>
      </c>
      <c r="B4" s="33" t="s">
        <v>112</v>
      </c>
    </row>
    <row r="5" spans="1:2" ht="8.1" customHeight="1" x14ac:dyDescent="0.2">
      <c r="A5" s="30"/>
      <c r="B5" s="33"/>
    </row>
    <row r="6" spans="1:2" ht="24" customHeight="1" x14ac:dyDescent="0.2">
      <c r="A6" s="30" t="s">
        <v>57</v>
      </c>
      <c r="B6" s="34" t="s">
        <v>105</v>
      </c>
    </row>
    <row r="7" spans="1:2" ht="8.1" customHeight="1" x14ac:dyDescent="0.2">
      <c r="A7" s="30"/>
      <c r="B7" s="34"/>
    </row>
    <row r="8" spans="1:2" ht="24" customHeight="1" x14ac:dyDescent="0.2">
      <c r="A8" s="30" t="s">
        <v>58</v>
      </c>
      <c r="B8" s="34" t="s">
        <v>106</v>
      </c>
    </row>
    <row r="9" spans="1:2" ht="8.1" customHeight="1" x14ac:dyDescent="0.2">
      <c r="A9" s="30"/>
      <c r="B9" s="34"/>
    </row>
    <row r="10" spans="1:2" ht="12" customHeight="1" x14ac:dyDescent="0.2">
      <c r="A10" s="30" t="s">
        <v>59</v>
      </c>
      <c r="B10" s="31" t="s">
        <v>104</v>
      </c>
    </row>
    <row r="11" spans="1:2" ht="8.1" customHeight="1" x14ac:dyDescent="0.2">
      <c r="A11" s="30"/>
      <c r="B11" s="31"/>
    </row>
    <row r="12" spans="1:2" ht="24" customHeight="1" x14ac:dyDescent="0.2">
      <c r="A12" s="30" t="s">
        <v>60</v>
      </c>
      <c r="B12" s="35" t="s">
        <v>120</v>
      </c>
    </row>
    <row r="13" spans="1:2" ht="8.1" customHeight="1" x14ac:dyDescent="0.2">
      <c r="A13" s="30"/>
      <c r="B13" s="35"/>
    </row>
    <row r="14" spans="1:2" ht="24" customHeight="1" x14ac:dyDescent="0.2">
      <c r="A14" s="30" t="s">
        <v>61</v>
      </c>
      <c r="B14" s="36" t="s">
        <v>107</v>
      </c>
    </row>
    <row r="15" spans="1:2" ht="8.1" customHeight="1" x14ac:dyDescent="0.2">
      <c r="A15" s="30"/>
      <c r="B15" s="36"/>
    </row>
    <row r="16" spans="1:2" ht="24" customHeight="1" x14ac:dyDescent="0.2">
      <c r="A16" s="30" t="s">
        <v>62</v>
      </c>
      <c r="B16" s="36" t="s">
        <v>108</v>
      </c>
    </row>
    <row r="17" ht="8.1"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28" customWidth="1"/>
    <col min="2" max="256" width="11.42578125" style="28"/>
    <col min="257" max="257" width="94.7109375" style="28" customWidth="1"/>
    <col min="258" max="512" width="11.42578125" style="28"/>
    <col min="513" max="513" width="94.7109375" style="28" customWidth="1"/>
    <col min="514" max="768" width="11.42578125" style="28"/>
    <col min="769" max="769" width="94.7109375" style="28" customWidth="1"/>
    <col min="770" max="1024" width="11.42578125" style="28"/>
    <col min="1025" max="1025" width="94.7109375" style="28" customWidth="1"/>
    <col min="1026" max="1280" width="11.42578125" style="28"/>
    <col min="1281" max="1281" width="94.7109375" style="28" customWidth="1"/>
    <col min="1282" max="1536" width="11.42578125" style="28"/>
    <col min="1537" max="1537" width="94.7109375" style="28" customWidth="1"/>
    <col min="1538" max="1792" width="11.42578125" style="28"/>
    <col min="1793" max="1793" width="94.7109375" style="28" customWidth="1"/>
    <col min="1794" max="2048" width="11.42578125" style="28"/>
    <col min="2049" max="2049" width="94.7109375" style="28" customWidth="1"/>
    <col min="2050" max="2304" width="11.42578125" style="28"/>
    <col min="2305" max="2305" width="94.7109375" style="28" customWidth="1"/>
    <col min="2306" max="2560" width="11.42578125" style="28"/>
    <col min="2561" max="2561" width="94.7109375" style="28" customWidth="1"/>
    <col min="2562" max="2816" width="11.42578125" style="28"/>
    <col min="2817" max="2817" width="94.7109375" style="28" customWidth="1"/>
    <col min="2818" max="3072" width="11.42578125" style="28"/>
    <col min="3073" max="3073" width="94.7109375" style="28" customWidth="1"/>
    <col min="3074" max="3328" width="11.42578125" style="28"/>
    <col min="3329" max="3329" width="94.7109375" style="28" customWidth="1"/>
    <col min="3330" max="3584" width="11.42578125" style="28"/>
    <col min="3585" max="3585" width="94.7109375" style="28" customWidth="1"/>
    <col min="3586" max="3840" width="11.42578125" style="28"/>
    <col min="3841" max="3841" width="94.7109375" style="28" customWidth="1"/>
    <col min="3842" max="4096" width="11.42578125" style="28"/>
    <col min="4097" max="4097" width="94.7109375" style="28" customWidth="1"/>
    <col min="4098" max="4352" width="11.42578125" style="28"/>
    <col min="4353" max="4353" width="94.7109375" style="28" customWidth="1"/>
    <col min="4354" max="4608" width="11.42578125" style="28"/>
    <col min="4609" max="4609" width="94.7109375" style="28" customWidth="1"/>
    <col min="4610" max="4864" width="11.42578125" style="28"/>
    <col min="4865" max="4865" width="94.7109375" style="28" customWidth="1"/>
    <col min="4866" max="5120" width="11.42578125" style="28"/>
    <col min="5121" max="5121" width="94.7109375" style="28" customWidth="1"/>
    <col min="5122" max="5376" width="11.42578125" style="28"/>
    <col min="5377" max="5377" width="94.7109375" style="28" customWidth="1"/>
    <col min="5378" max="5632" width="11.42578125" style="28"/>
    <col min="5633" max="5633" width="94.7109375" style="28" customWidth="1"/>
    <col min="5634" max="5888" width="11.42578125" style="28"/>
    <col min="5889" max="5889" width="94.7109375" style="28" customWidth="1"/>
    <col min="5890" max="6144" width="11.42578125" style="28"/>
    <col min="6145" max="6145" width="94.7109375" style="28" customWidth="1"/>
    <col min="6146" max="6400" width="11.42578125" style="28"/>
    <col min="6401" max="6401" width="94.7109375" style="28" customWidth="1"/>
    <col min="6402" max="6656" width="11.42578125" style="28"/>
    <col min="6657" max="6657" width="94.7109375" style="28" customWidth="1"/>
    <col min="6658" max="6912" width="11.42578125" style="28"/>
    <col min="6913" max="6913" width="94.7109375" style="28" customWidth="1"/>
    <col min="6914" max="7168" width="11.42578125" style="28"/>
    <col min="7169" max="7169" width="94.7109375" style="28" customWidth="1"/>
    <col min="7170" max="7424" width="11.42578125" style="28"/>
    <col min="7425" max="7425" width="94.7109375" style="28" customWidth="1"/>
    <col min="7426" max="7680" width="11.42578125" style="28"/>
    <col min="7681" max="7681" width="94.7109375" style="28" customWidth="1"/>
    <col min="7682" max="7936" width="11.42578125" style="28"/>
    <col min="7937" max="7937" width="94.7109375" style="28" customWidth="1"/>
    <col min="7938" max="8192" width="11.42578125" style="28"/>
    <col min="8193" max="8193" width="94.7109375" style="28" customWidth="1"/>
    <col min="8194" max="8448" width="11.42578125" style="28"/>
    <col min="8449" max="8449" width="94.7109375" style="28" customWidth="1"/>
    <col min="8450" max="8704" width="11.42578125" style="28"/>
    <col min="8705" max="8705" width="94.7109375" style="28" customWidth="1"/>
    <col min="8706" max="8960" width="11.42578125" style="28"/>
    <col min="8961" max="8961" width="94.7109375" style="28" customWidth="1"/>
    <col min="8962" max="9216" width="11.42578125" style="28"/>
    <col min="9217" max="9217" width="94.7109375" style="28" customWidth="1"/>
    <col min="9218" max="9472" width="11.42578125" style="28"/>
    <col min="9473" max="9473" width="94.7109375" style="28" customWidth="1"/>
    <col min="9474" max="9728" width="11.42578125" style="28"/>
    <col min="9729" max="9729" width="94.7109375" style="28" customWidth="1"/>
    <col min="9730" max="9984" width="11.42578125" style="28"/>
    <col min="9985" max="9985" width="94.7109375" style="28" customWidth="1"/>
    <col min="9986" max="10240" width="11.42578125" style="28"/>
    <col min="10241" max="10241" width="94.7109375" style="28" customWidth="1"/>
    <col min="10242" max="10496" width="11.42578125" style="28"/>
    <col min="10497" max="10497" width="94.7109375" style="28" customWidth="1"/>
    <col min="10498" max="10752" width="11.42578125" style="28"/>
    <col min="10753" max="10753" width="94.7109375" style="28" customWidth="1"/>
    <col min="10754" max="11008" width="11.42578125" style="28"/>
    <col min="11009" max="11009" width="94.7109375" style="28" customWidth="1"/>
    <col min="11010" max="11264" width="11.42578125" style="28"/>
    <col min="11265" max="11265" width="94.7109375" style="28" customWidth="1"/>
    <col min="11266" max="11520" width="11.42578125" style="28"/>
    <col min="11521" max="11521" width="94.7109375" style="28" customWidth="1"/>
    <col min="11522" max="11776" width="11.42578125" style="28"/>
    <col min="11777" max="11777" width="94.7109375" style="28" customWidth="1"/>
    <col min="11778" max="12032" width="11.42578125" style="28"/>
    <col min="12033" max="12033" width="94.7109375" style="28" customWidth="1"/>
    <col min="12034" max="12288" width="11.42578125" style="28"/>
    <col min="12289" max="12289" width="94.7109375" style="28" customWidth="1"/>
    <col min="12290" max="12544" width="11.42578125" style="28"/>
    <col min="12545" max="12545" width="94.7109375" style="28" customWidth="1"/>
    <col min="12546" max="12800" width="11.42578125" style="28"/>
    <col min="12801" max="12801" width="94.7109375" style="28" customWidth="1"/>
    <col min="12802" max="13056" width="11.42578125" style="28"/>
    <col min="13057" max="13057" width="94.7109375" style="28" customWidth="1"/>
    <col min="13058" max="13312" width="11.42578125" style="28"/>
    <col min="13313" max="13313" width="94.7109375" style="28" customWidth="1"/>
    <col min="13314" max="13568" width="11.42578125" style="28"/>
    <col min="13569" max="13569" width="94.7109375" style="28" customWidth="1"/>
    <col min="13570" max="13824" width="11.42578125" style="28"/>
    <col min="13825" max="13825" width="94.7109375" style="28" customWidth="1"/>
    <col min="13826" max="14080" width="11.42578125" style="28"/>
    <col min="14081" max="14081" width="94.7109375" style="28" customWidth="1"/>
    <col min="14082" max="14336" width="11.42578125" style="28"/>
    <col min="14337" max="14337" width="94.7109375" style="28" customWidth="1"/>
    <col min="14338" max="14592" width="11.42578125" style="28"/>
    <col min="14593" max="14593" width="94.7109375" style="28" customWidth="1"/>
    <col min="14594" max="14848" width="11.42578125" style="28"/>
    <col min="14849" max="14849" width="94.7109375" style="28" customWidth="1"/>
    <col min="14850" max="15104" width="11.42578125" style="28"/>
    <col min="15105" max="15105" width="94.7109375" style="28" customWidth="1"/>
    <col min="15106" max="15360" width="11.42578125" style="28"/>
    <col min="15361" max="15361" width="94.7109375" style="28" customWidth="1"/>
    <col min="15362" max="15616" width="11.42578125" style="28"/>
    <col min="15617" max="15617" width="94.7109375" style="28" customWidth="1"/>
    <col min="15618" max="15872" width="11.42578125" style="28"/>
    <col min="15873" max="15873" width="94.7109375" style="28" customWidth="1"/>
    <col min="15874" max="16128" width="11.42578125" style="28"/>
    <col min="16129" max="16129" width="94.7109375" style="28" customWidth="1"/>
    <col min="16130" max="16384" width="11.42578125" style="28"/>
  </cols>
  <sheetData>
    <row r="1" spans="1:1" s="88" customFormat="1" ht="36" customHeight="1" x14ac:dyDescent="0.2">
      <c r="A1" s="88" t="s">
        <v>77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2019 00&amp;R&amp;"-,Standard"&amp;7&amp;P</oddFooter>
    <evenFooter>&amp;L&amp;"-,Standard"&amp;7&amp;P&amp;R&amp;"-,Standard"&amp;7StatA MV, Statistischer Bericht E453 2019 00</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Deckblatt</vt:lpstr>
      <vt:lpstr>Inhalt</vt:lpstr>
      <vt:lpstr>Vorbemerkungen</vt:lpstr>
      <vt:lpstr>1</vt:lpstr>
      <vt:lpstr>2</vt:lpstr>
      <vt:lpstr>3</vt:lpstr>
      <vt:lpstr>4</vt:lpstr>
      <vt:lpstr>Fußnotenerläut.</vt:lpstr>
      <vt:lpstr>Glossar </vt:lpstr>
      <vt:lpstr>Mehr zum Thema</vt:lpstr>
      <vt:lpstr>QB Stromabsatz</vt:lpstr>
      <vt:lpstr>QB Gasabsatz</vt:lpstr>
      <vt:lpstr>Inhalt!_GoBack</vt:lpstr>
      <vt:lpstr>Vorbemerkungen!Print_Area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E453 Strom- und Gasabsatz sowie Erlöse 2019</dc:title>
  <dc:subject>Energie- und Wasserversorgung</dc:subject>
  <dc:creator>FB 431</dc:creator>
  <cp:lastModifiedBy>Luptowski, Simone</cp:lastModifiedBy>
  <cp:lastPrinted>2022-11-25T05:55:46Z</cp:lastPrinted>
  <dcterms:created xsi:type="dcterms:W3CDTF">2018-01-25T08:17:09Z</dcterms:created>
  <dcterms:modified xsi:type="dcterms:W3CDTF">2022-12-07T07:48:33Z</dcterms:modified>
</cp:coreProperties>
</file>