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Pdf-Uebergabe\Doc\"/>
    </mc:Choice>
  </mc:AlternateContent>
  <bookViews>
    <workbookView xWindow="-120" yWindow="-120" windowWidth="29040" windowHeight="15720"/>
  </bookViews>
  <sheets>
    <sheet name="Deckblatt" sheetId="1" r:id="rId1"/>
    <sheet name="Inhalt" sheetId="2" r:id="rId2"/>
    <sheet name="Vorbemerkungen" sheetId="3" r:id="rId3"/>
    <sheet name="Grafiken" sheetId="17" r:id="rId4"/>
    <sheet name="Tabelle1" sheetId="6" r:id="rId5"/>
    <sheet name="Tabelle2 " sheetId="31" r:id="rId6"/>
    <sheet name="Tabelle3" sheetId="19" r:id="rId7"/>
    <sheet name="Tabelle 4" sheetId="23" r:id="rId8"/>
    <sheet name="Tabelle5" sheetId="24" r:id="rId9"/>
    <sheet name="Fußnotenerl." sheetId="12" r:id="rId10"/>
    <sheet name="Methodik" sheetId="13" r:id="rId11"/>
    <sheet name="Glossar " sheetId="14" r:id="rId12"/>
    <sheet name="Mehr zum Thema" sheetId="15" r:id="rId13"/>
    <sheet name="Qualitätsbericht" sheetId="16" r:id="rId1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0" i="6" l="1"/>
  <c r="A11" i="31"/>
  <c r="A12" i="31"/>
  <c r="A13" i="31"/>
  <c r="A14" i="31"/>
  <c r="A15" i="31"/>
  <c r="A16" i="31"/>
  <c r="A17" i="31"/>
  <c r="A18" i="31"/>
  <c r="A19" i="31"/>
  <c r="A20" i="31"/>
  <c r="A21" i="31"/>
  <c r="A22" i="31"/>
  <c r="A23" i="31"/>
  <c r="A24" i="31"/>
  <c r="A25" i="31"/>
  <c r="A26" i="31"/>
  <c r="A27" i="31"/>
  <c r="A28" i="31"/>
  <c r="A29" i="31"/>
  <c r="A30" i="31"/>
  <c r="A31" i="31"/>
  <c r="A32" i="31"/>
  <c r="A33" i="31"/>
  <c r="A10" i="31"/>
  <c r="A20" i="19" l="1"/>
  <c r="A19" i="19"/>
  <c r="A18" i="19"/>
  <c r="A17" i="19"/>
  <c r="A16" i="19"/>
  <c r="A15" i="19"/>
  <c r="A14" i="19"/>
  <c r="A13" i="19"/>
  <c r="A12" i="19"/>
  <c r="A11" i="19"/>
  <c r="A10" i="19"/>
  <c r="J51" i="6" l="1"/>
  <c r="I51" i="6"/>
  <c r="H51" i="6"/>
  <c r="G51" i="6"/>
  <c r="F51" i="6"/>
  <c r="E51" i="6"/>
  <c r="D51" i="6"/>
  <c r="A28" i="6"/>
  <c r="A16" i="24" l="1"/>
  <c r="A21" i="24"/>
  <c r="A29" i="24"/>
  <c r="A11" i="6"/>
  <c r="A12" i="6"/>
  <c r="A13" i="6"/>
  <c r="A14" i="6"/>
  <c r="A15" i="6"/>
  <c r="A16" i="6"/>
  <c r="A17" i="6"/>
  <c r="A18" i="6"/>
  <c r="A19" i="6"/>
  <c r="A20" i="6"/>
  <c r="A21" i="6"/>
  <c r="A22" i="6"/>
  <c r="A23" i="6"/>
  <c r="A24" i="6"/>
  <c r="A25" i="6"/>
  <c r="A26" i="6"/>
  <c r="A27" i="6"/>
  <c r="A29" i="6"/>
  <c r="A31" i="6"/>
  <c r="A10" i="6"/>
  <c r="C10" i="24" l="1"/>
  <c r="D10" i="24"/>
  <c r="E10" i="24"/>
  <c r="A20" i="23"/>
  <c r="A19" i="23"/>
  <c r="A18" i="23"/>
  <c r="A17" i="23"/>
  <c r="A16" i="23"/>
  <c r="A15" i="23"/>
  <c r="A14" i="23"/>
  <c r="A13" i="23"/>
  <c r="A12" i="23"/>
  <c r="A11" i="23"/>
  <c r="A10" i="23"/>
  <c r="A11" i="24" l="1"/>
  <c r="A19" i="24"/>
  <c r="A27" i="24"/>
  <c r="A12" i="24"/>
  <c r="A20" i="24"/>
  <c r="A28" i="24"/>
  <c r="A26" i="24"/>
  <c r="A13" i="24"/>
  <c r="A17" i="24"/>
  <c r="A25" i="24"/>
  <c r="A14" i="24"/>
  <c r="A22" i="24"/>
  <c r="A30" i="24"/>
  <c r="A23" i="24"/>
  <c r="A15" i="24"/>
  <c r="A10" i="24"/>
  <c r="A24" i="24"/>
  <c r="A18" i="24"/>
  <c r="J49" i="6" l="1"/>
  <c r="I49" i="6"/>
  <c r="H49" i="6"/>
  <c r="G49" i="6"/>
  <c r="F49" i="6"/>
  <c r="E49" i="6"/>
  <c r="D49" i="6"/>
  <c r="J48" i="6"/>
  <c r="I48" i="6"/>
  <c r="H48" i="6"/>
  <c r="G48" i="6"/>
  <c r="F48" i="6"/>
  <c r="E48" i="6"/>
  <c r="D48" i="6"/>
  <c r="J47" i="6"/>
  <c r="I47" i="6"/>
  <c r="H47" i="6"/>
  <c r="G47" i="6"/>
  <c r="F47" i="6"/>
  <c r="E47" i="6"/>
  <c r="D47" i="6"/>
  <c r="J46" i="6"/>
  <c r="I46" i="6"/>
  <c r="H46" i="6"/>
  <c r="G46" i="6"/>
  <c r="F46" i="6"/>
  <c r="E46" i="6"/>
  <c r="D46" i="6"/>
  <c r="J45" i="6"/>
  <c r="I45" i="6"/>
  <c r="H45" i="6"/>
  <c r="G45" i="6"/>
  <c r="F45" i="6"/>
  <c r="E45" i="6"/>
  <c r="D45" i="6"/>
  <c r="J44" i="6"/>
  <c r="I44" i="6"/>
  <c r="H44" i="6"/>
  <c r="G44" i="6"/>
  <c r="F44" i="6"/>
  <c r="E44" i="6"/>
  <c r="D44" i="6"/>
  <c r="J43" i="6"/>
  <c r="I43" i="6"/>
  <c r="H43" i="6"/>
  <c r="G43" i="6"/>
  <c r="F43" i="6"/>
  <c r="E43" i="6"/>
  <c r="D43" i="6"/>
  <c r="J42" i="6"/>
  <c r="I42" i="6"/>
  <c r="H42" i="6"/>
  <c r="G42" i="6"/>
  <c r="F42" i="6"/>
  <c r="E42" i="6"/>
  <c r="D42" i="6"/>
  <c r="J41" i="6"/>
  <c r="I41" i="6"/>
  <c r="H41" i="6"/>
  <c r="G41" i="6"/>
  <c r="F41" i="6"/>
  <c r="E41" i="6"/>
  <c r="D41" i="6"/>
  <c r="J40" i="6"/>
  <c r="I40" i="6"/>
  <c r="H40" i="6"/>
  <c r="G40" i="6"/>
  <c r="F40" i="6"/>
  <c r="E40" i="6"/>
  <c r="D40" i="6"/>
  <c r="J39" i="6"/>
  <c r="I39" i="6"/>
  <c r="H39" i="6"/>
  <c r="G39" i="6"/>
  <c r="F39" i="6"/>
  <c r="E39" i="6"/>
  <c r="D39" i="6"/>
  <c r="J38" i="6"/>
  <c r="I38" i="6"/>
  <c r="H38" i="6"/>
  <c r="G38" i="6"/>
  <c r="F38" i="6"/>
  <c r="E38" i="6"/>
  <c r="D38" i="6"/>
  <c r="J37" i="6"/>
  <c r="I37" i="6"/>
  <c r="H37" i="6"/>
  <c r="G37" i="6"/>
  <c r="F37" i="6"/>
  <c r="E37" i="6"/>
  <c r="D37" i="6"/>
  <c r="J36" i="6"/>
  <c r="I36" i="6"/>
  <c r="H36" i="6"/>
  <c r="G36" i="6"/>
  <c r="F36" i="6"/>
  <c r="E36" i="6"/>
  <c r="D36" i="6"/>
  <c r="J35" i="6"/>
  <c r="I35" i="6"/>
  <c r="H35" i="6"/>
  <c r="G35" i="6"/>
  <c r="F35" i="6"/>
  <c r="E35" i="6"/>
  <c r="D35" i="6"/>
  <c r="J34" i="6"/>
  <c r="I34" i="6"/>
  <c r="H34" i="6"/>
  <c r="G34" i="6"/>
  <c r="F34" i="6"/>
  <c r="E34" i="6"/>
  <c r="D34" i="6"/>
  <c r="A34" i="6" s="1"/>
  <c r="J33" i="6"/>
  <c r="I33" i="6"/>
  <c r="H33" i="6"/>
  <c r="G33" i="6"/>
  <c r="F33" i="6"/>
  <c r="E33" i="6"/>
  <c r="D33" i="6"/>
  <c r="J32" i="6"/>
  <c r="I32" i="6"/>
  <c r="H32" i="6"/>
  <c r="G32" i="6"/>
  <c r="F32" i="6"/>
  <c r="E32" i="6"/>
  <c r="D32" i="6"/>
  <c r="A52" i="6" s="1"/>
  <c r="A50" i="6" l="1"/>
  <c r="A32" i="6"/>
  <c r="A35" i="6"/>
  <c r="A43" i="6"/>
  <c r="A42" i="6"/>
  <c r="A51" i="6"/>
  <c r="A33" i="6"/>
  <c r="A49" i="6"/>
  <c r="A41" i="6"/>
  <c r="A40" i="6"/>
  <c r="A48" i="6"/>
  <c r="A39" i="6"/>
  <c r="A47" i="6"/>
  <c r="A38" i="6"/>
  <c r="A46" i="6"/>
  <c r="A37" i="6"/>
  <c r="A45" i="6"/>
  <c r="A36" i="6"/>
  <c r="A44" i="6"/>
</calcChain>
</file>

<file path=xl/comments1.xml><?xml version="1.0" encoding="utf-8"?>
<comments xmlns="http://schemas.openxmlformats.org/spreadsheetml/2006/main">
  <authors>
    <author>USER  für Installationen</author>
  </authors>
  <commentList>
    <comment ref="C1" authorId="0" shapeId="0">
      <text>
        <r>
          <rPr>
            <sz val="7"/>
            <color indexed="81"/>
            <rFont val="Calibri"/>
            <family val="2"/>
            <scheme val="minor"/>
          </rPr>
          <t>Betriebe des Bereiches Verarbeitendes Gewerbe sowie Bergbau und Gewinnung von Steinen und Erden.</t>
        </r>
      </text>
    </comment>
    <comment ref="G4" authorId="0" shapeId="0">
      <text>
        <r>
          <rPr>
            <sz val="7"/>
            <color indexed="81"/>
            <rFont val="Calibri"/>
            <family val="2"/>
            <scheme val="minor"/>
          </rPr>
          <t>Z. B. feste und flüssige biogene Brennstoffe, Biogas, Geothermie, Solarthermie, Umweltwärme, ohne biogene Abfälle.</t>
        </r>
      </text>
    </comment>
    <comment ref="I4" authorId="0" shapeId="0">
      <text>
        <r>
          <rPr>
            <sz val="7"/>
            <color indexed="81"/>
            <rFont val="Calibri"/>
            <family val="2"/>
            <scheme val="minor"/>
          </rPr>
          <t>Einschließlich Dampf.</t>
        </r>
      </text>
    </comment>
    <comment ref="J4" authorId="0" shapeId="0">
      <text>
        <r>
          <rPr>
            <sz val="7"/>
            <color indexed="81"/>
            <rFont val="Calibri"/>
            <family val="2"/>
            <scheme val="minor"/>
          </rPr>
          <t>Abfall sowie Flüssiggas, Dieselkraftstoff und andere Mineralölprodukte.</t>
        </r>
      </text>
    </comment>
    <comment ref="B15" authorId="0" shapeId="0">
      <text>
        <r>
          <rPr>
            <sz val="7"/>
            <color indexed="81"/>
            <rFont val="Calibri"/>
            <family val="2"/>
            <scheme val="minor"/>
          </rPr>
          <t>Aufgrund der Umstellung auf die Klassifikation der Wirtschaftszweige, Ausgabe 2008 (WZ 2008), ist der Vergleich der Angaben ab 2008 mit den Angaben für die Jahre vor 2008 nur eingeschränkt möglich.</t>
        </r>
      </text>
    </comment>
    <comment ref="B37" authorId="0" shapeId="0">
      <text>
        <r>
          <rPr>
            <sz val="7"/>
            <color indexed="81"/>
            <rFont val="Calibri"/>
            <family val="2"/>
            <scheme val="minor"/>
          </rPr>
          <t>Aufgrund der Umstellung auf die Klassifikation der Wirtschaftszweige, Ausgabe 2008 (WZ 2008), ist der Vergleich der Angaben ab 2008 mit den Angaben für die Jahre vor 2008 nur eingeschränkt möglich.</t>
        </r>
      </text>
    </comment>
  </commentList>
</comments>
</file>

<file path=xl/comments2.xml><?xml version="1.0" encoding="utf-8"?>
<comments xmlns="http://schemas.openxmlformats.org/spreadsheetml/2006/main">
  <authors>
    <author>USER  für Installationen</author>
  </authors>
  <commentList>
    <comment ref="D1" authorId="0" shapeId="0">
      <text>
        <r>
          <rPr>
            <sz val="7"/>
            <color indexed="81"/>
            <rFont val="Calibri"/>
            <family val="2"/>
            <scheme val="minor"/>
          </rPr>
          <t>Betriebe des Bereiches Verarbeitendes Gewerbe sowie Bergbau und Gewinnung von Steinen und Erden.</t>
        </r>
      </text>
    </comment>
    <comment ref="H3" authorId="0" shapeId="0">
      <text>
        <r>
          <rPr>
            <sz val="7"/>
            <color indexed="81"/>
            <rFont val="Calibri"/>
            <family val="2"/>
            <scheme val="minor"/>
          </rPr>
          <t>Einschließlich Dampf.</t>
        </r>
      </text>
    </comment>
  </commentList>
</comments>
</file>

<file path=xl/comments3.xml><?xml version="1.0" encoding="utf-8"?>
<comments xmlns="http://schemas.openxmlformats.org/spreadsheetml/2006/main">
  <authors>
    <author>USER  für Installationen</author>
  </authors>
  <commentList>
    <comment ref="C1" authorId="0" shapeId="0">
      <text>
        <r>
          <rPr>
            <sz val="7"/>
            <color indexed="81"/>
            <rFont val="Calibri"/>
            <family val="2"/>
            <scheme val="minor"/>
          </rPr>
          <t>Betriebe des Bereiches Verarbeitendes Gewerbe sowie Bergbau und Gewinnung von Steinen und Erden.</t>
        </r>
      </text>
    </comment>
    <comment ref="G3" authorId="0" shapeId="0">
      <text>
        <r>
          <rPr>
            <sz val="7"/>
            <color indexed="81"/>
            <rFont val="Calibri"/>
            <family val="2"/>
            <scheme val="minor"/>
          </rPr>
          <t>Z. B. feste und flüssige biogene Brennstoffe, Biogas, Geothermie, Solarthermie, Umweltwärme, ohne biogene Abfälle.</t>
        </r>
      </text>
    </comment>
    <comment ref="I3" authorId="0" shapeId="0">
      <text>
        <r>
          <rPr>
            <sz val="7"/>
            <color indexed="81"/>
            <rFont val="Calibri"/>
            <family val="2"/>
            <scheme val="minor"/>
          </rPr>
          <t>Einschließlich Dampf.</t>
        </r>
      </text>
    </comment>
    <comment ref="J3" authorId="0" shapeId="0">
      <text>
        <r>
          <rPr>
            <sz val="7"/>
            <color indexed="81"/>
            <rFont val="Calibri"/>
            <family val="2"/>
            <scheme val="minor"/>
          </rPr>
          <t>Abfall sowie Flüssiggas, Dieselkraftstoff und andere Mineralölprodukte.</t>
        </r>
      </text>
    </comment>
  </commentList>
</comments>
</file>

<file path=xl/comments4.xml><?xml version="1.0" encoding="utf-8"?>
<comments xmlns="http://schemas.openxmlformats.org/spreadsheetml/2006/main">
  <authors>
    <author>USER  für Installationen</author>
  </authors>
  <commentList>
    <comment ref="C1" authorId="0" shapeId="0">
      <text>
        <r>
          <rPr>
            <sz val="7"/>
            <color indexed="81"/>
            <rFont val="Calibri"/>
            <family val="2"/>
            <scheme val="minor"/>
          </rPr>
          <t>Betriebe des Bereiches Verarbeitendes Gewerbe sowie Bergbau und Gewinnung von Steinen und Erden.</t>
        </r>
      </text>
    </comment>
  </commentList>
</comments>
</file>

<file path=xl/sharedStrings.xml><?xml version="1.0" encoding="utf-8"?>
<sst xmlns="http://schemas.openxmlformats.org/spreadsheetml/2006/main" count="252" uniqueCount="159">
  <si>
    <t>Statistische Berichte</t>
  </si>
  <si>
    <t>Verarbeitendes Gewerbe sowie Bergbau und Gewinnung von
Steinen und Erden</t>
  </si>
  <si>
    <t>E I - j</t>
  </si>
  <si>
    <t>Energieverwendung der Industriebetriebe</t>
  </si>
  <si>
    <t>in Mecklenburg-Vorpommern</t>
  </si>
  <si>
    <t>Herausgabe:</t>
  </si>
  <si>
    <t>Herausgeber: Statistisches Amt Mecklenburg-Vorpommern, Lübecker Straße 287, 19059 Schwerin,</t>
  </si>
  <si>
    <t>Telefon: 0385 588-0, Telefax: 0385 588-56909, www.statistik-mv.de, statistik.post@statistik-mv.de</t>
  </si>
  <si>
    <t xml:space="preserve">     Auszugsweise Vervielfältigung und Verbreitung mit Quellenangabe gestattet.</t>
  </si>
  <si>
    <t>Zeichenerklärungen und Abkürzungen</t>
  </si>
  <si>
    <t>-</t>
  </si>
  <si>
    <t>Nichts vorhanden</t>
  </si>
  <si>
    <t>Weniger als die Hälfte von 1 in der letzten besetzten Stelle, jedoch mehr als nichts</t>
  </si>
  <si>
    <t>.</t>
  </si>
  <si>
    <t>Zahlenwert unbekannt oder geheim zu halten</t>
  </si>
  <si>
    <t>…</t>
  </si>
  <si>
    <t>Zahl lag bei Redaktionsschluss noch nicht vor</t>
  </si>
  <si>
    <t>x</t>
  </si>
  <si>
    <t>Aussage nicht sinnvoll oder Fragestellung nicht zutreffend</t>
  </si>
  <si>
    <t>/</t>
  </si>
  <si>
    <t>Keine Angabe, da Zahlenwert nicht ausreichend genau oder nicht repräsentativ</t>
  </si>
  <si>
    <t>( )</t>
  </si>
  <si>
    <t>Zahl hat eingeschränkte Aussagefähigkeit</t>
  </si>
  <si>
    <t>[rot]</t>
  </si>
  <si>
    <t>Berichtigte Zahl</t>
  </si>
  <si>
    <t>Abweichungen in den Summen erklären sich aus dem Auf- und Abrunden der Einzelwerte.</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</si>
  <si>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</si>
  <si>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Seite</t>
  </si>
  <si>
    <t>Grafiken</t>
  </si>
  <si>
    <t>Tabelle 1</t>
  </si>
  <si>
    <t>Tabelle 2</t>
  </si>
  <si>
    <t>Tabelle 3</t>
  </si>
  <si>
    <t>Tabelle 4</t>
  </si>
  <si>
    <t>Tabelle 5</t>
  </si>
  <si>
    <t>Lfd.
Nr.</t>
  </si>
  <si>
    <t xml:space="preserve">Jahr </t>
  </si>
  <si>
    <t>Energie-
verwendung
insgesamt</t>
  </si>
  <si>
    <t>Davon</t>
  </si>
  <si>
    <t>Kohle</t>
  </si>
  <si>
    <t>Heizöl</t>
  </si>
  <si>
    <t>Erdgas</t>
  </si>
  <si>
    <r>
      <t xml:space="preserve">erneuerbare
Energie-
träger </t>
    </r>
    <r>
      <rPr>
        <sz val="6"/>
        <rFont val="Calibri"/>
        <family val="2"/>
        <scheme val="minor"/>
      </rPr>
      <t>2)</t>
    </r>
  </si>
  <si>
    <t>Strom</t>
  </si>
  <si>
    <r>
      <t xml:space="preserve">Wärme </t>
    </r>
    <r>
      <rPr>
        <sz val="6"/>
        <rFont val="Calibri"/>
        <family val="2"/>
        <scheme val="minor"/>
      </rPr>
      <t>3)</t>
    </r>
  </si>
  <si>
    <r>
      <t xml:space="preserve">sonstige
Energie-
träger </t>
    </r>
    <r>
      <rPr>
        <sz val="6"/>
        <rFont val="Calibri"/>
        <family val="2"/>
        <scheme val="minor"/>
      </rPr>
      <t>4)</t>
    </r>
  </si>
  <si>
    <t>Gigajoule</t>
  </si>
  <si>
    <r>
      <t xml:space="preserve">2008 </t>
    </r>
    <r>
      <rPr>
        <sz val="6"/>
        <rFont val="Calibri"/>
        <family val="2"/>
        <scheme val="minor"/>
      </rPr>
      <t>5)</t>
    </r>
  </si>
  <si>
    <t>Anteil in Prozent</t>
  </si>
  <si>
    <t>WZ
2008</t>
  </si>
  <si>
    <r>
      <t xml:space="preserve">erneuer-
bare
Energie-
träger </t>
    </r>
    <r>
      <rPr>
        <sz val="6"/>
        <rFont val="Calibri"/>
        <family val="2"/>
        <scheme val="minor"/>
      </rPr>
      <t>2)</t>
    </r>
  </si>
  <si>
    <t>Insgesamt</t>
  </si>
  <si>
    <t>Merkmal</t>
  </si>
  <si>
    <t>Eigene (Netto-) Stromerzeugung</t>
  </si>
  <si>
    <t>Stromverbrauch insgesamt</t>
  </si>
  <si>
    <t>Land
Kreisfreie Stadt
Landkreis</t>
  </si>
  <si>
    <t xml:space="preserve">Mecklenburg-Vorpommern </t>
  </si>
  <si>
    <t xml:space="preserve">   Rostock </t>
  </si>
  <si>
    <t xml:space="preserve">   Schwerin </t>
  </si>
  <si>
    <t xml:space="preserve">   Mecklenburgische Seenplatte </t>
  </si>
  <si>
    <t xml:space="preserve">   Landkreis Rostock </t>
  </si>
  <si>
    <t xml:space="preserve">   Vorpommern-Rügen </t>
  </si>
  <si>
    <t xml:space="preserve">   Nordwestmecklenburg </t>
  </si>
  <si>
    <t xml:space="preserve">   Vorpommern-Greifswald </t>
  </si>
  <si>
    <t xml:space="preserve">   Ludwigslust-Parchim </t>
  </si>
  <si>
    <t xml:space="preserve">1)  </t>
  </si>
  <si>
    <t xml:space="preserve">2)  </t>
  </si>
  <si>
    <t xml:space="preserve">3)  </t>
  </si>
  <si>
    <t xml:space="preserve">4)  </t>
  </si>
  <si>
    <t xml:space="preserve">5)  </t>
  </si>
  <si>
    <t>Definitionen ausgewählter Begriffe und Merkmale</t>
  </si>
  <si>
    <t xml:space="preserve">Die Ergebnisse der Jahreserhebung über die Energieverwendung im Verarbeitenden Gewerbe sowie im Bergbau und in der
Gewinnung von Steinen und Erden werden jährlich, frühestens 12 Monate nach Abschluss des Berichtsjahres veröffentlicht. </t>
  </si>
  <si>
    <t>Bundesergebnisse</t>
  </si>
  <si>
    <t>Aktuelle Bundesergebnisse werden in Form von Pressemitteilungen durch das Statistische Bundesamt veröffentlicht. Unter www.destatis.de/genesis können zudem Ergebnisse dieser Statistik abgerufen werden.</t>
  </si>
  <si>
    <t>https://www-genesis.destatis.de/genesis/online?operation=themes&amp;code=4#abreadcrumb</t>
  </si>
  <si>
    <t>Anfragen zu  Energiedaten für Mecklenburg-Vorpommern richten Sie bitte an</t>
  </si>
  <si>
    <t>energie@statistik-mv.de</t>
  </si>
  <si>
    <t>Zu fachlichen Nachfragen beraten Sie gern:</t>
  </si>
  <si>
    <t>Frau Frauke Kusenack:</t>
  </si>
  <si>
    <t>Telefon: 0385 588-56043</t>
  </si>
  <si>
    <t>Telefon: 0385 588-56752</t>
  </si>
  <si>
    <t>(Energiestatistiken)</t>
  </si>
  <si>
    <r>
      <t xml:space="preserve">Energieverwendung der Industriebetriebe </t>
    </r>
    <r>
      <rPr>
        <b/>
        <sz val="6"/>
        <rFont val="Calibri"/>
        <family val="2"/>
        <scheme val="minor"/>
      </rPr>
      <t>1)</t>
    </r>
    <r>
      <rPr>
        <b/>
        <sz val="8.5"/>
        <rFont val="Calibri"/>
        <family val="2"/>
        <scheme val="minor"/>
      </rPr>
      <t xml:space="preserve"> im Zeitvergleich nach Energieträgern</t>
    </r>
  </si>
  <si>
    <t>Strombezug</t>
  </si>
  <si>
    <t xml:space="preserve">Stromabgabe </t>
  </si>
  <si>
    <t>https://www.laiv-mv.de/Statistik/Zahlen-und-Fakten/Gesamtwirtschaft-&amp;-Umwelt/Energie/</t>
  </si>
  <si>
    <r>
      <t>Der</t>
    </r>
    <r>
      <rPr>
        <b/>
        <sz val="9.5"/>
        <color theme="1"/>
        <rFont val="Calibri"/>
        <family val="2"/>
        <scheme val="minor"/>
      </rPr>
      <t xml:space="preserve"> Bericht E113E</t>
    </r>
    <r>
      <rPr>
        <sz val="9.5"/>
        <color theme="1"/>
        <rFont val="Calibri"/>
        <family val="2"/>
        <scheme val="minor"/>
      </rPr>
      <t xml:space="preserve"> des Statistischen Amtes Mecklenburg-Vorpommern ist Bestandteil des regelmäßigen Angebots Statis-
tischer Berichte zum Themenbereich Energie. Er ist über das Internetangebot des Statistischen Amtes Mecklenburg-Vorpommern abrufbar.</t>
    </r>
  </si>
  <si>
    <r>
      <t xml:space="preserve">Strombilanz der Industriebetriebe </t>
    </r>
    <r>
      <rPr>
        <b/>
        <sz val="6"/>
        <rFont val="Calibri"/>
        <family val="2"/>
        <scheme val="minor"/>
      </rPr>
      <t>1)</t>
    </r>
    <r>
      <rPr>
        <b/>
        <sz val="8.5"/>
        <rFont val="Calibri"/>
        <family val="2"/>
        <scheme val="minor"/>
      </rPr>
      <t xml:space="preserve"> im Zeitvergleich</t>
    </r>
  </si>
  <si>
    <t xml:space="preserve">Energieverwendung der Industriebetriebe in Mecklenburg-Vorpommern im Zeitvergleich  
  nach Energieträgern  </t>
  </si>
  <si>
    <t xml:space="preserve">Energieverwendung der Industriebetriebe im Zeitvergleich nach Energieträgern  </t>
  </si>
  <si>
    <t xml:space="preserve">Energieverwendung der Industriebetriebe im Zeitvergleich nach Kreisen  </t>
  </si>
  <si>
    <t xml:space="preserve">Strombilanz der Industriebetriebe im Zeitvergleich  </t>
  </si>
  <si>
    <t xml:space="preserve">Fußnotenerläuterungen  </t>
  </si>
  <si>
    <t xml:space="preserve">Glossar  </t>
  </si>
  <si>
    <t xml:space="preserve">Methodik  </t>
  </si>
  <si>
    <t xml:space="preserve">Mehr zum Thema  </t>
  </si>
  <si>
    <t xml:space="preserve">Qualitätsbericht  </t>
  </si>
  <si>
    <t xml:space="preserve">Betriebe des Bereiches Verarbeitendes Gewerbe sowie Bergbau und Gewinnung von Steinen und Erden.  </t>
  </si>
  <si>
    <t xml:space="preserve">Einschließlich Dampf.  </t>
  </si>
  <si>
    <t xml:space="preserve">Abfall sowie Flüssiggas, Dieselkraftstoff und andere Mineralölprodukte.  </t>
  </si>
  <si>
    <t>Darunter</t>
  </si>
  <si>
    <t>B-C</t>
  </si>
  <si>
    <t>Wirtschaftsgliederung
(H. v. = Herstellung von)</t>
  </si>
  <si>
    <t>Kohle 
und 
Heizöl</t>
  </si>
  <si>
    <t xml:space="preserve">Tabelle 2 </t>
  </si>
  <si>
    <t>Zuständige Fachbereichsleitung: Frauke Kusenack, Telefon: 0385 588-56043</t>
  </si>
  <si>
    <t xml:space="preserve">Inhaltsverzeichnis  </t>
  </si>
  <si>
    <t xml:space="preserve">Vorbemerkungen  </t>
  </si>
  <si>
    <t xml:space="preserve">Ergebnisse im Überblick  </t>
  </si>
  <si>
    <t xml:space="preserve">   darunter</t>
  </si>
  <si>
    <t xml:space="preserve">   H. v. Nahrungs- und Futtermitteln </t>
  </si>
  <si>
    <t xml:space="preserve">   Getränkeherstellung </t>
  </si>
  <si>
    <t xml:space="preserve">   H. v. Textilien </t>
  </si>
  <si>
    <t xml:space="preserve">   H. v. Holz-, Flecht-, Korb- und Korkwaren
      (ohne Möbel) </t>
  </si>
  <si>
    <t xml:space="preserve">   H. v. Papier, Pappe und Waren daraus </t>
  </si>
  <si>
    <t xml:space="preserve">   H. v. Druckerzeugnissen; Vervielfältigung 
      von Ton-, Bild- und Datenträgern</t>
  </si>
  <si>
    <t xml:space="preserve">   H. v. chemischen Erzeugnissen </t>
  </si>
  <si>
    <t xml:space="preserve">   H. v. pharmazeutischen Erzeugnissen </t>
  </si>
  <si>
    <t xml:space="preserve">   H. v. Gummi- und Kunststoffwaren </t>
  </si>
  <si>
    <t xml:space="preserve">   Metallerzeugung und -bearbeitung </t>
  </si>
  <si>
    <t xml:space="preserve">   H. v. Metallerzeugnissen </t>
  </si>
  <si>
    <t xml:space="preserve">   H. v. DV-Geräten, elektronischen und
      optischen Erzeugnissen</t>
  </si>
  <si>
    <t xml:space="preserve">   H. v. elektrischen Ausrüstungen </t>
  </si>
  <si>
    <t xml:space="preserve">   Maschinenbau </t>
  </si>
  <si>
    <t xml:space="preserve">   H. v. Kraftwagen und Kraftwagenteilen </t>
  </si>
  <si>
    <t xml:space="preserve">   Sonstiger Fahrzeugbau </t>
  </si>
  <si>
    <t xml:space="preserve">   H. v. Möbeln </t>
  </si>
  <si>
    <t xml:space="preserve">   H. v. sonstigen Waren </t>
  </si>
  <si>
    <t xml:space="preserve">   Reparatur und Installation von Maschinen 
      und Ausrüstungen </t>
  </si>
  <si>
    <t xml:space="preserve">   H. v. Glas, Glaswaren, Keramik, Verarbei-
      tung von Steinen und Erden</t>
  </si>
  <si>
    <t xml:space="preserve">   Strombezug aus dem Inland</t>
  </si>
  <si>
    <t xml:space="preserve">      von Energieversorgungsunternehmen</t>
  </si>
  <si>
    <t xml:space="preserve">      von Industriebetrieben </t>
  </si>
  <si>
    <t xml:space="preserve">      von sonstigen Lieferanten</t>
  </si>
  <si>
    <t xml:space="preserve">   direkter Strombezug aus dem Ausland</t>
  </si>
  <si>
    <t xml:space="preserve">   aus fossilen Energieträgern</t>
  </si>
  <si>
    <t xml:space="preserve">   aus erneuerbaren Energieträgern</t>
  </si>
  <si>
    <t xml:space="preserve">   aus sonstigen Energieträgern</t>
  </si>
  <si>
    <t xml:space="preserve">   Stromabgabe in das Inland</t>
  </si>
  <si>
    <t xml:space="preserve">      an Energieversorgungsunternehmen</t>
  </si>
  <si>
    <t xml:space="preserve">      an Industriebetriebe</t>
  </si>
  <si>
    <t xml:space="preserve">      an Haushaltskunden (einschl. Wohnungsgesellschaften)</t>
  </si>
  <si>
    <t xml:space="preserve">      an sonstige Letztverbraucher</t>
  </si>
  <si>
    <t xml:space="preserve">   direkte Stromabgabe in das Ausland</t>
  </si>
  <si>
    <t xml:space="preserve">Kurzfassung Qualitätsbericht  </t>
  </si>
  <si>
    <r>
      <t xml:space="preserve">Energieverwendung der Industriebetriebe </t>
    </r>
    <r>
      <rPr>
        <b/>
        <sz val="6"/>
        <rFont val="Calibri"/>
        <family val="2"/>
      </rPr>
      <t>1)</t>
    </r>
    <r>
      <rPr>
        <b/>
        <sz val="8.5"/>
        <rFont val="Calibri"/>
        <family val="2"/>
      </rPr>
      <t xml:space="preserve"> im Zeitvergleich nach Kreisen</t>
    </r>
  </si>
  <si>
    <t>Megawattstunden (Mwh)</t>
  </si>
  <si>
    <t>2023</t>
  </si>
  <si>
    <t>E113E 2023 00</t>
  </si>
  <si>
    <t>©  Statistisches Amt Mecklenburg-Vorpommern, Schwerin, 2025</t>
  </si>
  <si>
    <t xml:space="preserve">Energieverwendung der Industriebetriebe in Mecklenburg-Vorpommern 2023
  nach Wirtschaftsgliederung und Energieträgern  </t>
  </si>
  <si>
    <t xml:space="preserve">Energieverwendung der Industriebetriebe 2023 nach Energieträgern und Wirtschaftszweigen  </t>
  </si>
  <si>
    <t xml:space="preserve">Energieverwendung der Industriebetriebe 2023 nach Energieträgern und Kreisen  </t>
  </si>
  <si>
    <r>
      <t xml:space="preserve">Energieverwendung der Industriebetriebe </t>
    </r>
    <r>
      <rPr>
        <b/>
        <sz val="6"/>
        <rFont val="Calibri"/>
        <family val="2"/>
        <scheme val="minor"/>
      </rPr>
      <t>1)</t>
    </r>
    <r>
      <rPr>
        <b/>
        <sz val="8.5"/>
        <rFont val="Calibri"/>
        <family val="2"/>
        <scheme val="minor"/>
      </rPr>
      <t xml:space="preserve"> 2023
nach Energieträgern und Wirtschaftszweigen </t>
    </r>
  </si>
  <si>
    <r>
      <t xml:space="preserve">Energieverwendung der Industriebetriebe </t>
    </r>
    <r>
      <rPr>
        <b/>
        <sz val="6"/>
        <rFont val="Calibri"/>
        <family val="2"/>
        <scheme val="minor"/>
      </rPr>
      <t>1)</t>
    </r>
    <r>
      <rPr>
        <b/>
        <sz val="8.5"/>
        <rFont val="Calibri"/>
        <family val="2"/>
        <scheme val="minor"/>
      </rPr>
      <t xml:space="preserve"> 2023
nach Energieträgern und Kreisen</t>
    </r>
  </si>
  <si>
    <t xml:space="preserve">Aufgrund der Umstellung auf die Klassifikation der Wirtschaftszweige, Ausgabe 2008 (WZ 2008), ist der Vergleich der Angaben ab 2008 mit den Angaben für die Jahre vor 2008 nur eingeschränkt möglich.  </t>
  </si>
  <si>
    <t>Frau Gesa Buchholz:     
(Energiestatistiken)</t>
  </si>
  <si>
    <t>Kennziffer:</t>
  </si>
  <si>
    <t xml:space="preserve">Z. B. feste und flüssige biogene Brennstoffe, Biogas, Geothermie, Solarthermie, Umweltwärme, ohne biogene 
Abfälle.  </t>
  </si>
  <si>
    <t>22. Mai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</si>
</sst>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0&quot;  &quot;"/>
    <numFmt numFmtId="165" formatCode="0.0"/>
    <numFmt numFmtId="166" formatCode="#,##0&quot;&quot;;#,##0&quot;&quot;;0&quot;&quot;;@&quot;&quot;"/>
    <numFmt numFmtId="167" formatCode="00"/>
    <numFmt numFmtId="168" formatCode="#,##0&quot; &quot;;#,##0&quot; &quot;;0&quot; &quot;;@&quot; &quot;"/>
    <numFmt numFmtId="169" formatCode="#,##0&quot;   &quot;;\-#,##0&quot;   &quot;;0&quot;   &quot;;@&quot;   &quot;"/>
    <numFmt numFmtId="170" formatCode="#,##0.0&quot;   &quot;;\-#,##0.0&quot;   &quot;;0.0&quot;   &quot;;@&quot;   &quot;"/>
    <numFmt numFmtId="171" formatCode="#,##0&quot; &quot;;\-#,##0&quot; &quot;;0&quot; &quot;;@&quot; &quot;"/>
    <numFmt numFmtId="172" formatCode="#,##0&quot;  &quot;;\-#,##0&quot;  &quot;;0&quot;  &quot;;@&quot;  &quot;"/>
  </numFmts>
  <fonts count="39" x14ac:knownFonts="1">
    <font>
      <sz val="10"/>
      <color theme="1"/>
      <name val="Arial"/>
      <family val="2"/>
    </font>
    <font>
      <sz val="10"/>
      <color theme="1"/>
      <name val="Arial"/>
      <family val="2"/>
    </font>
    <font>
      <b/>
      <sz val="35"/>
      <name val="Calibri"/>
      <family val="2"/>
      <scheme val="minor"/>
    </font>
    <font>
      <sz val="10"/>
      <name val="Calibri"/>
      <family val="2"/>
      <scheme val="minor"/>
    </font>
    <font>
      <sz val="10"/>
      <name val="Arial"/>
      <family val="2"/>
    </font>
    <font>
      <b/>
      <sz val="13"/>
      <name val="Calibri"/>
      <family val="2"/>
      <scheme val="minor"/>
    </font>
    <font>
      <sz val="13"/>
      <name val="Calibri"/>
      <family val="2"/>
      <scheme val="minor"/>
    </font>
    <font>
      <b/>
      <sz val="12"/>
      <name val="Calibri"/>
      <family val="2"/>
      <scheme val="minor"/>
    </font>
    <font>
      <b/>
      <sz val="21"/>
      <name val="Calibri"/>
      <family val="2"/>
      <scheme val="minor"/>
    </font>
    <font>
      <sz val="20"/>
      <name val="Calibri"/>
      <family val="2"/>
      <scheme val="minor"/>
    </font>
    <font>
      <b/>
      <sz val="20"/>
      <name val="Calibri"/>
      <family val="2"/>
      <scheme val="minor"/>
    </font>
    <font>
      <b/>
      <sz val="10"/>
      <name val="Calibri"/>
      <family val="2"/>
      <scheme val="minor"/>
    </font>
    <font>
      <sz val="10"/>
      <color theme="1"/>
      <name val="Calibri"/>
      <family val="2"/>
      <scheme val="minor"/>
    </font>
    <font>
      <b/>
      <sz val="11"/>
      <name val="Calibri"/>
      <family val="2"/>
      <scheme val="minor"/>
    </font>
    <font>
      <sz val="11"/>
      <name val="Calibri"/>
      <family val="2"/>
      <scheme val="minor"/>
    </font>
    <font>
      <sz val="9"/>
      <name val="Calibri"/>
      <family val="2"/>
      <scheme val="minor"/>
    </font>
    <font>
      <i/>
      <sz val="9"/>
      <name val="Calibri"/>
      <family val="2"/>
      <scheme val="minor"/>
    </font>
    <font>
      <b/>
      <sz val="9"/>
      <name val="Calibri"/>
      <family val="2"/>
      <scheme val="minor"/>
    </font>
    <font>
      <b/>
      <sz val="8.5"/>
      <name val="Calibri"/>
      <family val="2"/>
      <scheme val="minor"/>
    </font>
    <font>
      <b/>
      <sz val="6"/>
      <name val="Calibri"/>
      <family val="2"/>
      <scheme val="minor"/>
    </font>
    <font>
      <sz val="8.5"/>
      <name val="Calibri"/>
      <family val="2"/>
      <scheme val="minor"/>
    </font>
    <font>
      <sz val="6"/>
      <name val="Calibri"/>
      <family val="2"/>
      <scheme val="minor"/>
    </font>
    <font>
      <sz val="7"/>
      <color indexed="81"/>
      <name val="Calibri"/>
      <family val="2"/>
      <scheme val="minor"/>
    </font>
    <font>
      <sz val="8"/>
      <name val="Arial"/>
      <family val="2"/>
    </font>
    <font>
      <u/>
      <sz val="9"/>
      <name val="Calibri"/>
      <family val="2"/>
      <scheme val="minor"/>
    </font>
    <font>
      <b/>
      <sz val="11"/>
      <color theme="1"/>
      <name val="Calibri"/>
      <family val="2"/>
      <scheme val="minor"/>
    </font>
    <font>
      <sz val="11"/>
      <color theme="1"/>
      <name val="Calibri"/>
      <family val="2"/>
      <scheme val="minor"/>
    </font>
    <font>
      <sz val="9"/>
      <color theme="1"/>
      <name val="Calibri"/>
      <family val="2"/>
      <scheme val="minor"/>
    </font>
    <font>
      <b/>
      <sz val="9.5"/>
      <color rgb="FF000000"/>
      <name val="Calibri"/>
      <family val="2"/>
      <scheme val="minor"/>
    </font>
    <font>
      <sz val="9.5"/>
      <color theme="1"/>
      <name val="Calibri"/>
      <family val="2"/>
      <scheme val="minor"/>
    </font>
    <font>
      <b/>
      <sz val="9.5"/>
      <color theme="1"/>
      <name val="Calibri"/>
      <family val="2"/>
      <scheme val="minor"/>
    </font>
    <font>
      <u/>
      <sz val="9"/>
      <color theme="10"/>
      <name val="Calibri"/>
      <family val="2"/>
      <scheme val="minor"/>
    </font>
    <font>
      <sz val="9.5"/>
      <name val="Calibri"/>
      <family val="2"/>
      <scheme val="minor"/>
    </font>
    <font>
      <b/>
      <sz val="10"/>
      <color theme="1"/>
      <name val="Calibri"/>
      <family val="2"/>
      <scheme val="minor"/>
    </font>
    <font>
      <sz val="21"/>
      <name val="Calibri"/>
      <family val="2"/>
      <scheme val="minor"/>
    </font>
    <font>
      <b/>
      <sz val="8.5"/>
      <name val="Calibri"/>
      <family val="2"/>
    </font>
    <font>
      <b/>
      <sz val="6"/>
      <name val="Calibri"/>
      <family val="2"/>
    </font>
    <font>
      <b/>
      <strike/>
      <sz val="8.5"/>
      <name val="Calibri"/>
      <family val="2"/>
      <scheme val="minor"/>
    </font>
    <font>
      <b/>
      <sz val="31"/>
      <name val="Calibri"/>
      <family val="2"/>
      <scheme val="minor"/>
    </font>
  </fonts>
  <fills count="2">
    <fill>
      <patternFill patternType="none"/>
    </fill>
    <fill>
      <patternFill patternType="gray125"/>
    </fill>
  </fills>
  <borders count="12">
    <border>
      <left/>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style="hair">
        <color indexed="64"/>
      </right>
      <top style="hair">
        <color indexed="64"/>
      </top>
      <bottom/>
      <diagonal/>
    </border>
  </borders>
  <cellStyleXfs count="6">
    <xf numFmtId="0" fontId="0" fillId="0" borderId="0"/>
    <xf numFmtId="0" fontId="1" fillId="0" borderId="0"/>
    <xf numFmtId="0" fontId="4" fillId="0" borderId="0"/>
    <xf numFmtId="0" fontId="4" fillId="0" borderId="0"/>
    <xf numFmtId="0" fontId="1" fillId="0" borderId="0"/>
    <xf numFmtId="0" fontId="31" fillId="0" borderId="0" applyNumberFormat="0" applyFill="0" applyBorder="0" applyAlignment="0" applyProtection="0"/>
  </cellStyleXfs>
  <cellXfs count="165">
    <xf numFmtId="0" fontId="0" fillId="0" borderId="0" xfId="0"/>
    <xf numFmtId="0" fontId="3" fillId="0" borderId="0" xfId="1" applyFont="1"/>
    <xf numFmtId="0" fontId="3" fillId="0" borderId="0" xfId="1" applyFont="1" applyAlignment="1">
      <alignment horizontal="left" vertical="center" indent="33"/>
    </xf>
    <xf numFmtId="49" fontId="3" fillId="0" borderId="0" xfId="1" applyNumberFormat="1" applyFont="1" applyFill="1" applyAlignment="1">
      <alignment horizontal="right"/>
    </xf>
    <xf numFmtId="49" fontId="3" fillId="0" borderId="0" xfId="1" applyNumberFormat="1" applyFont="1" applyAlignment="1">
      <alignment horizontal="right"/>
    </xf>
    <xf numFmtId="0" fontId="11" fillId="0" borderId="0" xfId="1" applyFont="1" applyAlignment="1">
      <alignment vertical="center"/>
    </xf>
    <xf numFmtId="0" fontId="3" fillId="0" borderId="0" xfId="1" applyFont="1" applyAlignment="1"/>
    <xf numFmtId="49" fontId="3" fillId="0" borderId="0" xfId="1" applyNumberFormat="1" applyFont="1" applyAlignment="1">
      <alignment horizontal="left" vertical="center"/>
    </xf>
    <xf numFmtId="0" fontId="3" fillId="0" borderId="0" xfId="1" applyNumberFormat="1" applyFont="1" applyAlignment="1">
      <alignment horizontal="left" vertical="center"/>
    </xf>
    <xf numFmtId="0" fontId="3" fillId="0" borderId="0" xfId="1" applyFont="1" applyAlignment="1">
      <alignment horizontal="left" vertical="center"/>
    </xf>
    <xf numFmtId="0" fontId="14" fillId="0" borderId="0" xfId="3" applyFont="1"/>
    <xf numFmtId="0" fontId="15" fillId="0" borderId="0" xfId="3" applyFont="1" applyAlignment="1">
      <alignment horizontal="right" vertical="center"/>
    </xf>
    <xf numFmtId="0" fontId="15" fillId="0" borderId="0" xfId="3" applyFont="1" applyAlignment="1">
      <alignment vertical="center"/>
    </xf>
    <xf numFmtId="0" fontId="16" fillId="0" borderId="0" xfId="3" applyFont="1" applyAlignment="1">
      <alignment horizontal="left" vertical="top"/>
    </xf>
    <xf numFmtId="0" fontId="16" fillId="0" borderId="0" xfId="3" applyFont="1" applyAlignment="1">
      <alignment horizontal="left" vertical="top" wrapText="1"/>
    </xf>
    <xf numFmtId="0" fontId="15" fillId="0" borderId="0" xfId="3" applyFont="1" applyAlignment="1">
      <alignment horizontal="left" vertical="top"/>
    </xf>
    <xf numFmtId="0" fontId="17" fillId="0" borderId="0" xfId="3" applyFont="1" applyAlignment="1">
      <alignment horizontal="left" vertical="center"/>
    </xf>
    <xf numFmtId="0" fontId="17" fillId="0" borderId="0" xfId="3" applyFont="1" applyAlignment="1">
      <alignment horizontal="right" vertical="center"/>
    </xf>
    <xf numFmtId="0" fontId="17" fillId="0" borderId="0" xfId="3" applyFont="1" applyAlignment="1">
      <alignment vertical="center"/>
    </xf>
    <xf numFmtId="0" fontId="15" fillId="0" borderId="0" xfId="3" applyFont="1" applyAlignment="1">
      <alignment horizontal="left" vertical="top" wrapText="1"/>
    </xf>
    <xf numFmtId="0" fontId="15" fillId="0" borderId="0" xfId="3" applyFont="1" applyAlignment="1">
      <alignment horizontal="right"/>
    </xf>
    <xf numFmtId="0" fontId="15" fillId="0" borderId="0" xfId="3" applyFont="1"/>
    <xf numFmtId="0" fontId="14" fillId="0" borderId="0" xfId="3" applyFont="1" applyAlignment="1">
      <alignment vertical="center"/>
    </xf>
    <xf numFmtId="0" fontId="15" fillId="0" borderId="0" xfId="3" applyFont="1" applyAlignment="1">
      <alignment horizontal="right" vertical="top"/>
    </xf>
    <xf numFmtId="0" fontId="15" fillId="0" borderId="0" xfId="3" applyFont="1" applyAlignment="1">
      <alignment vertical="top" wrapText="1"/>
    </xf>
    <xf numFmtId="0" fontId="20" fillId="0" borderId="0" xfId="3" applyFont="1"/>
    <xf numFmtId="0" fontId="21" fillId="0" borderId="5" xfId="3" applyFont="1" applyBorder="1" applyAlignment="1">
      <alignment horizontal="center" vertical="center" wrapText="1"/>
    </xf>
    <xf numFmtId="0" fontId="21" fillId="0" borderId="6" xfId="3" applyFont="1" applyBorder="1" applyAlignment="1">
      <alignment horizontal="center" vertical="center" wrapText="1"/>
    </xf>
    <xf numFmtId="0" fontId="21" fillId="0" borderId="7" xfId="3" applyFont="1" applyBorder="1" applyAlignment="1">
      <alignment horizontal="center" vertical="center" wrapText="1"/>
    </xf>
    <xf numFmtId="0" fontId="21" fillId="0" borderId="0" xfId="3" applyFont="1"/>
    <xf numFmtId="0" fontId="21" fillId="0" borderId="8" xfId="3" applyFont="1" applyBorder="1" applyAlignment="1">
      <alignment vertical="center"/>
    </xf>
    <xf numFmtId="0" fontId="20" fillId="0" borderId="9" xfId="3" applyFont="1" applyBorder="1" applyAlignment="1">
      <alignment horizontal="left"/>
    </xf>
    <xf numFmtId="0" fontId="20" fillId="0" borderId="0" xfId="3" applyFont="1" applyAlignment="1">
      <alignment vertical="center"/>
    </xf>
    <xf numFmtId="164" fontId="21" fillId="0" borderId="8" xfId="3" applyNumberFormat="1" applyFont="1" applyBorder="1" applyAlignment="1" applyProtection="1">
      <alignment horizontal="right"/>
    </xf>
    <xf numFmtId="0" fontId="18" fillId="0" borderId="9" xfId="3" applyFont="1" applyBorder="1" applyAlignment="1">
      <alignment horizontal="left"/>
    </xf>
    <xf numFmtId="0" fontId="20" fillId="0" borderId="0" xfId="3" applyFont="1" applyAlignment="1">
      <alignment horizontal="left"/>
    </xf>
    <xf numFmtId="0" fontId="18" fillId="0" borderId="0" xfId="3" applyFont="1" applyAlignment="1">
      <alignment horizontal="center" vertical="top"/>
    </xf>
    <xf numFmtId="0" fontId="21" fillId="0" borderId="10" xfId="3" applyFont="1" applyBorder="1"/>
    <xf numFmtId="0" fontId="20" fillId="0" borderId="11" xfId="3" applyFont="1" applyBorder="1" applyAlignment="1">
      <alignment horizontal="left" wrapText="1"/>
    </xf>
    <xf numFmtId="166" fontId="20" fillId="0" borderId="0" xfId="3" applyNumberFormat="1" applyFont="1" applyAlignment="1">
      <alignment horizontal="right"/>
    </xf>
    <xf numFmtId="168" fontId="20" fillId="0" borderId="0" xfId="3" applyNumberFormat="1" applyFont="1" applyFill="1" applyAlignment="1">
      <alignment horizontal="left"/>
    </xf>
    <xf numFmtId="0" fontId="20" fillId="0" borderId="9" xfId="3" applyFont="1" applyBorder="1" applyAlignment="1">
      <alignment horizontal="left" wrapText="1"/>
    </xf>
    <xf numFmtId="0" fontId="20" fillId="0" borderId="9" xfId="3" applyFont="1" applyFill="1" applyBorder="1" applyAlignment="1">
      <alignment horizontal="left" wrapText="1"/>
    </xf>
    <xf numFmtId="0" fontId="18" fillId="0" borderId="9" xfId="3" applyFont="1" applyFill="1" applyBorder="1" applyAlignment="1">
      <alignment horizontal="left" wrapText="1"/>
    </xf>
    <xf numFmtId="165" fontId="20" fillId="0" borderId="0" xfId="3" applyNumberFormat="1" applyFont="1"/>
    <xf numFmtId="0" fontId="20" fillId="0" borderId="0" xfId="3" applyFont="1" applyAlignment="1">
      <alignment wrapText="1"/>
    </xf>
    <xf numFmtId="0" fontId="20" fillId="0" borderId="0" xfId="3" applyFont="1" applyFill="1"/>
    <xf numFmtId="0" fontId="21" fillId="0" borderId="0" xfId="3" applyFont="1" applyAlignment="1"/>
    <xf numFmtId="0" fontId="20" fillId="0" borderId="11" xfId="3" applyFont="1" applyFill="1" applyBorder="1" applyAlignment="1">
      <alignment horizontal="left" wrapText="1"/>
    </xf>
    <xf numFmtId="168" fontId="20" fillId="0" borderId="0" xfId="3" applyNumberFormat="1" applyFont="1" applyFill="1" applyBorder="1" applyAlignment="1">
      <alignment horizontal="right"/>
    </xf>
    <xf numFmtId="164" fontId="21" fillId="0" borderId="0" xfId="3" applyNumberFormat="1" applyFont="1" applyBorder="1" applyAlignment="1" applyProtection="1">
      <alignment horizontal="right"/>
    </xf>
    <xf numFmtId="0" fontId="23" fillId="0" borderId="0" xfId="3" applyFont="1" applyAlignment="1">
      <alignment horizontal="right"/>
    </xf>
    <xf numFmtId="0" fontId="15" fillId="0" borderId="0" xfId="3" applyFont="1" applyAlignment="1">
      <alignment wrapText="1"/>
    </xf>
    <xf numFmtId="0" fontId="24" fillId="0" borderId="0" xfId="3" applyFont="1" applyAlignment="1">
      <alignment horizontal="right" vertical="center"/>
    </xf>
    <xf numFmtId="0" fontId="25" fillId="0" borderId="0" xfId="1" applyFont="1" applyAlignment="1">
      <alignment horizontal="left" vertical="center"/>
    </xf>
    <xf numFmtId="0" fontId="26" fillId="0" borderId="0" xfId="1" applyFont="1"/>
    <xf numFmtId="0" fontId="27" fillId="0" borderId="0" xfId="1" applyFont="1" applyAlignment="1">
      <alignment horizontal="left" vertical="center"/>
    </xf>
    <xf numFmtId="0" fontId="27" fillId="0" borderId="0" xfId="1" applyFont="1"/>
    <xf numFmtId="0" fontId="27" fillId="0" borderId="0" xfId="1" applyFont="1" applyAlignment="1">
      <alignment horizontal="justify" vertical="center" wrapText="1"/>
    </xf>
    <xf numFmtId="0" fontId="25" fillId="0" borderId="0" xfId="4" applyFont="1" applyAlignment="1">
      <alignment horizontal="left" vertical="center"/>
    </xf>
    <xf numFmtId="0" fontId="28" fillId="0" borderId="0" xfId="4" applyFont="1" applyAlignment="1">
      <alignment horizontal="left" vertical="center"/>
    </xf>
    <xf numFmtId="0" fontId="29" fillId="0" borderId="0" xfId="4" applyFont="1"/>
    <xf numFmtId="0" fontId="12" fillId="0" borderId="0" xfId="4" applyFont="1"/>
    <xf numFmtId="0" fontId="27" fillId="0" borderId="0" xfId="4" applyFont="1"/>
    <xf numFmtId="0" fontId="29" fillId="0" borderId="0" xfId="4" applyFont="1" applyAlignment="1">
      <alignment wrapText="1"/>
    </xf>
    <xf numFmtId="0" fontId="32" fillId="0" borderId="0" xfId="4" applyFont="1" applyAlignment="1">
      <alignment vertical="top" wrapText="1"/>
    </xf>
    <xf numFmtId="0" fontId="32" fillId="0" borderId="0" xfId="4" applyFont="1" applyAlignment="1">
      <alignment wrapText="1"/>
    </xf>
    <xf numFmtId="0" fontId="33" fillId="0" borderId="0" xfId="4" applyFont="1" applyAlignment="1">
      <alignment horizontal="left" vertical="center"/>
    </xf>
    <xf numFmtId="168" fontId="18" fillId="0" borderId="0" xfId="3" applyNumberFormat="1" applyFont="1" applyFill="1" applyBorder="1" applyAlignment="1">
      <alignment horizontal="right"/>
    </xf>
    <xf numFmtId="0" fontId="20" fillId="0" borderId="9" xfId="3" applyFont="1" applyBorder="1"/>
    <xf numFmtId="0" fontId="18" fillId="0" borderId="9" xfId="3" applyFont="1" applyBorder="1"/>
    <xf numFmtId="0" fontId="20" fillId="0" borderId="0" xfId="3" applyFont="1" applyBorder="1" applyAlignment="1">
      <alignment horizontal="left" wrapText="1"/>
    </xf>
    <xf numFmtId="0" fontId="18" fillId="0" borderId="0" xfId="3" applyFont="1" applyFill="1" applyBorder="1" applyAlignment="1">
      <alignment horizontal="left" wrapText="1"/>
    </xf>
    <xf numFmtId="0" fontId="20" fillId="0" borderId="0" xfId="3" applyFont="1" applyBorder="1"/>
    <xf numFmtId="0" fontId="20" fillId="0" borderId="0" xfId="3" applyFont="1" applyBorder="1" applyAlignment="1">
      <alignment wrapText="1"/>
    </xf>
    <xf numFmtId="0" fontId="20" fillId="0" borderId="0" xfId="3" applyFont="1" applyFill="1" applyBorder="1"/>
    <xf numFmtId="0" fontId="20" fillId="0" borderId="11" xfId="3" applyFont="1" applyBorder="1" applyAlignment="1">
      <alignment horizontal="center" wrapText="1"/>
    </xf>
    <xf numFmtId="0" fontId="20" fillId="0" borderId="9" xfId="3" applyFont="1" applyBorder="1" applyAlignment="1">
      <alignment horizontal="center" wrapText="1"/>
    </xf>
    <xf numFmtId="167" fontId="20" fillId="0" borderId="9" xfId="3" quotePrefix="1" applyNumberFormat="1" applyFont="1" applyBorder="1" applyAlignment="1">
      <alignment horizontal="center" wrapText="1"/>
    </xf>
    <xf numFmtId="167" fontId="20" fillId="0" borderId="0" xfId="3" quotePrefix="1" applyNumberFormat="1" applyFont="1" applyBorder="1" applyAlignment="1">
      <alignment horizontal="center" wrapText="1"/>
    </xf>
    <xf numFmtId="0" fontId="20" fillId="0" borderId="0" xfId="3" applyFont="1" applyBorder="1" applyAlignment="1">
      <alignment horizontal="center" wrapText="1"/>
    </xf>
    <xf numFmtId="165" fontId="20" fillId="0" borderId="0" xfId="3" applyNumberFormat="1" applyFont="1" applyBorder="1" applyAlignment="1">
      <alignment horizontal="center" wrapText="1"/>
    </xf>
    <xf numFmtId="0" fontId="20" fillId="0" borderId="0" xfId="3" applyFont="1" applyAlignment="1">
      <alignment horizontal="center" wrapText="1"/>
    </xf>
    <xf numFmtId="169" fontId="20" fillId="0" borderId="0" xfId="3" applyNumberFormat="1" applyFont="1" applyAlignment="1">
      <alignment horizontal="right"/>
    </xf>
    <xf numFmtId="170" fontId="20" fillId="0" borderId="0" xfId="3" applyNumberFormat="1" applyFont="1" applyAlignment="1">
      <alignment horizontal="right"/>
    </xf>
    <xf numFmtId="171" fontId="20" fillId="0" borderId="0" xfId="3" applyNumberFormat="1" applyFont="1" applyFill="1" applyAlignment="1">
      <alignment horizontal="right"/>
    </xf>
    <xf numFmtId="172" fontId="20" fillId="0" borderId="0" xfId="3" applyNumberFormat="1" applyFont="1" applyFill="1" applyAlignment="1">
      <alignment horizontal="right"/>
    </xf>
    <xf numFmtId="0" fontId="18" fillId="0" borderId="9" xfId="3" applyFont="1" applyBorder="1" applyAlignment="1">
      <alignment horizontal="center" wrapText="1"/>
    </xf>
    <xf numFmtId="0" fontId="18" fillId="0" borderId="9" xfId="3" applyFont="1" applyBorder="1" applyAlignment="1">
      <alignment horizontal="left" wrapText="1"/>
    </xf>
    <xf numFmtId="171" fontId="20" fillId="0" borderId="0" xfId="3" applyNumberFormat="1" applyFont="1" applyFill="1" applyBorder="1" applyAlignment="1">
      <alignment horizontal="right"/>
    </xf>
    <xf numFmtId="171" fontId="18" fillId="0" borderId="0" xfId="3" applyNumberFormat="1" applyFont="1" applyFill="1" applyBorder="1" applyAlignment="1">
      <alignment horizontal="right"/>
    </xf>
    <xf numFmtId="171" fontId="18" fillId="0" borderId="0" xfId="3" applyNumberFormat="1" applyFont="1" applyFill="1" applyAlignment="1">
      <alignment horizontal="right"/>
    </xf>
    <xf numFmtId="0" fontId="13" fillId="0" borderId="0" xfId="3" applyFont="1" applyAlignment="1">
      <alignment horizontal="left" vertical="center"/>
    </xf>
    <xf numFmtId="0" fontId="15" fillId="0" borderId="0" xfId="3" applyFont="1" applyAlignment="1">
      <alignment horizontal="left" vertical="center"/>
    </xf>
    <xf numFmtId="0" fontId="18" fillId="0" borderId="0" xfId="3" applyFont="1" applyAlignment="1">
      <alignment horizontal="center" vertical="center"/>
    </xf>
    <xf numFmtId="169" fontId="18" fillId="0" borderId="0" xfId="3" applyNumberFormat="1" applyFont="1" applyAlignment="1">
      <alignment horizontal="right"/>
    </xf>
    <xf numFmtId="169" fontId="18" fillId="0" borderId="0" xfId="3" applyNumberFormat="1" applyFont="1" applyFill="1" applyAlignment="1">
      <alignment horizontal="right"/>
    </xf>
    <xf numFmtId="170" fontId="18" fillId="0" borderId="0" xfId="3" applyNumberFormat="1" applyFont="1" applyAlignment="1">
      <alignment horizontal="right"/>
    </xf>
    <xf numFmtId="172" fontId="18" fillId="0" borderId="0" xfId="3" applyNumberFormat="1" applyFont="1" applyFill="1" applyAlignment="1">
      <alignment horizontal="right"/>
    </xf>
    <xf numFmtId="165" fontId="20" fillId="0" borderId="0" xfId="3" applyNumberFormat="1" applyFont="1" applyBorder="1" applyAlignment="1">
      <alignment wrapText="1"/>
    </xf>
    <xf numFmtId="168" fontId="20" fillId="0" borderId="0" xfId="3" applyNumberFormat="1" applyFont="1" applyFill="1"/>
    <xf numFmtId="0" fontId="4" fillId="0" borderId="0" xfId="3" applyFont="1"/>
    <xf numFmtId="0" fontId="4" fillId="0" borderId="10" xfId="3" applyFont="1" applyBorder="1"/>
    <xf numFmtId="0" fontId="4" fillId="0" borderId="11" xfId="3" applyFont="1" applyBorder="1"/>
    <xf numFmtId="168" fontId="37" fillId="0" borderId="0" xfId="3" applyNumberFormat="1" applyFont="1" applyFill="1" applyAlignment="1">
      <alignment horizontal="right"/>
    </xf>
    <xf numFmtId="168" fontId="37" fillId="0" borderId="0" xfId="3" applyNumberFormat="1" applyFont="1" applyFill="1" applyAlignment="1">
      <alignment horizontal="left"/>
    </xf>
    <xf numFmtId="0" fontId="10" fillId="0" borderId="0" xfId="1" applyFont="1" applyAlignment="1">
      <alignment horizontal="left" vertical="center"/>
    </xf>
    <xf numFmtId="0" fontId="38" fillId="0" borderId="1" xfId="1" applyFont="1" applyBorder="1" applyAlignment="1">
      <alignment horizontal="left" wrapText="1"/>
    </xf>
    <xf numFmtId="0" fontId="2" fillId="0" borderId="1" xfId="1" applyFont="1" applyBorder="1" applyAlignment="1">
      <alignment horizontal="center" vertical="center" wrapText="1"/>
    </xf>
    <xf numFmtId="0" fontId="5" fillId="0" borderId="2" xfId="2" applyFont="1" applyBorder="1" applyAlignment="1">
      <alignment horizontal="left" vertical="center" wrapText="1"/>
    </xf>
    <xf numFmtId="0" fontId="6" fillId="0" borderId="2" xfId="2" applyFont="1" applyBorder="1" applyAlignment="1">
      <alignment horizontal="right" vertical="center" wrapText="1"/>
    </xf>
    <xf numFmtId="0" fontId="7" fillId="0" borderId="0" xfId="2" applyFont="1" applyBorder="1" applyAlignment="1">
      <alignment horizontal="center" vertical="center" wrapText="1"/>
    </xf>
    <xf numFmtId="0" fontId="8" fillId="0" borderId="0" xfId="2" applyFont="1" applyAlignment="1">
      <alignment vertical="center" wrapText="1"/>
    </xf>
    <xf numFmtId="0" fontId="8" fillId="0" borderId="0" xfId="2" applyFont="1" applyAlignment="1">
      <alignment vertical="center"/>
    </xf>
    <xf numFmtId="49" fontId="34" fillId="0" borderId="0" xfId="1" quotePrefix="1" applyNumberFormat="1" applyFont="1" applyAlignment="1">
      <alignment horizontal="left"/>
    </xf>
    <xf numFmtId="49" fontId="34" fillId="0" borderId="0" xfId="1" applyNumberFormat="1" applyFont="1" applyAlignment="1">
      <alignment horizontal="left"/>
    </xf>
    <xf numFmtId="49" fontId="9" fillId="0" borderId="0" xfId="1" quotePrefix="1" applyNumberFormat="1" applyFont="1" applyAlignment="1">
      <alignment horizontal="left"/>
    </xf>
    <xf numFmtId="0" fontId="3" fillId="0" borderId="0" xfId="2" applyFont="1" applyBorder="1" applyAlignment="1">
      <alignment horizontal="center" vertical="center"/>
    </xf>
    <xf numFmtId="0" fontId="3" fillId="0" borderId="0" xfId="1" applyFont="1" applyAlignment="1">
      <alignment horizontal="right"/>
    </xf>
    <xf numFmtId="0" fontId="11" fillId="0" borderId="3" xfId="1" applyFont="1" applyBorder="1" applyAlignment="1">
      <alignment horizontal="right"/>
    </xf>
    <xf numFmtId="0" fontId="3" fillId="0" borderId="4" xfId="1" applyFont="1" applyBorder="1" applyAlignment="1">
      <alignment horizontal="center" vertical="center"/>
    </xf>
    <xf numFmtId="0" fontId="3" fillId="0" borderId="0" xfId="1" applyFont="1" applyBorder="1" applyAlignment="1">
      <alignment horizontal="center" vertical="center"/>
    </xf>
    <xf numFmtId="49" fontId="3" fillId="0" borderId="0" xfId="1" applyNumberFormat="1" applyFont="1" applyAlignment="1">
      <alignment horizontal="left" vertical="center"/>
    </xf>
    <xf numFmtId="0" fontId="3" fillId="0" borderId="0" xfId="1" applyFont="1" applyBorder="1" applyAlignment="1">
      <alignment horizontal="left" vertical="center"/>
    </xf>
    <xf numFmtId="0" fontId="3" fillId="0" borderId="3" xfId="1" applyFont="1" applyBorder="1" applyAlignment="1">
      <alignment horizontal="center" vertical="center"/>
    </xf>
    <xf numFmtId="0" fontId="11" fillId="0" borderId="0" xfId="1" applyFont="1" applyAlignment="1">
      <alignment horizontal="center" vertical="center"/>
    </xf>
    <xf numFmtId="0" fontId="3" fillId="0" borderId="0" xfId="1" applyFont="1" applyAlignment="1">
      <alignment horizontal="center" vertical="center"/>
    </xf>
    <xf numFmtId="0" fontId="3" fillId="0" borderId="0" xfId="1" applyFont="1" applyAlignment="1">
      <alignment horizontal="left" vertical="center"/>
    </xf>
    <xf numFmtId="0" fontId="12" fillId="0" borderId="0" xfId="1" applyFont="1" applyAlignment="1">
      <alignment horizontal="left" wrapText="1"/>
    </xf>
    <xf numFmtId="0" fontId="13" fillId="0" borderId="0" xfId="3" applyFont="1" applyFill="1" applyAlignment="1">
      <alignment horizontal="left" vertical="center"/>
    </xf>
    <xf numFmtId="0" fontId="15" fillId="0" borderId="0" xfId="3" applyFont="1" applyAlignment="1">
      <alignment horizontal="left" vertical="center"/>
    </xf>
    <xf numFmtId="0" fontId="18" fillId="0" borderId="0" xfId="3" applyFont="1" applyAlignment="1">
      <alignment horizontal="center" vertical="center"/>
    </xf>
    <xf numFmtId="0" fontId="18" fillId="0" borderId="5" xfId="3" applyFont="1" applyBorder="1" applyAlignment="1">
      <alignment horizontal="left" vertical="center"/>
    </xf>
    <xf numFmtId="0" fontId="18" fillId="0" borderId="6" xfId="3" applyFont="1" applyBorder="1" applyAlignment="1">
      <alignment horizontal="left" vertical="center"/>
    </xf>
    <xf numFmtId="0" fontId="18" fillId="0" borderId="6" xfId="3" applyFont="1" applyBorder="1" applyAlignment="1">
      <alignment horizontal="center" vertical="center" wrapText="1"/>
    </xf>
    <xf numFmtId="0" fontId="18" fillId="0" borderId="6" xfId="3" applyFont="1" applyBorder="1" applyAlignment="1">
      <alignment horizontal="center" vertical="center"/>
    </xf>
    <xf numFmtId="0" fontId="18" fillId="0" borderId="7" xfId="3" applyFont="1" applyBorder="1" applyAlignment="1">
      <alignment horizontal="center" vertical="center"/>
    </xf>
    <xf numFmtId="0" fontId="20" fillId="0" borderId="6" xfId="3" applyFont="1" applyBorder="1" applyAlignment="1">
      <alignment horizontal="center" vertical="center" wrapText="1"/>
    </xf>
    <xf numFmtId="0" fontId="20" fillId="0" borderId="7" xfId="3" applyFont="1" applyBorder="1" applyAlignment="1">
      <alignment horizontal="center" vertical="center" wrapText="1"/>
    </xf>
    <xf numFmtId="0" fontId="20" fillId="0" borderId="5" xfId="3" applyFont="1" applyBorder="1" applyAlignment="1">
      <alignment horizontal="center" vertical="center" wrapText="1"/>
    </xf>
    <xf numFmtId="0" fontId="20" fillId="0" borderId="6" xfId="3" applyFont="1" applyFill="1" applyBorder="1" applyAlignment="1">
      <alignment horizontal="center"/>
    </xf>
    <xf numFmtId="0" fontId="20" fillId="0" borderId="7" xfId="3" applyFont="1" applyFill="1" applyBorder="1" applyAlignment="1">
      <alignment horizontal="center"/>
    </xf>
    <xf numFmtId="0" fontId="18" fillId="0" borderId="5" xfId="3" applyFont="1" applyBorder="1" applyAlignment="1">
      <alignment horizontal="left" vertical="center" wrapText="1"/>
    </xf>
    <xf numFmtId="0" fontId="18" fillId="0" borderId="6" xfId="3" applyFont="1" applyBorder="1" applyAlignment="1">
      <alignment horizontal="left" vertical="center" wrapText="1"/>
    </xf>
    <xf numFmtId="0" fontId="18" fillId="0" borderId="6" xfId="3" applyFont="1" applyFill="1" applyBorder="1" applyAlignment="1">
      <alignment horizontal="center" vertical="center" wrapText="1"/>
    </xf>
    <xf numFmtId="0" fontId="18" fillId="0" borderId="6" xfId="3" applyFont="1" applyFill="1" applyBorder="1" applyAlignment="1">
      <alignment horizontal="center" vertical="center"/>
    </xf>
    <xf numFmtId="0" fontId="18" fillId="0" borderId="7" xfId="3" applyFont="1" applyFill="1" applyBorder="1" applyAlignment="1">
      <alignment horizontal="center" vertical="center"/>
    </xf>
    <xf numFmtId="0" fontId="20" fillId="0" borderId="5" xfId="3" applyFont="1" applyBorder="1" applyAlignment="1">
      <alignment horizontal="center" vertical="center"/>
    </xf>
    <xf numFmtId="0" fontId="20" fillId="0" borderId="6" xfId="3" applyFont="1" applyFill="1" applyBorder="1" applyAlignment="1">
      <alignment horizontal="center" vertical="center" wrapText="1"/>
    </xf>
    <xf numFmtId="0" fontId="20" fillId="0" borderId="7" xfId="3" applyFont="1" applyFill="1" applyBorder="1" applyAlignment="1">
      <alignment horizontal="center" vertical="center" wrapText="1"/>
    </xf>
    <xf numFmtId="0" fontId="35" fillId="0" borderId="6" xfId="0" applyFont="1" applyBorder="1" applyAlignment="1">
      <alignment horizontal="center" vertical="center" wrapText="1"/>
    </xf>
    <xf numFmtId="0" fontId="35" fillId="0" borderId="7" xfId="0" applyFont="1" applyBorder="1" applyAlignment="1">
      <alignment horizontal="center" vertical="center" wrapText="1"/>
    </xf>
    <xf numFmtId="0" fontId="20" fillId="0" borderId="6" xfId="3" applyFont="1" applyBorder="1" applyAlignment="1">
      <alignment horizontal="center" vertical="center"/>
    </xf>
    <xf numFmtId="0" fontId="20" fillId="0" borderId="7" xfId="3" applyFont="1" applyBorder="1" applyAlignment="1">
      <alignment horizontal="center" vertical="center"/>
    </xf>
    <xf numFmtId="0" fontId="18" fillId="0" borderId="7" xfId="3" applyFont="1" applyBorder="1" applyAlignment="1">
      <alignment horizontal="center" vertical="center" wrapText="1"/>
    </xf>
    <xf numFmtId="0" fontId="13" fillId="0" borderId="0" xfId="3" applyFont="1" applyAlignment="1">
      <alignment horizontal="left" vertical="center"/>
    </xf>
    <xf numFmtId="0" fontId="29" fillId="0" borderId="0" xfId="4" applyFont="1" applyAlignment="1">
      <alignment horizontal="left"/>
    </xf>
    <xf numFmtId="0" fontId="25" fillId="0" borderId="0" xfId="4" applyFont="1" applyAlignment="1">
      <alignment horizontal="left" vertical="center"/>
    </xf>
    <xf numFmtId="0" fontId="29" fillId="0" borderId="0" xfId="4" applyFont="1" applyAlignment="1">
      <alignment horizontal="left" wrapText="1"/>
    </xf>
    <xf numFmtId="0" fontId="29" fillId="0" borderId="0" xfId="4" applyFont="1" applyAlignment="1">
      <alignment horizontal="center" wrapText="1"/>
    </xf>
    <xf numFmtId="0" fontId="30" fillId="0" borderId="0" xfId="4" applyFont="1" applyAlignment="1">
      <alignment horizontal="left"/>
    </xf>
    <xf numFmtId="0" fontId="31" fillId="0" borderId="0" xfId="5" applyAlignment="1">
      <alignment horizontal="left"/>
    </xf>
    <xf numFmtId="0" fontId="32" fillId="0" borderId="0" xfId="4" applyFont="1" applyAlignment="1">
      <alignment horizontal="left" wrapText="1"/>
    </xf>
    <xf numFmtId="0" fontId="31" fillId="0" borderId="0" xfId="5" applyAlignment="1">
      <alignment horizontal="left" wrapText="1"/>
    </xf>
    <xf numFmtId="0" fontId="4" fillId="0" borderId="0" xfId="3" applyFont="1" applyAlignment="1">
      <alignment horizontal="left" wrapText="1"/>
    </xf>
  </cellXfs>
  <cellStyles count="6">
    <cellStyle name="Link" xfId="5" builtinId="8"/>
    <cellStyle name="Standard" xfId="0" builtinId="0"/>
    <cellStyle name="Standard 2 2 2" xfId="3"/>
    <cellStyle name="Standard 2 3" xfId="1"/>
    <cellStyle name="Standard 2 4" xfId="2"/>
    <cellStyle name="Standard 3 2 2" xfId="4"/>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1095375</xdr:colOff>
      <xdr:row>0</xdr:row>
      <xdr:rowOff>609600</xdr:rowOff>
    </xdr:to>
    <xdr:pic>
      <xdr:nvPicPr>
        <xdr:cNvPr id="2" name="Grafik 3" descr="Logo_Stala-Schwarzweiß">
          <a:extLst>
            <a:ext uri="{FF2B5EF4-FFF2-40B4-BE49-F238E27FC236}">
              <a16:creationId xmlns:a16="http://schemas.microsoft.com/office/drawing/2014/main" id="{00000000-0008-0000-0000-00000F290B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859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265</xdr:colOff>
      <xdr:row>1</xdr:row>
      <xdr:rowOff>13323</xdr:rowOff>
    </xdr:from>
    <xdr:to>
      <xdr:col>0</xdr:col>
      <xdr:colOff>6120265</xdr:colOff>
      <xdr:row>61</xdr:row>
      <xdr:rowOff>54429</xdr:rowOff>
    </xdr:to>
    <xdr:sp macro="" textlink="">
      <xdr:nvSpPr>
        <xdr:cNvPr id="4" name="Textfeld 3">
          <a:extLst>
            <a:ext uri="{FF2B5EF4-FFF2-40B4-BE49-F238E27FC236}">
              <a16:creationId xmlns:a16="http://schemas.microsoft.com/office/drawing/2014/main" id="{613EF948-2DCA-46C8-9797-160205867970}"/>
            </a:ext>
          </a:extLst>
        </xdr:cNvPr>
        <xdr:cNvSpPr txBox="1"/>
      </xdr:nvSpPr>
      <xdr:spPr>
        <a:xfrm>
          <a:off x="265" y="394323"/>
          <a:ext cx="6120000" cy="90218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solidFill>
                <a:sysClr val="windowText" lastClr="000000"/>
              </a:solidFill>
              <a:effectLst/>
              <a:latin typeface="+mn-lt"/>
              <a:ea typeface="+mn-ea"/>
              <a:cs typeface="Arial" panose="020B0604020202020204" pitchFamily="34" charset="0"/>
            </a:rPr>
            <a:t>Die bundesweit einheitlich durchgeführte Erhebung </a:t>
          </a:r>
          <a:r>
            <a:rPr lang="de-DE" sz="950" b="0" i="0" baseline="0">
              <a:solidFill>
                <a:sysClr val="windowText" lastClr="000000"/>
              </a:solidFill>
              <a:effectLst/>
              <a:latin typeface="+mn-lt"/>
              <a:ea typeface="+mn-ea"/>
              <a:cs typeface="Arial" panose="020B0604020202020204" pitchFamily="34" charset="0"/>
            </a:rPr>
            <a:t>über die Energieverwendung der Betriebe des Verarbeitenden Ge­werbes sowie des Bergbaus und der Gewinnung von Steinen und Erden (kurz: der Industriebetriebe) </a:t>
          </a:r>
          <a:r>
            <a:rPr lang="de-DE" sz="950">
              <a:solidFill>
                <a:sysClr val="windowText" lastClr="000000"/>
              </a:solidFill>
              <a:effectLst/>
              <a:latin typeface="+mn-lt"/>
              <a:ea typeface="+mn-ea"/>
              <a:cs typeface="Arial" panose="020B0604020202020204" pitchFamily="34" charset="0"/>
            </a:rPr>
            <a:t>ist ein Beitrag zur Ge­staltung der energiepolitischen Rahmenbedingungen bei der Energieversorgung und dient der Erfüllung europa- und völker­rechtlicher Berichtspflichten der Bundesrepublik Deutschland.  </a:t>
          </a:r>
          <a:endParaRPr lang="de-DE" sz="950">
            <a:solidFill>
              <a:sysClr val="windowText" lastClr="000000"/>
            </a:solidFill>
            <a:effectLst/>
            <a:latin typeface="+mn-lt"/>
            <a:cs typeface="Arial" panose="020B0604020202020204" pitchFamily="34" charset="0"/>
          </a:endParaRPr>
        </a:p>
        <a:p>
          <a:r>
            <a:rPr lang="de-DE" sz="950" b="0" i="0">
              <a:solidFill>
                <a:sysClr val="windowText" lastClr="000000"/>
              </a:solidFill>
              <a:effectLst/>
              <a:latin typeface="+mn-lt"/>
              <a:ea typeface="+mn-ea"/>
              <a:cs typeface="Arial" panose="020B0604020202020204" pitchFamily="34" charset="0"/>
            </a:rPr>
            <a:t>  </a:t>
          </a:r>
          <a:endParaRPr lang="de-DE" sz="950">
            <a:solidFill>
              <a:sysClr val="windowText" lastClr="000000"/>
            </a:solidFill>
            <a:effectLst/>
            <a:latin typeface="+mn-lt"/>
            <a:cs typeface="Arial" panose="020B0604020202020204" pitchFamily="34" charset="0"/>
          </a:endParaRPr>
        </a:p>
        <a:p>
          <a:r>
            <a:rPr lang="de-DE" sz="950" b="0" i="0" baseline="0">
              <a:solidFill>
                <a:sysClr val="windowText" lastClr="000000"/>
              </a:solidFill>
              <a:effectLst/>
              <a:latin typeface="+mn-lt"/>
              <a:ea typeface="+mn-ea"/>
              <a:cs typeface="Arial" panose="020B0604020202020204" pitchFamily="34" charset="0"/>
            </a:rPr>
            <a:t>Bitte beachten Sie!</a:t>
          </a:r>
        </a:p>
        <a:p>
          <a:r>
            <a:rPr lang="de-DE" sz="950" b="0" i="0" baseline="0">
              <a:solidFill>
                <a:sysClr val="windowText" lastClr="000000"/>
              </a:solidFill>
              <a:effectLst/>
              <a:latin typeface="+mn-lt"/>
              <a:ea typeface="+mn-ea"/>
              <a:cs typeface="Arial" panose="020B0604020202020204" pitchFamily="34" charset="0"/>
            </a:rPr>
            <a:t>Der vorliegende Bericht enthält Ergebnisse zur Energieverwendung der größeren Industriebetriebe Mecklenburg-Vor­pommerns mit im Wesentlichen 20 und mehr tätigen Personen (siehe auch Methodik, Berichtskreis). Obgleich diese größeren Betriebe für einen erheblichen Teil der industriellen Energieverwendung stehen, lassen sich ihre Ergebnisse nicht auf die Energieverwendung der kleineren Betriebe übertragen!</a:t>
          </a:r>
          <a:endParaRPr lang="de-DE" sz="950">
            <a:solidFill>
              <a:sysClr val="windowText" lastClr="000000"/>
            </a:solidFill>
            <a:effectLst/>
            <a:latin typeface="+mn-lt"/>
            <a:cs typeface="Arial" panose="020B0604020202020204" pitchFamily="34" charset="0"/>
          </a:endParaRPr>
        </a:p>
        <a:p>
          <a:pPr marL="0" marR="0" lvl="0" indent="0" defTabSz="914400" eaLnBrk="1" fontAlgn="auto" latinLnBrk="0" hangingPunct="1">
            <a:lnSpc>
              <a:spcPts val="900"/>
            </a:lnSpc>
            <a:spcBef>
              <a:spcPts val="0"/>
            </a:spcBef>
            <a:spcAft>
              <a:spcPts val="0"/>
            </a:spcAft>
            <a:buClrTx/>
            <a:buSzTx/>
            <a:buFontTx/>
            <a:buNone/>
            <a:tabLst/>
            <a:defRPr/>
          </a:pPr>
          <a:endPar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ts val="900"/>
            </a:lnSpc>
            <a:spcBef>
              <a:spcPts val="0"/>
            </a:spcBef>
            <a:spcAft>
              <a:spcPts val="0"/>
            </a:spcAft>
            <a:buClrTx/>
            <a:buSzTx/>
            <a:buFontTx/>
            <a:buNone/>
            <a:tabLst/>
            <a:defRPr/>
          </a:pPr>
          <a:endPar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ts val="9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Ergebnisse im Überblick</a:t>
          </a: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a:t>
          </a:r>
        </a:p>
        <a:p>
          <a:pPr eaLnBrk="1" fontAlgn="auto" latinLnBrk="0" hangingPunct="1"/>
          <a:endParaRPr lang="de-DE" sz="950">
            <a:solidFill>
              <a:sysClr val="windowText" lastClr="000000"/>
            </a:solidFill>
            <a:effectLst/>
            <a:latin typeface="+mn-lt"/>
          </a:endParaRPr>
        </a:p>
        <a:p>
          <a:pPr eaLnBrk="1" fontAlgn="auto" latinLnBrk="0" hangingPunct="1"/>
          <a:r>
            <a:rPr lang="de-DE" sz="950" b="0" i="0" baseline="0">
              <a:solidFill>
                <a:sysClr val="windowText" lastClr="000000"/>
              </a:solidFill>
              <a:effectLst/>
              <a:latin typeface="+mn-lt"/>
              <a:ea typeface="+mn-ea"/>
              <a:cs typeface="Arial" panose="020B0604020202020204" pitchFamily="34" charset="0"/>
            </a:rPr>
            <a:t>Im Jahr 2023 betrug der Energieverbrauch der größeren Industrie Mecklenburg-Vorpommerns 22.080 Terajoule. </a:t>
          </a:r>
        </a:p>
        <a:p>
          <a:pPr eaLnBrk="1" fontAlgn="auto" latinLnBrk="0" hangingPunct="1"/>
          <a:r>
            <a:rPr lang="de-DE" sz="950" b="0" i="0" baseline="0">
              <a:solidFill>
                <a:sysClr val="windowText" lastClr="000000"/>
              </a:solidFill>
              <a:effectLst/>
              <a:latin typeface="+mn-lt"/>
              <a:ea typeface="+mn-ea"/>
              <a:cs typeface="Arial" panose="020B0604020202020204" pitchFamily="34" charset="0"/>
            </a:rPr>
            <a:t>Ihr industrieller Energiebedarf lag damit um 5,2 Prozent unter dem des Vorjahres.</a:t>
          </a:r>
        </a:p>
        <a:p>
          <a:pPr eaLnBrk="1" fontAlgn="auto" latinLnBrk="0" hangingPunct="1"/>
          <a:r>
            <a:rPr lang="de-DE" sz="950" b="0" i="0" baseline="0">
              <a:solidFill>
                <a:sysClr val="windowText" lastClr="000000"/>
              </a:solidFill>
              <a:effectLst/>
              <a:latin typeface="+mn-lt"/>
              <a:ea typeface="+mn-ea"/>
              <a:cs typeface="Arial" panose="020B0604020202020204" pitchFamily="34" charset="0"/>
            </a:rPr>
            <a:t> </a:t>
          </a:r>
          <a:endParaRPr lang="de-DE" sz="950">
            <a:solidFill>
              <a:sysClr val="windowText" lastClr="000000"/>
            </a:solidFill>
            <a:effectLst/>
            <a:latin typeface="+mn-lt"/>
            <a:cs typeface="Arial" panose="020B0604020202020204" pitchFamily="34" charset="0"/>
          </a:endParaRPr>
        </a:p>
        <a:p>
          <a:pPr eaLnBrk="1" fontAlgn="auto" latinLnBrk="0" hangingPunct="1"/>
          <a:r>
            <a:rPr lang="de-DE" sz="950" b="0" i="0" baseline="0">
              <a:solidFill>
                <a:sysClr val="windowText" lastClr="000000"/>
              </a:solidFill>
              <a:effectLst/>
              <a:latin typeface="+mn-lt"/>
              <a:ea typeface="+mn-ea"/>
              <a:cs typeface="Arial" panose="020B0604020202020204" pitchFamily="34" charset="0"/>
            </a:rPr>
            <a:t>Nach Energieträgern nutzten die 779 befragten Betriebe 2023 vor allem Erdgas (30,2 Prozent) und Strom (26,8 Prozent). </a:t>
          </a:r>
        </a:p>
        <a:p>
          <a:pPr eaLnBrk="1" fontAlgn="auto" latinLnBrk="0" hangingPunct="1"/>
          <a:r>
            <a:rPr lang="de-DE" sz="950" b="0" i="0" baseline="0">
              <a:solidFill>
                <a:sysClr val="windowText" lastClr="000000"/>
              </a:solidFill>
              <a:effectLst/>
              <a:latin typeface="+mn-lt"/>
              <a:ea typeface="+mn-ea"/>
              <a:cs typeface="Arial" panose="020B0604020202020204" pitchFamily="34" charset="0"/>
            </a:rPr>
            <a:t>Zu etwa einem Viertel (24,3 Prozent) wurde der Energiebedarf direkt mit erneuerbaren Energieträgern gedeckt.</a:t>
          </a:r>
          <a:endParaRPr lang="de-DE" sz="950">
            <a:solidFill>
              <a:sysClr val="windowText" lastClr="000000"/>
            </a:solidFill>
            <a:effectLst/>
            <a:latin typeface="+mn-lt"/>
            <a:cs typeface="Arial" panose="020B0604020202020204" pitchFamily="34" charset="0"/>
          </a:endParaRPr>
        </a:p>
        <a:p>
          <a:pPr eaLnBrk="1" fontAlgn="auto" latinLnBrk="0" hangingPunct="1"/>
          <a:r>
            <a:rPr lang="de-DE" sz="950" b="0" i="0" baseline="0">
              <a:solidFill>
                <a:sysClr val="windowText" lastClr="000000"/>
              </a:solidFill>
              <a:effectLst/>
              <a:latin typeface="+mn-lt"/>
              <a:ea typeface="+mn-ea"/>
              <a:cs typeface="Arial" panose="020B0604020202020204" pitchFamily="34" charset="0"/>
            </a:rPr>
            <a:t> </a:t>
          </a:r>
          <a:endParaRPr lang="de-DE" sz="950">
            <a:solidFill>
              <a:sysClr val="windowText" lastClr="000000"/>
            </a:solidFill>
            <a:effectLst/>
            <a:latin typeface="+mn-lt"/>
            <a:cs typeface="Arial" panose="020B0604020202020204" pitchFamily="34" charset="0"/>
          </a:endParaRPr>
        </a:p>
        <a:p>
          <a:pPr eaLnBrk="1" fontAlgn="auto" latinLnBrk="0" hangingPunct="1"/>
          <a:r>
            <a:rPr lang="de-DE" sz="950" b="0" i="0" baseline="0">
              <a:solidFill>
                <a:sysClr val="windowText" lastClr="000000"/>
              </a:solidFill>
              <a:effectLst/>
              <a:latin typeface="+mn-lt"/>
              <a:ea typeface="+mn-ea"/>
              <a:cs typeface="Arial" panose="020B0604020202020204" pitchFamily="34" charset="0"/>
            </a:rPr>
            <a:t>Die größten Anteile am industriellen Energieverbrauch der größeren Industriebetriebe Mecklenburg-Vorpommerns entfielen 2023 auf die Herstellung von Nahrungs- und Futtermitteln (35,5 Prozent) und die Herstellung von Holz-, Flecht-, Korb- und Korkwaren (27,9 Prozent).</a:t>
          </a:r>
          <a:endParaRPr lang="de-DE" sz="950">
            <a:solidFill>
              <a:sysClr val="windowText" lastClr="000000"/>
            </a:solidFill>
            <a:effectLst/>
            <a:latin typeface="+mn-lt"/>
            <a:cs typeface="Arial" panose="020B0604020202020204" pitchFamily="34" charset="0"/>
          </a:endParaRPr>
        </a:p>
        <a:p>
          <a:pPr eaLnBrk="1" fontAlgn="auto" latinLnBrk="0" hangingPunct="1"/>
          <a:endParaRPr lang="de-DE" sz="950" b="0" i="0" baseline="0">
            <a:solidFill>
              <a:sysClr val="windowText" lastClr="000000"/>
            </a:solidFill>
            <a:effectLst/>
            <a:latin typeface="+mn-lt"/>
            <a:ea typeface="+mn-ea"/>
            <a:cs typeface="Arial" panose="020B0604020202020204" pitchFamily="34" charset="0"/>
          </a:endParaRPr>
        </a:p>
        <a:p>
          <a:pPr>
            <a:lnSpc>
              <a:spcPts val="700"/>
            </a:lnSpc>
          </a:pPr>
          <a:endParaRPr lang="de-DE" sz="950" b="1" i="0" u="none" strike="noStrike">
            <a:solidFill>
              <a:sysClr val="windowText" lastClr="000000"/>
            </a:solidFill>
            <a:effectLst/>
            <a:latin typeface="+mn-lt"/>
            <a:cs typeface="Arial" pitchFamily="34" charset="0"/>
          </a:endParaRPr>
        </a:p>
        <a:p>
          <a:pPr>
            <a:lnSpc>
              <a:spcPts val="700"/>
            </a:lnSpc>
          </a:pPr>
          <a:endParaRPr lang="de-DE" sz="950" b="1" i="0" u="none" strike="noStrike">
            <a:solidFill>
              <a:sysClr val="windowText" lastClr="000000"/>
            </a:solidFill>
            <a:effectLst/>
            <a:latin typeface="+mn-lt"/>
            <a:cs typeface="Arial" pitchFamily="34" charset="0"/>
          </a:endParaRPr>
        </a:p>
        <a:p>
          <a:pPr>
            <a:lnSpc>
              <a:spcPts val="700"/>
            </a:lnSpc>
          </a:pPr>
          <a:endParaRPr lang="de-DE" sz="950">
            <a:solidFill>
              <a:sysClr val="windowText" lastClr="000000"/>
            </a:solidFill>
            <a:latin typeface="+mn-lt"/>
            <a:cs typeface="Arial" pitchFamily="34" charset="0"/>
          </a:endParaRPr>
        </a:p>
        <a:p>
          <a:pPr>
            <a:lnSpc>
              <a:spcPts val="800"/>
            </a:lnSpc>
          </a:pPr>
          <a:endParaRPr lang="de-DE" sz="950" b="1" i="0" u="none" strike="noStrike">
            <a:solidFill>
              <a:sysClr val="windowText" lastClr="000000"/>
            </a:solidFill>
            <a:effectLst/>
            <a:latin typeface="+mn-lt"/>
            <a:cs typeface="Arial" panose="020B0604020202020204" pitchFamily="34" charset="0"/>
          </a:endParaRPr>
        </a:p>
        <a:p>
          <a:pPr>
            <a:lnSpc>
              <a:spcPts val="1000"/>
            </a:lnSpc>
          </a:pPr>
          <a:endParaRPr lang="de-DE" sz="950" b="1" i="0" u="none" strike="noStrike">
            <a:solidFill>
              <a:sysClr val="windowText" lastClr="000000"/>
            </a:solidFill>
            <a:effectLst/>
            <a:latin typeface="+mn-lt"/>
            <a:cs typeface="Arial" panose="020B0604020202020204" pitchFamily="34" charset="0"/>
          </a:endParaRPr>
        </a:p>
        <a:p>
          <a:endParaRPr lang="de-DE" sz="950" b="1" i="0" u="none" strike="noStrike">
            <a:solidFill>
              <a:sysClr val="windowText" lastClr="000000"/>
            </a:solidFill>
            <a:effectLst/>
            <a:latin typeface="+mn-lt"/>
            <a:cs typeface="Arial" panose="020B0604020202020204" pitchFamily="34" charset="0"/>
          </a:endParaRPr>
        </a:p>
        <a:p>
          <a:pPr>
            <a:lnSpc>
              <a:spcPts val="700"/>
            </a:lnSpc>
          </a:pPr>
          <a:endParaRPr lang="de-DE" sz="950" b="1" i="0" u="none" strike="noStrike">
            <a:solidFill>
              <a:sysClr val="windowText" lastClr="000000"/>
            </a:solidFill>
            <a:effectLst/>
            <a:latin typeface="+mn-lt"/>
            <a:cs typeface="Arial" panose="020B0604020202020204" pitchFamily="34" charset="0"/>
          </a:endParaRPr>
        </a:p>
        <a:p>
          <a:pPr>
            <a:lnSpc>
              <a:spcPts val="700"/>
            </a:lnSpc>
          </a:pPr>
          <a:endParaRPr lang="de-DE" sz="950" b="1" i="0" u="none" strike="noStrike">
            <a:solidFill>
              <a:sysClr val="windowText" lastClr="000000"/>
            </a:solidFill>
            <a:effectLst/>
            <a:latin typeface="+mn-lt"/>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20412</xdr:colOff>
      <xdr:row>1</xdr:row>
      <xdr:rowOff>13608</xdr:rowOff>
    </xdr:from>
    <xdr:to>
      <xdr:col>1</xdr:col>
      <xdr:colOff>3020787</xdr:colOff>
      <xdr:row>29</xdr:row>
      <xdr:rowOff>78922</xdr:rowOff>
    </xdr:to>
    <xdr:pic>
      <xdr:nvPicPr>
        <xdr:cNvPr id="4" name="Grafik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12" y="394608"/>
          <a:ext cx="6048375" cy="46373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27216</xdr:colOff>
      <xdr:row>34</xdr:row>
      <xdr:rowOff>13608</xdr:rowOff>
    </xdr:from>
    <xdr:to>
      <xdr:col>1</xdr:col>
      <xdr:colOff>3027591</xdr:colOff>
      <xdr:row>51</xdr:row>
      <xdr:rowOff>127908</xdr:rowOff>
    </xdr:to>
    <xdr:pic>
      <xdr:nvPicPr>
        <xdr:cNvPr id="8" name="Grafik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216" y="5783037"/>
          <a:ext cx="6048375" cy="289015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7340</xdr:rowOff>
    </xdr:from>
    <xdr:to>
      <xdr:col>0</xdr:col>
      <xdr:colOff>6120000</xdr:colOff>
      <xdr:row>64</xdr:row>
      <xdr:rowOff>68034</xdr:rowOff>
    </xdr:to>
    <xdr:sp macro="" textlink="">
      <xdr:nvSpPr>
        <xdr:cNvPr id="2" name="Textfeld 1">
          <a:extLst>
            <a:ext uri="{FF2B5EF4-FFF2-40B4-BE49-F238E27FC236}">
              <a16:creationId xmlns:a16="http://schemas.microsoft.com/office/drawing/2014/main" id="{00000000-0008-0000-0900-000002000000}"/>
            </a:ext>
          </a:extLst>
        </xdr:cNvPr>
        <xdr:cNvSpPr txBox="1"/>
      </xdr:nvSpPr>
      <xdr:spPr>
        <a:xfrm>
          <a:off x="0" y="442769"/>
          <a:ext cx="6120000" cy="90618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spcAft>
              <a:spcPts val="0"/>
            </a:spcAft>
          </a:pPr>
          <a:r>
            <a:rPr lang="de-DE" sz="950" b="1">
              <a:effectLst/>
              <a:latin typeface="+mn-lt"/>
              <a:ea typeface="Times New Roman"/>
            </a:rPr>
            <a:t>Rechtsgrundlagen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Rechtsgrundlage für die Erhebung über die Energieverwendung der Betriebe des Verarbeitenden Gewerbes sowie des Bergbaus und der Gewinnung von Steinen und Erden ist das Gesetz über Energiestatistik (Energiestatistikgesetz - EnStatG) vom 6. März 2017 (BGBl. I S. 392) in Verbindung mit dem Gesetz über die Statistik für Bundeszwecke (Bundesstatistikgesetz - BStatG) vom 22. Januar 1987 (BGBl. I S. 462, 565) in der jeweils geltenden Fassung. </a:t>
          </a:r>
          <a:endParaRPr kumimoji="0" lang="de-DE" sz="950" b="0" i="0" u="none" strike="noStrike" kern="0" cap="none" spc="0" normalizeH="0" baseline="0" noProof="0">
            <a:ln>
              <a:noFill/>
            </a:ln>
            <a:solidFill>
              <a:srgbClr val="FF0000"/>
            </a:solidFill>
            <a:effectLst/>
            <a:uLnTx/>
            <a:uFillTx/>
            <a:latin typeface="+mn-lt"/>
            <a:ea typeface="+mn-ea"/>
            <a:cs typeface="Arial" pitchFamily="34" charset="0"/>
          </a:endParaRPr>
        </a:p>
        <a:p>
          <a:endParaRPr lang="de-DE" sz="950">
            <a:effectLst/>
            <a:latin typeface="+mn-lt"/>
            <a:ea typeface="Times New Roman"/>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Wirtschaftssystematische Zuordnung</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Grundlage für die wirtschaftssystematische Zuordnung der Erhebungseinheiten und Ergebnisse ab 2008 ist die "Klassifi­kation der Wirtschaftszweige, Ausgabe 2008 (WZ 2008)". Diese gliedert sich in Abschnitte (Bergbau und Gewinnung von Steinen und Erden und Verarbeitendes Gewerbe: B und C), Abteilungen sowie Gruppen und Klassen (in diesem Bericht nicht ausgewiesen). Die Zuordnung der Betriebe erfolgt nach dem Schwerpunkt ihrer wirtschaftlichen Tätigkeit. Für die Darstellung nach dem Endver­wendungszweck der Produktion werden darüber hinaus aus den Klassen der Abschnitte Berg­bau (B) und Verarbeitendes Ge­werbe (C) Hauptgruppen gebildet: Vorleistungsgüterproduzenten, Investitionsgüterprodu­zenten, Konsumgüterproduzenten (unterschieden nach Gebrauchs- und Verbrauchsgüterproduzenten) und Energie­unternehmnen.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Die Angaben bis 2007 basieren demgegenüber auf der Klassifikation der Wirtschaftszweige, Ausgabe 2003 (WZ 2003). Aufgrund der veränderten Zuordnung der Betriebe nach Einführung der WZ 2008 ist die Vergleichbarkeit der Angaben ab 2008 mit denen der Jahre vor 2008 eingeschränkt. </a:t>
          </a:r>
        </a:p>
        <a:p>
          <a:pPr>
            <a:spcAft>
              <a:spcPts val="0"/>
            </a:spcAft>
          </a:pPr>
          <a:endParaRPr lang="de-DE" sz="950">
            <a:effectLst/>
            <a:latin typeface="+mn-lt"/>
            <a:ea typeface="Times New Roman"/>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Berichtskreis</a:t>
          </a: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Der Berichtskreis umfasst </a:t>
          </a:r>
        </a:p>
        <a:p>
          <a:pPr marL="72000" marR="0" lvl="0" indent="-108000" algn="l"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sämtliche Betriebe des Wirtschaftsbereiches Verarbeitendes Gewerbe sowie Bergbau und Gewinnung von Steinen und Erden, wenn diese Betriebe zu Unternehmen des Verarbeitenden Gewerbes sowie des Bergbaus und der Gewinnung von Steinen und Erden gehören </a:t>
          </a: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und in diesen Unternehmen mindestens 20 Personen tätig sind</a:t>
          </a: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sowie</a:t>
          </a:r>
        </a:p>
        <a:p>
          <a:pPr marL="72000" marR="0" lvl="0" indent="-108000" algn="l"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die Betriebe des Wirtschaftsbereiches Verarbeitendes Gewerbe sowie Bergbau und Gewinnung von Steinen und Erden </a:t>
          </a: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mit mindestens 20 tätigen Personen</a:t>
          </a: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sofern diese Betriebe zu Unternehmen gehören, deren wirtschaftlicher Schwer­punkt außer­halb des Bereiches Verarbeitendes Gewerbe sowie Bergbau und Gewinnung von Steinen und Erden liegt.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1"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itchFamily="34" charset="0"/>
            </a:rPr>
            <a:t>Bei folgenden kleinbetrieblich strukturierten Branchen </a:t>
          </a: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wurde die untere Erfassungsgrenze auf </a:t>
          </a:r>
          <a:r>
            <a:rPr kumimoji="0" lang="de-DE" sz="950" b="1" i="0" u="none" strike="noStrike" kern="0" cap="none" spc="0" normalizeH="0" baseline="0" noProof="0">
              <a:ln>
                <a:noFill/>
              </a:ln>
              <a:solidFill>
                <a:sysClr val="windowText" lastClr="000000"/>
              </a:solidFill>
              <a:effectLst/>
              <a:uLnTx/>
              <a:uFillTx/>
              <a:latin typeface="+mn-lt"/>
              <a:ea typeface="+mn-ea"/>
              <a:cs typeface="Arial" pitchFamily="34" charset="0"/>
            </a:rPr>
            <a:t>10 tätige Personen </a:t>
          </a: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herab­gesetzt (Klassen der WZ 2008):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08.11 - Gewinnung von Naturwerksteinen und Natursteinen, Kalk- und Gipsstein, Kreide und Schiefer,</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08.12 - Gewinnung von Kies, Sand, Ton und Kaolin,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10.91 - Herstellung von Futtermitteln für Nutztiere,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10.92 - Herstellung von Futtermitteln für sonstige Tiere,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11.06 - Herstellung von Malz,</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16.10 - Sägewerke innerhalb des Wirtschaftszweiges "Säge-, Hobel- und Holzimprägnierwerke",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23.63 - Herstellung von Frischbeton (Transportbeton).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Ab dem Berichtsjahr 2003 erfolgt die Erfassung der Daten über die Energieverwendung der Betriebe des Verarbeitenden Gewerbes sowie des Bergbaus und der Gewinnung von Steinen und Erden separat als jährliche Erhebung nach dem Gesetz über Energiestatistiken (EnStatG).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Bis einschließlich 2002 basierten die Angaben auf dem Monatsbericht der Betriebe des Verarbeitenden Gewerbes sowie des Bergbaus und der Gewinnung von Steinen und Erden, die auf der Grundlage des Gesetzes über die Statistik im Produ­zierenden Gewerbe (ProdGewStatG) erhoben wurden. Es wurde der Verbrauch der Energieträger Kohle, Heizöl, Gas und Strom einbezogen.</a:t>
          </a:r>
        </a:p>
        <a:p>
          <a:pPr>
            <a:spcAft>
              <a:spcPts val="0"/>
            </a:spcAft>
          </a:pPr>
          <a:r>
            <a:rPr lang="de-DE" sz="950">
              <a:solidFill>
                <a:sysClr val="windowText" lastClr="000000"/>
              </a:solidFill>
              <a:effectLst/>
              <a:latin typeface="+mn-lt"/>
              <a:ea typeface="Times New Roman"/>
              <a:cs typeface="Arial" panose="020B0604020202020204" pitchFamily="34" charset="0"/>
            </a:rPr>
            <a:t>Ab Berichtsjahr</a:t>
          </a:r>
          <a:r>
            <a:rPr lang="de-DE" sz="950" baseline="0">
              <a:solidFill>
                <a:sysClr val="windowText" lastClr="000000"/>
              </a:solidFill>
              <a:effectLst/>
              <a:latin typeface="+mn-lt"/>
              <a:ea typeface="Times New Roman"/>
              <a:cs typeface="Arial" panose="020B0604020202020204" pitchFamily="34" charset="0"/>
            </a:rPr>
            <a:t> 2003 erfasst die Erhebung alle Formen der Energieverwendung.</a:t>
          </a:r>
          <a:endParaRPr lang="de-DE" sz="950">
            <a:solidFill>
              <a:sysClr val="windowText" lastClr="000000"/>
            </a:solidFill>
            <a:effectLst/>
            <a:latin typeface="+mn-lt"/>
            <a:ea typeface="Times New Roman"/>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13608</xdr:rowOff>
    </xdr:from>
    <xdr:to>
      <xdr:col>0</xdr:col>
      <xdr:colOff>6120000</xdr:colOff>
      <xdr:row>60</xdr:row>
      <xdr:rowOff>88446</xdr:rowOff>
    </xdr:to>
    <xdr:sp macro="" textlink="">
      <xdr:nvSpPr>
        <xdr:cNvPr id="2" name="Textfeld 1">
          <a:extLst>
            <a:ext uri="{FF2B5EF4-FFF2-40B4-BE49-F238E27FC236}">
              <a16:creationId xmlns:a16="http://schemas.microsoft.com/office/drawing/2014/main" id="{00000000-0008-0000-0A00-000003000000}"/>
            </a:ext>
          </a:extLst>
        </xdr:cNvPr>
        <xdr:cNvSpPr txBox="1"/>
      </xdr:nvSpPr>
      <xdr:spPr>
        <a:xfrm>
          <a:off x="0" y="762001"/>
          <a:ext cx="6120000" cy="87561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itchFamily="34" charset="0"/>
            </a:rPr>
            <a:t>Betriebe</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Ein Betrieb ist eine örtlich getrennte Niederlassung eines Unternehmens. Dazu zählen örtlich getrennte Produktions-, Verwaltungs- und Hilfsbetriebe (z. B. für Montage, Reparaturen, Verpackungsmittelherstellung), ferner mit dem Betrieb örtlich verbundene oder in dessen Nähe liegende Verwaltungs- und Hilfsbetriebsteile.</a:t>
          </a:r>
        </a:p>
        <a:p>
          <a:r>
            <a:rPr lang="de-DE" sz="800">
              <a:solidFill>
                <a:schemeClr val="dk1"/>
              </a:solidFill>
              <a:effectLst/>
              <a:latin typeface="+mn-lt"/>
              <a:ea typeface="+mn-ea"/>
              <a:cs typeface="+mn-cs"/>
            </a:rPr>
            <a:t> </a:t>
          </a:r>
          <a:endParaRPr lang="de-DE" sz="800">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Energieverwendung</a:t>
          </a: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Einbezogen sind alle Formen der Verwendung von Energieträgern/Brennstoffen, die im Betrieb zur Strom- und Wärme­erzeugung (Prozesswärme, Heizung, Warmwasser einschließlich Kälte) oder zur nichtenergetischen Nutzung  eingesetzt werden. Soweit Energieträger als Brennstoffe zur Stromerzeugung in eigenen Anlagen der Betriebe verwendet werden, enthält der Gesamtenergieverbrauch Doppelzählungen (Energiegehalt der eingesetzten Brennstoffe und des erzeugten Stroms). </a:t>
          </a:r>
        </a:p>
        <a:p>
          <a:r>
            <a:rPr lang="de-DE" sz="800">
              <a:solidFill>
                <a:schemeClr val="dk1"/>
              </a:solidFill>
              <a:effectLst/>
              <a:latin typeface="+mn-lt"/>
              <a:ea typeface="+mn-ea"/>
              <a:cs typeface="+mn-cs"/>
            </a:rPr>
            <a:t> </a:t>
          </a:r>
          <a:endParaRPr lang="de-DE" sz="800">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Nachgewiesen wird die Verwendung der Energieträger: </a:t>
          </a:r>
        </a:p>
        <a:p>
          <a:r>
            <a:rPr lang="de-DE" sz="800">
              <a:solidFill>
                <a:schemeClr val="dk1"/>
              </a:solidFill>
              <a:effectLst/>
              <a:latin typeface="+mn-lt"/>
              <a:ea typeface="+mn-ea"/>
              <a:cs typeface="+mn-cs"/>
            </a:rPr>
            <a:t> </a:t>
          </a:r>
          <a:endParaRPr lang="de-DE" sz="800">
            <a:effectLst/>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elektrischer Strom einschließlich des Eigenverbrauchs industrieller Stromerzeugungsanlagen, </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Gas, z. B. Erdgas, einschließlich der Gase, die vom Betrieb selbst erzeugt und verbraucht werden (ohne technische Gase, wie Schweißgas u. a.),</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Mineralölprodukte, z. B. leichtes bis schweres Heizöl, Flüssiggas und Petrolkoks,</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Kohle, </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erneuerbare Energieträger, z. B. feste und flüssige biogene Stoffe (Holzreste, Sägespäne, Pellets, Schwarzlauge, Tiermehl, Stroh, Palmöl, Pflanzenöl, Harzöl, Methanol), Bio-, Klär- und Deponiegas sowie Geothermie, Solarthermie, Umweltwärme (Wärmepumpen), </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Fernwärme, wie Heizwasser und Dampf. </a:t>
          </a:r>
          <a:endParaRPr lang="de-DE" sz="1200">
            <a:effectLst/>
            <a:latin typeface="Times New Roman" panose="02020603050405020304" pitchFamily="18" charset="0"/>
            <a:ea typeface="Times New Roman" panose="02020603050405020304" pitchFamily="18" charset="0"/>
          </a:endParaRPr>
        </a:p>
        <a:p>
          <a:r>
            <a:rPr lang="de-DE" sz="800">
              <a:solidFill>
                <a:schemeClr val="dk1"/>
              </a:solidFill>
              <a:effectLst/>
              <a:latin typeface="+mn-lt"/>
              <a:ea typeface="+mn-ea"/>
              <a:cs typeface="+mn-cs"/>
            </a:rPr>
            <a:t> </a:t>
          </a:r>
          <a:endParaRPr lang="de-DE" sz="800">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Nicht</a:t>
          </a: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einzubeziehen sind:</a:t>
          </a:r>
        </a:p>
        <a:p>
          <a:r>
            <a:rPr lang="de-DE" sz="800">
              <a:solidFill>
                <a:schemeClr val="dk1"/>
              </a:solidFill>
              <a:effectLst/>
              <a:latin typeface="+mn-lt"/>
              <a:ea typeface="+mn-ea"/>
              <a:cs typeface="+mn-cs"/>
            </a:rPr>
            <a:t> </a:t>
          </a:r>
          <a:endParaRPr lang="de-DE" sz="800">
            <a:effectLst/>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Kraftstoffe für den Einsatz von Fahrzeugen (einschl. Werksverkehr),</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die Einsatzkohle für die Brikett- und Koksherstellung im Bereich Kohlebergbau/Kokereien, </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technische Gase, wie Schweißgas u. a. </a:t>
          </a:r>
          <a:endParaRPr lang="de-DE" sz="1200">
            <a:effectLst/>
            <a:latin typeface="Times New Roman" panose="02020603050405020304" pitchFamily="18" charset="0"/>
            <a:ea typeface="Times New Roman" panose="02020603050405020304" pitchFamily="18" charset="0"/>
          </a:endParaRPr>
        </a:p>
        <a:p>
          <a:r>
            <a:rPr lang="de-DE" sz="800">
              <a:solidFill>
                <a:schemeClr val="dk1"/>
              </a:solidFill>
              <a:effectLst/>
              <a:latin typeface="+mn-lt"/>
              <a:ea typeface="+mn-ea"/>
              <a:cs typeface="+mn-cs"/>
            </a:rPr>
            <a:t> </a:t>
          </a:r>
          <a:endParaRPr lang="de-DE" sz="800">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Nettostromerzeugung</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Die Nettostromerzeugung einer Erzeugungseinheit/eines Betriebes ist die um den Eigenverbrauch verminderte Brutto­stromerzeugung. Der Eigenverbrauch umfasst den Energieverbrauch zur Aufrechterhaltung des Produktionsprozesses der Anlage/des Betriebes (ohne Energiebezug von Dritten).</a:t>
          </a:r>
        </a:p>
        <a:p>
          <a:r>
            <a:rPr lang="de-DE" sz="800">
              <a:solidFill>
                <a:schemeClr val="dk1"/>
              </a:solidFill>
              <a:effectLst/>
              <a:latin typeface="+mn-lt"/>
              <a:ea typeface="+mn-ea"/>
              <a:cs typeface="+mn-cs"/>
            </a:rPr>
            <a:t> </a:t>
          </a:r>
          <a:endParaRPr lang="de-DE" sz="800">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Nichtenergetische Nutzung</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Diese liegt vor, wenn Energieträger nicht als Brennstoffe eingesetzt werden, sondern als Rohstoffe zu Produkten/Gütern verarbeitet werden </a:t>
          </a:r>
          <a:r>
            <a:rPr kumimoji="0" lang="de-DE" sz="950" b="0" i="0" u="none" strike="noStrike" kern="0" cap="none" spc="0" normalizeH="0" baseline="0">
              <a:ln>
                <a:noFill/>
              </a:ln>
              <a:solidFill>
                <a:sysClr val="windowText" lastClr="000000"/>
              </a:solidFill>
              <a:effectLst/>
              <a:uLnTx/>
              <a:uFillTx/>
              <a:latin typeface="+mn-lt"/>
              <a:ea typeface="+mn-ea"/>
              <a:cs typeface="Arial" panose="020B0604020202020204" pitchFamily="34" charset="0"/>
            </a:rPr>
            <a:t>(z. B. Chemikalien, Kunststoffe).</a:t>
          </a:r>
        </a:p>
        <a:p>
          <a:r>
            <a:rPr lang="de-DE" sz="800">
              <a:solidFill>
                <a:schemeClr val="dk1"/>
              </a:solidFill>
              <a:effectLst/>
              <a:latin typeface="+mn-lt"/>
              <a:ea typeface="+mn-ea"/>
              <a:cs typeface="+mn-cs"/>
            </a:rPr>
            <a:t> </a:t>
          </a:r>
          <a:endParaRPr lang="de-DE" sz="800">
            <a:effectLst/>
          </a:endParaRPr>
        </a:p>
        <a:p>
          <a:pPr eaLnBrk="1" fontAlgn="auto" latinLnBrk="0" hangingPunct="1"/>
          <a:r>
            <a:rPr lang="de-DE" sz="950" b="1" i="0" baseline="0">
              <a:solidFill>
                <a:schemeClr val="dk1"/>
              </a:solidFill>
              <a:effectLst/>
              <a:latin typeface="+mn-lt"/>
              <a:ea typeface="+mn-ea"/>
              <a:cs typeface="+mn-cs"/>
            </a:rPr>
            <a:t>Joule</a:t>
          </a:r>
          <a:endParaRPr lang="de-DE" sz="950">
            <a:effectLst/>
          </a:endParaRPr>
        </a:p>
        <a:p>
          <a:pPr eaLnBrk="1" fontAlgn="auto" latinLnBrk="0" hangingPunct="1"/>
          <a:r>
            <a:rPr lang="de-DE" sz="950" b="0" i="0" baseline="0">
              <a:solidFill>
                <a:schemeClr val="dk1"/>
              </a:solidFill>
              <a:effectLst/>
              <a:latin typeface="+mn-lt"/>
              <a:ea typeface="+mn-ea"/>
              <a:cs typeface="+mn-cs"/>
            </a:rPr>
            <a:t>Das Joule ist im internationalen Einheitensystem die Maßeinheit der Energie; benannt nach James Prescott Joule. Joule bezeich­net die notwendige Arbeit, eine Kraft von einem Newton um einen Meter zu bewegen, oder den Energieaufwand, um eine Sekunde lang einen Watt Leistung zu verrichten. Deshalb sind auch die Bezeichnungen Nowtonmeter und Watt­sekunde für Joule möglich.  </a:t>
          </a:r>
        </a:p>
        <a:p>
          <a:r>
            <a:rPr lang="de-DE" sz="800">
              <a:solidFill>
                <a:schemeClr val="dk1"/>
              </a:solidFill>
              <a:effectLst/>
              <a:latin typeface="+mn-lt"/>
              <a:ea typeface="+mn-ea"/>
              <a:cs typeface="+mn-cs"/>
            </a:rPr>
            <a:t> </a:t>
          </a:r>
          <a:endParaRPr lang="de-DE" sz="800">
            <a:effectLst/>
          </a:endParaRPr>
        </a:p>
        <a:p>
          <a:pPr eaLnBrk="1" fontAlgn="auto" latinLnBrk="0" hangingPunct="1"/>
          <a:r>
            <a:rPr lang="de-DE" sz="950" b="1" i="0" baseline="0">
              <a:solidFill>
                <a:schemeClr val="dk1"/>
              </a:solidFill>
              <a:effectLst/>
              <a:latin typeface="+mn-lt"/>
              <a:ea typeface="+mn-ea"/>
              <a:cs typeface="+mn-cs"/>
            </a:rPr>
            <a:t>Maßeinheiten:</a:t>
          </a:r>
          <a:endParaRPr lang="de-DE" sz="950">
            <a:effectLst/>
          </a:endParaRPr>
        </a:p>
        <a:p>
          <a:pPr eaLnBrk="1" fontAlgn="auto" latinLnBrk="0" hangingPunct="1"/>
          <a:r>
            <a:rPr lang="de-DE" sz="950" b="0" i="0" baseline="0">
              <a:solidFill>
                <a:schemeClr val="dk1"/>
              </a:solidFill>
              <a:effectLst/>
              <a:latin typeface="+mn-lt"/>
              <a:ea typeface="+mn-ea"/>
              <a:cs typeface="+mn-cs"/>
            </a:rPr>
            <a:t>1 Joule (J) = 1 Wattsekunde (Ws) = 1 Newtonmeter (Nm) </a:t>
          </a:r>
          <a:endParaRPr lang="de-DE" sz="950">
            <a:effectLst/>
          </a:endParaRPr>
        </a:p>
        <a:p>
          <a:pPr eaLnBrk="1" fontAlgn="auto" latinLnBrk="0" hangingPunct="1"/>
          <a:r>
            <a:rPr lang="de-DE" sz="950" b="0" i="0" baseline="0">
              <a:solidFill>
                <a:schemeClr val="dk1"/>
              </a:solidFill>
              <a:effectLst/>
              <a:latin typeface="+mn-lt"/>
              <a:ea typeface="+mn-ea"/>
              <a:cs typeface="+mn-cs"/>
            </a:rPr>
            <a:t>1 Kilojoule (kJ) 	= 10</a:t>
          </a:r>
          <a:r>
            <a:rPr lang="de-DE" sz="950" b="0" i="0" baseline="30000">
              <a:solidFill>
                <a:schemeClr val="dk1"/>
              </a:solidFill>
              <a:effectLst/>
              <a:latin typeface="+mn-lt"/>
              <a:ea typeface="+mn-ea"/>
              <a:cs typeface="+mn-cs"/>
            </a:rPr>
            <a:t>3</a:t>
          </a:r>
          <a:r>
            <a:rPr lang="de-DE" sz="950" b="0" i="0" baseline="0">
              <a:solidFill>
                <a:schemeClr val="dk1"/>
              </a:solidFill>
              <a:effectLst/>
              <a:latin typeface="+mn-lt"/>
              <a:ea typeface="+mn-ea"/>
              <a:cs typeface="+mn-cs"/>
            </a:rPr>
            <a:t>  J	= 1000 J </a:t>
          </a:r>
          <a:endParaRPr lang="de-DE" sz="950">
            <a:effectLst/>
          </a:endParaRPr>
        </a:p>
        <a:p>
          <a:pPr eaLnBrk="1" fontAlgn="auto" latinLnBrk="0" hangingPunct="1"/>
          <a:r>
            <a:rPr lang="de-DE" sz="950" b="0" i="0" baseline="0">
              <a:solidFill>
                <a:schemeClr val="dk1"/>
              </a:solidFill>
              <a:effectLst/>
              <a:latin typeface="+mn-lt"/>
              <a:ea typeface="+mn-ea"/>
              <a:cs typeface="+mn-cs"/>
            </a:rPr>
            <a:t>1 Megajoule (MJ)	= 10</a:t>
          </a:r>
          <a:r>
            <a:rPr lang="de-DE" sz="950" b="0" i="0" baseline="30000">
              <a:solidFill>
                <a:schemeClr val="dk1"/>
              </a:solidFill>
              <a:effectLst/>
              <a:latin typeface="+mn-lt"/>
              <a:ea typeface="+mn-ea"/>
              <a:cs typeface="+mn-cs"/>
            </a:rPr>
            <a:t>6</a:t>
          </a:r>
          <a:r>
            <a:rPr lang="de-DE" sz="950" b="0" i="0" baseline="0">
              <a:solidFill>
                <a:schemeClr val="dk1"/>
              </a:solidFill>
              <a:effectLst/>
              <a:latin typeface="+mn-lt"/>
              <a:ea typeface="+mn-ea"/>
              <a:cs typeface="+mn-cs"/>
            </a:rPr>
            <a:t>  J	= 1000 kJ	 </a:t>
          </a:r>
          <a:endParaRPr lang="de-DE" sz="950">
            <a:effectLst/>
          </a:endParaRPr>
        </a:p>
        <a:p>
          <a:pPr eaLnBrk="1" fontAlgn="auto" latinLnBrk="0" hangingPunct="1"/>
          <a:r>
            <a:rPr lang="de-DE" sz="950" b="0" i="0" baseline="0">
              <a:solidFill>
                <a:schemeClr val="dk1"/>
              </a:solidFill>
              <a:effectLst/>
              <a:latin typeface="+mn-lt"/>
              <a:ea typeface="+mn-ea"/>
              <a:cs typeface="+mn-cs"/>
            </a:rPr>
            <a:t>1 Gigajoule (GJ)	= 10</a:t>
          </a:r>
          <a:r>
            <a:rPr lang="de-DE" sz="950" b="0" i="0" baseline="30000">
              <a:solidFill>
                <a:schemeClr val="dk1"/>
              </a:solidFill>
              <a:effectLst/>
              <a:latin typeface="+mn-lt"/>
              <a:ea typeface="+mn-ea"/>
              <a:cs typeface="+mn-cs"/>
            </a:rPr>
            <a:t>9</a:t>
          </a:r>
          <a:r>
            <a:rPr lang="de-DE" sz="950" b="0" i="0" baseline="0">
              <a:solidFill>
                <a:schemeClr val="dk1"/>
              </a:solidFill>
              <a:effectLst/>
              <a:latin typeface="+mn-lt"/>
              <a:ea typeface="+mn-ea"/>
              <a:cs typeface="+mn-cs"/>
            </a:rPr>
            <a:t>  J	= 1000 MJ (rund 278 kWh oder rund 0,3 MWh)</a:t>
          </a:r>
          <a:endParaRPr lang="de-DE" sz="950">
            <a:effectLst/>
          </a:endParaRPr>
        </a:p>
        <a:p>
          <a:pPr eaLnBrk="1" fontAlgn="auto" latinLnBrk="0" hangingPunct="1"/>
          <a:r>
            <a:rPr lang="de-DE" sz="950" b="0" i="0" baseline="0">
              <a:solidFill>
                <a:schemeClr val="dk1"/>
              </a:solidFill>
              <a:effectLst/>
              <a:latin typeface="+mn-lt"/>
              <a:ea typeface="+mn-ea"/>
              <a:cs typeface="+mn-cs"/>
            </a:rPr>
            <a:t>1 Terajoule (TJ)	= 10</a:t>
          </a:r>
          <a:r>
            <a:rPr lang="de-DE" sz="950" b="0" i="0" baseline="30000">
              <a:solidFill>
                <a:schemeClr val="dk1"/>
              </a:solidFill>
              <a:effectLst/>
              <a:latin typeface="+mn-lt"/>
              <a:ea typeface="+mn-ea"/>
              <a:cs typeface="+mn-cs"/>
            </a:rPr>
            <a:t>12</a:t>
          </a:r>
          <a:r>
            <a:rPr lang="de-DE" sz="950" b="0" i="0" baseline="0">
              <a:solidFill>
                <a:schemeClr val="dk1"/>
              </a:solidFill>
              <a:effectLst/>
              <a:latin typeface="+mn-lt"/>
              <a:ea typeface="+mn-ea"/>
              <a:cs typeface="+mn-cs"/>
            </a:rPr>
            <a:t> J	= 1000 GJ</a:t>
          </a:r>
          <a:endParaRPr lang="de-DE" sz="950">
            <a:effectLst/>
          </a:endParaRPr>
        </a:p>
        <a:p>
          <a:pPr eaLnBrk="1" fontAlgn="auto" latinLnBrk="0" hangingPunct="1"/>
          <a:r>
            <a:rPr lang="de-DE" sz="950" b="0" i="0" baseline="0">
              <a:solidFill>
                <a:schemeClr val="dk1"/>
              </a:solidFill>
              <a:effectLst/>
              <a:latin typeface="+mn-lt"/>
              <a:ea typeface="+mn-ea"/>
              <a:cs typeface="+mn-cs"/>
            </a:rPr>
            <a:t>1 Petajoule (PT)	= 10</a:t>
          </a:r>
          <a:r>
            <a:rPr lang="de-DE" sz="950" b="0" i="0" baseline="30000">
              <a:solidFill>
                <a:schemeClr val="dk1"/>
              </a:solidFill>
              <a:effectLst/>
              <a:latin typeface="+mn-lt"/>
              <a:ea typeface="+mn-ea"/>
              <a:cs typeface="+mn-cs"/>
            </a:rPr>
            <a:t>15</a:t>
          </a:r>
          <a:r>
            <a:rPr lang="de-DE" sz="950" b="0" i="0" baseline="0">
              <a:solidFill>
                <a:schemeClr val="dk1"/>
              </a:solidFill>
              <a:effectLst/>
              <a:latin typeface="+mn-lt"/>
              <a:ea typeface="+mn-ea"/>
              <a:cs typeface="+mn-cs"/>
            </a:rPr>
            <a:t> J	= 1000 TJ</a:t>
          </a:r>
        </a:p>
        <a:p>
          <a:pPr>
            <a:lnSpc>
              <a:spcPct val="107000"/>
            </a:lnSpc>
            <a:spcAft>
              <a:spcPts val="0"/>
            </a:spcAft>
          </a:pPr>
          <a:r>
            <a:rPr lang="de-DE" sz="800">
              <a:effectLst/>
              <a:latin typeface="Calibri" panose="020F0502020204030204" pitchFamily="34" charset="0"/>
              <a:ea typeface="Calibri" panose="020F0502020204030204" pitchFamily="34" charset="0"/>
              <a:cs typeface="Times New Roman" panose="02020603050405020304" pitchFamily="18" charset="0"/>
            </a:rPr>
            <a:t> </a:t>
          </a:r>
        </a:p>
        <a:p>
          <a:pPr eaLnBrk="1" fontAlgn="auto" latinLnBrk="0" hangingPunct="1"/>
          <a:r>
            <a:rPr lang="de-DE" sz="950" b="1" i="0" baseline="0">
              <a:solidFill>
                <a:schemeClr val="dk1"/>
              </a:solidFill>
              <a:effectLst/>
              <a:latin typeface="+mn-lt"/>
              <a:ea typeface="+mn-ea"/>
              <a:cs typeface="+mn-cs"/>
            </a:rPr>
            <a:t>Beispiele energetischer Größenordnungen:</a:t>
          </a:r>
          <a:endParaRPr lang="de-DE" sz="950">
            <a:effectLst/>
          </a:endParaRPr>
        </a:p>
        <a:p>
          <a:pPr eaLnBrk="1" fontAlgn="auto" latinLnBrk="0" hangingPunct="1"/>
          <a:r>
            <a:rPr lang="de-DE" sz="950" b="0" i="0" baseline="0">
              <a:solidFill>
                <a:schemeClr val="dk1"/>
              </a:solidFill>
              <a:effectLst/>
              <a:latin typeface="+mn-lt"/>
              <a:ea typeface="+mn-ea"/>
              <a:cs typeface="+mn-cs"/>
            </a:rPr>
            <a:t>1 J 	Arbeit des menschlichen Herzens pro Schlag.</a:t>
          </a:r>
          <a:endParaRPr lang="de-DE" sz="950">
            <a:effectLst/>
          </a:endParaRPr>
        </a:p>
        <a:p>
          <a:pPr eaLnBrk="1" fontAlgn="auto" latinLnBrk="0" hangingPunct="1"/>
          <a:r>
            <a:rPr lang="de-DE" sz="950" b="0" i="0" baseline="0">
              <a:solidFill>
                <a:schemeClr val="dk1"/>
              </a:solidFill>
              <a:effectLst/>
              <a:latin typeface="+mn-lt"/>
              <a:ea typeface="+mn-ea"/>
              <a:cs typeface="+mn-cs"/>
            </a:rPr>
            <a:t>4,19 J	Energie, um 1 Liter Wasser um ein Grad zu erwärmen.</a:t>
          </a:r>
          <a:endParaRPr lang="de-DE" sz="950">
            <a:effectLst/>
          </a:endParaRPr>
        </a:p>
        <a:p>
          <a:pPr eaLnBrk="1" fontAlgn="auto" latinLnBrk="0" hangingPunct="1"/>
          <a:r>
            <a:rPr lang="de-DE" sz="950" b="0" i="0" baseline="0">
              <a:solidFill>
                <a:schemeClr val="dk1"/>
              </a:solidFill>
              <a:effectLst/>
              <a:latin typeface="+mn-lt"/>
              <a:ea typeface="+mn-ea"/>
              <a:cs typeface="+mn-cs"/>
            </a:rPr>
            <a:t>6 kJ	Energieverbrauch einer 100-W-Glühlampe in einer Minute.</a:t>
          </a:r>
          <a:endParaRPr lang="de-DE" sz="950">
            <a:effectLst/>
          </a:endParaRPr>
        </a:p>
        <a:p>
          <a:pPr eaLnBrk="1" fontAlgn="auto" latinLnBrk="0" hangingPunct="1"/>
          <a:r>
            <a:rPr lang="de-DE" sz="950" b="0" i="0" baseline="0">
              <a:solidFill>
                <a:schemeClr val="dk1"/>
              </a:solidFill>
              <a:effectLst/>
              <a:latin typeface="+mn-lt"/>
              <a:ea typeface="+mn-ea"/>
              <a:cs typeface="+mn-cs"/>
            </a:rPr>
            <a:t>29,3 MJ	Freiwerdende Energiemenge bei Verbrennung von 1 kg Steinkohle (Steinkohleeinheit).</a:t>
          </a:r>
          <a:endParaRPr lang="de-DE" sz="950">
            <a:effectLst/>
          </a:endParaRPr>
        </a:p>
        <a:p>
          <a:pPr eaLnBrk="1" fontAlgn="auto" latinLnBrk="0" hangingPunct="1"/>
          <a:r>
            <a:rPr lang="de-DE" sz="950" b="0" i="0" baseline="0">
              <a:solidFill>
                <a:schemeClr val="dk1"/>
              </a:solidFill>
              <a:effectLst/>
              <a:latin typeface="+mn-lt"/>
              <a:ea typeface="+mn-ea"/>
              <a:cs typeface="+mn-cs"/>
            </a:rPr>
            <a:t>41,9 MJ	Freiwerdende Energiemenge bei Verbrennung von 1 kg Rohöl (Öleinheit - ÖE).</a:t>
          </a:r>
          <a:endParaRPr lang="de-DE" sz="950">
            <a:effectLst/>
          </a:endParaRPr>
        </a:p>
        <a:p>
          <a:pPr eaLnBrk="1" fontAlgn="auto" latinLnBrk="0" hangingPunct="1"/>
          <a:r>
            <a:rPr lang="de-DE" sz="950" b="0" i="0" baseline="0">
              <a:solidFill>
                <a:schemeClr val="dk1"/>
              </a:solidFill>
              <a:effectLst/>
              <a:latin typeface="+mn-lt"/>
              <a:ea typeface="+mn-ea"/>
              <a:cs typeface="+mn-cs"/>
            </a:rPr>
            <a:t>11 GJ	Bedarf an elektrischer Energie eines Zwei-Personen-Privathaushalts in einem Jahr (rund 3,1 MWh).</a:t>
          </a:r>
          <a:endParaRPr lang="de-DE" sz="95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a:ln>
              <a:noFill/>
            </a:ln>
            <a:solidFill>
              <a:sysClr val="windowText" lastClr="000000"/>
            </a:solidFill>
            <a:effectLst/>
            <a:uLnTx/>
            <a:uFillTx/>
            <a:latin typeface="+mn-lt"/>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6804</xdr:colOff>
      <xdr:row>1</xdr:row>
      <xdr:rowOff>13604</xdr:rowOff>
    </xdr:from>
    <xdr:to>
      <xdr:col>0</xdr:col>
      <xdr:colOff>6126804</xdr:colOff>
      <xdr:row>61</xdr:row>
      <xdr:rowOff>142876</xdr:rowOff>
    </xdr:to>
    <xdr:sp macro="" textlink="">
      <xdr:nvSpPr>
        <xdr:cNvPr id="2" name="Textfeld 1">
          <a:extLst>
            <a:ext uri="{FF2B5EF4-FFF2-40B4-BE49-F238E27FC236}">
              <a16:creationId xmlns:a16="http://schemas.microsoft.com/office/drawing/2014/main" id="{00000000-0008-0000-0C00-000004000000}"/>
            </a:ext>
          </a:extLst>
        </xdr:cNvPr>
        <xdr:cNvSpPr txBox="1"/>
      </xdr:nvSpPr>
      <xdr:spPr>
        <a:xfrm>
          <a:off x="6804" y="449033"/>
          <a:ext cx="6120000" cy="91099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100"/>
            </a:lnSpc>
            <a:spcAft>
              <a:spcPts val="0"/>
            </a:spcAft>
          </a:pPr>
          <a:r>
            <a:rPr lang="de-DE" sz="1000" b="1">
              <a:effectLst/>
              <a:latin typeface="+mn-lt"/>
              <a:ea typeface="Times New Roman"/>
            </a:rPr>
            <a:t>1 Allgemeine Angaben zur Statistik </a:t>
          </a:r>
          <a:endParaRPr lang="de-DE" sz="1000">
            <a:effectLst/>
            <a:latin typeface="+mn-lt"/>
            <a:ea typeface="Times New Roman"/>
          </a:endParaRPr>
        </a:p>
        <a:p>
          <a:pPr marL="108000">
            <a:lnSpc>
              <a:spcPts val="1100"/>
            </a:lnSpc>
            <a:spcAft>
              <a:spcPts val="0"/>
            </a:spcAft>
          </a:pPr>
          <a:r>
            <a:rPr lang="de-DE" sz="950" b="1" i="0">
              <a:effectLst/>
              <a:latin typeface="+mn-lt"/>
              <a:ea typeface="Times New Roman"/>
            </a:rPr>
            <a:t>Bezeichnung der Statistik: </a:t>
          </a:r>
          <a:r>
            <a:rPr lang="de-DE" sz="950" i="0">
              <a:effectLst/>
              <a:latin typeface="+mn-lt"/>
              <a:ea typeface="Times New Roman"/>
            </a:rPr>
            <a:t>Jahreserhebung über die Energieverwendung der Betriebe des Verarbeitenden Gewerbes sowie im Bergbau und in der Gewinnung von Steinen und Erden  (EVAS-Nr. 43531).</a:t>
          </a:r>
        </a:p>
        <a:p>
          <a:pPr marL="108000">
            <a:lnSpc>
              <a:spcPts val="1100"/>
            </a:lnSpc>
            <a:spcAft>
              <a:spcPts val="0"/>
            </a:spcAft>
          </a:pPr>
          <a:r>
            <a:rPr lang="de-DE" sz="950" b="1" i="0">
              <a:effectLst/>
              <a:latin typeface="+mn-lt"/>
              <a:ea typeface="Times New Roman"/>
            </a:rPr>
            <a:t>Berichtszeitraum:</a:t>
          </a:r>
          <a:r>
            <a:rPr lang="de-DE" sz="950" i="0">
              <a:effectLst/>
              <a:latin typeface="+mn-lt"/>
              <a:ea typeface="Times New Roman"/>
            </a:rPr>
            <a:t> Zurückliegendes Kalenderjahr.</a:t>
          </a:r>
        </a:p>
        <a:p>
          <a:pPr marL="108000">
            <a:lnSpc>
              <a:spcPts val="1100"/>
            </a:lnSpc>
            <a:spcAft>
              <a:spcPts val="0"/>
            </a:spcAft>
          </a:pPr>
          <a:r>
            <a:rPr lang="de-DE" sz="950" b="1" i="0">
              <a:effectLst/>
              <a:latin typeface="+mn-lt"/>
              <a:ea typeface="Times New Roman"/>
            </a:rPr>
            <a:t>Periodizität:</a:t>
          </a:r>
          <a:r>
            <a:rPr lang="de-DE" sz="950" i="0">
              <a:effectLst/>
              <a:latin typeface="+mn-lt"/>
              <a:ea typeface="Times New Roman"/>
            </a:rPr>
            <a:t> Jährlich.</a:t>
          </a:r>
        </a:p>
        <a:p>
          <a:pPr marL="108000">
            <a:lnSpc>
              <a:spcPts val="1100"/>
            </a:lnSpc>
            <a:spcAft>
              <a:spcPts val="0"/>
            </a:spcAft>
          </a:pPr>
          <a:r>
            <a:rPr lang="de-DE" sz="950" b="1" i="0">
              <a:effectLst/>
              <a:latin typeface="+mn-lt"/>
              <a:ea typeface="Times New Roman"/>
            </a:rPr>
            <a:t>Erhebungsgegenstand:</a:t>
          </a:r>
          <a:r>
            <a:rPr lang="de-DE" sz="950" i="0">
              <a:effectLst/>
              <a:latin typeface="+mn-lt"/>
              <a:ea typeface="Times New Roman"/>
            </a:rPr>
            <a:t> Betriebe.</a:t>
          </a:r>
        </a:p>
        <a:p>
          <a:pPr marL="108000">
            <a:lnSpc>
              <a:spcPts val="1100"/>
            </a:lnSpc>
            <a:spcAft>
              <a:spcPts val="0"/>
            </a:spcAft>
          </a:pPr>
          <a:r>
            <a:rPr lang="de-DE" sz="950" b="1" i="0">
              <a:effectLst/>
              <a:latin typeface="+mn-lt"/>
              <a:ea typeface="Times New Roman"/>
            </a:rPr>
            <a:t>Räumliche Abdeckung: </a:t>
          </a:r>
          <a:r>
            <a:rPr lang="de-DE" sz="950" i="0">
              <a:effectLst/>
              <a:latin typeface="+mn-lt"/>
              <a:ea typeface="Times New Roman"/>
            </a:rPr>
            <a:t>Deutschland, Länder.</a:t>
          </a:r>
        </a:p>
        <a:p>
          <a:pPr marL="108000">
            <a:lnSpc>
              <a:spcPts val="1100"/>
            </a:lnSpc>
            <a:spcAft>
              <a:spcPts val="0"/>
            </a:spcAft>
          </a:pPr>
          <a:r>
            <a:rPr lang="de-DE" sz="950" b="1" i="0">
              <a:effectLst/>
              <a:latin typeface="+mn-lt"/>
              <a:ea typeface="Times New Roman"/>
            </a:rPr>
            <a:t>Grundgesamtheit:</a:t>
          </a:r>
          <a:r>
            <a:rPr lang="de-DE" sz="950" i="0">
              <a:effectLst/>
              <a:latin typeface="+mn-lt"/>
              <a:ea typeface="Times New Roman"/>
            </a:rPr>
            <a:t> Erfasst werden produzierende Betriebe von Unternehmen des Bergbaus und der Gewinnung von Steinen und Erden und des Verarbeitenden Gewerbes mit mindestens 20 tätigen Personen sowie produzierende Be­triebe anderer Unternehmen mit mindestens 20 tätigen Personen überwiegend mit diesem wirtschaftlichen Schwer­punkt. Für ausgewählte kleinbetrieblich strukturierte Branchen gilt eine herabgesetzte Erfassungsgrenze von 10 tätigen Personen (vgl. Methodik). Nicht einbezogen werden im Ausland gelegene Einheiten.</a:t>
          </a:r>
        </a:p>
        <a:p>
          <a:pPr marL="108000">
            <a:lnSpc>
              <a:spcPts val="1100"/>
            </a:lnSpc>
            <a:spcAft>
              <a:spcPts val="0"/>
            </a:spcAft>
          </a:pPr>
          <a:r>
            <a:rPr lang="de-DE" sz="950" b="1" i="0">
              <a:effectLst/>
              <a:latin typeface="+mn-lt"/>
              <a:ea typeface="Times New Roman"/>
            </a:rPr>
            <a:t>Rechtsgrundlage:</a:t>
          </a:r>
          <a:r>
            <a:rPr lang="de-DE" sz="950" i="0">
              <a:effectLst/>
              <a:latin typeface="+mn-lt"/>
              <a:ea typeface="Times New Roman"/>
            </a:rPr>
            <a:t> Gesetz über die Energiestatistik (EnStatG)</a:t>
          </a:r>
          <a:r>
            <a:rPr lang="de-DE" sz="950" i="0" baseline="0">
              <a:effectLst/>
              <a:latin typeface="+mn-lt"/>
              <a:ea typeface="Times New Roman"/>
            </a:rPr>
            <a:t> in Verbindung mit dem</a:t>
          </a:r>
          <a:r>
            <a:rPr lang="de-DE" sz="950" i="0">
              <a:effectLst/>
              <a:latin typeface="+mn-lt"/>
              <a:ea typeface="Times New Roman"/>
            </a:rPr>
            <a:t> Bundesstatistikgesetz (BStatG).</a:t>
          </a:r>
        </a:p>
        <a:p>
          <a:pPr marL="108000">
            <a:lnSpc>
              <a:spcPts val="1100"/>
            </a:lnSpc>
            <a:spcAft>
              <a:spcPts val="0"/>
            </a:spcAft>
          </a:pPr>
          <a:r>
            <a:rPr lang="de-DE" sz="950" b="1" i="0">
              <a:effectLst/>
              <a:latin typeface="+mn-lt"/>
              <a:ea typeface="Times New Roman"/>
            </a:rPr>
            <a:t>Geheimhaltung:</a:t>
          </a:r>
          <a:r>
            <a:rPr lang="de-DE" sz="950" i="0">
              <a:effectLst/>
              <a:latin typeface="+mn-lt"/>
              <a:ea typeface="Times New Roman"/>
            </a:rPr>
            <a:t> Die erhobenen Einzelangaben werden nach </a:t>
          </a:r>
          <a:r>
            <a:rPr lang="de-DE" sz="950" i="0">
              <a:solidFill>
                <a:schemeClr val="dk1"/>
              </a:solidFill>
              <a:effectLst/>
              <a:latin typeface="+mn-lt"/>
              <a:ea typeface="+mn-ea"/>
              <a:cs typeface="+mn-cs"/>
            </a:rPr>
            <a:t>§ </a:t>
          </a:r>
          <a:r>
            <a:rPr lang="de-DE" sz="950" i="0">
              <a:effectLst/>
              <a:latin typeface="+mn-lt"/>
              <a:ea typeface="Times New Roman"/>
            </a:rPr>
            <a:t>16 BStatG geheim gehalten.</a:t>
          </a:r>
        </a:p>
        <a:p>
          <a:pPr>
            <a:lnSpc>
              <a:spcPts val="1100"/>
            </a:lnSpc>
            <a:spcAft>
              <a:spcPts val="0"/>
            </a:spcAft>
          </a:pPr>
          <a:endParaRPr lang="de-DE" sz="950" i="0">
            <a:effectLst/>
            <a:latin typeface="+mn-lt"/>
            <a:ea typeface="Times New Roman"/>
          </a:endParaRPr>
        </a:p>
        <a:p>
          <a:pPr>
            <a:lnSpc>
              <a:spcPts val="1100"/>
            </a:lnSpc>
            <a:spcAft>
              <a:spcPts val="0"/>
            </a:spcAft>
          </a:pPr>
          <a:r>
            <a:rPr lang="de-DE" sz="1000" b="1" i="0">
              <a:effectLst/>
              <a:latin typeface="+mn-lt"/>
              <a:ea typeface="Times New Roman"/>
            </a:rPr>
            <a:t>2 Inhalte und Nutzerbedarf</a:t>
          </a:r>
          <a:endParaRPr lang="de-DE" sz="1000" i="0">
            <a:effectLst/>
            <a:latin typeface="+mn-lt"/>
            <a:ea typeface="Times New Roman"/>
          </a:endParaRPr>
        </a:p>
        <a:p>
          <a:pPr marL="108000">
            <a:lnSpc>
              <a:spcPts val="1100"/>
            </a:lnSpc>
            <a:spcAft>
              <a:spcPts val="0"/>
            </a:spcAft>
          </a:pPr>
          <a:r>
            <a:rPr lang="de-DE" sz="950" b="1" i="0">
              <a:effectLst/>
              <a:latin typeface="+mn-lt"/>
              <a:ea typeface="Times New Roman"/>
            </a:rPr>
            <a:t>Erhebungsinhalte:</a:t>
          </a:r>
          <a:r>
            <a:rPr lang="de-DE" sz="950" i="0">
              <a:effectLst/>
              <a:latin typeface="+mn-lt"/>
              <a:ea typeface="Times New Roman"/>
            </a:rPr>
            <a:t> Energieverwendung nach Energieträgern, Stromerzeugung, -bezug, -abgabe und -verbrauch der Industriebetriebe.</a:t>
          </a:r>
        </a:p>
        <a:p>
          <a:pPr marL="108000">
            <a:lnSpc>
              <a:spcPts val="1100"/>
            </a:lnSpc>
            <a:spcAft>
              <a:spcPts val="0"/>
            </a:spcAft>
          </a:pPr>
          <a:r>
            <a:rPr lang="de-DE" sz="950" b="1" i="0">
              <a:effectLst/>
              <a:latin typeface="+mn-lt"/>
              <a:ea typeface="Times New Roman"/>
            </a:rPr>
            <a:t>Zweck der Statistik:</a:t>
          </a:r>
          <a:r>
            <a:rPr lang="de-DE" sz="950" i="0">
              <a:effectLst/>
              <a:latin typeface="+mn-lt"/>
              <a:ea typeface="Times New Roman"/>
            </a:rPr>
            <a:t> Beitrag zur Gestaltung der energiepolitischen Rahmenbedingungen bei der Energieversorgung und dient der Erfüllung europa- und völkerrechtlicher Berichtspflichten der Bundesrepublik Deutschland. Hauptnutzer/innen der Erhebung sind die für die Energiewirtschaft zuständigen obersten Bundes- und Landesbehörden, Wirtschaftsver­bände, Wissenschaft, die Arbeitsgemeinschaft Energiebilanzen und der Länderarbeitskreis Energiebilanzen.  </a:t>
          </a:r>
        </a:p>
        <a:p>
          <a:pPr>
            <a:lnSpc>
              <a:spcPts val="1100"/>
            </a:lnSpc>
            <a:spcAft>
              <a:spcPts val="0"/>
            </a:spcAft>
          </a:pPr>
          <a:r>
            <a:rPr lang="de-DE" sz="950" i="0">
              <a:effectLst/>
              <a:latin typeface="+mn-lt"/>
              <a:ea typeface="Times New Roman"/>
            </a:rPr>
            <a:t> </a:t>
          </a:r>
        </a:p>
        <a:p>
          <a:pPr>
            <a:lnSpc>
              <a:spcPts val="1100"/>
            </a:lnSpc>
            <a:spcAft>
              <a:spcPts val="0"/>
            </a:spcAft>
          </a:pPr>
          <a:r>
            <a:rPr lang="de-DE" sz="1000" b="1" i="0">
              <a:effectLst/>
              <a:latin typeface="+mn-lt"/>
              <a:ea typeface="Times New Roman"/>
            </a:rPr>
            <a:t>3 Methodik</a:t>
          </a:r>
          <a:endParaRPr lang="de-DE" sz="1000" i="0">
            <a:effectLst/>
            <a:latin typeface="+mn-lt"/>
            <a:ea typeface="Times New Roman"/>
          </a:endParaRPr>
        </a:p>
        <a:p>
          <a:pPr marL="108000">
            <a:lnSpc>
              <a:spcPts val="1100"/>
            </a:lnSpc>
            <a:spcAft>
              <a:spcPts val="0"/>
            </a:spcAft>
          </a:pPr>
          <a:r>
            <a:rPr lang="de-DE" sz="950" b="1" i="0">
              <a:effectLst/>
              <a:latin typeface="+mn-lt"/>
              <a:ea typeface="Times New Roman"/>
            </a:rPr>
            <a:t>Art der Datengewinnung</a:t>
          </a:r>
          <a:r>
            <a:rPr lang="de-DE" sz="950" i="0">
              <a:effectLst/>
              <a:latin typeface="+mn-lt"/>
              <a:ea typeface="Times New Roman"/>
            </a:rPr>
            <a:t>: Primärerhebung mit Auskunftspflicht.</a:t>
          </a:r>
        </a:p>
        <a:p>
          <a:pPr marL="108000">
            <a:lnSpc>
              <a:spcPts val="1100"/>
            </a:lnSpc>
            <a:spcAft>
              <a:spcPts val="0"/>
            </a:spcAft>
          </a:pPr>
          <a:r>
            <a:rPr lang="de-DE" sz="950" b="1" i="0">
              <a:effectLst/>
              <a:latin typeface="+mn-lt"/>
              <a:ea typeface="Times New Roman"/>
            </a:rPr>
            <a:t>Erhebungsinstrumente und Berichtsweg:</a:t>
          </a:r>
          <a:r>
            <a:rPr lang="de-DE" sz="950" i="0">
              <a:effectLst/>
              <a:latin typeface="+mn-lt"/>
              <a:ea typeface="Times New Roman"/>
            </a:rPr>
            <a:t> Die Auskunftserteilung erfolgt online nach </a:t>
          </a:r>
          <a:r>
            <a:rPr lang="de-DE" sz="950" i="0">
              <a:solidFill>
                <a:schemeClr val="dk1"/>
              </a:solidFill>
              <a:effectLst/>
              <a:latin typeface="+mn-lt"/>
              <a:ea typeface="+mn-ea"/>
              <a:cs typeface="+mn-cs"/>
            </a:rPr>
            <a:t>§ </a:t>
          </a:r>
          <a:r>
            <a:rPr lang="de-DE" sz="950" i="0">
              <a:effectLst/>
              <a:latin typeface="+mn-lt"/>
              <a:ea typeface="Times New Roman"/>
            </a:rPr>
            <a:t>11a BStatG mittels standardisier­ten Erhebungsmedien (IDEV - Interne Datenerhebung im Verbund). In begründeten Ausnahmefällen kann die Auskunft auch auf Papier erfolgen. Die Erhebung erfolgt dezentral über die Statistischen Ämter der Länder:</a:t>
          </a:r>
        </a:p>
        <a:p>
          <a:pPr marL="108000">
            <a:lnSpc>
              <a:spcPts val="1100"/>
            </a:lnSpc>
            <a:spcAft>
              <a:spcPts val="0"/>
            </a:spcAft>
          </a:pPr>
          <a:r>
            <a:rPr lang="de-DE" sz="950" i="0">
              <a:effectLst/>
              <a:latin typeface="+mn-lt"/>
              <a:ea typeface="Times New Roman"/>
            </a:rPr>
            <a:t>Auskunftspflichtige </a:t>
          </a:r>
          <a:r>
            <a:rPr kumimoji="0" lang="de-DE" sz="950" b="0" i="0" u="none" strike="noStrike" kern="0" cap="none" spc="0" normalizeH="0" baseline="0" noProof="0">
              <a:ln>
                <a:noFill/>
              </a:ln>
              <a:solidFill>
                <a:prstClr val="black"/>
              </a:solidFill>
              <a:effectLst/>
              <a:uLnTx/>
              <a:uFillTx/>
              <a:latin typeface="+mn-lt"/>
              <a:ea typeface="Calibri"/>
              <a:cs typeface="Arial" pitchFamily="34" charset="0"/>
            </a:rPr>
            <a:t>→ </a:t>
          </a:r>
          <a:r>
            <a:rPr lang="de-DE" sz="950" i="0">
              <a:effectLst/>
              <a:latin typeface="+mn-lt"/>
              <a:ea typeface="Times New Roman"/>
            </a:rPr>
            <a:t>Statistische Ämter der Länder </a:t>
          </a:r>
          <a:r>
            <a:rPr lang="de-DE" sz="950" b="0" i="0" baseline="0">
              <a:solidFill>
                <a:schemeClr val="dk1"/>
              </a:solidFill>
              <a:effectLst/>
              <a:latin typeface="+mn-lt"/>
              <a:ea typeface="+mn-ea"/>
              <a:cs typeface="+mn-cs"/>
            </a:rPr>
            <a:t>→</a:t>
          </a:r>
          <a:r>
            <a:rPr lang="de-DE" sz="950" i="0">
              <a:effectLst/>
              <a:latin typeface="+mn-lt"/>
              <a:ea typeface="Times New Roman"/>
            </a:rPr>
            <a:t> Statistisches Bundesamt.</a:t>
          </a:r>
        </a:p>
        <a:p>
          <a:pPr>
            <a:lnSpc>
              <a:spcPts val="1100"/>
            </a:lnSpc>
            <a:spcAft>
              <a:spcPts val="0"/>
            </a:spcAft>
          </a:pPr>
          <a:endParaRPr lang="de-DE" sz="950" i="0">
            <a:effectLst/>
            <a:latin typeface="+mn-lt"/>
            <a:ea typeface="Times New Roman"/>
          </a:endParaRPr>
        </a:p>
        <a:p>
          <a:pPr>
            <a:lnSpc>
              <a:spcPts val="1100"/>
            </a:lnSpc>
            <a:spcAft>
              <a:spcPts val="0"/>
            </a:spcAft>
          </a:pPr>
          <a:r>
            <a:rPr lang="de-DE" sz="1000" b="1" i="0">
              <a:effectLst/>
              <a:latin typeface="+mn-lt"/>
              <a:ea typeface="Times New Roman"/>
            </a:rPr>
            <a:t>4 Genauigkeit und Zuverlässigkeit </a:t>
          </a:r>
          <a:endParaRPr lang="de-DE" sz="1000" i="0">
            <a:effectLst/>
            <a:latin typeface="+mn-lt"/>
            <a:ea typeface="Times New Roman"/>
          </a:endParaRPr>
        </a:p>
        <a:p>
          <a:pPr marL="108000">
            <a:lnSpc>
              <a:spcPts val="1100"/>
            </a:lnSpc>
            <a:spcAft>
              <a:spcPts val="0"/>
            </a:spcAft>
          </a:pPr>
          <a:r>
            <a:rPr lang="de-DE" sz="950" b="1" i="0">
              <a:effectLst/>
              <a:latin typeface="+mn-lt"/>
              <a:ea typeface="Times New Roman"/>
            </a:rPr>
            <a:t>Genauigkeit:</a:t>
          </a:r>
          <a:r>
            <a:rPr lang="de-DE" sz="950" i="0">
              <a:effectLst/>
              <a:latin typeface="+mn-lt"/>
              <a:ea typeface="Times New Roman"/>
            </a:rPr>
            <a:t> Die Genauigkeit der Ergebnisse kann aufgrund des Charakters einer Totalerhebung mit Abschneidegrenze als zuverlässig und präzise eingestuft werden, sofern die Antwortausfälle gering gehalten werden können.</a:t>
          </a:r>
        </a:p>
        <a:p>
          <a:pPr marL="108000">
            <a:lnSpc>
              <a:spcPts val="1100"/>
            </a:lnSpc>
            <a:spcAft>
              <a:spcPts val="0"/>
            </a:spcAft>
          </a:pPr>
          <a:r>
            <a:rPr lang="de-DE" sz="950" b="1" i="0">
              <a:effectLst/>
              <a:latin typeface="+mn-lt"/>
              <a:ea typeface="Times New Roman"/>
            </a:rPr>
            <a:t>Revisionen:</a:t>
          </a:r>
          <a:r>
            <a:rPr lang="de-DE" sz="950" i="0">
              <a:effectLst/>
              <a:latin typeface="+mn-lt"/>
              <a:ea typeface="Times New Roman"/>
            </a:rPr>
            <a:t> Die Ergebnisse der Jahreserhebung über die Energieverwendung im Bereich Verarbeitendes Gewerbe, Bergbau und Gewinnung von Steinen und Erden werden jährlich zeitnah veröffentlicht. Fehlende Angaben werden durch Schätzungen ergänzt. </a:t>
          </a:r>
        </a:p>
        <a:p>
          <a:pPr>
            <a:lnSpc>
              <a:spcPts val="1100"/>
            </a:lnSpc>
            <a:spcAft>
              <a:spcPts val="0"/>
            </a:spcAft>
          </a:pPr>
          <a:endParaRPr lang="de-DE" sz="950" i="0">
            <a:effectLst/>
            <a:latin typeface="+mn-lt"/>
            <a:ea typeface="Times New Roman"/>
          </a:endParaRPr>
        </a:p>
        <a:p>
          <a:pPr>
            <a:lnSpc>
              <a:spcPts val="1100"/>
            </a:lnSpc>
            <a:spcAft>
              <a:spcPts val="0"/>
            </a:spcAft>
          </a:pPr>
          <a:r>
            <a:rPr lang="de-DE" sz="1000" b="1" i="0">
              <a:effectLst/>
              <a:latin typeface="+mn-lt"/>
              <a:ea typeface="Times New Roman"/>
            </a:rPr>
            <a:t>5 Aktualität und Pünktlichkeit </a:t>
          </a:r>
          <a:endParaRPr lang="de-DE" sz="1000" i="0">
            <a:effectLst/>
            <a:latin typeface="+mn-lt"/>
            <a:ea typeface="Times New Roman"/>
          </a:endParaRPr>
        </a:p>
        <a:p>
          <a:pPr marL="108000">
            <a:lnSpc>
              <a:spcPts val="1100"/>
            </a:lnSpc>
            <a:spcAft>
              <a:spcPts val="0"/>
            </a:spcAft>
          </a:pPr>
          <a:r>
            <a:rPr lang="de-DE" sz="950" b="1" i="0">
              <a:effectLst/>
              <a:latin typeface="+mn-lt"/>
              <a:ea typeface="Times New Roman"/>
            </a:rPr>
            <a:t>Aktualität und Pünktlichkeit:</a:t>
          </a:r>
          <a:r>
            <a:rPr lang="de-DE" sz="950" i="0">
              <a:effectLst/>
              <a:latin typeface="+mn-lt"/>
              <a:ea typeface="Times New Roman"/>
            </a:rPr>
            <a:t> Die Bundesergebnisse werden circa 12 Monate nach Abschluss des Berichtsjahres ver­öffentlicht. Die Veröffentlichung der Länderergebnisse erfolgt durch die Statistischen Ämter der Länder im Anschluss.</a:t>
          </a:r>
        </a:p>
        <a:p>
          <a:pPr>
            <a:lnSpc>
              <a:spcPts val="1100"/>
            </a:lnSpc>
            <a:spcAft>
              <a:spcPts val="0"/>
            </a:spcAft>
          </a:pPr>
          <a:endParaRPr lang="de-DE" sz="950" i="0">
            <a:effectLst/>
            <a:latin typeface="+mn-lt"/>
            <a:ea typeface="Times New Roman"/>
          </a:endParaRPr>
        </a:p>
        <a:p>
          <a:pPr>
            <a:lnSpc>
              <a:spcPts val="1100"/>
            </a:lnSpc>
            <a:spcAft>
              <a:spcPts val="0"/>
            </a:spcAft>
          </a:pPr>
          <a:r>
            <a:rPr lang="de-DE" sz="1000" b="1" i="0">
              <a:effectLst/>
              <a:latin typeface="+mn-lt"/>
              <a:ea typeface="Times New Roman"/>
            </a:rPr>
            <a:t>6 Vergleichbarkeit </a:t>
          </a:r>
          <a:endParaRPr lang="de-DE" sz="1000" i="0">
            <a:effectLst/>
            <a:latin typeface="+mn-lt"/>
            <a:ea typeface="Times New Roman"/>
          </a:endParaRPr>
        </a:p>
        <a:p>
          <a:pPr marL="108000">
            <a:lnSpc>
              <a:spcPts val="1100"/>
            </a:lnSpc>
            <a:spcAft>
              <a:spcPts val="0"/>
            </a:spcAft>
          </a:pPr>
          <a:r>
            <a:rPr lang="de-DE" sz="950" b="1" i="0">
              <a:effectLst/>
              <a:latin typeface="+mn-lt"/>
              <a:ea typeface="Times New Roman"/>
            </a:rPr>
            <a:t>Räumlich:</a:t>
          </a:r>
          <a:r>
            <a:rPr lang="de-DE" sz="950" i="0">
              <a:effectLst/>
              <a:latin typeface="+mn-lt"/>
              <a:ea typeface="Times New Roman"/>
            </a:rPr>
            <a:t> Die Ergebnisse sind zwischen den Ländern vergleichbar.</a:t>
          </a:r>
        </a:p>
        <a:p>
          <a:pPr marL="108000">
            <a:lnSpc>
              <a:spcPts val="1100"/>
            </a:lnSpc>
            <a:spcAft>
              <a:spcPts val="0"/>
            </a:spcAft>
          </a:pPr>
          <a:r>
            <a:rPr lang="de-DE" sz="950" b="1" i="0">
              <a:effectLst/>
              <a:latin typeface="+mn-lt"/>
              <a:ea typeface="Times New Roman"/>
            </a:rPr>
            <a:t>Zeitlich: </a:t>
          </a:r>
          <a:r>
            <a:rPr lang="de-DE" sz="950" i="0">
              <a:effectLst/>
              <a:latin typeface="+mn-lt"/>
              <a:ea typeface="Times New Roman"/>
            </a:rPr>
            <a:t>Die zeitliche Vergleichbarkeit der Jahreserhebung über die Energieverwendung im Verarbeitenden Gewerbe, Bergbau und Gewinnung von Steinen und Erden ist ab 2008 vollständig gegeben. </a:t>
          </a:r>
        </a:p>
        <a:p>
          <a:pPr>
            <a:lnSpc>
              <a:spcPts val="1100"/>
            </a:lnSpc>
            <a:spcAft>
              <a:spcPts val="0"/>
            </a:spcAft>
          </a:pPr>
          <a:endParaRPr lang="de-DE" sz="950" i="0">
            <a:effectLst/>
            <a:latin typeface="+mn-lt"/>
            <a:ea typeface="Times New Roman"/>
          </a:endParaRPr>
        </a:p>
        <a:p>
          <a:pPr>
            <a:lnSpc>
              <a:spcPts val="1100"/>
            </a:lnSpc>
            <a:spcAft>
              <a:spcPts val="0"/>
            </a:spcAft>
          </a:pPr>
          <a:r>
            <a:rPr lang="de-DE" sz="1000" b="1" i="0">
              <a:effectLst/>
              <a:latin typeface="+mn-lt"/>
              <a:ea typeface="Times New Roman"/>
            </a:rPr>
            <a:t>7 Kohärenz </a:t>
          </a:r>
          <a:endParaRPr lang="de-DE" sz="1000" i="0">
            <a:effectLst/>
            <a:latin typeface="+mn-lt"/>
            <a:ea typeface="Times New Roman"/>
          </a:endParaRPr>
        </a:p>
        <a:p>
          <a:pPr marL="108000">
            <a:lnSpc>
              <a:spcPts val="1100"/>
            </a:lnSpc>
            <a:spcAft>
              <a:spcPts val="0"/>
            </a:spcAft>
          </a:pPr>
          <a:r>
            <a:rPr lang="de-DE" sz="950" b="1" i="0">
              <a:effectLst/>
              <a:latin typeface="+mn-lt"/>
              <a:ea typeface="Times New Roman"/>
            </a:rPr>
            <a:t>Statistikübergreifende Kohärenz: </a:t>
          </a:r>
          <a:r>
            <a:rPr lang="de-DE" sz="950" i="0">
              <a:effectLst/>
              <a:latin typeface="+mn-lt"/>
              <a:ea typeface="Times New Roman"/>
            </a:rPr>
            <a:t>Entfällt.</a:t>
          </a:r>
        </a:p>
        <a:p>
          <a:pPr marL="108000">
            <a:lnSpc>
              <a:spcPts val="1100"/>
            </a:lnSpc>
            <a:spcAft>
              <a:spcPts val="0"/>
            </a:spcAft>
          </a:pPr>
          <a:r>
            <a:rPr lang="de-DE" sz="950" b="1" i="0">
              <a:effectLst/>
              <a:latin typeface="+mn-lt"/>
              <a:ea typeface="Times New Roman"/>
            </a:rPr>
            <a:t>Statistikinterne Kohärenz: </a:t>
          </a:r>
          <a:r>
            <a:rPr lang="de-DE" sz="950" i="0">
              <a:effectLst/>
              <a:latin typeface="+mn-lt"/>
              <a:ea typeface="Times New Roman"/>
            </a:rPr>
            <a:t>Die Ergebnisse dieser Erhebung sind statistikintern kohärent.</a:t>
          </a:r>
        </a:p>
        <a:p>
          <a:pPr marL="108000">
            <a:lnSpc>
              <a:spcPts val="1100"/>
            </a:lnSpc>
            <a:spcAft>
              <a:spcPts val="0"/>
            </a:spcAft>
          </a:pPr>
          <a:r>
            <a:rPr lang="de-DE" sz="950" b="1" i="0">
              <a:effectLst/>
              <a:latin typeface="+mn-lt"/>
              <a:ea typeface="Times New Roman"/>
            </a:rPr>
            <a:t>Input für andere Statistiken: </a:t>
          </a:r>
          <a:r>
            <a:rPr lang="de-DE" sz="950" i="0">
              <a:effectLst/>
              <a:latin typeface="+mn-lt"/>
              <a:ea typeface="Times New Roman"/>
            </a:rPr>
            <a:t>Entfällt.</a:t>
          </a:r>
        </a:p>
        <a:p>
          <a:pPr>
            <a:lnSpc>
              <a:spcPts val="1100"/>
            </a:lnSpc>
            <a:spcAft>
              <a:spcPts val="0"/>
            </a:spcAft>
          </a:pPr>
          <a:endParaRPr lang="de-DE" sz="950" i="0">
            <a:effectLst/>
            <a:latin typeface="+mn-lt"/>
            <a:ea typeface="Times New Roman"/>
          </a:endParaRPr>
        </a:p>
        <a:p>
          <a:pPr>
            <a:lnSpc>
              <a:spcPts val="1100"/>
            </a:lnSpc>
            <a:spcAft>
              <a:spcPts val="0"/>
            </a:spcAft>
          </a:pPr>
          <a:r>
            <a:rPr lang="de-DE" sz="1000" b="1" i="0">
              <a:effectLst/>
              <a:latin typeface="+mn-lt"/>
              <a:ea typeface="Times New Roman"/>
            </a:rPr>
            <a:t>8 Verbreitung und Kommunikation </a:t>
          </a:r>
          <a:endParaRPr lang="de-DE" sz="1000" i="0">
            <a:effectLst/>
            <a:latin typeface="+mn-lt"/>
            <a:ea typeface="Times New Roman"/>
          </a:endParaRPr>
        </a:p>
        <a:p>
          <a:pPr marL="108000">
            <a:lnSpc>
              <a:spcPts val="1100"/>
            </a:lnSpc>
            <a:spcAft>
              <a:spcPts val="0"/>
            </a:spcAft>
          </a:pPr>
          <a:r>
            <a:rPr lang="de-DE" sz="950" b="1" i="0">
              <a:effectLst/>
              <a:latin typeface="+mn-lt"/>
              <a:ea typeface="Times New Roman"/>
            </a:rPr>
            <a:t>Publikation:  </a:t>
          </a:r>
          <a:r>
            <a:rPr lang="de-DE" sz="950" i="0">
              <a:effectLst/>
              <a:latin typeface="+mn-lt"/>
              <a:ea typeface="Times New Roman"/>
            </a:rPr>
            <a:t>Die Ergebnisse werden durch Pressemitteilungen, Statistische Berichte, Datenbanken und andere geeignete Publikationsformen über die Internetseiten der Statistischen Ämter des Bundes und der Länder verbreitet und zugäng­lich gemacht (siehe auch "Mehr zum Thema").</a:t>
          </a:r>
        </a:p>
        <a:p>
          <a:pPr>
            <a:lnSpc>
              <a:spcPts val="1100"/>
            </a:lnSpc>
            <a:spcAft>
              <a:spcPts val="0"/>
            </a:spcAft>
          </a:pPr>
          <a:r>
            <a:rPr lang="de-DE" sz="950">
              <a:effectLst/>
              <a:latin typeface="+mn-lt"/>
              <a:ea typeface="Times New Roman"/>
            </a:rPr>
            <a:t> </a:t>
          </a:r>
        </a:p>
        <a:p>
          <a:pPr>
            <a:lnSpc>
              <a:spcPts val="1100"/>
            </a:lnSpc>
            <a:spcAft>
              <a:spcPts val="0"/>
            </a:spcAft>
          </a:pPr>
          <a:r>
            <a:rPr lang="de-DE" sz="950">
              <a:effectLst/>
              <a:latin typeface="+mn-lt"/>
              <a:ea typeface="Times New Roman"/>
            </a:rPr>
            <a:t>Quelle: </a:t>
          </a:r>
        </a:p>
        <a:p>
          <a:pPr>
            <a:lnSpc>
              <a:spcPts val="1100"/>
            </a:lnSpc>
            <a:spcAft>
              <a:spcPts val="0"/>
            </a:spcAft>
          </a:pPr>
          <a:r>
            <a:rPr lang="de-DE" sz="950">
              <a:effectLst/>
              <a:latin typeface="+mn-lt"/>
              <a:ea typeface="Times New Roman"/>
            </a:rPr>
            <a:t>Statistisches Bundesamt; ergänzt um berichtsbezogene Hinweise des Statistischen Amtes Mecklenburg-Vorpommern</a:t>
          </a:r>
        </a:p>
        <a:p>
          <a:endParaRPr lang="de-DE" sz="950">
            <a:latin typeface="+mn-lt"/>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s://www.laiv-mv.de/Statistik/Zahlen-und-Fakten/Gesamtwirtschaft-&amp;-Umwelt/Energie/" TargetMode="External"/><Relationship Id="rId2" Type="http://schemas.openxmlformats.org/officeDocument/2006/relationships/hyperlink" Target="mailto:energie@statistik-mv.de" TargetMode="External"/><Relationship Id="rId1" Type="http://schemas.openxmlformats.org/officeDocument/2006/relationships/hyperlink" Target="https://www-genesis.destatis.de/genesis/online?operation=themes&amp;code=4" TargetMode="External"/><Relationship Id="rId4"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activeCell="D15" sqref="D15"/>
    </sheetView>
  </sheetViews>
  <sheetFormatPr baseColWidth="10" defaultColWidth="11.42578125"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107" t="s">
        <v>0</v>
      </c>
      <c r="B1" s="107"/>
      <c r="C1" s="108"/>
      <c r="D1" s="108"/>
    </row>
    <row r="2" spans="1:4" ht="35.1" customHeight="1" thickTop="1" x14ac:dyDescent="0.2">
      <c r="A2" s="109" t="s">
        <v>1</v>
      </c>
      <c r="B2" s="109"/>
      <c r="C2" s="110" t="s">
        <v>2</v>
      </c>
      <c r="D2" s="110"/>
    </row>
    <row r="3" spans="1:4" ht="25.15" customHeight="1" x14ac:dyDescent="0.2">
      <c r="A3" s="111"/>
      <c r="B3" s="111"/>
      <c r="C3" s="111"/>
      <c r="D3" s="111"/>
    </row>
    <row r="4" spans="1:4" ht="25.15" customHeight="1" x14ac:dyDescent="0.2">
      <c r="A4" s="112" t="s">
        <v>3</v>
      </c>
      <c r="B4" s="112"/>
      <c r="C4" s="112"/>
      <c r="D4" s="113"/>
    </row>
    <row r="5" spans="1:4" ht="25.15" customHeight="1" x14ac:dyDescent="0.2">
      <c r="A5" s="112" t="s">
        <v>4</v>
      </c>
      <c r="B5" s="112"/>
      <c r="C5" s="112"/>
      <c r="D5" s="113"/>
    </row>
    <row r="6" spans="1:4" ht="40.15" customHeight="1" x14ac:dyDescent="0.45">
      <c r="A6" s="114" t="s">
        <v>146</v>
      </c>
      <c r="B6" s="115"/>
      <c r="C6" s="115"/>
      <c r="D6" s="115"/>
    </row>
    <row r="7" spans="1:4" ht="25.15" customHeight="1" x14ac:dyDescent="0.4">
      <c r="A7" s="116"/>
      <c r="B7" s="116"/>
      <c r="C7" s="116"/>
      <c r="D7" s="116"/>
    </row>
    <row r="8" spans="1:4" ht="25.15" customHeight="1" x14ac:dyDescent="0.4">
      <c r="A8" s="116"/>
      <c r="B8" s="116"/>
      <c r="C8" s="116"/>
      <c r="D8" s="116"/>
    </row>
    <row r="9" spans="1:4" ht="25.15" customHeight="1" x14ac:dyDescent="0.4">
      <c r="A9" s="116"/>
      <c r="B9" s="116"/>
      <c r="C9" s="116"/>
      <c r="D9" s="116"/>
    </row>
    <row r="10" spans="1:4" ht="25.15" customHeight="1" x14ac:dyDescent="0.2">
      <c r="A10" s="106"/>
      <c r="B10" s="106"/>
      <c r="C10" s="106"/>
      <c r="D10" s="106"/>
    </row>
    <row r="11" spans="1:4" ht="25.15" customHeight="1" x14ac:dyDescent="0.2">
      <c r="A11" s="106"/>
      <c r="B11" s="106"/>
      <c r="C11" s="106"/>
      <c r="D11" s="106"/>
    </row>
    <row r="12" spans="1:4" ht="25.15" customHeight="1" x14ac:dyDescent="0.2">
      <c r="A12" s="106"/>
      <c r="B12" s="106"/>
      <c r="C12" s="106"/>
      <c r="D12" s="106"/>
    </row>
    <row r="13" spans="1:4" ht="12" customHeight="1" x14ac:dyDescent="0.2">
      <c r="A13" s="2"/>
      <c r="B13" s="118" t="s">
        <v>156</v>
      </c>
      <c r="C13" s="118"/>
      <c r="D13" s="3" t="s">
        <v>147</v>
      </c>
    </row>
    <row r="14" spans="1:4" ht="12" customHeight="1" x14ac:dyDescent="0.2">
      <c r="A14" s="2"/>
      <c r="B14" s="118"/>
      <c r="C14" s="118"/>
      <c r="D14" s="3"/>
    </row>
    <row r="15" spans="1:4" ht="12" customHeight="1" x14ac:dyDescent="0.2">
      <c r="A15" s="2"/>
      <c r="B15" s="118" t="s">
        <v>5</v>
      </c>
      <c r="C15" s="118"/>
      <c r="D15" s="3" t="s">
        <v>158</v>
      </c>
    </row>
    <row r="16" spans="1:4" ht="12" customHeight="1" x14ac:dyDescent="0.2">
      <c r="A16" s="2"/>
      <c r="B16" s="118"/>
      <c r="C16" s="118"/>
      <c r="D16" s="4"/>
    </row>
    <row r="17" spans="1:4" ht="12" customHeight="1" x14ac:dyDescent="0.2">
      <c r="A17" s="5"/>
      <c r="B17" s="119"/>
      <c r="C17" s="119"/>
      <c r="D17" s="6"/>
    </row>
    <row r="18" spans="1:4" ht="12" customHeight="1" x14ac:dyDescent="0.2">
      <c r="A18" s="120"/>
      <c r="B18" s="120"/>
      <c r="C18" s="120"/>
      <c r="D18" s="120"/>
    </row>
    <row r="19" spans="1:4" ht="12" customHeight="1" x14ac:dyDescent="0.2">
      <c r="A19" s="121" t="s">
        <v>6</v>
      </c>
      <c r="B19" s="121"/>
      <c r="C19" s="121"/>
      <c r="D19" s="121"/>
    </row>
    <row r="20" spans="1:4" ht="12" customHeight="1" x14ac:dyDescent="0.2">
      <c r="A20" s="121" t="s">
        <v>7</v>
      </c>
      <c r="B20" s="121"/>
      <c r="C20" s="121"/>
      <c r="D20" s="121"/>
    </row>
    <row r="21" spans="1:4" ht="12" customHeight="1" x14ac:dyDescent="0.2">
      <c r="A21" s="121"/>
      <c r="B21" s="121"/>
      <c r="C21" s="121"/>
      <c r="D21" s="121"/>
    </row>
    <row r="22" spans="1:4" ht="12" customHeight="1" x14ac:dyDescent="0.2">
      <c r="A22" s="117" t="s">
        <v>104</v>
      </c>
      <c r="B22" s="117"/>
      <c r="C22" s="117"/>
      <c r="D22" s="117"/>
    </row>
    <row r="23" spans="1:4" ht="12" customHeight="1" x14ac:dyDescent="0.2">
      <c r="A23" s="121"/>
      <c r="B23" s="121"/>
      <c r="C23" s="121"/>
      <c r="D23" s="121"/>
    </row>
    <row r="24" spans="1:4" ht="12" customHeight="1" x14ac:dyDescent="0.2">
      <c r="A24" s="123" t="s">
        <v>148</v>
      </c>
      <c r="B24" s="123"/>
      <c r="C24" s="123"/>
      <c r="D24" s="123"/>
    </row>
    <row r="25" spans="1:4" ht="12" customHeight="1" x14ac:dyDescent="0.2">
      <c r="A25" s="123" t="s">
        <v>8</v>
      </c>
      <c r="B25" s="123"/>
      <c r="C25" s="123"/>
      <c r="D25" s="123"/>
    </row>
    <row r="26" spans="1:4" ht="12" customHeight="1" x14ac:dyDescent="0.2">
      <c r="A26" s="124"/>
      <c r="B26" s="124"/>
      <c r="C26" s="124"/>
      <c r="D26" s="124"/>
    </row>
    <row r="27" spans="1:4" ht="12" customHeight="1" x14ac:dyDescent="0.2">
      <c r="A27" s="120"/>
      <c r="B27" s="120"/>
      <c r="C27" s="120"/>
      <c r="D27" s="120"/>
    </row>
    <row r="28" spans="1:4" ht="12" customHeight="1" x14ac:dyDescent="0.2">
      <c r="A28" s="125" t="s">
        <v>9</v>
      </c>
      <c r="B28" s="125"/>
      <c r="C28" s="125"/>
      <c r="D28" s="125"/>
    </row>
    <row r="29" spans="1:4" ht="12" customHeight="1" x14ac:dyDescent="0.2">
      <c r="A29" s="126"/>
      <c r="B29" s="126"/>
      <c r="C29" s="126"/>
      <c r="D29" s="126"/>
    </row>
    <row r="30" spans="1:4" ht="12" customHeight="1" x14ac:dyDescent="0.2">
      <c r="A30" s="7" t="s">
        <v>10</v>
      </c>
      <c r="B30" s="122" t="s">
        <v>11</v>
      </c>
      <c r="C30" s="122"/>
      <c r="D30" s="122"/>
    </row>
    <row r="31" spans="1:4" ht="12" customHeight="1" x14ac:dyDescent="0.2">
      <c r="A31" s="8">
        <v>0</v>
      </c>
      <c r="B31" s="122" t="s">
        <v>12</v>
      </c>
      <c r="C31" s="122"/>
      <c r="D31" s="122"/>
    </row>
    <row r="32" spans="1:4" ht="12" customHeight="1" x14ac:dyDescent="0.2">
      <c r="A32" s="7" t="s">
        <v>13</v>
      </c>
      <c r="B32" s="122" t="s">
        <v>14</v>
      </c>
      <c r="C32" s="122"/>
      <c r="D32" s="122"/>
    </row>
    <row r="33" spans="1:4" ht="12" customHeight="1" x14ac:dyDescent="0.2">
      <c r="A33" s="7" t="s">
        <v>15</v>
      </c>
      <c r="B33" s="122" t="s">
        <v>16</v>
      </c>
      <c r="C33" s="122"/>
      <c r="D33" s="122"/>
    </row>
    <row r="34" spans="1:4" ht="12" customHeight="1" x14ac:dyDescent="0.2">
      <c r="A34" s="7" t="s">
        <v>17</v>
      </c>
      <c r="B34" s="122" t="s">
        <v>18</v>
      </c>
      <c r="C34" s="122"/>
      <c r="D34" s="122"/>
    </row>
    <row r="35" spans="1:4" ht="12" customHeight="1" x14ac:dyDescent="0.2">
      <c r="A35" s="7" t="s">
        <v>19</v>
      </c>
      <c r="B35" s="122" t="s">
        <v>20</v>
      </c>
      <c r="C35" s="122"/>
      <c r="D35" s="122"/>
    </row>
    <row r="36" spans="1:4" ht="12" customHeight="1" x14ac:dyDescent="0.2">
      <c r="A36" s="7" t="s">
        <v>21</v>
      </c>
      <c r="B36" s="122" t="s">
        <v>22</v>
      </c>
      <c r="C36" s="122"/>
      <c r="D36" s="122"/>
    </row>
    <row r="37" spans="1:4" ht="12" customHeight="1" x14ac:dyDescent="0.2">
      <c r="A37" s="7" t="s">
        <v>23</v>
      </c>
      <c r="B37" s="122" t="s">
        <v>24</v>
      </c>
      <c r="C37" s="122"/>
      <c r="D37" s="122"/>
    </row>
    <row r="38" spans="1:4" ht="12" customHeight="1" x14ac:dyDescent="0.2">
      <c r="A38" s="7"/>
      <c r="B38" s="122"/>
      <c r="C38" s="122"/>
      <c r="D38" s="122"/>
    </row>
    <row r="39" spans="1:4" ht="12" customHeight="1" x14ac:dyDescent="0.2">
      <c r="A39" s="7"/>
      <c r="B39" s="122"/>
      <c r="C39" s="122"/>
      <c r="D39" s="122"/>
    </row>
    <row r="40" spans="1:4" ht="12" customHeight="1" x14ac:dyDescent="0.2">
      <c r="A40" s="7"/>
      <c r="B40" s="7"/>
      <c r="C40" s="7"/>
      <c r="D40" s="7"/>
    </row>
    <row r="41" spans="1:4" ht="12" customHeight="1" x14ac:dyDescent="0.2">
      <c r="A41" s="7"/>
      <c r="B41" s="7"/>
      <c r="C41" s="7"/>
      <c r="D41" s="7"/>
    </row>
    <row r="42" spans="1:4" ht="12" customHeight="1" x14ac:dyDescent="0.2">
      <c r="A42" s="9"/>
      <c r="B42" s="127"/>
      <c r="C42" s="127"/>
      <c r="D42" s="127"/>
    </row>
    <row r="43" spans="1:4" ht="12" customHeight="1" x14ac:dyDescent="0.2">
      <c r="A43" s="9"/>
      <c r="B43" s="127"/>
      <c r="C43" s="127"/>
      <c r="D43" s="127"/>
    </row>
    <row r="44" spans="1:4" x14ac:dyDescent="0.2">
      <c r="A44" s="122" t="s">
        <v>25</v>
      </c>
      <c r="B44" s="122"/>
      <c r="C44" s="122"/>
      <c r="D44" s="122"/>
    </row>
    <row r="45" spans="1:4" ht="40.15" customHeight="1" x14ac:dyDescent="0.2">
      <c r="A45" s="128" t="s">
        <v>26</v>
      </c>
      <c r="B45" s="128"/>
      <c r="C45" s="128"/>
      <c r="D45" s="128"/>
    </row>
  </sheetData>
  <mergeCells count="45">
    <mergeCell ref="B43:D43"/>
    <mergeCell ref="A44:D44"/>
    <mergeCell ref="A45:D45"/>
    <mergeCell ref="B35:D35"/>
    <mergeCell ref="B36:D36"/>
    <mergeCell ref="B37:D37"/>
    <mergeCell ref="B38:D38"/>
    <mergeCell ref="B39:D39"/>
    <mergeCell ref="B42:D42"/>
    <mergeCell ref="B34:D34"/>
    <mergeCell ref="A23:D23"/>
    <mergeCell ref="A24:D24"/>
    <mergeCell ref="A25:D25"/>
    <mergeCell ref="A26:D26"/>
    <mergeCell ref="A27:D27"/>
    <mergeCell ref="A28:D28"/>
    <mergeCell ref="A29:D29"/>
    <mergeCell ref="B30:D30"/>
    <mergeCell ref="B31:D31"/>
    <mergeCell ref="B32:D32"/>
    <mergeCell ref="B33:D33"/>
    <mergeCell ref="A22:D22"/>
    <mergeCell ref="A11:D11"/>
    <mergeCell ref="A12:D12"/>
    <mergeCell ref="B13:C13"/>
    <mergeCell ref="B14:C14"/>
    <mergeCell ref="B15:C15"/>
    <mergeCell ref="B16:C16"/>
    <mergeCell ref="B17:C17"/>
    <mergeCell ref="A18:D18"/>
    <mergeCell ref="A19:D19"/>
    <mergeCell ref="A20:D20"/>
    <mergeCell ref="A21:D21"/>
    <mergeCell ref="A10:D10"/>
    <mergeCell ref="A1:B1"/>
    <mergeCell ref="C1:D1"/>
    <mergeCell ref="A2:B2"/>
    <mergeCell ref="C2:D2"/>
    <mergeCell ref="A3:D3"/>
    <mergeCell ref="A4:D4"/>
    <mergeCell ref="A5:D5"/>
    <mergeCell ref="A6:D6"/>
    <mergeCell ref="A7:D7"/>
    <mergeCell ref="A8:D8"/>
    <mergeCell ref="A9:D9"/>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2"/>
  <sheetViews>
    <sheetView zoomScale="140" zoomScaleNormal="140" workbookViewId="0">
      <selection sqref="A1:B1"/>
    </sheetView>
  </sheetViews>
  <sheetFormatPr baseColWidth="10" defaultColWidth="11.42578125" defaultRowHeight="12" x14ac:dyDescent="0.2"/>
  <cols>
    <col min="1" max="1" width="5.7109375" style="20" customWidth="1"/>
    <col min="2" max="2" width="80.7109375" style="21" customWidth="1"/>
    <col min="3" max="16384" width="11.42578125" style="21"/>
  </cols>
  <sheetData>
    <row r="1" spans="1:2" s="22" customFormat="1" ht="40.15" customHeight="1" x14ac:dyDescent="0.2">
      <c r="A1" s="155" t="s">
        <v>91</v>
      </c>
      <c r="B1" s="155"/>
    </row>
    <row r="2" spans="1:2" ht="12" customHeight="1" x14ac:dyDescent="0.2">
      <c r="A2" s="23" t="s">
        <v>64</v>
      </c>
      <c r="B2" s="24" t="s">
        <v>96</v>
      </c>
    </row>
    <row r="3" spans="1:2" ht="8.1" customHeight="1" x14ac:dyDescent="0.2">
      <c r="A3" s="23"/>
      <c r="B3" s="24"/>
    </row>
    <row r="4" spans="1:2" ht="24" customHeight="1" x14ac:dyDescent="0.2">
      <c r="A4" s="23" t="s">
        <v>65</v>
      </c>
      <c r="B4" s="24" t="s">
        <v>157</v>
      </c>
    </row>
    <row r="5" spans="1:2" ht="8.1" customHeight="1" x14ac:dyDescent="0.2">
      <c r="A5" s="23"/>
      <c r="B5" s="24"/>
    </row>
    <row r="6" spans="1:2" ht="12" customHeight="1" x14ac:dyDescent="0.2">
      <c r="A6" s="23" t="s">
        <v>66</v>
      </c>
      <c r="B6" s="24" t="s">
        <v>97</v>
      </c>
    </row>
    <row r="7" spans="1:2" ht="8.1" customHeight="1" x14ac:dyDescent="0.2">
      <c r="A7" s="23"/>
      <c r="B7" s="24"/>
    </row>
    <row r="8" spans="1:2" ht="12" customHeight="1" x14ac:dyDescent="0.2">
      <c r="A8" s="23" t="s">
        <v>67</v>
      </c>
      <c r="B8" s="24" t="s">
        <v>98</v>
      </c>
    </row>
    <row r="9" spans="1:2" ht="8.1" customHeight="1" x14ac:dyDescent="0.2">
      <c r="A9" s="23"/>
      <c r="B9" s="24"/>
    </row>
    <row r="10" spans="1:2" ht="24" customHeight="1" x14ac:dyDescent="0.2">
      <c r="A10" s="23" t="s">
        <v>68</v>
      </c>
      <c r="B10" s="24" t="s">
        <v>154</v>
      </c>
    </row>
    <row r="11" spans="1:2" ht="8.1" customHeight="1" x14ac:dyDescent="0.2">
      <c r="A11" s="23"/>
      <c r="B11" s="24"/>
    </row>
    <row r="12" spans="1:2" ht="12" customHeight="1" x14ac:dyDescent="0.2">
      <c r="A12" s="23"/>
      <c r="B12" s="24"/>
    </row>
    <row r="13" spans="1:2" ht="8.1" customHeight="1" x14ac:dyDescent="0.2">
      <c r="A13" s="23"/>
      <c r="B13" s="24"/>
    </row>
    <row r="14" spans="1:2" ht="12" customHeight="1" x14ac:dyDescent="0.2">
      <c r="A14" s="23"/>
      <c r="B14" s="24"/>
    </row>
    <row r="15" spans="1:2" ht="11.65" customHeight="1" x14ac:dyDescent="0.2">
      <c r="A15" s="11"/>
      <c r="B15" s="52"/>
    </row>
    <row r="16" spans="1:2" ht="12" customHeight="1" x14ac:dyDescent="0.2">
      <c r="A16" s="11"/>
      <c r="B16" s="52"/>
    </row>
    <row r="17" spans="1:2" ht="8.1" customHeight="1" x14ac:dyDescent="0.2">
      <c r="A17" s="11"/>
      <c r="B17" s="52"/>
    </row>
    <row r="18" spans="1:2" ht="12" customHeight="1" x14ac:dyDescent="0.2">
      <c r="A18" s="11"/>
      <c r="B18" s="52"/>
    </row>
    <row r="19" spans="1:2" ht="11.65" customHeight="1" x14ac:dyDescent="0.2">
      <c r="A19" s="11"/>
      <c r="B19" s="52"/>
    </row>
    <row r="20" spans="1:2" ht="11.65" customHeight="1" x14ac:dyDescent="0.2">
      <c r="A20" s="11"/>
      <c r="B20" s="52"/>
    </row>
    <row r="21" spans="1:2" ht="11.65" customHeight="1" x14ac:dyDescent="0.2">
      <c r="A21" s="11"/>
      <c r="B21" s="52"/>
    </row>
    <row r="22" spans="1:2" ht="11.65" customHeight="1" x14ac:dyDescent="0.2">
      <c r="A22" s="17"/>
    </row>
    <row r="23" spans="1:2" ht="11.65" customHeight="1" x14ac:dyDescent="0.2">
      <c r="A23" s="11"/>
    </row>
    <row r="24" spans="1:2" ht="11.65" customHeight="1" x14ac:dyDescent="0.2">
      <c r="A24" s="11"/>
    </row>
    <row r="25" spans="1:2" ht="11.65" customHeight="1" x14ac:dyDescent="0.2">
      <c r="A25" s="11"/>
    </row>
    <row r="26" spans="1:2" ht="11.65" customHeight="1" x14ac:dyDescent="0.2">
      <c r="A26" s="11"/>
    </row>
    <row r="27" spans="1:2" ht="11.65" customHeight="1" x14ac:dyDescent="0.2">
      <c r="A27" s="11"/>
    </row>
    <row r="28" spans="1:2" ht="11.65" customHeight="1" x14ac:dyDescent="0.2">
      <c r="A28" s="11"/>
    </row>
    <row r="29" spans="1:2" ht="11.65" customHeight="1" x14ac:dyDescent="0.2">
      <c r="A29" s="11"/>
    </row>
    <row r="30" spans="1:2" ht="11.65" customHeight="1" x14ac:dyDescent="0.2">
      <c r="A30" s="17"/>
    </row>
    <row r="31" spans="1:2" ht="11.65" customHeight="1" x14ac:dyDescent="0.2">
      <c r="A31" s="11"/>
    </row>
    <row r="32" spans="1:2" ht="11.65" customHeight="1" x14ac:dyDescent="0.2">
      <c r="A32" s="53"/>
    </row>
    <row r="33" spans="1:1" ht="11.65" customHeight="1" x14ac:dyDescent="0.2">
      <c r="A33" s="11"/>
    </row>
    <row r="34" spans="1:1" ht="11.65" customHeight="1" x14ac:dyDescent="0.2">
      <c r="A34" s="17"/>
    </row>
    <row r="35" spans="1:1" ht="11.65" customHeight="1" x14ac:dyDescent="0.2">
      <c r="A35" s="11"/>
    </row>
    <row r="36" spans="1:1" ht="11.65" customHeight="1" x14ac:dyDescent="0.2">
      <c r="A36" s="53"/>
    </row>
    <row r="37" spans="1:1" ht="11.65" customHeight="1" x14ac:dyDescent="0.2">
      <c r="A37" s="11"/>
    </row>
    <row r="38" spans="1:1" ht="11.65" customHeight="1" x14ac:dyDescent="0.2">
      <c r="A38" s="11"/>
    </row>
    <row r="39" spans="1:1" ht="12" customHeight="1" x14ac:dyDescent="0.2"/>
    <row r="40" spans="1:1" ht="12" customHeight="1" x14ac:dyDescent="0.2"/>
    <row r="41" spans="1:1" ht="12" customHeight="1" x14ac:dyDescent="0.2"/>
    <row r="42" spans="1:1" ht="12" customHeight="1" x14ac:dyDescent="0.2"/>
    <row r="43" spans="1:1" ht="12" customHeight="1" x14ac:dyDescent="0.2"/>
    <row r="44" spans="1:1" ht="12" customHeight="1" x14ac:dyDescent="0.2"/>
    <row r="45" spans="1:1" ht="12" customHeight="1" x14ac:dyDescent="0.2"/>
    <row r="46" spans="1:1" ht="12" customHeight="1" x14ac:dyDescent="0.2"/>
    <row r="47" spans="1:1" ht="12" customHeight="1" x14ac:dyDescent="0.2"/>
    <row r="48" spans="1:1"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E113E 2023 00&amp;R&amp;"-,Standard"&amp;7&amp;P</oddFooter>
    <evenFooter>&amp;L&amp;"-,Standard"&amp;7&amp;P&amp;R&amp;"-,Standard"&amp;7StatA MV, Statistischer Bericht E113E 2023 00</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zoomScale="140" zoomScaleNormal="140" workbookViewId="0"/>
  </sheetViews>
  <sheetFormatPr baseColWidth="10" defaultColWidth="11.42578125" defaultRowHeight="11.45" customHeight="1" x14ac:dyDescent="0.2"/>
  <cols>
    <col min="1" max="1" width="94.7109375" style="57" customWidth="1"/>
    <col min="2" max="16384" width="11.42578125" style="57"/>
  </cols>
  <sheetData>
    <row r="1" spans="1:1" s="55" customFormat="1" ht="35.1" customHeight="1" x14ac:dyDescent="0.25">
      <c r="A1" s="54" t="s">
        <v>93</v>
      </c>
    </row>
    <row r="2" spans="1:1" ht="11.45" customHeight="1" x14ac:dyDescent="0.2">
      <c r="A2" s="56"/>
    </row>
    <row r="3" spans="1:1" ht="11.45" customHeight="1" x14ac:dyDescent="0.2">
      <c r="A3" s="58"/>
    </row>
    <row r="4" spans="1:1" ht="11.45" customHeight="1" x14ac:dyDescent="0.2">
      <c r="A4" s="58"/>
    </row>
    <row r="5" spans="1:1" ht="11.45" customHeight="1" x14ac:dyDescent="0.2">
      <c r="A5" s="58"/>
    </row>
    <row r="6" spans="1:1" ht="11.45" customHeight="1" x14ac:dyDescent="0.2">
      <c r="A6" s="58"/>
    </row>
    <row r="7" spans="1:1" ht="11.45" customHeight="1" x14ac:dyDescent="0.2">
      <c r="A7" s="58"/>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E113E 2023 00&amp;R&amp;"-,Standard"&amp;7&amp;P</oddFooter>
    <evenFooter>&amp;L&amp;"-,Standard"&amp;7&amp;P&amp;R&amp;"-,Standard"&amp;7StatA MV, Statistischer Bericht E113E 2023 00</even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140" zoomScaleNormal="140" workbookViewId="0"/>
  </sheetViews>
  <sheetFormatPr baseColWidth="10" defaultColWidth="11.42578125" defaultRowHeight="12" customHeight="1" x14ac:dyDescent="0.2"/>
  <cols>
    <col min="1" max="1" width="94.7109375" style="62" customWidth="1"/>
    <col min="2" max="16384" width="11.42578125" style="62"/>
  </cols>
  <sheetData>
    <row r="1" spans="1:1" s="59" customFormat="1" ht="35.1" customHeight="1" x14ac:dyDescent="0.2">
      <c r="A1" s="59" t="s">
        <v>92</v>
      </c>
    </row>
    <row r="2" spans="1:1" s="61" customFormat="1" ht="25.15" customHeight="1" x14ac:dyDescent="0.2">
      <c r="A2" s="60" t="s">
        <v>69</v>
      </c>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E113E 2023 00&amp;R&amp;"-,Standard"&amp;7&amp;P</oddFooter>
    <evenFooter>&amp;L&amp;"-,Standard"&amp;7&amp;P&amp;R&amp;"-,Standard"&amp;7StatA MV, Statistischer Bericht E113E 2023 00</even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zoomScale="140" zoomScaleNormal="140" zoomScalePageLayoutView="140" workbookViewId="0">
      <selection sqref="A1:C1"/>
    </sheetView>
  </sheetViews>
  <sheetFormatPr baseColWidth="10" defaultColWidth="11.42578125" defaultRowHeight="12" customHeight="1" x14ac:dyDescent="0.2"/>
  <cols>
    <col min="1" max="1" width="7.7109375" style="62" customWidth="1"/>
    <col min="2" max="2" width="20.7109375" style="62" customWidth="1"/>
    <col min="3" max="3" width="63.7109375" style="62" customWidth="1"/>
    <col min="4" max="16384" width="11.42578125" style="62"/>
  </cols>
  <sheetData>
    <row r="1" spans="1:3" s="59" customFormat="1" ht="35.1" customHeight="1" x14ac:dyDescent="0.2">
      <c r="A1" s="157" t="s">
        <v>94</v>
      </c>
      <c r="B1" s="157"/>
      <c r="C1" s="157"/>
    </row>
    <row r="2" spans="1:3" ht="24.95" customHeight="1" x14ac:dyDescent="0.2">
      <c r="A2" s="158" t="s">
        <v>70</v>
      </c>
      <c r="B2" s="158"/>
      <c r="C2" s="158"/>
    </row>
    <row r="3" spans="1:3" ht="12" customHeight="1" x14ac:dyDescent="0.2">
      <c r="A3" s="159"/>
      <c r="B3" s="159"/>
      <c r="C3" s="159"/>
    </row>
    <row r="4" spans="1:3" ht="12" customHeight="1" x14ac:dyDescent="0.2">
      <c r="A4" s="156"/>
      <c r="B4" s="156"/>
      <c r="C4" s="156"/>
    </row>
    <row r="5" spans="1:3" ht="12" customHeight="1" x14ac:dyDescent="0.2">
      <c r="A5" s="160" t="s">
        <v>0</v>
      </c>
      <c r="B5" s="160"/>
      <c r="C5" s="160"/>
    </row>
    <row r="6" spans="1:3" ht="12" customHeight="1" x14ac:dyDescent="0.2">
      <c r="A6" s="156"/>
      <c r="B6" s="156"/>
      <c r="C6" s="156"/>
    </row>
    <row r="7" spans="1:3" s="63" customFormat="1" ht="38.1" customHeight="1" x14ac:dyDescent="0.2">
      <c r="A7" s="158" t="s">
        <v>85</v>
      </c>
      <c r="B7" s="158"/>
      <c r="C7" s="158"/>
    </row>
    <row r="8" spans="1:3" ht="12" customHeight="1" x14ac:dyDescent="0.2">
      <c r="A8" s="161" t="s">
        <v>84</v>
      </c>
      <c r="B8" s="161"/>
      <c r="C8" s="161"/>
    </row>
    <row r="9" spans="1:3" ht="12" customHeight="1" x14ac:dyDescent="0.2">
      <c r="A9" s="156"/>
      <c r="B9" s="156"/>
      <c r="C9" s="156"/>
    </row>
    <row r="10" spans="1:3" ht="12" customHeight="1" x14ac:dyDescent="0.2">
      <c r="A10" s="160" t="s">
        <v>71</v>
      </c>
      <c r="B10" s="160"/>
      <c r="C10" s="160"/>
    </row>
    <row r="11" spans="1:3" s="63" customFormat="1" ht="12" customHeight="1" x14ac:dyDescent="0.2">
      <c r="A11" s="156"/>
      <c r="B11" s="156"/>
      <c r="C11" s="156"/>
    </row>
    <row r="12" spans="1:3" s="61" customFormat="1" ht="24.95" customHeight="1" x14ac:dyDescent="0.2">
      <c r="A12" s="158" t="s">
        <v>72</v>
      </c>
      <c r="B12" s="158"/>
      <c r="C12" s="158"/>
    </row>
    <row r="13" spans="1:3" s="61" customFormat="1" ht="12" customHeight="1" x14ac:dyDescent="0.2">
      <c r="A13" s="161" t="s">
        <v>73</v>
      </c>
      <c r="B13" s="156"/>
      <c r="C13" s="156"/>
    </row>
    <row r="14" spans="1:3" s="61" customFormat="1" ht="12" customHeight="1" x14ac:dyDescent="0.2">
      <c r="A14" s="156"/>
      <c r="B14" s="156"/>
      <c r="C14" s="156"/>
    </row>
    <row r="15" spans="1:3" s="61" customFormat="1" ht="12" customHeight="1" x14ac:dyDescent="0.2">
      <c r="A15" s="156"/>
      <c r="B15" s="156"/>
      <c r="C15" s="156"/>
    </row>
    <row r="16" spans="1:3" s="61" customFormat="1" ht="12" customHeight="1" x14ac:dyDescent="0.2">
      <c r="A16" s="162" t="s">
        <v>74</v>
      </c>
      <c r="B16" s="162"/>
      <c r="C16" s="162"/>
    </row>
    <row r="17" spans="1:3" s="61" customFormat="1" ht="12" customHeight="1" x14ac:dyDescent="0.2">
      <c r="A17" s="163" t="s">
        <v>75</v>
      </c>
      <c r="B17" s="164"/>
      <c r="C17" s="164"/>
    </row>
    <row r="18" spans="1:3" s="61" customFormat="1" ht="12" customHeight="1" x14ac:dyDescent="0.2">
      <c r="A18" s="158"/>
      <c r="B18" s="158"/>
      <c r="C18" s="158"/>
    </row>
    <row r="19" spans="1:3" s="61" customFormat="1" ht="12" customHeight="1" x14ac:dyDescent="0.2">
      <c r="A19" s="158" t="s">
        <v>76</v>
      </c>
      <c r="B19" s="158"/>
      <c r="C19" s="158"/>
    </row>
    <row r="20" spans="1:3" s="61" customFormat="1" ht="12" customHeight="1" x14ac:dyDescent="0.2">
      <c r="A20" s="158"/>
      <c r="B20" s="158"/>
      <c r="C20" s="158"/>
    </row>
    <row r="21" spans="1:3" s="61" customFormat="1" ht="12" customHeight="1" x14ac:dyDescent="0.2">
      <c r="A21" s="64"/>
      <c r="B21" s="64" t="s">
        <v>77</v>
      </c>
      <c r="C21" s="64" t="s">
        <v>78</v>
      </c>
    </row>
    <row r="22" spans="1:3" s="61" customFormat="1" ht="12" customHeight="1" x14ac:dyDescent="0.2">
      <c r="A22" s="64"/>
      <c r="B22" s="65"/>
      <c r="C22" s="65"/>
    </row>
    <row r="23" spans="1:3" s="61" customFormat="1" ht="12" customHeight="1" x14ac:dyDescent="0.2">
      <c r="B23" s="66" t="s">
        <v>155</v>
      </c>
      <c r="C23" s="65" t="s">
        <v>79</v>
      </c>
    </row>
    <row r="24" spans="1:3" s="61" customFormat="1" ht="12" customHeight="1" x14ac:dyDescent="0.2">
      <c r="B24" s="61" t="s">
        <v>80</v>
      </c>
    </row>
    <row r="25" spans="1:3" s="61" customFormat="1" ht="12" customHeight="1" x14ac:dyDescent="0.2"/>
    <row r="26" spans="1:3" s="61" customFormat="1" ht="12" customHeight="1" x14ac:dyDescent="0.2"/>
    <row r="27" spans="1:3" s="61" customFormat="1" ht="12" customHeight="1" x14ac:dyDescent="0.2"/>
    <row r="28" spans="1:3" s="61" customFormat="1" ht="12" customHeight="1" x14ac:dyDescent="0.2"/>
    <row r="29" spans="1:3" s="61" customFormat="1" ht="12" customHeight="1" x14ac:dyDescent="0.2"/>
    <row r="30" spans="1:3" s="61" customFormat="1" ht="12" customHeight="1" x14ac:dyDescent="0.2"/>
    <row r="31" spans="1:3" ht="12" customHeight="1" x14ac:dyDescent="0.2">
      <c r="A31" s="61"/>
      <c r="B31" s="61"/>
      <c r="C31" s="61"/>
    </row>
  </sheetData>
  <mergeCells count="20">
    <mergeCell ref="A18:C18"/>
    <mergeCell ref="A19:C19"/>
    <mergeCell ref="A20:C20"/>
    <mergeCell ref="A12:C12"/>
    <mergeCell ref="A13:C13"/>
    <mergeCell ref="A14:C14"/>
    <mergeCell ref="A15:C15"/>
    <mergeCell ref="A16:C16"/>
    <mergeCell ref="A17:C17"/>
    <mergeCell ref="A11:C11"/>
    <mergeCell ref="A1:C1"/>
    <mergeCell ref="A2:C2"/>
    <mergeCell ref="A3:C3"/>
    <mergeCell ref="A4:C4"/>
    <mergeCell ref="A5:C5"/>
    <mergeCell ref="A6:C6"/>
    <mergeCell ref="A7:C7"/>
    <mergeCell ref="A8:C8"/>
    <mergeCell ref="A9:C9"/>
    <mergeCell ref="A10:C10"/>
  </mergeCells>
  <hyperlinks>
    <hyperlink ref="A13" r:id="rId1" location="abreadcrumb"/>
    <hyperlink ref="A17" r:id="rId2"/>
    <hyperlink ref="A8" r:id="rId3"/>
  </hyperlinks>
  <pageMargins left="0.59055118110236227" right="0.59055118110236227" top="0.59055118110236227" bottom="0.59055118110236227" header="0.39370078740157483" footer="0.39370078740157483"/>
  <pageSetup paperSize="9" pageOrder="overThenDown" orientation="portrait" r:id="rId4"/>
  <headerFooter differentOddEven="1">
    <oddFooter>&amp;L&amp;"-,Standard"&amp;7StatA MV, Statistischer Bericht E113E 2023 00&amp;R&amp;"-,Standard"&amp;7&amp;P</oddFooter>
    <evenFooter>&amp;L&amp;"-,Standard"&amp;7&amp;P&amp;R&amp;"-,Standard"&amp;7StatA MV, Statistischer Bericht E113E 2023 00</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zoomScale="140" zoomScaleNormal="140" zoomScalePageLayoutView="140" workbookViewId="0"/>
  </sheetViews>
  <sheetFormatPr baseColWidth="10" defaultColWidth="11.42578125" defaultRowHeight="12" customHeight="1" x14ac:dyDescent="0.2"/>
  <cols>
    <col min="1" max="1" width="94.7109375" style="62" customWidth="1"/>
    <col min="2" max="16384" width="11.42578125" style="62"/>
  </cols>
  <sheetData>
    <row r="1" spans="1:1" s="67" customFormat="1" ht="35.1" customHeight="1" x14ac:dyDescent="0.2">
      <c r="A1" s="59" t="s">
        <v>143</v>
      </c>
    </row>
    <row r="6" spans="1:1" s="63" customFormat="1" ht="12" customHeight="1" x14ac:dyDescent="0.2"/>
    <row r="11" spans="1:1" s="63" customFormat="1" ht="12" customHeight="1" x14ac:dyDescent="0.2"/>
    <row r="18" s="63" customFormat="1" ht="12"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E113E 2023 00&amp;R&amp;"-,Standard"&amp;7&amp;P</oddFooter>
    <evenFooter>&amp;L&amp;"-,Standard"&amp;7&amp;P&amp;R&amp;"-,Standard"&amp;7StatA MV, Statistischer Bericht E113E 2023 00</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zoomScale="140" zoomScaleNormal="140" workbookViewId="0">
      <selection sqref="A1:C1"/>
    </sheetView>
  </sheetViews>
  <sheetFormatPr baseColWidth="10" defaultColWidth="11.42578125" defaultRowHeight="12" x14ac:dyDescent="0.2"/>
  <cols>
    <col min="1" max="1" width="10.7109375" style="21" customWidth="1"/>
    <col min="2" max="2" width="72.7109375" style="21" customWidth="1"/>
    <col min="3" max="3" width="8.7109375" style="21" customWidth="1"/>
    <col min="4" max="16384" width="11.42578125" style="21"/>
  </cols>
  <sheetData>
    <row r="1" spans="1:3" s="10" customFormat="1" ht="30" customHeight="1" x14ac:dyDescent="0.25">
      <c r="A1" s="129" t="s">
        <v>105</v>
      </c>
      <c r="B1" s="129"/>
      <c r="C1" s="129"/>
    </row>
    <row r="2" spans="1:3" s="11" customFormat="1" ht="23.1" customHeight="1" x14ac:dyDescent="0.2">
      <c r="C2" s="11" t="s">
        <v>27</v>
      </c>
    </row>
    <row r="3" spans="1:3" s="12" customFormat="1" ht="30" customHeight="1" x14ac:dyDescent="0.2">
      <c r="A3" s="130" t="s">
        <v>106</v>
      </c>
      <c r="B3" s="130"/>
      <c r="C3" s="11">
        <v>3</v>
      </c>
    </row>
    <row r="4" spans="1:3" s="12" customFormat="1" ht="30" customHeight="1" x14ac:dyDescent="0.2">
      <c r="A4" s="130" t="s">
        <v>107</v>
      </c>
      <c r="B4" s="130"/>
      <c r="C4" s="11">
        <v>3</v>
      </c>
    </row>
    <row r="5" spans="1:3" s="12" customFormat="1" ht="24" customHeight="1" x14ac:dyDescent="0.2">
      <c r="A5" s="13" t="s">
        <v>28</v>
      </c>
      <c r="B5" s="14" t="s">
        <v>87</v>
      </c>
      <c r="C5" s="20">
        <v>4</v>
      </c>
    </row>
    <row r="6" spans="1:3" s="12" customFormat="1" ht="24" customHeight="1" x14ac:dyDescent="0.2">
      <c r="A6" s="15"/>
      <c r="B6" s="14" t="s">
        <v>149</v>
      </c>
      <c r="C6" s="20">
        <v>4</v>
      </c>
    </row>
    <row r="7" spans="1:3" s="18" customFormat="1" ht="11.65" customHeight="1" x14ac:dyDescent="0.2">
      <c r="A7" s="16"/>
      <c r="B7" s="16"/>
      <c r="C7" s="17"/>
    </row>
    <row r="8" spans="1:3" s="12" customFormat="1" ht="12" customHeight="1" x14ac:dyDescent="0.2">
      <c r="A8" s="15" t="s">
        <v>29</v>
      </c>
      <c r="B8" s="19" t="s">
        <v>88</v>
      </c>
      <c r="C8" s="20">
        <v>5</v>
      </c>
    </row>
    <row r="9" spans="1:3" s="12" customFormat="1" ht="8.1" customHeight="1" x14ac:dyDescent="0.2">
      <c r="A9" s="15"/>
      <c r="B9" s="19"/>
      <c r="C9" s="20"/>
    </row>
    <row r="10" spans="1:3" s="12" customFormat="1" ht="12" customHeight="1" x14ac:dyDescent="0.2">
      <c r="A10" s="15" t="s">
        <v>30</v>
      </c>
      <c r="B10" s="19" t="s">
        <v>150</v>
      </c>
      <c r="C10" s="20">
        <v>6</v>
      </c>
    </row>
    <row r="11" spans="1:3" s="12" customFormat="1" ht="8.1" customHeight="1" x14ac:dyDescent="0.2">
      <c r="A11" s="15"/>
      <c r="B11" s="19"/>
      <c r="C11" s="20"/>
    </row>
    <row r="12" spans="1:3" s="12" customFormat="1" ht="12" customHeight="1" x14ac:dyDescent="0.2">
      <c r="A12" s="12" t="s">
        <v>31</v>
      </c>
      <c r="B12" s="19" t="s">
        <v>89</v>
      </c>
      <c r="C12" s="12">
        <v>7</v>
      </c>
    </row>
    <row r="13" spans="1:3" s="12" customFormat="1" ht="8.1" customHeight="1" x14ac:dyDescent="0.2">
      <c r="A13" s="13"/>
      <c r="B13" s="14"/>
      <c r="C13" s="20"/>
    </row>
    <row r="14" spans="1:3" s="12" customFormat="1" ht="12" customHeight="1" x14ac:dyDescent="0.2">
      <c r="A14" s="15" t="s">
        <v>32</v>
      </c>
      <c r="B14" s="19" t="s">
        <v>151</v>
      </c>
      <c r="C14" s="20">
        <v>8</v>
      </c>
    </row>
    <row r="15" spans="1:3" s="12" customFormat="1" ht="8.1" customHeight="1" x14ac:dyDescent="0.2">
      <c r="A15" s="13"/>
      <c r="B15" s="14"/>
      <c r="C15" s="20"/>
    </row>
    <row r="16" spans="1:3" s="12" customFormat="1" ht="12" customHeight="1" x14ac:dyDescent="0.2">
      <c r="A16" s="15" t="s">
        <v>33</v>
      </c>
      <c r="B16" s="19" t="s">
        <v>90</v>
      </c>
      <c r="C16" s="20">
        <v>9</v>
      </c>
    </row>
    <row r="17" spans="1:3" s="12" customFormat="1" ht="12" customHeight="1" x14ac:dyDescent="0.2">
      <c r="A17" s="13"/>
      <c r="B17" s="14"/>
      <c r="C17" s="20"/>
    </row>
    <row r="18" spans="1:3" x14ac:dyDescent="0.2">
      <c r="A18" s="93" t="s">
        <v>91</v>
      </c>
      <c r="B18" s="93"/>
      <c r="C18" s="21">
        <v>10</v>
      </c>
    </row>
    <row r="19" spans="1:3" x14ac:dyDescent="0.2">
      <c r="A19" s="93" t="s">
        <v>93</v>
      </c>
      <c r="B19" s="93"/>
      <c r="C19" s="21">
        <v>11</v>
      </c>
    </row>
    <row r="20" spans="1:3" x14ac:dyDescent="0.2">
      <c r="A20" s="93" t="s">
        <v>92</v>
      </c>
      <c r="B20" s="93"/>
      <c r="C20" s="21">
        <v>12</v>
      </c>
    </row>
    <row r="21" spans="1:3" x14ac:dyDescent="0.2">
      <c r="A21" s="93" t="s">
        <v>94</v>
      </c>
      <c r="B21" s="93"/>
      <c r="C21" s="21">
        <v>13</v>
      </c>
    </row>
    <row r="22" spans="1:3" x14ac:dyDescent="0.2">
      <c r="A22" s="93" t="s">
        <v>95</v>
      </c>
      <c r="B22" s="93"/>
      <c r="C22" s="21">
        <v>14</v>
      </c>
    </row>
    <row r="23" spans="1:3" x14ac:dyDescent="0.2">
      <c r="A23" s="93"/>
      <c r="B23" s="93"/>
    </row>
    <row r="24" spans="1:3" x14ac:dyDescent="0.2">
      <c r="A24" s="93"/>
      <c r="B24" s="93"/>
    </row>
    <row r="25" spans="1:3" x14ac:dyDescent="0.2">
      <c r="A25" s="93"/>
      <c r="B25" s="93"/>
    </row>
    <row r="26" spans="1:3" x14ac:dyDescent="0.2">
      <c r="A26" s="93"/>
      <c r="B26" s="93"/>
    </row>
    <row r="27" spans="1:3" x14ac:dyDescent="0.2">
      <c r="A27" s="93"/>
      <c r="B27" s="93"/>
    </row>
    <row r="28" spans="1:3" x14ac:dyDescent="0.2">
      <c r="A28" s="93"/>
      <c r="B28" s="93"/>
    </row>
  </sheetData>
  <mergeCells count="3">
    <mergeCell ref="A1:C1"/>
    <mergeCell ref="A3:B3"/>
    <mergeCell ref="A4:B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E113E 2023 00&amp;R&amp;"-,Standard"&amp;7&amp;P</oddFooter>
    <evenFooter>&amp;L&amp;"-,Standard"&amp;7&amp;P&amp;R&amp;"-,Standard"&amp;7StatA MV, Statistischer Bericht E113E 2023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zoomScale="140" zoomScaleNormal="140" workbookViewId="0"/>
  </sheetViews>
  <sheetFormatPr baseColWidth="10" defaultColWidth="11.42578125" defaultRowHeight="12" customHeight="1" x14ac:dyDescent="0.2"/>
  <cols>
    <col min="1" max="1" width="93.28515625" style="20" customWidth="1"/>
    <col min="2" max="16384" width="11.42578125" style="21"/>
  </cols>
  <sheetData>
    <row r="1" spans="1:1" s="22" customFormat="1" ht="30" customHeight="1" x14ac:dyDescent="0.2">
      <c r="A1" s="92" t="s">
        <v>106</v>
      </c>
    </row>
    <row r="2" spans="1:1" ht="12" customHeight="1" x14ac:dyDescent="0.2">
      <c r="A2" s="23"/>
    </row>
    <row r="3" spans="1:1" ht="12" customHeight="1" x14ac:dyDescent="0.2">
      <c r="A3" s="23"/>
    </row>
    <row r="4" spans="1:1" ht="12" customHeight="1" x14ac:dyDescent="0.2">
      <c r="A4" s="23"/>
    </row>
    <row r="5" spans="1:1" ht="12" customHeight="1" x14ac:dyDescent="0.2">
      <c r="A5" s="23"/>
    </row>
    <row r="6" spans="1:1" ht="12" customHeight="1" x14ac:dyDescent="0.2">
      <c r="A6" s="23"/>
    </row>
    <row r="7" spans="1:1" ht="12" customHeight="1" x14ac:dyDescent="0.2">
      <c r="A7" s="23"/>
    </row>
    <row r="8" spans="1:1" ht="12" customHeight="1" x14ac:dyDescent="0.2">
      <c r="A8" s="23"/>
    </row>
    <row r="9" spans="1:1" ht="12" customHeight="1" x14ac:dyDescent="0.2">
      <c r="A9" s="23"/>
    </row>
    <row r="10" spans="1:1" ht="12" customHeight="1" x14ac:dyDescent="0.2">
      <c r="A10" s="23"/>
    </row>
    <row r="11" spans="1:1" ht="12" customHeight="1" x14ac:dyDescent="0.2">
      <c r="A11" s="23"/>
    </row>
    <row r="12" spans="1:1" ht="12" customHeight="1" x14ac:dyDescent="0.2">
      <c r="A12" s="23"/>
    </row>
    <row r="13" spans="1:1" ht="12" customHeight="1" x14ac:dyDescent="0.2">
      <c r="A13" s="23"/>
    </row>
    <row r="14" spans="1:1" ht="12" customHeight="1" x14ac:dyDescent="0.2">
      <c r="A14" s="23"/>
    </row>
    <row r="15" spans="1:1" ht="12" customHeight="1" x14ac:dyDescent="0.2">
      <c r="A15" s="23"/>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E113E 2023 00&amp;R&amp;"-,Standard"&amp;7&amp;P</oddFooter>
    <evenFooter>&amp;L&amp;"-,Standard"&amp;7&amp;P&amp;R&amp;"-,Standard"&amp;7StatA MV, Statistischer Bericht E113E 2023 00</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40" zoomScaleNormal="140" workbookViewId="0"/>
  </sheetViews>
  <sheetFormatPr baseColWidth="10" defaultRowHeight="12.75" x14ac:dyDescent="0.2"/>
  <cols>
    <col min="1" max="1" width="45.7109375" customWidth="1"/>
    <col min="2" max="2" width="45.5703125" customWidth="1"/>
    <col min="257" max="257" width="45.7109375" customWidth="1"/>
    <col min="258" max="258" width="45.5703125" customWidth="1"/>
    <col min="513" max="513" width="45.7109375" customWidth="1"/>
    <col min="514" max="514" width="45.5703125" customWidth="1"/>
    <col min="769" max="769" width="45.7109375" customWidth="1"/>
    <col min="770" max="770" width="45.5703125" customWidth="1"/>
    <col min="1025" max="1025" width="45.7109375" customWidth="1"/>
    <col min="1026" max="1026" width="45.5703125" customWidth="1"/>
    <col min="1281" max="1281" width="45.7109375" customWidth="1"/>
    <col min="1282" max="1282" width="45.5703125" customWidth="1"/>
    <col min="1537" max="1537" width="45.7109375" customWidth="1"/>
    <col min="1538" max="1538" width="45.5703125" customWidth="1"/>
    <col min="1793" max="1793" width="45.7109375" customWidth="1"/>
    <col min="1794" max="1794" width="45.5703125" customWidth="1"/>
    <col min="2049" max="2049" width="45.7109375" customWidth="1"/>
    <col min="2050" max="2050" width="45.5703125" customWidth="1"/>
    <col min="2305" max="2305" width="45.7109375" customWidth="1"/>
    <col min="2306" max="2306" width="45.5703125" customWidth="1"/>
    <col min="2561" max="2561" width="45.7109375" customWidth="1"/>
    <col min="2562" max="2562" width="45.5703125" customWidth="1"/>
    <col min="2817" max="2817" width="45.7109375" customWidth="1"/>
    <col min="2818" max="2818" width="45.5703125" customWidth="1"/>
    <col min="3073" max="3073" width="45.7109375" customWidth="1"/>
    <col min="3074" max="3074" width="45.5703125" customWidth="1"/>
    <col min="3329" max="3329" width="45.7109375" customWidth="1"/>
    <col min="3330" max="3330" width="45.5703125" customWidth="1"/>
    <col min="3585" max="3585" width="45.7109375" customWidth="1"/>
    <col min="3586" max="3586" width="45.5703125" customWidth="1"/>
    <col min="3841" max="3841" width="45.7109375" customWidth="1"/>
    <col min="3842" max="3842" width="45.5703125" customWidth="1"/>
    <col min="4097" max="4097" width="45.7109375" customWidth="1"/>
    <col min="4098" max="4098" width="45.5703125" customWidth="1"/>
    <col min="4353" max="4353" width="45.7109375" customWidth="1"/>
    <col min="4354" max="4354" width="45.5703125" customWidth="1"/>
    <col min="4609" max="4609" width="45.7109375" customWidth="1"/>
    <col min="4610" max="4610" width="45.5703125" customWidth="1"/>
    <col min="4865" max="4865" width="45.7109375" customWidth="1"/>
    <col min="4866" max="4866" width="45.5703125" customWidth="1"/>
    <col min="5121" max="5121" width="45.7109375" customWidth="1"/>
    <col min="5122" max="5122" width="45.5703125" customWidth="1"/>
    <col min="5377" max="5377" width="45.7109375" customWidth="1"/>
    <col min="5378" max="5378" width="45.5703125" customWidth="1"/>
    <col min="5633" max="5633" width="45.7109375" customWidth="1"/>
    <col min="5634" max="5634" width="45.5703125" customWidth="1"/>
    <col min="5889" max="5889" width="45.7109375" customWidth="1"/>
    <col min="5890" max="5890" width="45.5703125" customWidth="1"/>
    <col min="6145" max="6145" width="45.7109375" customWidth="1"/>
    <col min="6146" max="6146" width="45.5703125" customWidth="1"/>
    <col min="6401" max="6401" width="45.7109375" customWidth="1"/>
    <col min="6402" max="6402" width="45.5703125" customWidth="1"/>
    <col min="6657" max="6657" width="45.7109375" customWidth="1"/>
    <col min="6658" max="6658" width="45.5703125" customWidth="1"/>
    <col min="6913" max="6913" width="45.7109375" customWidth="1"/>
    <col min="6914" max="6914" width="45.5703125" customWidth="1"/>
    <col min="7169" max="7169" width="45.7109375" customWidth="1"/>
    <col min="7170" max="7170" width="45.5703125" customWidth="1"/>
    <col min="7425" max="7425" width="45.7109375" customWidth="1"/>
    <col min="7426" max="7426" width="45.5703125" customWidth="1"/>
    <col min="7681" max="7681" width="45.7109375" customWidth="1"/>
    <col min="7682" max="7682" width="45.5703125" customWidth="1"/>
    <col min="7937" max="7937" width="45.7109375" customWidth="1"/>
    <col min="7938" max="7938" width="45.5703125" customWidth="1"/>
    <col min="8193" max="8193" width="45.7109375" customWidth="1"/>
    <col min="8194" max="8194" width="45.5703125" customWidth="1"/>
    <col min="8449" max="8449" width="45.7109375" customWidth="1"/>
    <col min="8450" max="8450" width="45.5703125" customWidth="1"/>
    <col min="8705" max="8705" width="45.7109375" customWidth="1"/>
    <col min="8706" max="8706" width="45.5703125" customWidth="1"/>
    <col min="8961" max="8961" width="45.7109375" customWidth="1"/>
    <col min="8962" max="8962" width="45.5703125" customWidth="1"/>
    <col min="9217" max="9217" width="45.7109375" customWidth="1"/>
    <col min="9218" max="9218" width="45.5703125" customWidth="1"/>
    <col min="9473" max="9473" width="45.7109375" customWidth="1"/>
    <col min="9474" max="9474" width="45.5703125" customWidth="1"/>
    <col min="9729" max="9729" width="45.7109375" customWidth="1"/>
    <col min="9730" max="9730" width="45.5703125" customWidth="1"/>
    <col min="9985" max="9985" width="45.7109375" customWidth="1"/>
    <col min="9986" max="9986" width="45.5703125" customWidth="1"/>
    <col min="10241" max="10241" width="45.7109375" customWidth="1"/>
    <col min="10242" max="10242" width="45.5703125" customWidth="1"/>
    <col min="10497" max="10497" width="45.7109375" customWidth="1"/>
    <col min="10498" max="10498" width="45.5703125" customWidth="1"/>
    <col min="10753" max="10753" width="45.7109375" customWidth="1"/>
    <col min="10754" max="10754" width="45.5703125" customWidth="1"/>
    <col min="11009" max="11009" width="45.7109375" customWidth="1"/>
    <col min="11010" max="11010" width="45.5703125" customWidth="1"/>
    <col min="11265" max="11265" width="45.7109375" customWidth="1"/>
    <col min="11266" max="11266" width="45.5703125" customWidth="1"/>
    <col min="11521" max="11521" width="45.7109375" customWidth="1"/>
    <col min="11522" max="11522" width="45.5703125" customWidth="1"/>
    <col min="11777" max="11777" width="45.7109375" customWidth="1"/>
    <col min="11778" max="11778" width="45.5703125" customWidth="1"/>
    <col min="12033" max="12033" width="45.7109375" customWidth="1"/>
    <col min="12034" max="12034" width="45.5703125" customWidth="1"/>
    <col min="12289" max="12289" width="45.7109375" customWidth="1"/>
    <col min="12290" max="12290" width="45.5703125" customWidth="1"/>
    <col min="12545" max="12545" width="45.7109375" customWidth="1"/>
    <col min="12546" max="12546" width="45.5703125" customWidth="1"/>
    <col min="12801" max="12801" width="45.7109375" customWidth="1"/>
    <col min="12802" max="12802" width="45.5703125" customWidth="1"/>
    <col min="13057" max="13057" width="45.7109375" customWidth="1"/>
    <col min="13058" max="13058" width="45.5703125" customWidth="1"/>
    <col min="13313" max="13313" width="45.7109375" customWidth="1"/>
    <col min="13314" max="13314" width="45.5703125" customWidth="1"/>
    <col min="13569" max="13569" width="45.7109375" customWidth="1"/>
    <col min="13570" max="13570" width="45.5703125" customWidth="1"/>
    <col min="13825" max="13825" width="45.7109375" customWidth="1"/>
    <col min="13826" max="13826" width="45.5703125" customWidth="1"/>
    <col min="14081" max="14081" width="45.7109375" customWidth="1"/>
    <col min="14082" max="14082" width="45.5703125" customWidth="1"/>
    <col min="14337" max="14337" width="45.7109375" customWidth="1"/>
    <col min="14338" max="14338" width="45.5703125" customWidth="1"/>
    <col min="14593" max="14593" width="45.7109375" customWidth="1"/>
    <col min="14594" max="14594" width="45.5703125" customWidth="1"/>
    <col min="14849" max="14849" width="45.7109375" customWidth="1"/>
    <col min="14850" max="14850" width="45.5703125" customWidth="1"/>
    <col min="15105" max="15105" width="45.7109375" customWidth="1"/>
    <col min="15106" max="15106" width="45.5703125" customWidth="1"/>
    <col min="15361" max="15361" width="45.7109375" customWidth="1"/>
    <col min="15362" max="15362" width="45.5703125" customWidth="1"/>
    <col min="15617" max="15617" width="45.7109375" customWidth="1"/>
    <col min="15618" max="15618" width="45.5703125" customWidth="1"/>
    <col min="15873" max="15873" width="45.7109375" customWidth="1"/>
    <col min="15874" max="15874" width="45.5703125" customWidth="1"/>
    <col min="16129" max="16129" width="45.7109375" customWidth="1"/>
    <col min="16130" max="16130" width="45.5703125" customWidth="1"/>
  </cols>
  <sheetData>
    <row r="1" ht="30"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E113E 2023 00&amp;R&amp;"-,Standard"&amp;7&amp;P</oddFooter>
    <evenFooter>&amp;L&amp;"-,Standard"&amp;7&amp;P&amp;R&amp;"-,Standard"&amp;7StatA MV, Statistischer Bericht E113E 2023 00</even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94"/>
  <sheetViews>
    <sheetView zoomScale="140" zoomScaleNormal="140" workbookViewId="0">
      <selection sqref="A1:B1"/>
    </sheetView>
  </sheetViews>
  <sheetFormatPr baseColWidth="10" defaultColWidth="11.42578125" defaultRowHeight="12" customHeight="1" x14ac:dyDescent="0.2"/>
  <cols>
    <col min="1" max="1" width="3.7109375" style="25" customWidth="1"/>
    <col min="2" max="2" width="5.7109375" style="35" customWidth="1"/>
    <col min="3" max="3" width="10.7109375" style="25" customWidth="1"/>
    <col min="4" max="10" width="10.28515625" style="25" customWidth="1"/>
    <col min="11" max="16384" width="11.42578125" style="25"/>
  </cols>
  <sheetData>
    <row r="1" spans="1:10" s="94" customFormat="1" ht="30" customHeight="1" x14ac:dyDescent="0.2">
      <c r="A1" s="132" t="s">
        <v>29</v>
      </c>
      <c r="B1" s="133"/>
      <c r="C1" s="134" t="s">
        <v>81</v>
      </c>
      <c r="D1" s="135"/>
      <c r="E1" s="135"/>
      <c r="F1" s="135"/>
      <c r="G1" s="135"/>
      <c r="H1" s="135"/>
      <c r="I1" s="135"/>
      <c r="J1" s="136"/>
    </row>
    <row r="2" spans="1:10" ht="11.65" customHeight="1" x14ac:dyDescent="0.2">
      <c r="A2" s="139" t="s">
        <v>34</v>
      </c>
      <c r="B2" s="137" t="s">
        <v>35</v>
      </c>
      <c r="C2" s="137" t="s">
        <v>36</v>
      </c>
      <c r="D2" s="137" t="s">
        <v>37</v>
      </c>
      <c r="E2" s="137"/>
      <c r="F2" s="137"/>
      <c r="G2" s="137"/>
      <c r="H2" s="137"/>
      <c r="I2" s="137"/>
      <c r="J2" s="138"/>
    </row>
    <row r="3" spans="1:10" ht="11.65" customHeight="1" x14ac:dyDescent="0.2">
      <c r="A3" s="139"/>
      <c r="B3" s="137"/>
      <c r="C3" s="137"/>
      <c r="D3" s="137"/>
      <c r="E3" s="137"/>
      <c r="F3" s="137"/>
      <c r="G3" s="137"/>
      <c r="H3" s="137"/>
      <c r="I3" s="137"/>
      <c r="J3" s="138"/>
    </row>
    <row r="4" spans="1:10" ht="11.65" customHeight="1" x14ac:dyDescent="0.2">
      <c r="A4" s="139"/>
      <c r="B4" s="137"/>
      <c r="C4" s="137"/>
      <c r="D4" s="137" t="s">
        <v>38</v>
      </c>
      <c r="E4" s="137" t="s">
        <v>39</v>
      </c>
      <c r="F4" s="137" t="s">
        <v>40</v>
      </c>
      <c r="G4" s="137" t="s">
        <v>41</v>
      </c>
      <c r="H4" s="137" t="s">
        <v>42</v>
      </c>
      <c r="I4" s="137" t="s">
        <v>43</v>
      </c>
      <c r="J4" s="138" t="s">
        <v>44</v>
      </c>
    </row>
    <row r="5" spans="1:10" ht="11.65" customHeight="1" x14ac:dyDescent="0.2">
      <c r="A5" s="139"/>
      <c r="B5" s="137"/>
      <c r="C5" s="137"/>
      <c r="D5" s="137"/>
      <c r="E5" s="137"/>
      <c r="F5" s="137"/>
      <c r="G5" s="137"/>
      <c r="H5" s="137"/>
      <c r="I5" s="137"/>
      <c r="J5" s="138"/>
    </row>
    <row r="6" spans="1:10" ht="11.65" customHeight="1" x14ac:dyDescent="0.2">
      <c r="A6" s="139"/>
      <c r="B6" s="137"/>
      <c r="C6" s="137"/>
      <c r="D6" s="137"/>
      <c r="E6" s="137"/>
      <c r="F6" s="137"/>
      <c r="G6" s="137"/>
      <c r="H6" s="137"/>
      <c r="I6" s="137"/>
      <c r="J6" s="138"/>
    </row>
    <row r="7" spans="1:10" ht="11.65" customHeight="1" x14ac:dyDescent="0.2">
      <c r="A7" s="139"/>
      <c r="B7" s="137"/>
      <c r="C7" s="137"/>
      <c r="D7" s="137"/>
      <c r="E7" s="137"/>
      <c r="F7" s="137"/>
      <c r="G7" s="137"/>
      <c r="H7" s="137"/>
      <c r="I7" s="137"/>
      <c r="J7" s="138"/>
    </row>
    <row r="8" spans="1:10" s="29" customFormat="1" ht="11.65" customHeight="1" x14ac:dyDescent="0.15">
      <c r="A8" s="26">
        <v>1</v>
      </c>
      <c r="B8" s="27">
        <v>2</v>
      </c>
      <c r="C8" s="27">
        <v>3</v>
      </c>
      <c r="D8" s="27">
        <v>4</v>
      </c>
      <c r="E8" s="27">
        <v>5</v>
      </c>
      <c r="F8" s="27">
        <v>6</v>
      </c>
      <c r="G8" s="27">
        <v>7</v>
      </c>
      <c r="H8" s="27">
        <v>8</v>
      </c>
      <c r="I8" s="27">
        <v>9</v>
      </c>
      <c r="J8" s="28">
        <v>10</v>
      </c>
    </row>
    <row r="9" spans="1:10" s="32" customFormat="1" ht="20.100000000000001" customHeight="1" x14ac:dyDescent="0.2">
      <c r="A9" s="30"/>
      <c r="B9" s="31"/>
      <c r="C9" s="131" t="s">
        <v>45</v>
      </c>
      <c r="D9" s="131"/>
      <c r="E9" s="131"/>
      <c r="F9" s="131"/>
      <c r="G9" s="131"/>
      <c r="H9" s="131"/>
      <c r="I9" s="131"/>
      <c r="J9" s="131"/>
    </row>
    <row r="10" spans="1:10" ht="10.5" customHeight="1" x14ac:dyDescent="0.2">
      <c r="A10" s="33">
        <f>IF(D10&lt;&gt;"",COUNTA(D$10:D10),"")</f>
        <v>1</v>
      </c>
      <c r="B10" s="31">
        <v>2003</v>
      </c>
      <c r="C10" s="83">
        <v>15152417</v>
      </c>
      <c r="D10" s="83">
        <v>207696</v>
      </c>
      <c r="E10" s="83">
        <v>1690021</v>
      </c>
      <c r="F10" s="83">
        <v>6890377</v>
      </c>
      <c r="G10" s="83">
        <v>815148</v>
      </c>
      <c r="H10" s="83">
        <v>4835437</v>
      </c>
      <c r="I10" s="83">
        <v>549421</v>
      </c>
      <c r="J10" s="83">
        <v>164318</v>
      </c>
    </row>
    <row r="11" spans="1:10" ht="10.5" customHeight="1" x14ac:dyDescent="0.2">
      <c r="A11" s="33">
        <f>IF(D11&lt;&gt;"",COUNTA(D$10:D11),"")</f>
        <v>2</v>
      </c>
      <c r="B11" s="31">
        <v>2004</v>
      </c>
      <c r="C11" s="83">
        <v>15969945</v>
      </c>
      <c r="D11" s="83">
        <v>274057</v>
      </c>
      <c r="E11" s="83">
        <v>1727942</v>
      </c>
      <c r="F11" s="83">
        <v>6903438</v>
      </c>
      <c r="G11" s="83">
        <v>982896</v>
      </c>
      <c r="H11" s="83">
        <v>5197416</v>
      </c>
      <c r="I11" s="83">
        <v>685030</v>
      </c>
      <c r="J11" s="83">
        <v>199166</v>
      </c>
    </row>
    <row r="12" spans="1:10" ht="10.5" customHeight="1" x14ac:dyDescent="0.2">
      <c r="A12" s="33">
        <f>IF(D12&lt;&gt;"",COUNTA(D$10:D12),"")</f>
        <v>3</v>
      </c>
      <c r="B12" s="31">
        <v>2005</v>
      </c>
      <c r="C12" s="83">
        <v>15964026</v>
      </c>
      <c r="D12" s="83">
        <v>233413</v>
      </c>
      <c r="E12" s="83">
        <v>1573210</v>
      </c>
      <c r="F12" s="83">
        <v>6617945</v>
      </c>
      <c r="G12" s="83">
        <v>1195214</v>
      </c>
      <c r="H12" s="83">
        <v>5439566</v>
      </c>
      <c r="I12" s="83">
        <v>715096</v>
      </c>
      <c r="J12" s="83">
        <v>189582</v>
      </c>
    </row>
    <row r="13" spans="1:10" ht="10.5" customHeight="1" x14ac:dyDescent="0.2">
      <c r="A13" s="33">
        <f>IF(D13&lt;&gt;"",COUNTA(D$10:D13),"")</f>
        <v>4</v>
      </c>
      <c r="B13" s="31">
        <v>2006</v>
      </c>
      <c r="C13" s="83">
        <v>17288702</v>
      </c>
      <c r="D13" s="83">
        <v>172352</v>
      </c>
      <c r="E13" s="83">
        <v>1474652</v>
      </c>
      <c r="F13" s="83">
        <v>6525760</v>
      </c>
      <c r="G13" s="83">
        <v>2179218</v>
      </c>
      <c r="H13" s="83">
        <v>5939264</v>
      </c>
      <c r="I13" s="83">
        <v>826077</v>
      </c>
      <c r="J13" s="83">
        <v>171379</v>
      </c>
    </row>
    <row r="14" spans="1:10" ht="10.5" customHeight="1" x14ac:dyDescent="0.2">
      <c r="A14" s="33">
        <f>IF(D14&lt;&gt;"",COUNTA(D$10:D14),"")</f>
        <v>5</v>
      </c>
      <c r="B14" s="31">
        <v>2007</v>
      </c>
      <c r="C14" s="83">
        <v>19024428</v>
      </c>
      <c r="D14" s="83">
        <v>277002</v>
      </c>
      <c r="E14" s="83">
        <v>1537374</v>
      </c>
      <c r="F14" s="83">
        <v>6577080</v>
      </c>
      <c r="G14" s="83">
        <v>2571217</v>
      </c>
      <c r="H14" s="83">
        <v>6529082</v>
      </c>
      <c r="I14" s="83">
        <v>1401659</v>
      </c>
      <c r="J14" s="83">
        <v>131014</v>
      </c>
    </row>
    <row r="15" spans="1:10" ht="10.5" customHeight="1" x14ac:dyDescent="0.2">
      <c r="A15" s="33">
        <f>IF(D15&lt;&gt;"",COUNTA(D$10:D15),"")</f>
        <v>6</v>
      </c>
      <c r="B15" s="31" t="s">
        <v>46</v>
      </c>
      <c r="C15" s="83">
        <v>19277903</v>
      </c>
      <c r="D15" s="83">
        <v>285146</v>
      </c>
      <c r="E15" s="83">
        <v>847126</v>
      </c>
      <c r="F15" s="83">
        <v>6589558</v>
      </c>
      <c r="G15" s="83">
        <v>3415528</v>
      </c>
      <c r="H15" s="83">
        <v>6498354</v>
      </c>
      <c r="I15" s="83">
        <v>1455234</v>
      </c>
      <c r="J15" s="83">
        <v>186958</v>
      </c>
    </row>
    <row r="16" spans="1:10" ht="10.5" customHeight="1" x14ac:dyDescent="0.2">
      <c r="A16" s="33">
        <f>IF(D16&lt;&gt;"",COUNTA(D$10:D16),"")</f>
        <v>7</v>
      </c>
      <c r="B16" s="31">
        <v>2009</v>
      </c>
      <c r="C16" s="83">
        <v>20055603</v>
      </c>
      <c r="D16" s="83">
        <v>314747</v>
      </c>
      <c r="E16" s="83">
        <v>953801</v>
      </c>
      <c r="F16" s="83">
        <v>6419580</v>
      </c>
      <c r="G16" s="83">
        <v>4036842</v>
      </c>
      <c r="H16" s="83">
        <v>6014435</v>
      </c>
      <c r="I16" s="83">
        <v>1456286</v>
      </c>
      <c r="J16" s="83">
        <v>859914</v>
      </c>
    </row>
    <row r="17" spans="1:10" ht="10.5" customHeight="1" x14ac:dyDescent="0.2">
      <c r="A17" s="33">
        <f>IF(D17&lt;&gt;"",COUNTA(D$10:D17),"")</f>
        <v>8</v>
      </c>
      <c r="B17" s="31">
        <v>2010</v>
      </c>
      <c r="C17" s="83">
        <v>22053583</v>
      </c>
      <c r="D17" s="83">
        <v>302579</v>
      </c>
      <c r="E17" s="83">
        <v>738437</v>
      </c>
      <c r="F17" s="83">
        <v>7462858</v>
      </c>
      <c r="G17" s="83">
        <v>4190562</v>
      </c>
      <c r="H17" s="83">
        <v>6316082</v>
      </c>
      <c r="I17" s="83">
        <v>1917950</v>
      </c>
      <c r="J17" s="83">
        <v>1125115</v>
      </c>
    </row>
    <row r="18" spans="1:10" ht="10.5" customHeight="1" x14ac:dyDescent="0.2">
      <c r="A18" s="33">
        <f>IF(D18&lt;&gt;"",COUNTA(D$10:D18),"")</f>
        <v>9</v>
      </c>
      <c r="B18" s="31">
        <v>2011</v>
      </c>
      <c r="C18" s="83">
        <v>21725392.620000001</v>
      </c>
      <c r="D18" s="83">
        <v>413768.11</v>
      </c>
      <c r="E18" s="83">
        <v>679524.49</v>
      </c>
      <c r="F18" s="83">
        <v>7162234.8099999996</v>
      </c>
      <c r="G18" s="83">
        <v>4348755.57</v>
      </c>
      <c r="H18" s="83">
        <v>6347358.7999999998</v>
      </c>
      <c r="I18" s="83">
        <v>1658206.69</v>
      </c>
      <c r="J18" s="83">
        <v>1115544.1599999999</v>
      </c>
    </row>
    <row r="19" spans="1:10" ht="10.5" customHeight="1" x14ac:dyDescent="0.2">
      <c r="A19" s="33">
        <f>IF(D19&lt;&gt;"",COUNTA(D$10:D19),"")</f>
        <v>10</v>
      </c>
      <c r="B19" s="31">
        <v>2012</v>
      </c>
      <c r="C19" s="83">
        <v>21529179.399999999</v>
      </c>
      <c r="D19" s="83">
        <v>454460.67</v>
      </c>
      <c r="E19" s="83">
        <v>578714.31000000006</v>
      </c>
      <c r="F19" s="83">
        <v>7742364.9299999997</v>
      </c>
      <c r="G19" s="83">
        <v>4157199.93</v>
      </c>
      <c r="H19" s="83">
        <v>5789067.5899999999</v>
      </c>
      <c r="I19" s="83">
        <v>1717198.28</v>
      </c>
      <c r="J19" s="83">
        <v>1090173.68</v>
      </c>
    </row>
    <row r="20" spans="1:10" ht="10.5" customHeight="1" x14ac:dyDescent="0.2">
      <c r="A20" s="33">
        <f>IF(D20&lt;&gt;"",COUNTA(D$10:D20),"")</f>
        <v>11</v>
      </c>
      <c r="B20" s="31">
        <v>2013</v>
      </c>
      <c r="C20" s="83">
        <v>22009665.48</v>
      </c>
      <c r="D20" s="83">
        <v>432519.45</v>
      </c>
      <c r="E20" s="83">
        <v>446104.11</v>
      </c>
      <c r="F20" s="83">
        <v>7674059.3600000003</v>
      </c>
      <c r="G20" s="83">
        <v>4635643.22</v>
      </c>
      <c r="H20" s="83">
        <v>6393512.9199999999</v>
      </c>
      <c r="I20" s="83">
        <v>2304267.39</v>
      </c>
      <c r="J20" s="83">
        <v>123559.03</v>
      </c>
    </row>
    <row r="21" spans="1:10" ht="10.5" customHeight="1" x14ac:dyDescent="0.2">
      <c r="A21" s="33">
        <f>IF(D21&lt;&gt;"",COUNTA(D$10:D21),"")</f>
        <v>12</v>
      </c>
      <c r="B21" s="31">
        <v>2014</v>
      </c>
      <c r="C21" s="83">
        <v>22520248.050000001</v>
      </c>
      <c r="D21" s="83">
        <v>474453.74</v>
      </c>
      <c r="E21" s="83">
        <v>365936.71</v>
      </c>
      <c r="F21" s="83">
        <v>7641057.6200000001</v>
      </c>
      <c r="G21" s="83">
        <v>4865008.45</v>
      </c>
      <c r="H21" s="83">
        <v>6546907.8399999999</v>
      </c>
      <c r="I21" s="83">
        <v>2532660.2200000002</v>
      </c>
      <c r="J21" s="83">
        <v>94223.47</v>
      </c>
    </row>
    <row r="22" spans="1:10" ht="10.5" customHeight="1" x14ac:dyDescent="0.2">
      <c r="A22" s="33">
        <f>IF(D22&lt;&gt;"",COUNTA(D$10:D22),"")</f>
        <v>13</v>
      </c>
      <c r="B22" s="31">
        <v>2015</v>
      </c>
      <c r="C22" s="83">
        <v>22553500</v>
      </c>
      <c r="D22" s="83">
        <v>642393</v>
      </c>
      <c r="E22" s="83">
        <v>393760</v>
      </c>
      <c r="F22" s="83">
        <v>7737542</v>
      </c>
      <c r="G22" s="83">
        <v>4699672</v>
      </c>
      <c r="H22" s="83">
        <v>6645897</v>
      </c>
      <c r="I22" s="83">
        <v>2361836</v>
      </c>
      <c r="J22" s="83">
        <v>72400</v>
      </c>
    </row>
    <row r="23" spans="1:10" ht="10.5" customHeight="1" x14ac:dyDescent="0.2">
      <c r="A23" s="33">
        <f>IF(D23&lt;&gt;"",COUNTA(D$10:D23),"")</f>
        <v>14</v>
      </c>
      <c r="B23" s="31">
        <v>2016</v>
      </c>
      <c r="C23" s="83">
        <v>22327981</v>
      </c>
      <c r="D23" s="83">
        <v>585245</v>
      </c>
      <c r="E23" s="83">
        <v>373524</v>
      </c>
      <c r="F23" s="83">
        <v>7910307</v>
      </c>
      <c r="G23" s="83">
        <v>4409463</v>
      </c>
      <c r="H23" s="83">
        <v>6505429</v>
      </c>
      <c r="I23" s="83">
        <v>2457092</v>
      </c>
      <c r="J23" s="83">
        <v>86921</v>
      </c>
    </row>
    <row r="24" spans="1:10" ht="10.5" customHeight="1" x14ac:dyDescent="0.2">
      <c r="A24" s="33">
        <f>IF(D24&lt;&gt;"",COUNTA(D$10:D24),"")</f>
        <v>15</v>
      </c>
      <c r="B24" s="31">
        <v>2017</v>
      </c>
      <c r="C24" s="83">
        <v>22604353</v>
      </c>
      <c r="D24" s="83">
        <v>646246</v>
      </c>
      <c r="E24" s="83">
        <v>434765</v>
      </c>
      <c r="F24" s="83">
        <v>7771535</v>
      </c>
      <c r="G24" s="83">
        <v>4673228</v>
      </c>
      <c r="H24" s="83">
        <v>6525922</v>
      </c>
      <c r="I24" s="83">
        <v>2464046</v>
      </c>
      <c r="J24" s="83">
        <v>88611</v>
      </c>
    </row>
    <row r="25" spans="1:10" ht="10.5" customHeight="1" x14ac:dyDescent="0.2">
      <c r="A25" s="33">
        <f>IF(D25&lt;&gt;"",COUNTA(D$10:D25),"")</f>
        <v>16</v>
      </c>
      <c r="B25" s="31">
        <v>2018</v>
      </c>
      <c r="C25" s="83">
        <v>23256678.859999999</v>
      </c>
      <c r="D25" s="83">
        <v>619883.88</v>
      </c>
      <c r="E25" s="83">
        <v>467705.63</v>
      </c>
      <c r="F25" s="83">
        <v>8274562.5800000001</v>
      </c>
      <c r="G25" s="83">
        <v>4576502.95</v>
      </c>
      <c r="H25" s="83">
        <v>6722252.4699999997</v>
      </c>
      <c r="I25" s="83">
        <v>2480855.59</v>
      </c>
      <c r="J25" s="83">
        <v>114915.76</v>
      </c>
    </row>
    <row r="26" spans="1:10" ht="10.5" customHeight="1" x14ac:dyDescent="0.2">
      <c r="A26" s="33">
        <f>IF(D26&lt;&gt;"",COUNTA(D$10:D26),"")</f>
        <v>17</v>
      </c>
      <c r="B26" s="31">
        <v>2019</v>
      </c>
      <c r="C26" s="83">
        <v>22728238.120000001</v>
      </c>
      <c r="D26" s="83">
        <v>615441.06000000006</v>
      </c>
      <c r="E26" s="83">
        <v>393932.92</v>
      </c>
      <c r="F26" s="83">
        <v>8279374.0199999996</v>
      </c>
      <c r="G26" s="83">
        <v>4269674.26</v>
      </c>
      <c r="H26" s="83">
        <v>6821454.4199999999</v>
      </c>
      <c r="I26" s="83">
        <v>2238782.17</v>
      </c>
      <c r="J26" s="83">
        <v>109579.27</v>
      </c>
    </row>
    <row r="27" spans="1:10" ht="10.5" customHeight="1" x14ac:dyDescent="0.2">
      <c r="A27" s="33">
        <f>IF(D27&lt;&gt;"",COUNTA(D$10:D27),"")</f>
        <v>18</v>
      </c>
      <c r="B27" s="31">
        <v>2020</v>
      </c>
      <c r="C27" s="83">
        <v>22739680.550000001</v>
      </c>
      <c r="D27" s="83">
        <v>626362.91</v>
      </c>
      <c r="E27" s="83">
        <v>382352.43</v>
      </c>
      <c r="F27" s="83">
        <v>8594400.7599999998</v>
      </c>
      <c r="G27" s="83">
        <v>4412072.32</v>
      </c>
      <c r="H27" s="83">
        <v>6555613.3399999999</v>
      </c>
      <c r="I27" s="83">
        <v>2095584.58</v>
      </c>
      <c r="J27" s="83">
        <v>73294.210000000006</v>
      </c>
    </row>
    <row r="28" spans="1:10" ht="10.5" customHeight="1" x14ac:dyDescent="0.2">
      <c r="A28" s="33">
        <f>IF(D28&lt;&gt;"",COUNTA(D$10:D28),"")</f>
        <v>19</v>
      </c>
      <c r="B28" s="31">
        <v>2021</v>
      </c>
      <c r="C28" s="83">
        <v>23472818.34</v>
      </c>
      <c r="D28" s="83">
        <v>657510.81000000006</v>
      </c>
      <c r="E28" s="83">
        <v>370292.06</v>
      </c>
      <c r="F28" s="83">
        <v>8677749.9000000004</v>
      </c>
      <c r="G28" s="83">
        <v>4591396.4400000004</v>
      </c>
      <c r="H28" s="83">
        <v>6828837.2199999997</v>
      </c>
      <c r="I28" s="83">
        <v>2181532.79</v>
      </c>
      <c r="J28" s="83">
        <v>165499.12</v>
      </c>
    </row>
    <row r="29" spans="1:10" ht="10.5" customHeight="1" x14ac:dyDescent="0.2">
      <c r="A29" s="33">
        <f>IF(D29&lt;&gt;"",COUNTA(D$10:D29),"")</f>
        <v>20</v>
      </c>
      <c r="B29" s="31">
        <v>2022</v>
      </c>
      <c r="C29" s="83">
        <v>23295105</v>
      </c>
      <c r="D29" s="83">
        <v>809479</v>
      </c>
      <c r="E29" s="83">
        <v>443380</v>
      </c>
      <c r="F29" s="83">
        <v>7916333</v>
      </c>
      <c r="G29" s="83">
        <v>4935436</v>
      </c>
      <c r="H29" s="83">
        <v>6202529</v>
      </c>
      <c r="I29" s="83">
        <v>2292433</v>
      </c>
      <c r="J29" s="83">
        <v>695515</v>
      </c>
    </row>
    <row r="30" spans="1:10" ht="10.5" customHeight="1" x14ac:dyDescent="0.2">
      <c r="A30" s="33">
        <f>IF(D30&lt;&gt;"",COUNTA(D$10:D30),"")</f>
        <v>21</v>
      </c>
      <c r="B30" s="34">
        <v>2023</v>
      </c>
      <c r="C30" s="95">
        <v>22080186</v>
      </c>
      <c r="D30" s="96" t="s">
        <v>13</v>
      </c>
      <c r="E30" s="95">
        <v>443435</v>
      </c>
      <c r="F30" s="95">
        <v>6661757</v>
      </c>
      <c r="G30" s="95">
        <v>5366257</v>
      </c>
      <c r="H30" s="95">
        <v>5927553</v>
      </c>
      <c r="I30" s="95">
        <v>2024085</v>
      </c>
      <c r="J30" s="96" t="s">
        <v>13</v>
      </c>
    </row>
    <row r="31" spans="1:10" ht="20.100000000000001" customHeight="1" x14ac:dyDescent="0.2">
      <c r="A31" s="33" t="str">
        <f>IF(D31&lt;&gt;"",COUNTA(D$10:D31),"")</f>
        <v/>
      </c>
      <c r="B31" s="34"/>
      <c r="C31" s="131" t="s">
        <v>47</v>
      </c>
      <c r="D31" s="131"/>
      <c r="E31" s="131"/>
      <c r="F31" s="131"/>
      <c r="G31" s="131"/>
      <c r="H31" s="131"/>
      <c r="I31" s="131"/>
      <c r="J31" s="131"/>
    </row>
    <row r="32" spans="1:10" ht="10.5" customHeight="1" x14ac:dyDescent="0.2">
      <c r="A32" s="33">
        <f>IF(D32&lt;&gt;"",COUNTA(D$10:D32),"")</f>
        <v>22</v>
      </c>
      <c r="B32" s="31">
        <v>2003</v>
      </c>
      <c r="C32" s="83">
        <v>100</v>
      </c>
      <c r="D32" s="84">
        <f t="shared" ref="D32:D48" si="0">D10/$C10*100</f>
        <v>1.3707120124795933</v>
      </c>
      <c r="E32" s="84">
        <f t="shared" ref="E32:J32" si="1">E10/$C10*100</f>
        <v>11.153474722877545</v>
      </c>
      <c r="F32" s="84">
        <f t="shared" si="1"/>
        <v>45.473781509576988</v>
      </c>
      <c r="G32" s="84">
        <f t="shared" si="1"/>
        <v>5.3796565920803268</v>
      </c>
      <c r="H32" s="84">
        <f t="shared" si="1"/>
        <v>31.911984734844612</v>
      </c>
      <c r="I32" s="84">
        <f t="shared" si="1"/>
        <v>3.6259627754436798</v>
      </c>
      <c r="J32" s="84">
        <f t="shared" si="1"/>
        <v>1.0844342523044344</v>
      </c>
    </row>
    <row r="33" spans="1:10" ht="10.5" customHeight="1" x14ac:dyDescent="0.2">
      <c r="A33" s="33">
        <f>IF(D33&lt;&gt;"",COUNTA(D$10:D33),"")</f>
        <v>23</v>
      </c>
      <c r="B33" s="31">
        <v>2004</v>
      </c>
      <c r="C33" s="83">
        <v>100</v>
      </c>
      <c r="D33" s="84">
        <f t="shared" si="0"/>
        <v>1.7160797986467704</v>
      </c>
      <c r="E33" s="84">
        <f t="shared" ref="E33:J42" si="2">E11/$C11*100</f>
        <v>10.819962122599671</v>
      </c>
      <c r="F33" s="84">
        <f t="shared" si="2"/>
        <v>43.227688010196651</v>
      </c>
      <c r="G33" s="84">
        <f t="shared" si="2"/>
        <v>6.1546611462969976</v>
      </c>
      <c r="H33" s="84">
        <f t="shared" si="2"/>
        <v>32.544983717852503</v>
      </c>
      <c r="I33" s="84">
        <f t="shared" si="2"/>
        <v>4.2894950483548939</v>
      </c>
      <c r="J33" s="84">
        <f t="shared" si="2"/>
        <v>1.2471301560525099</v>
      </c>
    </row>
    <row r="34" spans="1:10" ht="10.5" customHeight="1" x14ac:dyDescent="0.2">
      <c r="A34" s="33">
        <f>IF(D34&lt;&gt;"",COUNTA(D$10:D34),"")</f>
        <v>24</v>
      </c>
      <c r="B34" s="31">
        <v>2005</v>
      </c>
      <c r="C34" s="83">
        <v>100</v>
      </c>
      <c r="D34" s="84">
        <f t="shared" si="0"/>
        <v>1.4621186409994571</v>
      </c>
      <c r="E34" s="84">
        <f t="shared" si="2"/>
        <v>9.854719605192324</v>
      </c>
      <c r="F34" s="84">
        <f t="shared" si="2"/>
        <v>41.455363452803198</v>
      </c>
      <c r="G34" s="84">
        <f t="shared" si="2"/>
        <v>7.4869209057915596</v>
      </c>
      <c r="H34" s="84">
        <f t="shared" si="2"/>
        <v>34.073898401318061</v>
      </c>
      <c r="I34" s="84">
        <f t="shared" si="2"/>
        <v>4.4794214191332431</v>
      </c>
      <c r="J34" s="84">
        <f t="shared" si="2"/>
        <v>1.1875575747621558</v>
      </c>
    </row>
    <row r="35" spans="1:10" ht="10.5" customHeight="1" x14ac:dyDescent="0.2">
      <c r="A35" s="33">
        <f>IF(D35&lt;&gt;"",COUNTA(D$10:D35),"")</f>
        <v>25</v>
      </c>
      <c r="B35" s="31">
        <v>2006</v>
      </c>
      <c r="C35" s="83">
        <v>100</v>
      </c>
      <c r="D35" s="84">
        <f t="shared" si="0"/>
        <v>0.99690537785890454</v>
      </c>
      <c r="E35" s="84">
        <f t="shared" si="2"/>
        <v>8.5295703517823362</v>
      </c>
      <c r="F35" s="84">
        <f t="shared" si="2"/>
        <v>37.745806481018647</v>
      </c>
      <c r="G35" s="84">
        <f t="shared" si="2"/>
        <v>12.604867618170527</v>
      </c>
      <c r="H35" s="84">
        <f t="shared" si="2"/>
        <v>34.353440761486894</v>
      </c>
      <c r="I35" s="84">
        <f t="shared" si="2"/>
        <v>4.7781319846915054</v>
      </c>
      <c r="J35" s="84">
        <f t="shared" si="2"/>
        <v>0.99127742499118787</v>
      </c>
    </row>
    <row r="36" spans="1:10" ht="10.5" customHeight="1" x14ac:dyDescent="0.2">
      <c r="A36" s="33">
        <f>IF(D36&lt;&gt;"",COUNTA(D$10:D36),"")</f>
        <v>26</v>
      </c>
      <c r="B36" s="31">
        <v>2007</v>
      </c>
      <c r="C36" s="83">
        <v>100</v>
      </c>
      <c r="D36" s="84">
        <f t="shared" si="0"/>
        <v>1.4560332641801372</v>
      </c>
      <c r="E36" s="84">
        <f t="shared" si="2"/>
        <v>8.0810524237574963</v>
      </c>
      <c r="F36" s="84">
        <f t="shared" si="2"/>
        <v>34.57176215757972</v>
      </c>
      <c r="G36" s="84">
        <f t="shared" si="2"/>
        <v>13.515344587495616</v>
      </c>
      <c r="H36" s="84">
        <f t="shared" si="2"/>
        <v>34.319465478804403</v>
      </c>
      <c r="I36" s="84">
        <f t="shared" si="2"/>
        <v>7.3676801215784256</v>
      </c>
      <c r="J36" s="84">
        <f t="shared" si="2"/>
        <v>0.68866196660419954</v>
      </c>
    </row>
    <row r="37" spans="1:10" ht="10.5" customHeight="1" x14ac:dyDescent="0.2">
      <c r="A37" s="33">
        <f>IF(D37&lt;&gt;"",COUNTA(D$10:D37),"")</f>
        <v>27</v>
      </c>
      <c r="B37" s="31" t="s">
        <v>46</v>
      </c>
      <c r="C37" s="83">
        <v>100</v>
      </c>
      <c r="D37" s="84">
        <f t="shared" si="0"/>
        <v>1.4791339078736936</v>
      </c>
      <c r="E37" s="84">
        <f t="shared" si="2"/>
        <v>4.3942850008115508</v>
      </c>
      <c r="F37" s="84">
        <f t="shared" si="2"/>
        <v>34.181923210216382</v>
      </c>
      <c r="G37" s="84">
        <f t="shared" si="2"/>
        <v>17.717321225239072</v>
      </c>
      <c r="H37" s="84">
        <f t="shared" si="2"/>
        <v>33.70882196056283</v>
      </c>
      <c r="I37" s="84">
        <f t="shared" si="2"/>
        <v>7.5487152311120145</v>
      </c>
      <c r="J37" s="84">
        <f t="shared" si="2"/>
        <v>0.9698046514706502</v>
      </c>
    </row>
    <row r="38" spans="1:10" ht="10.5" customHeight="1" x14ac:dyDescent="0.2">
      <c r="A38" s="33">
        <f>IF(D38&lt;&gt;"",COUNTA(D$10:D38),"")</f>
        <v>28</v>
      </c>
      <c r="B38" s="31">
        <v>2009</v>
      </c>
      <c r="C38" s="83">
        <v>100</v>
      </c>
      <c r="D38" s="84">
        <f t="shared" si="0"/>
        <v>1.5693719106825161</v>
      </c>
      <c r="E38" s="84">
        <f t="shared" si="2"/>
        <v>4.7557832093106347</v>
      </c>
      <c r="F38" s="84">
        <f t="shared" si="2"/>
        <v>32.0089104276745</v>
      </c>
      <c r="G38" s="84">
        <f t="shared" si="2"/>
        <v>20.12825044452665</v>
      </c>
      <c r="H38" s="84">
        <f t="shared" si="2"/>
        <v>29.988801633139627</v>
      </c>
      <c r="I38" s="84">
        <f t="shared" si="2"/>
        <v>7.2612426562292844</v>
      </c>
      <c r="J38" s="84">
        <f t="shared" si="2"/>
        <v>4.2876496907123665</v>
      </c>
    </row>
    <row r="39" spans="1:10" ht="10.5" customHeight="1" x14ac:dyDescent="0.2">
      <c r="A39" s="33">
        <f>IF(D39&lt;&gt;"",COUNTA(D$10:D39),"")</f>
        <v>29</v>
      </c>
      <c r="B39" s="31">
        <v>2010</v>
      </c>
      <c r="C39" s="83">
        <v>100</v>
      </c>
      <c r="D39" s="84">
        <f t="shared" si="0"/>
        <v>1.3720174177592821</v>
      </c>
      <c r="E39" s="84">
        <f t="shared" si="2"/>
        <v>3.3483765427141701</v>
      </c>
      <c r="F39" s="84">
        <f t="shared" si="2"/>
        <v>33.839662244452526</v>
      </c>
      <c r="G39" s="84">
        <f t="shared" si="2"/>
        <v>19.001728653343992</v>
      </c>
      <c r="H39" s="84">
        <f t="shared" si="2"/>
        <v>28.639709021432026</v>
      </c>
      <c r="I39" s="84">
        <f t="shared" si="2"/>
        <v>8.6967727647702411</v>
      </c>
      <c r="J39" s="84">
        <f t="shared" si="2"/>
        <v>5.1017333555277613</v>
      </c>
    </row>
    <row r="40" spans="1:10" ht="10.5" customHeight="1" x14ac:dyDescent="0.2">
      <c r="A40" s="33">
        <f>IF(D40&lt;&gt;"",COUNTA(D$10:D40),"")</f>
        <v>30</v>
      </c>
      <c r="B40" s="31">
        <v>2011</v>
      </c>
      <c r="C40" s="83">
        <v>100</v>
      </c>
      <c r="D40" s="84">
        <f t="shared" si="0"/>
        <v>1.904536858031705</v>
      </c>
      <c r="E40" s="84">
        <f t="shared" si="2"/>
        <v>3.1277892274979742</v>
      </c>
      <c r="F40" s="84">
        <f t="shared" si="2"/>
        <v>32.967113346465268</v>
      </c>
      <c r="G40" s="84">
        <f t="shared" si="2"/>
        <v>20.016925107243473</v>
      </c>
      <c r="H40" s="84">
        <f t="shared" si="2"/>
        <v>29.216313421911355</v>
      </c>
      <c r="I40" s="84">
        <f t="shared" si="2"/>
        <v>7.6325740989071242</v>
      </c>
      <c r="J40" s="84">
        <f t="shared" si="2"/>
        <v>5.1347479859721856</v>
      </c>
    </row>
    <row r="41" spans="1:10" ht="10.5" customHeight="1" x14ac:dyDescent="0.2">
      <c r="A41" s="33">
        <f>IF(D41&lt;&gt;"",COUNTA(D$10:D41),"")</f>
        <v>31</v>
      </c>
      <c r="B41" s="31">
        <v>2012</v>
      </c>
      <c r="C41" s="83">
        <v>100</v>
      </c>
      <c r="D41" s="84">
        <f t="shared" si="0"/>
        <v>2.1109056762284215</v>
      </c>
      <c r="E41" s="84">
        <f t="shared" si="2"/>
        <v>2.6880462986898612</v>
      </c>
      <c r="F41" s="84">
        <f t="shared" si="2"/>
        <v>35.962192455881528</v>
      </c>
      <c r="G41" s="84">
        <f t="shared" si="2"/>
        <v>19.30960698855062</v>
      </c>
      <c r="H41" s="84">
        <f t="shared" si="2"/>
        <v>26.889401971354282</v>
      </c>
      <c r="I41" s="84">
        <f t="shared" si="2"/>
        <v>7.9761436703899653</v>
      </c>
      <c r="J41" s="84">
        <f t="shared" si="2"/>
        <v>5.0637028924567371</v>
      </c>
    </row>
    <row r="42" spans="1:10" ht="10.5" customHeight="1" x14ac:dyDescent="0.2">
      <c r="A42" s="33">
        <f>IF(D42&lt;&gt;"",COUNTA(D$10:D42),"")</f>
        <v>32</v>
      </c>
      <c r="B42" s="31">
        <v>2013</v>
      </c>
      <c r="C42" s="83">
        <v>100</v>
      </c>
      <c r="D42" s="84">
        <f t="shared" si="0"/>
        <v>1.9651341379678253</v>
      </c>
      <c r="E42" s="84">
        <f t="shared" si="2"/>
        <v>2.0268554758606898</v>
      </c>
      <c r="F42" s="84">
        <f t="shared" si="2"/>
        <v>34.86676963342925</v>
      </c>
      <c r="G42" s="84">
        <f t="shared" si="2"/>
        <v>21.061852231295248</v>
      </c>
      <c r="H42" s="84">
        <f t="shared" si="2"/>
        <v>29.048660125296916</v>
      </c>
      <c r="I42" s="84">
        <f t="shared" si="2"/>
        <v>10.469343080629139</v>
      </c>
      <c r="J42" s="84">
        <f t="shared" si="2"/>
        <v>0.56138531552093351</v>
      </c>
    </row>
    <row r="43" spans="1:10" ht="10.5" customHeight="1" x14ac:dyDescent="0.2">
      <c r="A43" s="33">
        <f>IF(D43&lt;&gt;"",COUNTA(D$10:D43),"")</f>
        <v>33</v>
      </c>
      <c r="B43" s="31">
        <v>2014</v>
      </c>
      <c r="C43" s="83">
        <v>100</v>
      </c>
      <c r="D43" s="84">
        <f t="shared" si="0"/>
        <v>2.1067873628505613</v>
      </c>
      <c r="E43" s="84">
        <f t="shared" ref="E43:J48" si="3">E21/$C21*100</f>
        <v>1.6249230878254024</v>
      </c>
      <c r="F43" s="84">
        <f t="shared" si="3"/>
        <v>33.929722279413348</v>
      </c>
      <c r="G43" s="84">
        <f t="shared" si="3"/>
        <v>21.602819112820562</v>
      </c>
      <c r="H43" s="84">
        <f t="shared" si="3"/>
        <v>29.071206611332151</v>
      </c>
      <c r="I43" s="84">
        <f t="shared" si="3"/>
        <v>11.246147086732467</v>
      </c>
      <c r="J43" s="84">
        <f t="shared" si="3"/>
        <v>0.41839445902550793</v>
      </c>
    </row>
    <row r="44" spans="1:10" ht="10.5" customHeight="1" x14ac:dyDescent="0.2">
      <c r="A44" s="33">
        <f>IF(D44&lt;&gt;"",COUNTA(D$10:D44),"")</f>
        <v>34</v>
      </c>
      <c r="B44" s="31">
        <v>2015</v>
      </c>
      <c r="C44" s="83">
        <v>100</v>
      </c>
      <c r="D44" s="84">
        <f t="shared" si="0"/>
        <v>2.8483073580597247</v>
      </c>
      <c r="E44" s="84">
        <f t="shared" si="3"/>
        <v>1.7458930986321415</v>
      </c>
      <c r="F44" s="84">
        <f t="shared" si="3"/>
        <v>34.307499944576229</v>
      </c>
      <c r="G44" s="84">
        <f t="shared" si="3"/>
        <v>20.837883255370564</v>
      </c>
      <c r="H44" s="84">
        <f t="shared" si="3"/>
        <v>29.467253419646617</v>
      </c>
      <c r="I44" s="84">
        <f t="shared" si="3"/>
        <v>10.47214844702596</v>
      </c>
      <c r="J44" s="84">
        <f t="shared" si="3"/>
        <v>0.32101447668876226</v>
      </c>
    </row>
    <row r="45" spans="1:10" ht="10.5" customHeight="1" x14ac:dyDescent="0.2">
      <c r="A45" s="33">
        <f>IF(D45&lt;&gt;"",COUNTA(D$10:D45),"")</f>
        <v>35</v>
      </c>
      <c r="B45" s="31">
        <v>2016</v>
      </c>
      <c r="C45" s="83">
        <v>100</v>
      </c>
      <c r="D45" s="84">
        <f t="shared" si="0"/>
        <v>2.6211281709707652</v>
      </c>
      <c r="E45" s="84">
        <f t="shared" si="3"/>
        <v>1.6728964432565576</v>
      </c>
      <c r="F45" s="84">
        <f t="shared" si="3"/>
        <v>35.427775578992119</v>
      </c>
      <c r="G45" s="84">
        <f t="shared" si="3"/>
        <v>19.748597063030466</v>
      </c>
      <c r="H45" s="84">
        <f t="shared" si="3"/>
        <v>29.135769149928965</v>
      </c>
      <c r="I45" s="84">
        <f t="shared" si="3"/>
        <v>11.004541789963007</v>
      </c>
      <c r="J45" s="84">
        <f t="shared" si="3"/>
        <v>0.38929180385812762</v>
      </c>
    </row>
    <row r="46" spans="1:10" ht="10.5" customHeight="1" x14ac:dyDescent="0.2">
      <c r="A46" s="33">
        <f>IF(D46&lt;&gt;"",COUNTA(D$10:D46),"")</f>
        <v>36</v>
      </c>
      <c r="B46" s="31">
        <v>2017</v>
      </c>
      <c r="C46" s="83">
        <v>100</v>
      </c>
      <c r="D46" s="84">
        <f t="shared" si="0"/>
        <v>2.8589449120706973</v>
      </c>
      <c r="E46" s="84">
        <f t="shared" si="3"/>
        <v>1.9233684768593022</v>
      </c>
      <c r="F46" s="84">
        <f t="shared" si="3"/>
        <v>34.380700920747429</v>
      </c>
      <c r="G46" s="84">
        <f t="shared" si="3"/>
        <v>20.674017964592924</v>
      </c>
      <c r="H46" s="84">
        <f t="shared" si="3"/>
        <v>28.870200354772376</v>
      </c>
      <c r="I46" s="84">
        <f t="shared" si="3"/>
        <v>10.900758805173499</v>
      </c>
      <c r="J46" s="84">
        <f t="shared" si="3"/>
        <v>0.39200856578376742</v>
      </c>
    </row>
    <row r="47" spans="1:10" ht="10.5" customHeight="1" x14ac:dyDescent="0.2">
      <c r="A47" s="33">
        <f>IF(D47&lt;&gt;"",COUNTA(D$10:D47),"")</f>
        <v>37</v>
      </c>
      <c r="B47" s="31">
        <v>2018</v>
      </c>
      <c r="C47" s="83">
        <v>100</v>
      </c>
      <c r="D47" s="84">
        <f t="shared" si="0"/>
        <v>2.6654015551040722</v>
      </c>
      <c r="E47" s="84">
        <f t="shared" si="3"/>
        <v>2.0110594157294908</v>
      </c>
      <c r="F47" s="84">
        <f t="shared" si="3"/>
        <v>35.579295865119065</v>
      </c>
      <c r="G47" s="84">
        <f t="shared" si="3"/>
        <v>19.678230832310682</v>
      </c>
      <c r="H47" s="84">
        <f t="shared" si="3"/>
        <v>28.904610630204143</v>
      </c>
      <c r="I47" s="84">
        <f t="shared" si="3"/>
        <v>10.667282310316942</v>
      </c>
      <c r="J47" s="84">
        <f t="shared" si="3"/>
        <v>0.49411939121560366</v>
      </c>
    </row>
    <row r="48" spans="1:10" ht="10.5" customHeight="1" x14ac:dyDescent="0.2">
      <c r="A48" s="33">
        <f>IF(D48&lt;&gt;"",COUNTA(D$10:D48),"")</f>
        <v>38</v>
      </c>
      <c r="B48" s="31">
        <v>2019</v>
      </c>
      <c r="C48" s="83">
        <v>100</v>
      </c>
      <c r="D48" s="84">
        <f t="shared" si="0"/>
        <v>2.707825642931974</v>
      </c>
      <c r="E48" s="84">
        <f t="shared" si="3"/>
        <v>1.7332312250519486</v>
      </c>
      <c r="F48" s="84">
        <f t="shared" si="3"/>
        <v>36.427698338457922</v>
      </c>
      <c r="G48" s="84">
        <f t="shared" si="3"/>
        <v>18.785768775639699</v>
      </c>
      <c r="H48" s="84">
        <f t="shared" si="3"/>
        <v>30.013124572103873</v>
      </c>
      <c r="I48" s="84">
        <f t="shared" si="3"/>
        <v>9.8502231373137334</v>
      </c>
      <c r="J48" s="84">
        <f t="shared" si="3"/>
        <v>0.48212830850084387</v>
      </c>
    </row>
    <row r="49" spans="1:10" ht="11.65" customHeight="1" x14ac:dyDescent="0.2">
      <c r="A49" s="33">
        <f>IF(D49&lt;&gt;"",COUNTA(D$10:D49),"")</f>
        <v>39</v>
      </c>
      <c r="B49" s="31">
        <v>2020</v>
      </c>
      <c r="C49" s="83">
        <v>100</v>
      </c>
      <c r="D49" s="84">
        <f t="shared" ref="D49:J49" si="4">D27/$C27*100</f>
        <v>2.7544930045202416</v>
      </c>
      <c r="E49" s="84">
        <f t="shared" si="4"/>
        <v>1.681432723556884</v>
      </c>
      <c r="F49" s="84">
        <f t="shared" si="4"/>
        <v>37.794729530622185</v>
      </c>
      <c r="G49" s="84">
        <f t="shared" si="4"/>
        <v>19.402525511731518</v>
      </c>
      <c r="H49" s="84">
        <f t="shared" si="4"/>
        <v>28.828959692663751</v>
      </c>
      <c r="I49" s="84">
        <f t="shared" si="4"/>
        <v>9.2155409808516406</v>
      </c>
      <c r="J49" s="84">
        <f t="shared" si="4"/>
        <v>0.32231855605377008</v>
      </c>
    </row>
    <row r="50" spans="1:10" ht="11.65" customHeight="1" x14ac:dyDescent="0.2">
      <c r="A50" s="33">
        <f>IF(D50&lt;&gt;"",COUNTA(D$10:D50),"")</f>
        <v>40</v>
      </c>
      <c r="B50" s="31">
        <v>2021</v>
      </c>
      <c r="C50" s="83">
        <v>100</v>
      </c>
      <c r="D50" s="84">
        <v>2.8011583461178868</v>
      </c>
      <c r="E50" s="84">
        <v>1.5775355759857168</v>
      </c>
      <c r="F50" s="84">
        <v>36.96935653104876</v>
      </c>
      <c r="G50" s="84">
        <v>19.560482143619744</v>
      </c>
      <c r="H50" s="84">
        <v>29.092532141157445</v>
      </c>
      <c r="I50" s="84">
        <v>9.2938681601878752</v>
      </c>
      <c r="J50" s="84">
        <v>0.70506710188257693</v>
      </c>
    </row>
    <row r="51" spans="1:10" ht="11.65" customHeight="1" x14ac:dyDescent="0.2">
      <c r="A51" s="33">
        <f>IF(D51&lt;&gt;"",COUNTA(D$10:D51),"")</f>
        <v>41</v>
      </c>
      <c r="B51" s="31">
        <v>2022</v>
      </c>
      <c r="C51" s="83">
        <v>100</v>
      </c>
      <c r="D51" s="84">
        <f t="shared" ref="D51:J51" si="5">D29/$C29*100</f>
        <v>3.4748888232098549</v>
      </c>
      <c r="E51" s="84">
        <f t="shared" si="5"/>
        <v>1.9033183151567681</v>
      </c>
      <c r="F51" s="84">
        <f t="shared" si="5"/>
        <v>33.982817420226269</v>
      </c>
      <c r="G51" s="84">
        <f t="shared" si="5"/>
        <v>21.186579755704042</v>
      </c>
      <c r="H51" s="84">
        <f t="shared" si="5"/>
        <v>26.625889859693704</v>
      </c>
      <c r="I51" s="84">
        <f t="shared" si="5"/>
        <v>9.8408356605389837</v>
      </c>
      <c r="J51" s="84">
        <f t="shared" si="5"/>
        <v>2.9856701654703852</v>
      </c>
    </row>
    <row r="52" spans="1:10" ht="11.65" customHeight="1" x14ac:dyDescent="0.2">
      <c r="A52" s="33">
        <f>IF(D52&lt;&gt;"",COUNTA(D$10:D52),"")</f>
        <v>42</v>
      </c>
      <c r="B52" s="34">
        <v>2023</v>
      </c>
      <c r="C52" s="95">
        <v>100</v>
      </c>
      <c r="D52" s="96" t="s">
        <v>13</v>
      </c>
      <c r="E52" s="97">
        <v>2.0082937707137072</v>
      </c>
      <c r="F52" s="97">
        <v>30.170746750050021</v>
      </c>
      <c r="G52" s="97">
        <v>24.303495450627093</v>
      </c>
      <c r="H52" s="97">
        <v>26.845575485641287</v>
      </c>
      <c r="I52" s="97">
        <v>9.1669744086394935</v>
      </c>
      <c r="J52" s="96" t="s">
        <v>13</v>
      </c>
    </row>
    <row r="53" spans="1:10" ht="11.65" customHeight="1" x14ac:dyDescent="0.2"/>
    <row r="54" spans="1:10" ht="11.65" customHeight="1" x14ac:dyDescent="0.2"/>
    <row r="55" spans="1:10" ht="11.65" customHeight="1" x14ac:dyDescent="0.2"/>
    <row r="56" spans="1:10" ht="11.65" customHeight="1" x14ac:dyDescent="0.2"/>
    <row r="57" spans="1:10" ht="11.65" customHeight="1" x14ac:dyDescent="0.2"/>
    <row r="58" spans="1:10" ht="11.65" customHeight="1" x14ac:dyDescent="0.2"/>
    <row r="59" spans="1:10" ht="11.65" customHeight="1" x14ac:dyDescent="0.2"/>
    <row r="60" spans="1:10" ht="11.65" customHeight="1" x14ac:dyDescent="0.2"/>
    <row r="61" spans="1:10" ht="11.65" customHeight="1" x14ac:dyDescent="0.2"/>
    <row r="62" spans="1:10" ht="11.65" customHeight="1" x14ac:dyDescent="0.2"/>
    <row r="63" spans="1:10" ht="11.65" customHeight="1" x14ac:dyDescent="0.2"/>
    <row r="64" spans="1:10" ht="11.65" customHeight="1" x14ac:dyDescent="0.2"/>
    <row r="65" ht="11.65" customHeight="1" x14ac:dyDescent="0.2"/>
    <row r="66" ht="11.65" customHeight="1" x14ac:dyDescent="0.2"/>
    <row r="67" ht="11.65" customHeight="1" x14ac:dyDescent="0.2"/>
    <row r="68" ht="11.65" customHeight="1" x14ac:dyDescent="0.2"/>
    <row r="69" ht="11.65" customHeight="1" x14ac:dyDescent="0.2"/>
    <row r="70" ht="11.65" customHeight="1" x14ac:dyDescent="0.2"/>
    <row r="71" ht="11.65" customHeight="1" x14ac:dyDescent="0.2"/>
    <row r="72" ht="11.65" customHeight="1" x14ac:dyDescent="0.2"/>
    <row r="73" ht="11.65" customHeight="1" x14ac:dyDescent="0.2"/>
    <row r="74" ht="11.65" customHeight="1" x14ac:dyDescent="0.2"/>
    <row r="75" ht="11.65" customHeight="1" x14ac:dyDescent="0.2"/>
    <row r="76" ht="11.65" customHeight="1" x14ac:dyDescent="0.2"/>
    <row r="77" ht="11.65" customHeight="1" x14ac:dyDescent="0.2"/>
    <row r="78" ht="11.65" customHeight="1" x14ac:dyDescent="0.2"/>
    <row r="79" ht="11.65" customHeight="1" x14ac:dyDescent="0.2"/>
    <row r="80" ht="11.65" customHeight="1" x14ac:dyDescent="0.2"/>
    <row r="81" ht="11.65" customHeight="1" x14ac:dyDescent="0.2"/>
    <row r="82" ht="11.65" customHeight="1" x14ac:dyDescent="0.2"/>
    <row r="83" ht="11.65" customHeight="1" x14ac:dyDescent="0.2"/>
    <row r="84" ht="11.65" customHeight="1" x14ac:dyDescent="0.2"/>
    <row r="85" ht="11.65" customHeight="1" x14ac:dyDescent="0.2"/>
    <row r="86" ht="11.65" customHeight="1" x14ac:dyDescent="0.2"/>
    <row r="87" ht="11.65" customHeight="1" x14ac:dyDescent="0.2"/>
    <row r="88" ht="11.65" customHeight="1" x14ac:dyDescent="0.2"/>
    <row r="89" ht="11.65" customHeight="1" x14ac:dyDescent="0.2"/>
    <row r="90" ht="11.65" customHeight="1" x14ac:dyDescent="0.2"/>
    <row r="91" ht="11.65" customHeight="1" x14ac:dyDescent="0.2"/>
    <row r="92" ht="11.65" customHeight="1" x14ac:dyDescent="0.2"/>
    <row r="93" ht="11.65" customHeight="1" x14ac:dyDescent="0.2"/>
    <row r="94" ht="11.65" customHeight="1" x14ac:dyDescent="0.2"/>
  </sheetData>
  <mergeCells count="15">
    <mergeCell ref="C9:J9"/>
    <mergeCell ref="C31:J31"/>
    <mergeCell ref="A1:B1"/>
    <mergeCell ref="C1:J1"/>
    <mergeCell ref="D2:J3"/>
    <mergeCell ref="A2:A7"/>
    <mergeCell ref="B2:B7"/>
    <mergeCell ref="C2:C7"/>
    <mergeCell ref="D4:D7"/>
    <mergeCell ref="E4:E7"/>
    <mergeCell ref="F4:F7"/>
    <mergeCell ref="G4:G7"/>
    <mergeCell ref="H4:H7"/>
    <mergeCell ref="I4:I7"/>
    <mergeCell ref="J4:J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E113E 2023 00&amp;R&amp;"-,Standard"&amp;7&amp;P</oddFooter>
    <evenFooter>&amp;L&amp;"-,Standard"&amp;7&amp;P&amp;R&amp;"-,Standard"&amp;7StatA MV, Statistischer Bericht E113E 2023 00</even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52"/>
  <sheetViews>
    <sheetView zoomScale="140" zoomScaleNormal="140" workbookViewId="0">
      <pane xSplit="3" ySplit="8" topLeftCell="D9" activePane="bottomRight" state="frozen"/>
      <selection pane="topRight" activeCell="D1" sqref="D1"/>
      <selection pane="bottomLeft" activeCell="A9" sqref="A9"/>
      <selection pane="bottomRight" activeCell="D9" sqref="D9"/>
    </sheetView>
  </sheetViews>
  <sheetFormatPr baseColWidth="10" defaultColWidth="11.42578125" defaultRowHeight="12" customHeight="1" x14ac:dyDescent="0.2"/>
  <cols>
    <col min="1" max="1" width="3.28515625" style="25" customWidth="1"/>
    <col min="2" max="2" width="4.28515625" style="82" customWidth="1"/>
    <col min="3" max="3" width="30.7109375" style="45" customWidth="1"/>
    <col min="4" max="8" width="10.7109375" style="46" customWidth="1"/>
    <col min="9" max="16384" width="11.42578125" style="25"/>
  </cols>
  <sheetData>
    <row r="1" spans="1:8" s="36" customFormat="1" ht="34.5" customHeight="1" x14ac:dyDescent="0.2">
      <c r="A1" s="142" t="s">
        <v>103</v>
      </c>
      <c r="B1" s="143"/>
      <c r="C1" s="143"/>
      <c r="D1" s="144" t="s">
        <v>152</v>
      </c>
      <c r="E1" s="144"/>
      <c r="F1" s="145"/>
      <c r="G1" s="145"/>
      <c r="H1" s="146"/>
    </row>
    <row r="2" spans="1:8" ht="11.65" customHeight="1" x14ac:dyDescent="0.2">
      <c r="A2" s="139" t="s">
        <v>34</v>
      </c>
      <c r="B2" s="137" t="s">
        <v>48</v>
      </c>
      <c r="C2" s="137" t="s">
        <v>101</v>
      </c>
      <c r="D2" s="148" t="s">
        <v>36</v>
      </c>
      <c r="E2" s="148" t="s">
        <v>99</v>
      </c>
      <c r="F2" s="148"/>
      <c r="G2" s="148"/>
      <c r="H2" s="149"/>
    </row>
    <row r="3" spans="1:8" ht="11.65" customHeight="1" x14ac:dyDescent="0.2">
      <c r="A3" s="147"/>
      <c r="B3" s="137"/>
      <c r="C3" s="137"/>
      <c r="D3" s="148"/>
      <c r="E3" s="148" t="s">
        <v>102</v>
      </c>
      <c r="F3" s="148" t="s">
        <v>40</v>
      </c>
      <c r="G3" s="148" t="s">
        <v>42</v>
      </c>
      <c r="H3" s="138" t="s">
        <v>43</v>
      </c>
    </row>
    <row r="4" spans="1:8" ht="11.65" customHeight="1" x14ac:dyDescent="0.2">
      <c r="A4" s="147"/>
      <c r="B4" s="137"/>
      <c r="C4" s="137"/>
      <c r="D4" s="148"/>
      <c r="E4" s="148"/>
      <c r="F4" s="148"/>
      <c r="G4" s="148"/>
      <c r="H4" s="138"/>
    </row>
    <row r="5" spans="1:8" ht="11.65" customHeight="1" x14ac:dyDescent="0.2">
      <c r="A5" s="147"/>
      <c r="B5" s="137"/>
      <c r="C5" s="137"/>
      <c r="D5" s="148"/>
      <c r="E5" s="148"/>
      <c r="F5" s="148"/>
      <c r="G5" s="148"/>
      <c r="H5" s="138"/>
    </row>
    <row r="6" spans="1:8" ht="11.65" customHeight="1" x14ac:dyDescent="0.2">
      <c r="A6" s="147"/>
      <c r="B6" s="137"/>
      <c r="C6" s="137"/>
      <c r="D6" s="148"/>
      <c r="E6" s="148"/>
      <c r="F6" s="148"/>
      <c r="G6" s="148"/>
      <c r="H6" s="138"/>
    </row>
    <row r="7" spans="1:8" ht="11.65" customHeight="1" x14ac:dyDescent="0.2">
      <c r="A7" s="147"/>
      <c r="B7" s="137"/>
      <c r="C7" s="137"/>
      <c r="D7" s="140" t="s">
        <v>45</v>
      </c>
      <c r="E7" s="140"/>
      <c r="F7" s="140"/>
      <c r="G7" s="140"/>
      <c r="H7" s="141"/>
    </row>
    <row r="8" spans="1:8" s="29" customFormat="1" ht="11.65" customHeight="1" x14ac:dyDescent="0.15">
      <c r="A8" s="26">
        <v>1</v>
      </c>
      <c r="B8" s="27">
        <v>2</v>
      </c>
      <c r="C8" s="27">
        <v>3</v>
      </c>
      <c r="D8" s="27">
        <v>4</v>
      </c>
      <c r="E8" s="27">
        <v>5</v>
      </c>
      <c r="F8" s="27">
        <v>6</v>
      </c>
      <c r="G8" s="27">
        <v>7</v>
      </c>
      <c r="H8" s="28">
        <v>8</v>
      </c>
    </row>
    <row r="9" spans="1:8" ht="11.65" customHeight="1" x14ac:dyDescent="0.2">
      <c r="A9" s="37"/>
      <c r="B9" s="76"/>
      <c r="C9" s="38"/>
      <c r="D9" s="86"/>
      <c r="E9" s="86"/>
      <c r="F9" s="86"/>
      <c r="G9" s="86"/>
      <c r="H9" s="86"/>
    </row>
    <row r="10" spans="1:8" ht="11.65" customHeight="1" x14ac:dyDescent="0.2">
      <c r="A10" s="33">
        <f>IF(D10&lt;&gt;"",COUNTA(D$10:D10),"")</f>
        <v>1</v>
      </c>
      <c r="B10" s="87" t="s">
        <v>100</v>
      </c>
      <c r="C10" s="88" t="s">
        <v>50</v>
      </c>
      <c r="D10" s="98">
        <v>22080186</v>
      </c>
      <c r="E10" s="98" t="s">
        <v>13</v>
      </c>
      <c r="F10" s="98">
        <v>6661757</v>
      </c>
      <c r="G10" s="98">
        <v>5927553</v>
      </c>
      <c r="H10" s="98">
        <v>2024085</v>
      </c>
    </row>
    <row r="11" spans="1:8" ht="11.65" customHeight="1" x14ac:dyDescent="0.2">
      <c r="A11" s="33" t="str">
        <f>IF(D11&lt;&gt;"",COUNTA(D$10:D11),"")</f>
        <v/>
      </c>
      <c r="B11" s="77"/>
      <c r="C11" s="41"/>
      <c r="D11" s="86"/>
      <c r="E11" s="86"/>
      <c r="F11" s="86"/>
      <c r="G11" s="86"/>
      <c r="H11" s="86"/>
    </row>
    <row r="12" spans="1:8" ht="11.65" customHeight="1" x14ac:dyDescent="0.2">
      <c r="A12" s="33" t="str">
        <f>IF(D12&lt;&gt;"",COUNTA(D$10:D12),"")</f>
        <v/>
      </c>
      <c r="B12" s="77"/>
      <c r="C12" s="41" t="s">
        <v>108</v>
      </c>
      <c r="D12" s="86"/>
      <c r="E12" s="86"/>
      <c r="F12" s="86"/>
      <c r="G12" s="86"/>
      <c r="H12" s="86"/>
    </row>
    <row r="13" spans="1:8" ht="11.65" customHeight="1" x14ac:dyDescent="0.2">
      <c r="A13" s="33">
        <f>IF(D13&lt;&gt;"",COUNTA(D$10:D13),"")</f>
        <v>2</v>
      </c>
      <c r="B13" s="78">
        <v>10</v>
      </c>
      <c r="C13" s="41" t="s">
        <v>109</v>
      </c>
      <c r="D13" s="86">
        <v>7840972</v>
      </c>
      <c r="E13" s="86">
        <v>306376</v>
      </c>
      <c r="F13" s="86">
        <v>3759555.86</v>
      </c>
      <c r="G13" s="86">
        <v>1981713.96</v>
      </c>
      <c r="H13" s="86">
        <v>1596636.68</v>
      </c>
    </row>
    <row r="14" spans="1:8" ht="11.65" customHeight="1" x14ac:dyDescent="0.2">
      <c r="A14" s="33">
        <f>IF(D14&lt;&gt;"",COUNTA(D$10:D14),"")</f>
        <v>3</v>
      </c>
      <c r="B14" s="78">
        <v>11</v>
      </c>
      <c r="C14" s="41" t="s">
        <v>110</v>
      </c>
      <c r="D14" s="86">
        <v>701451.22</v>
      </c>
      <c r="E14" s="86">
        <v>38486</v>
      </c>
      <c r="F14" s="86">
        <v>412706.36</v>
      </c>
      <c r="G14" s="86">
        <v>196440.18</v>
      </c>
      <c r="H14" s="86" t="s">
        <v>13</v>
      </c>
    </row>
    <row r="15" spans="1:8" ht="11.65" customHeight="1" x14ac:dyDescent="0.2">
      <c r="A15" s="33">
        <f>IF(D15&lt;&gt;"",COUNTA(D$10:D15),"")</f>
        <v>4</v>
      </c>
      <c r="B15" s="78">
        <v>13</v>
      </c>
      <c r="C15" s="41" t="s">
        <v>111</v>
      </c>
      <c r="D15" s="86">
        <v>15865.47</v>
      </c>
      <c r="E15" s="86" t="s">
        <v>13</v>
      </c>
      <c r="F15" s="86">
        <v>8925</v>
      </c>
      <c r="G15" s="86">
        <v>4555</v>
      </c>
      <c r="H15" s="86" t="s">
        <v>10</v>
      </c>
    </row>
    <row r="16" spans="1:8" ht="22.5" customHeight="1" x14ac:dyDescent="0.2">
      <c r="A16" s="33">
        <f>IF(D16&lt;&gt;"",COUNTA(D$10:D16),"")</f>
        <v>5</v>
      </c>
      <c r="B16" s="78">
        <v>16</v>
      </c>
      <c r="C16" s="41" t="s">
        <v>112</v>
      </c>
      <c r="D16" s="86">
        <v>6157252</v>
      </c>
      <c r="E16" s="86">
        <v>1997</v>
      </c>
      <c r="F16" s="86" t="s">
        <v>13</v>
      </c>
      <c r="G16" s="86">
        <v>1182834</v>
      </c>
      <c r="H16" s="86">
        <v>32147</v>
      </c>
    </row>
    <row r="17" spans="1:8" ht="12" customHeight="1" x14ac:dyDescent="0.2">
      <c r="A17" s="33">
        <f>IF(D17&lt;&gt;"",COUNTA(D$10:D17),"")</f>
        <v>6</v>
      </c>
      <c r="B17" s="78">
        <v>17</v>
      </c>
      <c r="C17" s="41" t="s">
        <v>113</v>
      </c>
      <c r="D17" s="86">
        <v>189532</v>
      </c>
      <c r="E17" s="86" t="s">
        <v>13</v>
      </c>
      <c r="F17" s="86">
        <v>113490</v>
      </c>
      <c r="G17" s="86">
        <v>74332</v>
      </c>
      <c r="H17" s="86" t="s">
        <v>13</v>
      </c>
    </row>
    <row r="18" spans="1:8" ht="24" customHeight="1" x14ac:dyDescent="0.2">
      <c r="A18" s="33">
        <f>IF(D18&lt;&gt;"",COUNTA(D$10:D18),"")</f>
        <v>7</v>
      </c>
      <c r="B18" s="78">
        <v>18</v>
      </c>
      <c r="C18" s="41" t="s">
        <v>114</v>
      </c>
      <c r="D18" s="86">
        <v>215025</v>
      </c>
      <c r="E18" s="86" t="s">
        <v>13</v>
      </c>
      <c r="F18" s="86" t="s">
        <v>13</v>
      </c>
      <c r="G18" s="86">
        <v>101668</v>
      </c>
      <c r="H18" s="86" t="s">
        <v>13</v>
      </c>
    </row>
    <row r="19" spans="1:8" ht="11.65" customHeight="1" x14ac:dyDescent="0.2">
      <c r="A19" s="33">
        <f>IF(D19&lt;&gt;"",COUNTA(D$10:D19),"")</f>
        <v>8</v>
      </c>
      <c r="B19" s="78">
        <v>20</v>
      </c>
      <c r="C19" s="41" t="s">
        <v>115</v>
      </c>
      <c r="D19" s="86">
        <v>1254620.3999999999</v>
      </c>
      <c r="E19" s="86" t="s">
        <v>13</v>
      </c>
      <c r="F19" s="86">
        <v>589608</v>
      </c>
      <c r="G19" s="86">
        <v>435091</v>
      </c>
      <c r="H19" s="86">
        <v>3673</v>
      </c>
    </row>
    <row r="20" spans="1:8" ht="11.45" customHeight="1" x14ac:dyDescent="0.2">
      <c r="A20" s="33">
        <f>IF(D20&lt;&gt;"",COUNTA(D$10:D20),"")</f>
        <v>9</v>
      </c>
      <c r="B20" s="78">
        <v>21</v>
      </c>
      <c r="C20" s="41" t="s">
        <v>116</v>
      </c>
      <c r="D20" s="86">
        <v>60207</v>
      </c>
      <c r="E20" s="86" t="s">
        <v>10</v>
      </c>
      <c r="F20" s="86">
        <v>25941</v>
      </c>
      <c r="G20" s="86">
        <v>33744</v>
      </c>
      <c r="H20" s="86" t="s">
        <v>13</v>
      </c>
    </row>
    <row r="21" spans="1:8" ht="11.65" customHeight="1" x14ac:dyDescent="0.2">
      <c r="A21" s="33">
        <f>IF(D21&lt;&gt;"",COUNTA(D$10:D21),"")</f>
        <v>10</v>
      </c>
      <c r="B21" s="78">
        <v>22</v>
      </c>
      <c r="C21" s="41" t="s">
        <v>117</v>
      </c>
      <c r="D21" s="86">
        <v>358667</v>
      </c>
      <c r="E21" s="86">
        <v>11264</v>
      </c>
      <c r="F21" s="86">
        <v>78715</v>
      </c>
      <c r="G21" s="86">
        <v>229322</v>
      </c>
      <c r="H21" s="86" t="s">
        <v>13</v>
      </c>
    </row>
    <row r="22" spans="1:8" ht="24" customHeight="1" x14ac:dyDescent="0.2">
      <c r="A22" s="33">
        <f>IF(D22&lt;&gt;"",COUNTA(D$10:D22),"")</f>
        <v>11</v>
      </c>
      <c r="B22" s="78">
        <v>23</v>
      </c>
      <c r="C22" s="41" t="s">
        <v>128</v>
      </c>
      <c r="D22" s="86">
        <v>1692485</v>
      </c>
      <c r="E22" s="86">
        <v>404219</v>
      </c>
      <c r="F22" s="86">
        <v>522392</v>
      </c>
      <c r="G22" s="86">
        <v>228736</v>
      </c>
      <c r="H22" s="86" t="s">
        <v>13</v>
      </c>
    </row>
    <row r="23" spans="1:8" ht="11.65" customHeight="1" x14ac:dyDescent="0.2">
      <c r="A23" s="33">
        <f>IF(D23&lt;&gt;"",COUNTA(D$10:D23),"")</f>
        <v>12</v>
      </c>
      <c r="B23" s="78">
        <v>24</v>
      </c>
      <c r="C23" s="41" t="s">
        <v>118</v>
      </c>
      <c r="D23" s="86">
        <v>482709</v>
      </c>
      <c r="E23" s="86">
        <v>861</v>
      </c>
      <c r="F23" s="86">
        <v>67284</v>
      </c>
      <c r="G23" s="86">
        <v>412991</v>
      </c>
      <c r="H23" s="86" t="s">
        <v>13</v>
      </c>
    </row>
    <row r="24" spans="1:8" ht="11.65" customHeight="1" x14ac:dyDescent="0.2">
      <c r="A24" s="33">
        <f>IF(D24&lt;&gt;"",COUNTA(D$10:D24),"")</f>
        <v>13</v>
      </c>
      <c r="B24" s="78">
        <v>25</v>
      </c>
      <c r="C24" s="42" t="s">
        <v>119</v>
      </c>
      <c r="D24" s="86">
        <v>1186541</v>
      </c>
      <c r="E24" s="86">
        <v>30950</v>
      </c>
      <c r="F24" s="86">
        <v>101739</v>
      </c>
      <c r="G24" s="86">
        <v>153141</v>
      </c>
      <c r="H24" s="86">
        <v>28270</v>
      </c>
    </row>
    <row r="25" spans="1:8" ht="22.5" customHeight="1" x14ac:dyDescent="0.2">
      <c r="A25" s="33">
        <f>IF(D25&lt;&gt;"",COUNTA(D$10:D25),"")</f>
        <v>14</v>
      </c>
      <c r="B25" s="78">
        <v>26</v>
      </c>
      <c r="C25" s="42" t="s">
        <v>120</v>
      </c>
      <c r="D25" s="86">
        <v>22067</v>
      </c>
      <c r="E25" s="86" t="s">
        <v>10</v>
      </c>
      <c r="F25" s="86">
        <v>5074</v>
      </c>
      <c r="G25" s="86">
        <v>14578</v>
      </c>
      <c r="H25" s="86">
        <v>2348</v>
      </c>
    </row>
    <row r="26" spans="1:8" ht="11.65" customHeight="1" x14ac:dyDescent="0.2">
      <c r="A26" s="33">
        <f>IF(D26&lt;&gt;"",COUNTA(D$10:D26),"")</f>
        <v>15</v>
      </c>
      <c r="B26" s="78">
        <v>27</v>
      </c>
      <c r="C26" s="41" t="s">
        <v>121</v>
      </c>
      <c r="D26" s="86">
        <v>244886</v>
      </c>
      <c r="E26" s="86">
        <v>2634</v>
      </c>
      <c r="F26" s="86">
        <v>41366</v>
      </c>
      <c r="G26" s="86">
        <v>170208</v>
      </c>
      <c r="H26" s="86">
        <v>29355</v>
      </c>
    </row>
    <row r="27" spans="1:8" ht="11.65" customHeight="1" x14ac:dyDescent="0.2">
      <c r="A27" s="33">
        <f>IF(D27&lt;&gt;"",COUNTA(D$10:D27),"")</f>
        <v>16</v>
      </c>
      <c r="B27" s="78">
        <v>28</v>
      </c>
      <c r="C27" s="41" t="s">
        <v>122</v>
      </c>
      <c r="D27" s="86">
        <v>353578</v>
      </c>
      <c r="E27" s="86">
        <v>7400</v>
      </c>
      <c r="F27" s="86">
        <v>94960</v>
      </c>
      <c r="G27" s="86">
        <v>219066</v>
      </c>
      <c r="H27" s="86">
        <v>30610</v>
      </c>
    </row>
    <row r="28" spans="1:8" ht="11.45" customHeight="1" x14ac:dyDescent="0.2">
      <c r="A28" s="33">
        <f>IF(D28&lt;&gt;"",COUNTA(D$10:D28),"")</f>
        <v>17</v>
      </c>
      <c r="B28" s="78">
        <v>29</v>
      </c>
      <c r="C28" s="41" t="s">
        <v>123</v>
      </c>
      <c r="D28" s="86">
        <v>283318</v>
      </c>
      <c r="E28" s="86">
        <v>17556</v>
      </c>
      <c r="F28" s="86">
        <v>30320</v>
      </c>
      <c r="G28" s="86">
        <v>153969</v>
      </c>
      <c r="H28" s="86" t="s">
        <v>13</v>
      </c>
    </row>
    <row r="29" spans="1:8" ht="11.65" customHeight="1" x14ac:dyDescent="0.2">
      <c r="A29" s="33">
        <f>IF(D29&lt;&gt;"",COUNTA(D$10:D29),"")</f>
        <v>18</v>
      </c>
      <c r="B29" s="78">
        <v>30</v>
      </c>
      <c r="C29" s="41" t="s">
        <v>124</v>
      </c>
      <c r="D29" s="86">
        <v>271902</v>
      </c>
      <c r="E29" s="86">
        <v>8786</v>
      </c>
      <c r="F29" s="86">
        <v>135248</v>
      </c>
      <c r="G29" s="86">
        <v>119664</v>
      </c>
      <c r="H29" s="86">
        <v>6201</v>
      </c>
    </row>
    <row r="30" spans="1:8" ht="11.65" customHeight="1" x14ac:dyDescent="0.2">
      <c r="A30" s="33">
        <f>IF(D30&lt;&gt;"",COUNTA(D$10:D30),"")</f>
        <v>19</v>
      </c>
      <c r="B30" s="78">
        <v>31</v>
      </c>
      <c r="C30" s="41" t="s">
        <v>125</v>
      </c>
      <c r="D30" s="86">
        <v>69403</v>
      </c>
      <c r="E30" s="86">
        <v>5703</v>
      </c>
      <c r="F30" s="86">
        <v>8624</v>
      </c>
      <c r="G30" s="86">
        <v>28727</v>
      </c>
      <c r="H30" s="86" t="s">
        <v>13</v>
      </c>
    </row>
    <row r="31" spans="1:8" ht="11.65" customHeight="1" x14ac:dyDescent="0.2">
      <c r="A31" s="33">
        <f>IF(D31&lt;&gt;"",COUNTA(D$10:D31),"")</f>
        <v>20</v>
      </c>
      <c r="B31" s="78">
        <v>32</v>
      </c>
      <c r="C31" s="41" t="s">
        <v>126</v>
      </c>
      <c r="D31" s="86">
        <v>275419</v>
      </c>
      <c r="E31" s="86" t="s">
        <v>13</v>
      </c>
      <c r="F31" s="86">
        <v>69906</v>
      </c>
      <c r="G31" s="86">
        <v>71201</v>
      </c>
      <c r="H31" s="86">
        <v>131823</v>
      </c>
    </row>
    <row r="32" spans="1:8" ht="22.5" customHeight="1" x14ac:dyDescent="0.2">
      <c r="A32" s="33">
        <f>IF(D32&lt;&gt;"",COUNTA(D$10:D32),"")</f>
        <v>21</v>
      </c>
      <c r="B32" s="78">
        <v>33</v>
      </c>
      <c r="C32" s="41" t="s">
        <v>127</v>
      </c>
      <c r="D32" s="86">
        <v>97345</v>
      </c>
      <c r="E32" s="86">
        <v>10743</v>
      </c>
      <c r="F32" s="86">
        <v>23721</v>
      </c>
      <c r="G32" s="86">
        <v>34077</v>
      </c>
      <c r="H32" s="86">
        <v>22937</v>
      </c>
    </row>
    <row r="33" spans="1:8" ht="11.85" customHeight="1" x14ac:dyDescent="0.2">
      <c r="A33" s="50" t="str">
        <f>IF(D33&lt;&gt;"",COUNTA(D$10:D33),"")</f>
        <v/>
      </c>
      <c r="B33" s="79"/>
      <c r="C33" s="71"/>
      <c r="D33" s="49"/>
      <c r="E33" s="49"/>
      <c r="F33" s="49"/>
      <c r="G33" s="49"/>
      <c r="H33" s="49"/>
    </row>
    <row r="34" spans="1:8" ht="11.85" customHeight="1" x14ac:dyDescent="0.2">
      <c r="A34" s="50"/>
      <c r="B34" s="79"/>
      <c r="C34" s="72"/>
      <c r="D34" s="68"/>
      <c r="E34" s="68"/>
      <c r="F34" s="68"/>
      <c r="G34" s="68"/>
      <c r="H34" s="68"/>
    </row>
    <row r="35" spans="1:8" ht="11.65" customHeight="1" x14ac:dyDescent="0.2">
      <c r="A35" s="50"/>
      <c r="B35" s="79"/>
      <c r="C35" s="71"/>
      <c r="D35" s="49"/>
      <c r="E35" s="49"/>
      <c r="F35" s="49"/>
      <c r="G35" s="49"/>
      <c r="H35" s="49"/>
    </row>
    <row r="36" spans="1:8" ht="11.65" customHeight="1" x14ac:dyDescent="0.2">
      <c r="A36" s="50"/>
      <c r="B36" s="79"/>
      <c r="C36" s="71"/>
      <c r="D36" s="49"/>
      <c r="E36" s="49"/>
      <c r="F36" s="49"/>
      <c r="G36" s="49"/>
      <c r="H36" s="49"/>
    </row>
    <row r="37" spans="1:8" ht="11.65" customHeight="1" x14ac:dyDescent="0.2">
      <c r="A37" s="50"/>
      <c r="B37" s="79"/>
      <c r="C37" s="71"/>
      <c r="D37" s="49"/>
      <c r="E37" s="49"/>
      <c r="F37" s="49"/>
      <c r="G37" s="49"/>
      <c r="H37" s="49"/>
    </row>
    <row r="38" spans="1:8" ht="11.65" customHeight="1" x14ac:dyDescent="0.2">
      <c r="A38" s="50"/>
      <c r="B38" s="79"/>
      <c r="C38" s="71"/>
      <c r="D38" s="49"/>
      <c r="E38" s="49"/>
      <c r="F38" s="49"/>
      <c r="G38" s="49"/>
      <c r="H38" s="49"/>
    </row>
    <row r="39" spans="1:8" ht="11.65" customHeight="1" x14ac:dyDescent="0.2">
      <c r="A39" s="50"/>
      <c r="B39" s="79"/>
      <c r="C39" s="71"/>
      <c r="D39" s="49"/>
      <c r="E39" s="49"/>
      <c r="F39" s="49"/>
      <c r="G39" s="49"/>
      <c r="H39" s="49"/>
    </row>
    <row r="40" spans="1:8" ht="11.45" hidden="1" customHeight="1" x14ac:dyDescent="0.2">
      <c r="A40" s="50"/>
      <c r="B40" s="80"/>
      <c r="C40" s="74"/>
      <c r="D40" s="49"/>
      <c r="E40" s="49"/>
      <c r="F40" s="49"/>
      <c r="G40" s="49"/>
      <c r="H40" s="49"/>
    </row>
    <row r="41" spans="1:8" ht="11.45" hidden="1" customHeight="1" x14ac:dyDescent="0.2">
      <c r="A41" s="50"/>
      <c r="B41" s="80"/>
      <c r="C41" s="74"/>
      <c r="D41" s="49"/>
      <c r="E41" s="49"/>
      <c r="F41" s="49"/>
      <c r="G41" s="49"/>
      <c r="H41" s="49"/>
    </row>
    <row r="42" spans="1:8" ht="11.45" hidden="1" customHeight="1" x14ac:dyDescent="0.2">
      <c r="A42" s="50"/>
      <c r="B42" s="80"/>
      <c r="C42" s="74"/>
      <c r="D42" s="49"/>
      <c r="E42" s="49"/>
      <c r="F42" s="49"/>
      <c r="G42" s="49"/>
      <c r="H42" s="49"/>
    </row>
    <row r="43" spans="1:8" ht="11.45" hidden="1" customHeight="1" x14ac:dyDescent="0.2">
      <c r="A43" s="50"/>
      <c r="B43" s="80"/>
      <c r="C43" s="74"/>
      <c r="D43" s="49"/>
      <c r="E43" s="49"/>
      <c r="F43" s="49"/>
      <c r="G43" s="49"/>
      <c r="H43" s="49"/>
    </row>
    <row r="44" spans="1:8" s="44" customFormat="1" ht="11.45" hidden="1" customHeight="1" x14ac:dyDescent="0.2">
      <c r="A44" s="50"/>
      <c r="B44" s="81"/>
      <c r="C44" s="99"/>
      <c r="D44" s="49"/>
      <c r="E44" s="49"/>
      <c r="F44" s="49"/>
      <c r="G44" s="49"/>
      <c r="H44" s="49"/>
    </row>
    <row r="45" spans="1:8" ht="12" customHeight="1" x14ac:dyDescent="0.2">
      <c r="A45" s="50"/>
      <c r="B45" s="80"/>
      <c r="C45" s="71"/>
      <c r="D45" s="49"/>
      <c r="E45" s="49"/>
      <c r="F45" s="49"/>
      <c r="G45" s="49"/>
      <c r="H45" s="49"/>
    </row>
    <row r="46" spans="1:8" ht="12" customHeight="1" x14ac:dyDescent="0.2">
      <c r="A46" s="73"/>
      <c r="B46" s="80"/>
      <c r="C46" s="74"/>
      <c r="D46" s="75"/>
      <c r="E46" s="75"/>
      <c r="F46" s="75"/>
      <c r="G46" s="75"/>
      <c r="H46" s="75"/>
    </row>
    <row r="47" spans="1:8" ht="12" customHeight="1" x14ac:dyDescent="0.2">
      <c r="A47" s="73"/>
      <c r="B47" s="80"/>
      <c r="C47" s="74"/>
      <c r="D47" s="75"/>
      <c r="E47" s="75"/>
      <c r="F47" s="75"/>
      <c r="G47" s="75"/>
      <c r="H47" s="75"/>
    </row>
    <row r="48" spans="1:8" ht="12" customHeight="1" x14ac:dyDescent="0.2">
      <c r="A48" s="73"/>
      <c r="B48" s="80"/>
      <c r="C48" s="74"/>
      <c r="D48" s="75"/>
      <c r="E48" s="75"/>
      <c r="F48" s="75"/>
      <c r="G48" s="75"/>
      <c r="H48" s="75"/>
    </row>
    <row r="49" spans="1:8" ht="12" customHeight="1" x14ac:dyDescent="0.2">
      <c r="A49" s="73"/>
      <c r="B49" s="80"/>
      <c r="C49" s="74"/>
      <c r="D49" s="75"/>
      <c r="E49" s="75"/>
      <c r="F49" s="75"/>
      <c r="G49" s="75"/>
      <c r="H49" s="75"/>
    </row>
    <row r="50" spans="1:8" ht="12" customHeight="1" x14ac:dyDescent="0.2">
      <c r="A50" s="73"/>
      <c r="B50" s="80"/>
      <c r="C50" s="74"/>
      <c r="D50" s="75"/>
      <c r="E50" s="75"/>
      <c r="F50" s="75"/>
      <c r="G50" s="75"/>
      <c r="H50" s="75"/>
    </row>
    <row r="51" spans="1:8" ht="12" customHeight="1" x14ac:dyDescent="0.2">
      <c r="A51" s="73"/>
      <c r="B51" s="80"/>
      <c r="C51" s="74"/>
      <c r="D51" s="75"/>
      <c r="E51" s="75"/>
      <c r="F51" s="75"/>
      <c r="G51" s="75"/>
      <c r="H51" s="75"/>
    </row>
    <row r="52" spans="1:8" ht="12" customHeight="1" x14ac:dyDescent="0.2">
      <c r="A52" s="73"/>
      <c r="B52" s="80"/>
      <c r="C52" s="74"/>
      <c r="D52" s="75"/>
      <c r="E52" s="75"/>
      <c r="F52" s="75"/>
      <c r="G52" s="75"/>
      <c r="H52" s="75"/>
    </row>
  </sheetData>
  <mergeCells count="12">
    <mergeCell ref="H3:H6"/>
    <mergeCell ref="D7:H7"/>
    <mergeCell ref="A1:C1"/>
    <mergeCell ref="D1:H1"/>
    <mergeCell ref="A2:A7"/>
    <mergeCell ref="B2:B7"/>
    <mergeCell ref="C2:C7"/>
    <mergeCell ref="D2:D6"/>
    <mergeCell ref="E2:H2"/>
    <mergeCell ref="E3:E6"/>
    <mergeCell ref="F3:F6"/>
    <mergeCell ref="G3:G6"/>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E113E 2023 00&amp;R&amp;"-,Standard"&amp;7&amp;P</oddFooter>
    <evenFooter>&amp;L&amp;"-,Standard"&amp;7&amp;P&amp;R&amp;"-,Standard"&amp;7StatA MV, Statistischer Bericht E113E 2023 00</even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3"/>
  <sheetViews>
    <sheetView zoomScale="140" zoomScaleNormal="140" workbookViewId="0">
      <pane xSplit="2" ySplit="8" topLeftCell="C9" activePane="bottomRight" state="frozen"/>
      <selection pane="topRight" activeCell="C1" sqref="C1"/>
      <selection pane="bottomLeft" activeCell="A9" sqref="A9"/>
      <selection pane="bottomRight" activeCell="C9" sqref="C9"/>
    </sheetView>
  </sheetViews>
  <sheetFormatPr baseColWidth="10" defaultColWidth="11.42578125" defaultRowHeight="11.25" x14ac:dyDescent="0.2"/>
  <cols>
    <col min="1" max="1" width="3.28515625" style="25" customWidth="1"/>
    <col min="2" max="2" width="23.7109375" style="25" customWidth="1"/>
    <col min="3" max="9" width="9.28515625" style="46" customWidth="1"/>
    <col min="10" max="16384" width="11.42578125" style="25"/>
  </cols>
  <sheetData>
    <row r="1" spans="1:9" ht="30" customHeight="1" x14ac:dyDescent="0.2">
      <c r="A1" s="132" t="s">
        <v>31</v>
      </c>
      <c r="B1" s="133"/>
      <c r="C1" s="150" t="s">
        <v>144</v>
      </c>
      <c r="D1" s="150"/>
      <c r="E1" s="150"/>
      <c r="F1" s="150"/>
      <c r="G1" s="150"/>
      <c r="H1" s="150"/>
      <c r="I1" s="151"/>
    </row>
    <row r="2" spans="1:9" ht="11.65" customHeight="1" x14ac:dyDescent="0.2">
      <c r="A2" s="139" t="s">
        <v>34</v>
      </c>
      <c r="B2" s="137" t="s">
        <v>54</v>
      </c>
      <c r="C2" s="137">
        <v>2017</v>
      </c>
      <c r="D2" s="148">
        <v>2018</v>
      </c>
      <c r="E2" s="137">
        <v>2019</v>
      </c>
      <c r="F2" s="148">
        <v>2020</v>
      </c>
      <c r="G2" s="137">
        <v>2021</v>
      </c>
      <c r="H2" s="137">
        <v>2022</v>
      </c>
      <c r="I2" s="138">
        <v>2023</v>
      </c>
    </row>
    <row r="3" spans="1:9" ht="11.65" customHeight="1" x14ac:dyDescent="0.2">
      <c r="A3" s="139"/>
      <c r="B3" s="137"/>
      <c r="C3" s="137"/>
      <c r="D3" s="148"/>
      <c r="E3" s="137"/>
      <c r="F3" s="148"/>
      <c r="G3" s="137"/>
      <c r="H3" s="137"/>
      <c r="I3" s="138"/>
    </row>
    <row r="4" spans="1:9" ht="11.65" customHeight="1" x14ac:dyDescent="0.2">
      <c r="A4" s="139"/>
      <c r="B4" s="137"/>
      <c r="C4" s="137"/>
      <c r="D4" s="148"/>
      <c r="E4" s="137"/>
      <c r="F4" s="148"/>
      <c r="G4" s="137"/>
      <c r="H4" s="137"/>
      <c r="I4" s="138"/>
    </row>
    <row r="5" spans="1:9" ht="11.65" customHeight="1" x14ac:dyDescent="0.2">
      <c r="A5" s="139"/>
      <c r="B5" s="137"/>
      <c r="C5" s="137"/>
      <c r="D5" s="148"/>
      <c r="E5" s="137"/>
      <c r="F5" s="148"/>
      <c r="G5" s="137"/>
      <c r="H5" s="137"/>
      <c r="I5" s="138"/>
    </row>
    <row r="6" spans="1:9" ht="11.65" customHeight="1" x14ac:dyDescent="0.2">
      <c r="A6" s="139"/>
      <c r="B6" s="137"/>
      <c r="C6" s="152" t="s">
        <v>45</v>
      </c>
      <c r="D6" s="152"/>
      <c r="E6" s="152"/>
      <c r="F6" s="152"/>
      <c r="G6" s="152"/>
      <c r="H6" s="152"/>
      <c r="I6" s="153"/>
    </row>
    <row r="7" spans="1:9" ht="11.65" customHeight="1" x14ac:dyDescent="0.2">
      <c r="A7" s="139"/>
      <c r="B7" s="137"/>
      <c r="C7" s="152"/>
      <c r="D7" s="152"/>
      <c r="E7" s="152"/>
      <c r="F7" s="152"/>
      <c r="G7" s="152"/>
      <c r="H7" s="152"/>
      <c r="I7" s="153"/>
    </row>
    <row r="8" spans="1:9" s="29" customFormat="1" ht="11.65" customHeight="1" x14ac:dyDescent="0.15">
      <c r="A8" s="26">
        <v>1</v>
      </c>
      <c r="B8" s="27">
        <v>2</v>
      </c>
      <c r="C8" s="27">
        <v>3</v>
      </c>
      <c r="D8" s="27">
        <v>4</v>
      </c>
      <c r="E8" s="27">
        <v>5</v>
      </c>
      <c r="F8" s="27">
        <v>6</v>
      </c>
      <c r="G8" s="27">
        <v>7</v>
      </c>
      <c r="H8" s="27">
        <v>8</v>
      </c>
      <c r="I8" s="28">
        <v>9</v>
      </c>
    </row>
    <row r="9" spans="1:9" ht="11.65" customHeight="1" x14ac:dyDescent="0.2">
      <c r="A9" s="47"/>
      <c r="B9" s="48"/>
      <c r="C9" s="89"/>
      <c r="D9" s="89"/>
      <c r="E9" s="89"/>
      <c r="F9" s="89"/>
      <c r="G9" s="89"/>
      <c r="H9" s="89"/>
      <c r="I9" s="89"/>
    </row>
    <row r="10" spans="1:9" ht="11.65" customHeight="1" x14ac:dyDescent="0.2">
      <c r="A10" s="50">
        <f>IF(C10&lt;&gt;"",COUNTA($C10:C$10),"")</f>
        <v>1</v>
      </c>
      <c r="B10" s="43" t="s">
        <v>55</v>
      </c>
      <c r="C10" s="90">
        <v>22604353</v>
      </c>
      <c r="D10" s="90">
        <v>23256679</v>
      </c>
      <c r="E10" s="90">
        <v>22728238</v>
      </c>
      <c r="F10" s="90">
        <v>22739681</v>
      </c>
      <c r="G10" s="90">
        <v>23472818.34</v>
      </c>
      <c r="H10" s="90">
        <v>23295105</v>
      </c>
      <c r="I10" s="90">
        <v>22080186</v>
      </c>
    </row>
    <row r="11" spans="1:9" ht="11.65" customHeight="1" x14ac:dyDescent="0.2">
      <c r="A11" s="50" t="str">
        <f>IF(C11&lt;&gt;"",COUNTA($C$10:C11),"")</f>
        <v/>
      </c>
      <c r="B11" s="42"/>
      <c r="C11" s="89"/>
      <c r="D11" s="89"/>
      <c r="E11" s="89"/>
      <c r="F11" s="89"/>
      <c r="G11" s="89"/>
      <c r="H11" s="89"/>
      <c r="I11" s="89"/>
    </row>
    <row r="12" spans="1:9" ht="11.65" customHeight="1" x14ac:dyDescent="0.2">
      <c r="A12" s="50">
        <f>IF(C12&lt;&gt;"",COUNTA($C$10:C12),"")</f>
        <v>2</v>
      </c>
      <c r="B12" s="42" t="s">
        <v>56</v>
      </c>
      <c r="C12" s="89">
        <v>1971243</v>
      </c>
      <c r="D12" s="89">
        <v>2111134</v>
      </c>
      <c r="E12" s="89">
        <v>2199110</v>
      </c>
      <c r="F12" s="89">
        <v>2108759</v>
      </c>
      <c r="G12" s="89">
        <v>2069137.02</v>
      </c>
      <c r="H12" s="89">
        <v>1853319</v>
      </c>
      <c r="I12" s="89">
        <v>1831977</v>
      </c>
    </row>
    <row r="13" spans="1:9" ht="11.65" customHeight="1" x14ac:dyDescent="0.2">
      <c r="A13" s="50">
        <f>IF(C13&lt;&gt;"",COUNTA($C$10:C13),"")</f>
        <v>3</v>
      </c>
      <c r="B13" s="42" t="s">
        <v>57</v>
      </c>
      <c r="C13" s="89">
        <v>609581</v>
      </c>
      <c r="D13" s="89">
        <v>682254</v>
      </c>
      <c r="E13" s="89">
        <v>703870</v>
      </c>
      <c r="F13" s="89">
        <v>700802</v>
      </c>
      <c r="G13" s="89">
        <v>712889.87</v>
      </c>
      <c r="H13" s="89">
        <v>609686</v>
      </c>
      <c r="I13" s="89">
        <v>593102</v>
      </c>
    </row>
    <row r="14" spans="1:9" ht="11.65" customHeight="1" x14ac:dyDescent="0.2">
      <c r="A14" s="50" t="str">
        <f>IF(C14&lt;&gt;"",COUNTA($C$10:C14),"")</f>
        <v/>
      </c>
      <c r="B14" s="42"/>
      <c r="C14" s="89"/>
      <c r="D14" s="89"/>
      <c r="E14" s="89"/>
      <c r="F14" s="89"/>
      <c r="G14" s="89"/>
      <c r="H14" s="89"/>
      <c r="I14" s="89"/>
    </row>
    <row r="15" spans="1:9" ht="11.65" customHeight="1" x14ac:dyDescent="0.2">
      <c r="A15" s="50">
        <f>IF(C15&lt;&gt;"",COUNTA($C$10:C15),"")</f>
        <v>4</v>
      </c>
      <c r="B15" s="42" t="s">
        <v>58</v>
      </c>
      <c r="C15" s="89">
        <v>3357974</v>
      </c>
      <c r="D15" s="89">
        <v>3594754</v>
      </c>
      <c r="E15" s="89">
        <v>3289222</v>
      </c>
      <c r="F15" s="89">
        <v>3383590</v>
      </c>
      <c r="G15" s="89">
        <v>3468078.54</v>
      </c>
      <c r="H15" s="89">
        <v>4248907</v>
      </c>
      <c r="I15" s="89">
        <v>4049725</v>
      </c>
    </row>
    <row r="16" spans="1:9" ht="11.65" customHeight="1" x14ac:dyDescent="0.2">
      <c r="A16" s="50">
        <f>IF(C16&lt;&gt;"",COUNTA($C$10:C16),"")</f>
        <v>5</v>
      </c>
      <c r="B16" s="42" t="s">
        <v>59</v>
      </c>
      <c r="C16" s="89">
        <v>1224369</v>
      </c>
      <c r="D16" s="89">
        <v>1288041</v>
      </c>
      <c r="E16" s="89">
        <v>1304697</v>
      </c>
      <c r="F16" s="89">
        <v>1261819</v>
      </c>
      <c r="G16" s="89">
        <v>1212137.9099999999</v>
      </c>
      <c r="H16" s="89">
        <v>1050942</v>
      </c>
      <c r="I16" s="89">
        <v>1028443</v>
      </c>
    </row>
    <row r="17" spans="1:9" ht="11.65" customHeight="1" x14ac:dyDescent="0.2">
      <c r="A17" s="50">
        <f>IF(C17&lt;&gt;"",COUNTA($C$10:C17),"")</f>
        <v>6</v>
      </c>
      <c r="B17" s="42" t="s">
        <v>60</v>
      </c>
      <c r="C17" s="89">
        <v>1040352</v>
      </c>
      <c r="D17" s="89">
        <v>1207813</v>
      </c>
      <c r="E17" s="89">
        <v>1189405</v>
      </c>
      <c r="F17" s="89">
        <v>1044877</v>
      </c>
      <c r="G17" s="89">
        <v>1048968.27</v>
      </c>
      <c r="H17" s="89">
        <v>933336</v>
      </c>
      <c r="I17" s="89">
        <v>779678</v>
      </c>
    </row>
    <row r="18" spans="1:9" ht="11.65" customHeight="1" x14ac:dyDescent="0.2">
      <c r="A18" s="50">
        <f>IF(C18&lt;&gt;"",COUNTA($C$10:C18),"")</f>
        <v>7</v>
      </c>
      <c r="B18" s="42" t="s">
        <v>61</v>
      </c>
      <c r="C18" s="89">
        <v>7411501</v>
      </c>
      <c r="D18" s="89">
        <v>7363885</v>
      </c>
      <c r="E18" s="89">
        <v>7155274</v>
      </c>
      <c r="F18" s="89">
        <v>7004889</v>
      </c>
      <c r="G18" s="89">
        <v>7546913.9699999997</v>
      </c>
      <c r="H18" s="89">
        <v>6916491</v>
      </c>
      <c r="I18" s="89">
        <v>7459314</v>
      </c>
    </row>
    <row r="19" spans="1:9" ht="11.65" customHeight="1" x14ac:dyDescent="0.2">
      <c r="A19" s="50">
        <f>IF(C19&lt;&gt;"",COUNTA($C$10:C19),"")</f>
        <v>8</v>
      </c>
      <c r="B19" s="42" t="s">
        <v>62</v>
      </c>
      <c r="C19" s="89">
        <v>2746836</v>
      </c>
      <c r="D19" s="89">
        <v>2750076</v>
      </c>
      <c r="E19" s="89">
        <v>2645540</v>
      </c>
      <c r="F19" s="89">
        <v>2789603</v>
      </c>
      <c r="G19" s="89">
        <v>2879116.6</v>
      </c>
      <c r="H19" s="89">
        <v>3407304</v>
      </c>
      <c r="I19" s="89">
        <v>2758927</v>
      </c>
    </row>
    <row r="20" spans="1:9" ht="11.65" customHeight="1" x14ac:dyDescent="0.2">
      <c r="A20" s="50">
        <f>IF(C20&lt;&gt;"",COUNTA($C$10:C20),"")</f>
        <v>9</v>
      </c>
      <c r="B20" s="42" t="s">
        <v>63</v>
      </c>
      <c r="C20" s="89">
        <v>4242498</v>
      </c>
      <c r="D20" s="89">
        <v>4258721</v>
      </c>
      <c r="E20" s="89">
        <v>4241120</v>
      </c>
      <c r="F20" s="89">
        <v>4445341</v>
      </c>
      <c r="G20" s="89">
        <v>4535576.16</v>
      </c>
      <c r="H20" s="89">
        <v>4275120</v>
      </c>
      <c r="I20" s="89">
        <v>3579020</v>
      </c>
    </row>
    <row r="21" spans="1:9" ht="11.65" customHeight="1" x14ac:dyDescent="0.2">
      <c r="B21" s="46"/>
      <c r="G21" s="51"/>
      <c r="H21" s="51"/>
      <c r="I21" s="51"/>
    </row>
    <row r="22" spans="1:9" ht="11.65" customHeight="1" x14ac:dyDescent="0.2">
      <c r="B22" s="46"/>
    </row>
    <row r="23" spans="1:9" ht="11.65" customHeight="1" x14ac:dyDescent="0.2">
      <c r="B23" s="46"/>
      <c r="G23" s="100"/>
      <c r="H23" s="100"/>
      <c r="I23" s="100"/>
    </row>
    <row r="24" spans="1:9" ht="11.65" customHeight="1" x14ac:dyDescent="0.2">
      <c r="B24" s="46"/>
    </row>
    <row r="25" spans="1:9" ht="11.65" customHeight="1" x14ac:dyDescent="0.2">
      <c r="B25" s="46"/>
    </row>
    <row r="26" spans="1:9" ht="11.65" customHeight="1" x14ac:dyDescent="0.2">
      <c r="B26" s="46"/>
    </row>
    <row r="27" spans="1:9" ht="11.65" customHeight="1" x14ac:dyDescent="0.2"/>
    <row r="28" spans="1:9" ht="11.65" customHeight="1" x14ac:dyDescent="0.2"/>
    <row r="29" spans="1:9" ht="11.65" customHeight="1" x14ac:dyDescent="0.2"/>
    <row r="30" spans="1:9" ht="11.65" customHeight="1" x14ac:dyDescent="0.2"/>
    <row r="31" spans="1:9" ht="11.65" customHeight="1" x14ac:dyDescent="0.2"/>
    <row r="32" spans="1:9" ht="11.65" customHeight="1" x14ac:dyDescent="0.2"/>
    <row r="33" ht="11.65" customHeight="1" x14ac:dyDescent="0.2"/>
    <row r="34" ht="11.65" customHeight="1" x14ac:dyDescent="0.2"/>
    <row r="35" ht="11.65" customHeight="1" x14ac:dyDescent="0.2"/>
    <row r="36" ht="11.65" customHeight="1" x14ac:dyDescent="0.2"/>
    <row r="37" ht="11.65" customHeight="1" x14ac:dyDescent="0.2"/>
    <row r="38" ht="11.65" customHeight="1" x14ac:dyDescent="0.2"/>
    <row r="39" ht="11.65" customHeight="1" x14ac:dyDescent="0.2"/>
    <row r="40" ht="11.65" customHeight="1" x14ac:dyDescent="0.2"/>
    <row r="41" ht="11.65" customHeight="1" x14ac:dyDescent="0.2"/>
    <row r="42" ht="11.65" customHeight="1" x14ac:dyDescent="0.2"/>
    <row r="43" ht="11.65" customHeight="1" x14ac:dyDescent="0.2"/>
    <row r="44" ht="11.65" customHeight="1" x14ac:dyDescent="0.2"/>
    <row r="45" ht="11.65" customHeight="1" x14ac:dyDescent="0.2"/>
    <row r="46" ht="11.65" customHeight="1" x14ac:dyDescent="0.2"/>
    <row r="47" ht="11.65" customHeight="1" x14ac:dyDescent="0.2"/>
    <row r="48" ht="11.65" customHeight="1" x14ac:dyDescent="0.2"/>
    <row r="49" ht="11.65" customHeight="1" x14ac:dyDescent="0.2"/>
    <row r="50" ht="11.65" customHeight="1" x14ac:dyDescent="0.2"/>
    <row r="51" ht="11.65" customHeight="1" x14ac:dyDescent="0.2"/>
    <row r="52" ht="11.65" customHeight="1" x14ac:dyDescent="0.2"/>
    <row r="53" ht="11.65" customHeight="1" x14ac:dyDescent="0.2"/>
    <row r="54" ht="11.65" customHeight="1" x14ac:dyDescent="0.2"/>
    <row r="55" ht="11.65" customHeight="1" x14ac:dyDescent="0.2"/>
    <row r="56" ht="11.65" customHeight="1" x14ac:dyDescent="0.2"/>
    <row r="57" ht="11.65" customHeight="1" x14ac:dyDescent="0.2"/>
    <row r="58" ht="11.65" customHeight="1" x14ac:dyDescent="0.2"/>
    <row r="59" ht="11.65" customHeight="1" x14ac:dyDescent="0.2"/>
    <row r="60" ht="11.65" customHeight="1" x14ac:dyDescent="0.2"/>
    <row r="61" ht="11.65" customHeight="1" x14ac:dyDescent="0.2"/>
    <row r="62" ht="11.65" customHeight="1" x14ac:dyDescent="0.2"/>
    <row r="63" ht="11.65" customHeight="1" x14ac:dyDescent="0.2"/>
    <row r="64" ht="11.65" customHeight="1" x14ac:dyDescent="0.2"/>
    <row r="65" ht="11.65" customHeight="1" x14ac:dyDescent="0.2"/>
    <row r="66" ht="11.65" customHeight="1" x14ac:dyDescent="0.2"/>
    <row r="67" ht="11.65" customHeight="1" x14ac:dyDescent="0.2"/>
    <row r="68" ht="11.65" customHeight="1" x14ac:dyDescent="0.2"/>
    <row r="69" ht="11.65" customHeight="1" x14ac:dyDescent="0.2"/>
    <row r="70" ht="11.65" customHeight="1" x14ac:dyDescent="0.2"/>
    <row r="71" ht="11.65" customHeight="1" x14ac:dyDescent="0.2"/>
    <row r="72" ht="11.65" customHeight="1" x14ac:dyDescent="0.2"/>
    <row r="73" ht="11.65" customHeight="1" x14ac:dyDescent="0.2"/>
    <row r="74" ht="11.65" customHeight="1" x14ac:dyDescent="0.2"/>
    <row r="75" ht="11.65" customHeight="1" x14ac:dyDescent="0.2"/>
    <row r="76" ht="11.65" customHeight="1" x14ac:dyDescent="0.2"/>
    <row r="77" ht="11.65" customHeight="1" x14ac:dyDescent="0.2"/>
    <row r="78" ht="11.65" customHeight="1" x14ac:dyDescent="0.2"/>
    <row r="79" ht="11.65" customHeight="1" x14ac:dyDescent="0.2"/>
    <row r="80" ht="11.65" customHeight="1" x14ac:dyDescent="0.2"/>
    <row r="81" ht="11.65" customHeight="1" x14ac:dyDescent="0.2"/>
    <row r="82" ht="11.65" customHeight="1" x14ac:dyDescent="0.2"/>
    <row r="83" ht="11.65" customHeight="1" x14ac:dyDescent="0.2"/>
    <row r="84" ht="11.65" customHeight="1" x14ac:dyDescent="0.2"/>
    <row r="85" ht="11.65" customHeight="1" x14ac:dyDescent="0.2"/>
    <row r="86" ht="11.65" customHeight="1" x14ac:dyDescent="0.2"/>
    <row r="87" ht="11.65" customHeight="1" x14ac:dyDescent="0.2"/>
    <row r="88" ht="11.65" customHeight="1" x14ac:dyDescent="0.2"/>
    <row r="89" ht="11.65" customHeight="1" x14ac:dyDescent="0.2"/>
    <row r="90" ht="11.65" customHeight="1" x14ac:dyDescent="0.2"/>
    <row r="91" ht="11.65" customHeight="1" x14ac:dyDescent="0.2"/>
    <row r="92" ht="11.65" customHeight="1" x14ac:dyDescent="0.2"/>
    <row r="93" ht="11.65" customHeight="1" x14ac:dyDescent="0.2"/>
    <row r="94" ht="11.65" customHeight="1" x14ac:dyDescent="0.2"/>
    <row r="95" ht="11.65" customHeight="1" x14ac:dyDescent="0.2"/>
    <row r="96" ht="11.65" customHeight="1" x14ac:dyDescent="0.2"/>
    <row r="97" ht="11.65" customHeight="1" x14ac:dyDescent="0.2"/>
    <row r="98" ht="11.65" customHeight="1" x14ac:dyDescent="0.2"/>
    <row r="99" ht="11.65" customHeight="1" x14ac:dyDescent="0.2"/>
    <row r="100" ht="11.65" customHeight="1" x14ac:dyDescent="0.2"/>
    <row r="101" ht="11.65" customHeight="1" x14ac:dyDescent="0.2"/>
    <row r="102" ht="11.65" customHeight="1" x14ac:dyDescent="0.2"/>
    <row r="103" ht="11.65" customHeight="1" x14ac:dyDescent="0.2"/>
    <row r="104" ht="11.65" customHeight="1" x14ac:dyDescent="0.2"/>
    <row r="105" ht="11.65" customHeight="1" x14ac:dyDescent="0.2"/>
    <row r="106" ht="11.65" customHeight="1" x14ac:dyDescent="0.2"/>
    <row r="107" ht="11.65" customHeight="1" x14ac:dyDescent="0.2"/>
    <row r="108" ht="11.65" customHeight="1" x14ac:dyDescent="0.2"/>
    <row r="109" ht="11.65" customHeight="1" x14ac:dyDescent="0.2"/>
    <row r="110" ht="11.65" customHeight="1" x14ac:dyDescent="0.2"/>
    <row r="111" ht="11.65" customHeight="1" x14ac:dyDescent="0.2"/>
    <row r="112" ht="11.65" customHeight="1" x14ac:dyDescent="0.2"/>
    <row r="113" ht="11.65" customHeight="1" x14ac:dyDescent="0.2"/>
    <row r="114" ht="11.65" customHeight="1" x14ac:dyDescent="0.2"/>
    <row r="115" ht="11.65" customHeight="1" x14ac:dyDescent="0.2"/>
    <row r="116" ht="11.65" customHeight="1" x14ac:dyDescent="0.2"/>
    <row r="117" ht="11.65" customHeight="1" x14ac:dyDescent="0.2"/>
    <row r="118" ht="11.65" customHeight="1" x14ac:dyDescent="0.2"/>
    <row r="119" ht="11.65" customHeight="1" x14ac:dyDescent="0.2"/>
    <row r="120" ht="11.65" customHeight="1" x14ac:dyDescent="0.2"/>
    <row r="121" ht="11.65" customHeight="1" x14ac:dyDescent="0.2"/>
    <row r="122" ht="11.65" customHeight="1" x14ac:dyDescent="0.2"/>
    <row r="123" ht="11.65" customHeight="1" x14ac:dyDescent="0.2"/>
  </sheetData>
  <mergeCells count="12">
    <mergeCell ref="A1:B1"/>
    <mergeCell ref="C2:C5"/>
    <mergeCell ref="D2:D5"/>
    <mergeCell ref="I2:I5"/>
    <mergeCell ref="B2:B7"/>
    <mergeCell ref="A2:A7"/>
    <mergeCell ref="G2:G5"/>
    <mergeCell ref="E2:E5"/>
    <mergeCell ref="F2:F5"/>
    <mergeCell ref="C1:I1"/>
    <mergeCell ref="C6:I7"/>
    <mergeCell ref="H2:H5"/>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E113E 2023 00&amp;R&amp;"-,Standard"&amp;7&amp;P</oddFooter>
    <evenFooter>&amp;L&amp;"-,Standard"&amp;7&amp;P&amp;R&amp;"-,Standard"&amp;7StatA MV, Statistischer Bericht E113E 2023 00</even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23"/>
  <sheetViews>
    <sheetView zoomScale="140" zoomScaleNormal="140" workbookViewId="0">
      <pane xSplit="2" ySplit="8" topLeftCell="C9" activePane="bottomRight" state="frozen"/>
      <selection pane="topRight" activeCell="C1" sqref="C1"/>
      <selection pane="bottomLeft" activeCell="A9" sqref="A9"/>
      <selection pane="bottomRight" activeCell="C9" sqref="C9"/>
    </sheetView>
  </sheetViews>
  <sheetFormatPr baseColWidth="10" defaultColWidth="11.42578125" defaultRowHeight="11.25" x14ac:dyDescent="0.2"/>
  <cols>
    <col min="1" max="1" width="3.28515625" style="25" customWidth="1"/>
    <col min="2" max="2" width="21.7109375" style="25" customWidth="1"/>
    <col min="3" max="3" width="9.140625" style="25" customWidth="1"/>
    <col min="4" max="5" width="7.7109375" style="46" customWidth="1"/>
    <col min="6" max="9" width="8.7109375" style="46" customWidth="1"/>
    <col min="10" max="10" width="7.7109375" style="46" customWidth="1"/>
    <col min="11" max="16384" width="11.42578125" style="25"/>
  </cols>
  <sheetData>
    <row r="1" spans="1:12" ht="30" customHeight="1" x14ac:dyDescent="0.2">
      <c r="A1" s="132" t="s">
        <v>32</v>
      </c>
      <c r="B1" s="133"/>
      <c r="C1" s="134" t="s">
        <v>153</v>
      </c>
      <c r="D1" s="135"/>
      <c r="E1" s="135"/>
      <c r="F1" s="135"/>
      <c r="G1" s="135"/>
      <c r="H1" s="135"/>
      <c r="I1" s="135"/>
      <c r="J1" s="136"/>
    </row>
    <row r="2" spans="1:12" ht="11.65" customHeight="1" x14ac:dyDescent="0.2">
      <c r="A2" s="139" t="s">
        <v>34</v>
      </c>
      <c r="B2" s="137" t="s">
        <v>54</v>
      </c>
      <c r="C2" s="137" t="s">
        <v>36</v>
      </c>
      <c r="D2" s="148" t="s">
        <v>37</v>
      </c>
      <c r="E2" s="148"/>
      <c r="F2" s="148"/>
      <c r="G2" s="148"/>
      <c r="H2" s="148"/>
      <c r="I2" s="148"/>
      <c r="J2" s="149"/>
    </row>
    <row r="3" spans="1:12" ht="11.65" customHeight="1" x14ac:dyDescent="0.2">
      <c r="A3" s="147"/>
      <c r="B3" s="137"/>
      <c r="C3" s="137"/>
      <c r="D3" s="148" t="s">
        <v>38</v>
      </c>
      <c r="E3" s="148" t="s">
        <v>39</v>
      </c>
      <c r="F3" s="148" t="s">
        <v>40</v>
      </c>
      <c r="G3" s="137" t="s">
        <v>49</v>
      </c>
      <c r="H3" s="148" t="s">
        <v>42</v>
      </c>
      <c r="I3" s="137" t="s">
        <v>43</v>
      </c>
      <c r="J3" s="138" t="s">
        <v>44</v>
      </c>
    </row>
    <row r="4" spans="1:12" ht="11.65" customHeight="1" x14ac:dyDescent="0.2">
      <c r="A4" s="147"/>
      <c r="B4" s="137"/>
      <c r="C4" s="137"/>
      <c r="D4" s="148"/>
      <c r="E4" s="148"/>
      <c r="F4" s="148"/>
      <c r="G4" s="137"/>
      <c r="H4" s="148"/>
      <c r="I4" s="137"/>
      <c r="J4" s="138"/>
    </row>
    <row r="5" spans="1:12" ht="11.65" customHeight="1" x14ac:dyDescent="0.2">
      <c r="A5" s="147"/>
      <c r="B5" s="137"/>
      <c r="C5" s="137"/>
      <c r="D5" s="148"/>
      <c r="E5" s="148"/>
      <c r="F5" s="148"/>
      <c r="G5" s="137"/>
      <c r="H5" s="148"/>
      <c r="I5" s="137"/>
      <c r="J5" s="138"/>
    </row>
    <row r="6" spans="1:12" ht="11.65" customHeight="1" x14ac:dyDescent="0.2">
      <c r="A6" s="147"/>
      <c r="B6" s="137"/>
      <c r="C6" s="137"/>
      <c r="D6" s="148"/>
      <c r="E6" s="148"/>
      <c r="F6" s="148"/>
      <c r="G6" s="137"/>
      <c r="H6" s="148"/>
      <c r="I6" s="137"/>
      <c r="J6" s="138"/>
    </row>
    <row r="7" spans="1:12" ht="11.65" customHeight="1" x14ac:dyDescent="0.2">
      <c r="A7" s="147"/>
      <c r="B7" s="137"/>
      <c r="C7" s="152" t="s">
        <v>45</v>
      </c>
      <c r="D7" s="152"/>
      <c r="E7" s="152"/>
      <c r="F7" s="152"/>
      <c r="G7" s="152"/>
      <c r="H7" s="152"/>
      <c r="I7" s="152"/>
      <c r="J7" s="153"/>
    </row>
    <row r="8" spans="1:12" s="29" customFormat="1" ht="11.65" customHeight="1" x14ac:dyDescent="0.15">
      <c r="A8" s="26">
        <v>1</v>
      </c>
      <c r="B8" s="27">
        <v>2</v>
      </c>
      <c r="C8" s="27">
        <v>3</v>
      </c>
      <c r="D8" s="27">
        <v>4</v>
      </c>
      <c r="E8" s="27">
        <v>5</v>
      </c>
      <c r="F8" s="27">
        <v>6</v>
      </c>
      <c r="G8" s="27">
        <v>7</v>
      </c>
      <c r="H8" s="27">
        <v>8</v>
      </c>
      <c r="I8" s="27">
        <v>9</v>
      </c>
      <c r="J8" s="28">
        <v>10</v>
      </c>
    </row>
    <row r="9" spans="1:12" ht="11.65" customHeight="1" x14ac:dyDescent="0.2">
      <c r="A9" s="47"/>
      <c r="B9" s="48"/>
      <c r="C9" s="89"/>
      <c r="D9" s="85"/>
      <c r="E9" s="85"/>
      <c r="F9" s="85"/>
      <c r="G9" s="85"/>
      <c r="H9" s="85"/>
      <c r="I9" s="85"/>
      <c r="J9" s="85"/>
      <c r="K9" s="46"/>
      <c r="L9" s="46"/>
    </row>
    <row r="10" spans="1:12" ht="11.65" customHeight="1" x14ac:dyDescent="0.2">
      <c r="A10" s="50">
        <f>IF(D10&lt;&gt;"",COUNTA($D10:D$10),"")</f>
        <v>1</v>
      </c>
      <c r="B10" s="43" t="s">
        <v>55</v>
      </c>
      <c r="C10" s="90">
        <v>22080186</v>
      </c>
      <c r="D10" s="91" t="s">
        <v>13</v>
      </c>
      <c r="E10" s="91">
        <v>443435</v>
      </c>
      <c r="F10" s="91">
        <v>6661757</v>
      </c>
      <c r="G10" s="91">
        <v>5366257</v>
      </c>
      <c r="H10" s="91">
        <v>5927553</v>
      </c>
      <c r="I10" s="91">
        <v>2024085</v>
      </c>
      <c r="J10" s="91" t="s">
        <v>13</v>
      </c>
      <c r="K10" s="46"/>
      <c r="L10" s="46"/>
    </row>
    <row r="11" spans="1:12" ht="11.65" customHeight="1" x14ac:dyDescent="0.2">
      <c r="A11" s="50" t="str">
        <f>IF(D11&lt;&gt;"",COUNTA($D$10:D11),"")</f>
        <v/>
      </c>
      <c r="B11" s="42"/>
      <c r="C11" s="89"/>
      <c r="D11" s="85"/>
      <c r="E11" s="85"/>
      <c r="F11" s="85"/>
      <c r="G11" s="85"/>
      <c r="H11" s="85"/>
      <c r="I11" s="85"/>
      <c r="J11" s="85"/>
      <c r="K11" s="46"/>
      <c r="L11" s="46"/>
    </row>
    <row r="12" spans="1:12" ht="11.65" customHeight="1" x14ac:dyDescent="0.2">
      <c r="A12" s="50">
        <f>IF(D12&lt;&gt;"",COUNTA($D$10:D12),"")</f>
        <v>2</v>
      </c>
      <c r="B12" s="42" t="s">
        <v>56</v>
      </c>
      <c r="C12" s="89">
        <v>1831977</v>
      </c>
      <c r="D12" s="85" t="s">
        <v>13</v>
      </c>
      <c r="E12" s="85">
        <v>31056</v>
      </c>
      <c r="F12" s="85">
        <v>785714</v>
      </c>
      <c r="G12" s="85" t="s">
        <v>13</v>
      </c>
      <c r="H12" s="85">
        <v>453010</v>
      </c>
      <c r="I12" s="85">
        <v>512624</v>
      </c>
      <c r="J12" s="85">
        <v>2343</v>
      </c>
      <c r="K12" s="46"/>
      <c r="L12" s="46"/>
    </row>
    <row r="13" spans="1:12" ht="11.65" customHeight="1" x14ac:dyDescent="0.2">
      <c r="A13" s="50">
        <f>IF(D13&lt;&gt;"",COUNTA($D$10:D13),"")</f>
        <v>3</v>
      </c>
      <c r="B13" s="42" t="s">
        <v>57</v>
      </c>
      <c r="C13" s="89">
        <v>593102</v>
      </c>
      <c r="D13" s="85" t="s">
        <v>10</v>
      </c>
      <c r="E13" s="85">
        <v>1262</v>
      </c>
      <c r="F13" s="85">
        <v>162748</v>
      </c>
      <c r="G13" s="85" t="s">
        <v>13</v>
      </c>
      <c r="H13" s="85">
        <v>376314</v>
      </c>
      <c r="I13" s="85">
        <v>48369</v>
      </c>
      <c r="J13" s="85" t="s">
        <v>13</v>
      </c>
      <c r="K13" s="46"/>
      <c r="L13" s="46"/>
    </row>
    <row r="14" spans="1:12" ht="11.65" customHeight="1" x14ac:dyDescent="0.2">
      <c r="A14" s="50" t="str">
        <f>IF(D14&lt;&gt;"",COUNTA($D$10:D14),"")</f>
        <v/>
      </c>
      <c r="B14" s="42"/>
      <c r="C14" s="89"/>
      <c r="D14" s="85"/>
      <c r="E14" s="85"/>
      <c r="F14" s="85"/>
      <c r="G14" s="85"/>
      <c r="H14" s="85"/>
      <c r="I14" s="85"/>
      <c r="J14" s="85"/>
      <c r="K14" s="46"/>
      <c r="L14" s="46"/>
    </row>
    <row r="15" spans="1:12" ht="11.65" customHeight="1" x14ac:dyDescent="0.2">
      <c r="A15" s="50">
        <f>IF(D15&lt;&gt;"",COUNTA($D$10:D15),"")</f>
        <v>4</v>
      </c>
      <c r="B15" s="42" t="s">
        <v>58</v>
      </c>
      <c r="C15" s="89">
        <v>4049725</v>
      </c>
      <c r="D15" s="85" t="s">
        <v>13</v>
      </c>
      <c r="E15" s="85">
        <v>165697</v>
      </c>
      <c r="F15" s="85">
        <v>946601</v>
      </c>
      <c r="G15" s="85">
        <v>183980.16</v>
      </c>
      <c r="H15" s="85">
        <v>956123.17000000097</v>
      </c>
      <c r="I15" s="85">
        <v>865920.01</v>
      </c>
      <c r="J15" s="85" t="s">
        <v>13</v>
      </c>
      <c r="K15" s="46"/>
      <c r="L15" s="46"/>
    </row>
    <row r="16" spans="1:12" ht="11.65" customHeight="1" x14ac:dyDescent="0.2">
      <c r="A16" s="50">
        <f>IF(D16&lt;&gt;"",COUNTA($D$10:D16),"")</f>
        <v>5</v>
      </c>
      <c r="B16" s="42" t="s">
        <v>59</v>
      </c>
      <c r="C16" s="89">
        <v>1028442.69</v>
      </c>
      <c r="D16" s="85" t="s">
        <v>13</v>
      </c>
      <c r="E16" s="85">
        <v>73818.080000000002</v>
      </c>
      <c r="F16" s="85">
        <v>238899.78</v>
      </c>
      <c r="G16" s="85">
        <v>3785.44</v>
      </c>
      <c r="H16" s="85">
        <v>536699.19999999995</v>
      </c>
      <c r="I16" s="85" t="s">
        <v>13</v>
      </c>
      <c r="J16" s="85">
        <v>35231.629999999997</v>
      </c>
      <c r="K16" s="46"/>
      <c r="L16" s="46"/>
    </row>
    <row r="17" spans="1:12" ht="11.65" customHeight="1" x14ac:dyDescent="0.2">
      <c r="A17" s="50">
        <f>IF(D17&lt;&gt;"",COUNTA($D$10:D17),"")</f>
        <v>6</v>
      </c>
      <c r="B17" s="42" t="s">
        <v>60</v>
      </c>
      <c r="C17" s="89">
        <v>779677.67</v>
      </c>
      <c r="D17" s="85" t="s">
        <v>13</v>
      </c>
      <c r="E17" s="85">
        <v>33580.300000000003</v>
      </c>
      <c r="F17" s="85">
        <v>277774.90000000002</v>
      </c>
      <c r="G17" s="85">
        <v>12425.37</v>
      </c>
      <c r="H17" s="85">
        <v>225841.74</v>
      </c>
      <c r="I17" s="85" t="s">
        <v>13</v>
      </c>
      <c r="J17" s="85">
        <v>1839.15</v>
      </c>
      <c r="K17" s="46"/>
      <c r="L17" s="46"/>
    </row>
    <row r="18" spans="1:12" ht="11.65" customHeight="1" x14ac:dyDescent="0.2">
      <c r="A18" s="50">
        <f>IF(D18&lt;&gt;"",COUNTA($D$10:D18),"")</f>
        <v>7</v>
      </c>
      <c r="B18" s="42" t="s">
        <v>61</v>
      </c>
      <c r="C18" s="89">
        <v>7459313.6200000001</v>
      </c>
      <c r="D18" s="85" t="s">
        <v>13</v>
      </c>
      <c r="E18" s="85">
        <v>41755.629999999997</v>
      </c>
      <c r="F18" s="85">
        <v>993515.21</v>
      </c>
      <c r="G18" s="85">
        <v>4616290.32</v>
      </c>
      <c r="H18" s="85">
        <v>1652482.75</v>
      </c>
      <c r="I18" s="85">
        <v>30751.53</v>
      </c>
      <c r="J18" s="85" t="s">
        <v>13</v>
      </c>
      <c r="K18" s="46"/>
      <c r="L18" s="46"/>
    </row>
    <row r="19" spans="1:12" ht="11.65" customHeight="1" x14ac:dyDescent="0.2">
      <c r="A19" s="50">
        <f>IF(D19&lt;&gt;"",COUNTA($D$10:D19),"")</f>
        <v>8</v>
      </c>
      <c r="B19" s="42" t="s">
        <v>62</v>
      </c>
      <c r="C19" s="89">
        <v>2758927</v>
      </c>
      <c r="D19" s="85">
        <v>113728.24</v>
      </c>
      <c r="E19" s="85">
        <v>35680.089999999997</v>
      </c>
      <c r="F19" s="85">
        <v>1689841.85</v>
      </c>
      <c r="G19" s="85">
        <v>209894.39</v>
      </c>
      <c r="H19" s="85">
        <v>697014.47</v>
      </c>
      <c r="I19" s="85">
        <v>8813.61</v>
      </c>
      <c r="J19" s="85">
        <v>3954.35</v>
      </c>
      <c r="K19" s="46"/>
      <c r="L19" s="46"/>
    </row>
    <row r="20" spans="1:12" ht="11.65" customHeight="1" x14ac:dyDescent="0.2">
      <c r="A20" s="50">
        <f>IF(D20&lt;&gt;"",COUNTA($D$10:D20),"")</f>
        <v>9</v>
      </c>
      <c r="B20" s="42" t="s">
        <v>63</v>
      </c>
      <c r="C20" s="89">
        <v>3579020.29</v>
      </c>
      <c r="D20" s="85">
        <v>156349.62</v>
      </c>
      <c r="E20" s="85">
        <v>60585.440000000002</v>
      </c>
      <c r="F20" s="85">
        <v>1566663</v>
      </c>
      <c r="G20" s="85" t="s">
        <v>13</v>
      </c>
      <c r="H20" s="85">
        <v>1030066.88</v>
      </c>
      <c r="I20" s="85">
        <v>425255.23</v>
      </c>
      <c r="J20" s="85" t="s">
        <v>13</v>
      </c>
      <c r="K20" s="46"/>
      <c r="L20" s="46"/>
    </row>
    <row r="21" spans="1:12" ht="11.65" customHeight="1" x14ac:dyDescent="0.2">
      <c r="B21" s="46"/>
      <c r="C21" s="46"/>
      <c r="K21" s="46"/>
      <c r="L21" s="46"/>
    </row>
    <row r="22" spans="1:12" ht="11.65" customHeight="1" x14ac:dyDescent="0.2">
      <c r="B22" s="46"/>
      <c r="C22" s="100"/>
      <c r="D22" s="100"/>
      <c r="E22" s="100"/>
      <c r="F22" s="100"/>
      <c r="G22" s="100"/>
      <c r="H22" s="100"/>
      <c r="I22" s="100"/>
      <c r="J22" s="100"/>
      <c r="K22" s="46"/>
      <c r="L22" s="46"/>
    </row>
    <row r="23" spans="1:12" ht="11.65" customHeight="1" x14ac:dyDescent="0.2">
      <c r="B23" s="46"/>
      <c r="C23" s="46"/>
      <c r="D23" s="40"/>
      <c r="K23" s="46"/>
      <c r="L23" s="46"/>
    </row>
    <row r="24" spans="1:12" ht="11.65" customHeight="1" x14ac:dyDescent="0.2">
      <c r="B24" s="46"/>
      <c r="C24" s="46"/>
      <c r="K24" s="46"/>
      <c r="L24" s="46"/>
    </row>
    <row r="25" spans="1:12" ht="11.65" customHeight="1" x14ac:dyDescent="0.2">
      <c r="B25" s="46"/>
      <c r="C25" s="46"/>
      <c r="K25" s="46"/>
      <c r="L25" s="46"/>
    </row>
    <row r="26" spans="1:12" ht="11.65" customHeight="1" x14ac:dyDescent="0.2">
      <c r="B26" s="46"/>
      <c r="C26" s="46"/>
      <c r="K26" s="46"/>
      <c r="L26" s="46"/>
    </row>
    <row r="27" spans="1:12" ht="11.65" customHeight="1" x14ac:dyDescent="0.2"/>
    <row r="28" spans="1:12" ht="11.65" customHeight="1" x14ac:dyDescent="0.2"/>
    <row r="29" spans="1:12" ht="11.65" customHeight="1" x14ac:dyDescent="0.2"/>
    <row r="30" spans="1:12" ht="11.65" customHeight="1" x14ac:dyDescent="0.2"/>
    <row r="31" spans="1:12" ht="11.65" customHeight="1" x14ac:dyDescent="0.2"/>
    <row r="32" spans="1:12" ht="11.65" customHeight="1" x14ac:dyDescent="0.2"/>
    <row r="33" ht="11.65" customHeight="1" x14ac:dyDescent="0.2"/>
    <row r="34" ht="11.65" customHeight="1" x14ac:dyDescent="0.2"/>
    <row r="35" ht="11.65" customHeight="1" x14ac:dyDescent="0.2"/>
    <row r="36" ht="11.65" customHeight="1" x14ac:dyDescent="0.2"/>
    <row r="37" ht="11.65" customHeight="1" x14ac:dyDescent="0.2"/>
    <row r="38" ht="11.65" customHeight="1" x14ac:dyDescent="0.2"/>
    <row r="39" ht="11.65" customHeight="1" x14ac:dyDescent="0.2"/>
    <row r="40" ht="11.65" customHeight="1" x14ac:dyDescent="0.2"/>
    <row r="41" ht="11.65" customHeight="1" x14ac:dyDescent="0.2"/>
    <row r="42" ht="11.65" customHeight="1" x14ac:dyDescent="0.2"/>
    <row r="43" ht="11.65" customHeight="1" x14ac:dyDescent="0.2"/>
    <row r="44" ht="11.65" customHeight="1" x14ac:dyDescent="0.2"/>
    <row r="45" ht="11.65" customHeight="1" x14ac:dyDescent="0.2"/>
    <row r="46" ht="11.65" customHeight="1" x14ac:dyDescent="0.2"/>
    <row r="47" ht="11.65" customHeight="1" x14ac:dyDescent="0.2"/>
    <row r="48" ht="11.65" customHeight="1" x14ac:dyDescent="0.2"/>
    <row r="49" ht="11.65" customHeight="1" x14ac:dyDescent="0.2"/>
    <row r="50" ht="11.65" customHeight="1" x14ac:dyDescent="0.2"/>
    <row r="51" ht="11.65" customHeight="1" x14ac:dyDescent="0.2"/>
    <row r="52" ht="11.65" customHeight="1" x14ac:dyDescent="0.2"/>
    <row r="53" ht="11.65" customHeight="1" x14ac:dyDescent="0.2"/>
    <row r="54" ht="11.65" customHeight="1" x14ac:dyDescent="0.2"/>
    <row r="55" ht="11.65" customHeight="1" x14ac:dyDescent="0.2"/>
    <row r="56" ht="11.65" customHeight="1" x14ac:dyDescent="0.2"/>
    <row r="57" ht="11.65" customHeight="1" x14ac:dyDescent="0.2"/>
    <row r="58" ht="11.65" customHeight="1" x14ac:dyDescent="0.2"/>
    <row r="59" ht="11.65" customHeight="1" x14ac:dyDescent="0.2"/>
    <row r="60" ht="11.65" customHeight="1" x14ac:dyDescent="0.2"/>
    <row r="61" ht="11.65" customHeight="1" x14ac:dyDescent="0.2"/>
    <row r="62" ht="11.65" customHeight="1" x14ac:dyDescent="0.2"/>
    <row r="63" ht="11.65" customHeight="1" x14ac:dyDescent="0.2"/>
    <row r="64" ht="11.65" customHeight="1" x14ac:dyDescent="0.2"/>
    <row r="65" ht="11.65" customHeight="1" x14ac:dyDescent="0.2"/>
    <row r="66" ht="11.65" customHeight="1" x14ac:dyDescent="0.2"/>
    <row r="67" ht="11.65" customHeight="1" x14ac:dyDescent="0.2"/>
    <row r="68" ht="11.65" customHeight="1" x14ac:dyDescent="0.2"/>
    <row r="69" ht="11.65" customHeight="1" x14ac:dyDescent="0.2"/>
    <row r="70" ht="11.65" customHeight="1" x14ac:dyDescent="0.2"/>
    <row r="71" ht="11.65" customHeight="1" x14ac:dyDescent="0.2"/>
    <row r="72" ht="11.65" customHeight="1" x14ac:dyDescent="0.2"/>
    <row r="73" ht="11.65" customHeight="1" x14ac:dyDescent="0.2"/>
    <row r="74" ht="11.65" customHeight="1" x14ac:dyDescent="0.2"/>
    <row r="75" ht="11.65" customHeight="1" x14ac:dyDescent="0.2"/>
    <row r="76" ht="11.65" customHeight="1" x14ac:dyDescent="0.2"/>
    <row r="77" ht="11.65" customHeight="1" x14ac:dyDescent="0.2"/>
    <row r="78" ht="11.65" customHeight="1" x14ac:dyDescent="0.2"/>
    <row r="79" ht="11.65" customHeight="1" x14ac:dyDescent="0.2"/>
    <row r="80" ht="11.65" customHeight="1" x14ac:dyDescent="0.2"/>
    <row r="81" ht="11.65" customHeight="1" x14ac:dyDescent="0.2"/>
    <row r="82" ht="11.65" customHeight="1" x14ac:dyDescent="0.2"/>
    <row r="83" ht="11.65" customHeight="1" x14ac:dyDescent="0.2"/>
    <row r="84" ht="11.65" customHeight="1" x14ac:dyDescent="0.2"/>
    <row r="85" ht="11.65" customHeight="1" x14ac:dyDescent="0.2"/>
    <row r="86" ht="11.65" customHeight="1" x14ac:dyDescent="0.2"/>
    <row r="87" ht="11.65" customHeight="1" x14ac:dyDescent="0.2"/>
    <row r="88" ht="11.65" customHeight="1" x14ac:dyDescent="0.2"/>
    <row r="89" ht="11.65" customHeight="1" x14ac:dyDescent="0.2"/>
    <row r="90" ht="11.65" customHeight="1" x14ac:dyDescent="0.2"/>
    <row r="91" ht="11.65" customHeight="1" x14ac:dyDescent="0.2"/>
    <row r="92" ht="11.65" customHeight="1" x14ac:dyDescent="0.2"/>
    <row r="93" ht="11.65" customHeight="1" x14ac:dyDescent="0.2"/>
    <row r="94" ht="11.65" customHeight="1" x14ac:dyDescent="0.2"/>
    <row r="95" ht="11.65" customHeight="1" x14ac:dyDescent="0.2"/>
    <row r="96" ht="11.65" customHeight="1" x14ac:dyDescent="0.2"/>
    <row r="97" ht="11.65" customHeight="1" x14ac:dyDescent="0.2"/>
    <row r="98" ht="11.65" customHeight="1" x14ac:dyDescent="0.2"/>
    <row r="99" ht="11.65" customHeight="1" x14ac:dyDescent="0.2"/>
    <row r="100" ht="11.65" customHeight="1" x14ac:dyDescent="0.2"/>
    <row r="101" ht="11.65" customHeight="1" x14ac:dyDescent="0.2"/>
    <row r="102" ht="11.65" customHeight="1" x14ac:dyDescent="0.2"/>
    <row r="103" ht="11.65" customHeight="1" x14ac:dyDescent="0.2"/>
    <row r="104" ht="11.65" customHeight="1" x14ac:dyDescent="0.2"/>
    <row r="105" ht="11.65" customHeight="1" x14ac:dyDescent="0.2"/>
    <row r="106" ht="11.65" customHeight="1" x14ac:dyDescent="0.2"/>
    <row r="107" ht="11.65" customHeight="1" x14ac:dyDescent="0.2"/>
    <row r="108" ht="11.65" customHeight="1" x14ac:dyDescent="0.2"/>
    <row r="109" ht="11.65" customHeight="1" x14ac:dyDescent="0.2"/>
    <row r="110" ht="11.65" customHeight="1" x14ac:dyDescent="0.2"/>
    <row r="111" ht="11.65" customHeight="1" x14ac:dyDescent="0.2"/>
    <row r="112" ht="11.65" customHeight="1" x14ac:dyDescent="0.2"/>
    <row r="113" ht="11.65" customHeight="1" x14ac:dyDescent="0.2"/>
    <row r="114" ht="11.65" customHeight="1" x14ac:dyDescent="0.2"/>
    <row r="115" ht="11.65" customHeight="1" x14ac:dyDescent="0.2"/>
    <row r="116" ht="11.65" customHeight="1" x14ac:dyDescent="0.2"/>
    <row r="117" ht="11.65" customHeight="1" x14ac:dyDescent="0.2"/>
    <row r="118" ht="11.65" customHeight="1" x14ac:dyDescent="0.2"/>
    <row r="119" ht="11.65" customHeight="1" x14ac:dyDescent="0.2"/>
    <row r="120" ht="11.65" customHeight="1" x14ac:dyDescent="0.2"/>
    <row r="121" ht="11.65" customHeight="1" x14ac:dyDescent="0.2"/>
    <row r="122" ht="11.65" customHeight="1" x14ac:dyDescent="0.2"/>
    <row r="123" ht="11.65" customHeight="1" x14ac:dyDescent="0.2"/>
  </sheetData>
  <mergeCells count="14">
    <mergeCell ref="H3:H6"/>
    <mergeCell ref="I3:I6"/>
    <mergeCell ref="J3:J6"/>
    <mergeCell ref="C7:J7"/>
    <mergeCell ref="A1:B1"/>
    <mergeCell ref="C1:J1"/>
    <mergeCell ref="A2:A7"/>
    <mergeCell ref="B2:B7"/>
    <mergeCell ref="C2:C6"/>
    <mergeCell ref="D2:J2"/>
    <mergeCell ref="D3:D6"/>
    <mergeCell ref="E3:E6"/>
    <mergeCell ref="F3:F6"/>
    <mergeCell ref="G3:G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E113E 2023 00&amp;R&amp;"-,Standard"&amp;7&amp;P</oddFooter>
    <evenFooter>&amp;L&amp;"-,Standard"&amp;7&amp;P&amp;R&amp;"-,Standard"&amp;7StatA MV, Statistischer Bericht E113E 2023 00</even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2"/>
  <sheetViews>
    <sheetView zoomScale="140" zoomScaleNormal="140" workbookViewId="0">
      <pane xSplit="2" ySplit="8" topLeftCell="C9" activePane="bottomRight" state="frozen"/>
      <selection pane="topRight" activeCell="C1" sqref="C1"/>
      <selection pane="bottomLeft" activeCell="A9" sqref="A9"/>
      <selection pane="bottomRight" activeCell="C9" sqref="C9"/>
    </sheetView>
  </sheetViews>
  <sheetFormatPr baseColWidth="10" defaultColWidth="11.42578125" defaultRowHeight="12.75" x14ac:dyDescent="0.2"/>
  <cols>
    <col min="1" max="1" width="3.7109375" style="101" customWidth="1"/>
    <col min="2" max="2" width="41.7109375" style="101" customWidth="1"/>
    <col min="3" max="7" width="9.28515625" style="101" customWidth="1"/>
    <col min="8" max="16384" width="11.42578125" style="101"/>
  </cols>
  <sheetData>
    <row r="1" spans="1:7" ht="30" customHeight="1" x14ac:dyDescent="0.2">
      <c r="A1" s="132" t="s">
        <v>33</v>
      </c>
      <c r="B1" s="133"/>
      <c r="C1" s="134" t="s">
        <v>86</v>
      </c>
      <c r="D1" s="134"/>
      <c r="E1" s="134"/>
      <c r="F1" s="134"/>
      <c r="G1" s="154"/>
    </row>
    <row r="2" spans="1:7" ht="11.85" customHeight="1" x14ac:dyDescent="0.2">
      <c r="A2" s="139" t="s">
        <v>34</v>
      </c>
      <c r="B2" s="137" t="s">
        <v>51</v>
      </c>
      <c r="C2" s="148">
        <v>2019</v>
      </c>
      <c r="D2" s="148">
        <v>2020</v>
      </c>
      <c r="E2" s="137">
        <v>2021</v>
      </c>
      <c r="F2" s="137">
        <v>2022</v>
      </c>
      <c r="G2" s="138">
        <v>2023</v>
      </c>
    </row>
    <row r="3" spans="1:7" ht="11.85" customHeight="1" x14ac:dyDescent="0.2">
      <c r="A3" s="147"/>
      <c r="B3" s="137"/>
      <c r="C3" s="148"/>
      <c r="D3" s="148"/>
      <c r="E3" s="137"/>
      <c r="F3" s="137"/>
      <c r="G3" s="138"/>
    </row>
    <row r="4" spans="1:7" ht="11.85" customHeight="1" x14ac:dyDescent="0.2">
      <c r="A4" s="147"/>
      <c r="B4" s="137"/>
      <c r="C4" s="148"/>
      <c r="D4" s="148"/>
      <c r="E4" s="137"/>
      <c r="F4" s="137"/>
      <c r="G4" s="138"/>
    </row>
    <row r="5" spans="1:7" ht="11.85" customHeight="1" x14ac:dyDescent="0.2">
      <c r="A5" s="147"/>
      <c r="B5" s="137"/>
      <c r="C5" s="148"/>
      <c r="D5" s="148"/>
      <c r="E5" s="137"/>
      <c r="F5" s="137"/>
      <c r="G5" s="138"/>
    </row>
    <row r="6" spans="1:7" ht="11.85" customHeight="1" x14ac:dyDescent="0.2">
      <c r="A6" s="147"/>
      <c r="B6" s="137"/>
      <c r="C6" s="148"/>
      <c r="D6" s="148"/>
      <c r="E6" s="137"/>
      <c r="F6" s="137"/>
      <c r="G6" s="138"/>
    </row>
    <row r="7" spans="1:7" ht="11.85" customHeight="1" x14ac:dyDescent="0.2">
      <c r="A7" s="147"/>
      <c r="B7" s="137"/>
      <c r="C7" s="152" t="s">
        <v>145</v>
      </c>
      <c r="D7" s="152"/>
      <c r="E7" s="152"/>
      <c r="F7" s="152"/>
      <c r="G7" s="153"/>
    </row>
    <row r="8" spans="1:7" ht="11.85" customHeight="1" x14ac:dyDescent="0.2">
      <c r="A8" s="26">
        <v>1</v>
      </c>
      <c r="B8" s="27">
        <v>2</v>
      </c>
      <c r="C8" s="27">
        <v>3</v>
      </c>
      <c r="D8" s="27">
        <v>4</v>
      </c>
      <c r="E8" s="27">
        <v>5</v>
      </c>
      <c r="F8" s="27">
        <v>6</v>
      </c>
      <c r="G8" s="28">
        <v>7</v>
      </c>
    </row>
    <row r="9" spans="1:7" ht="11.45" customHeight="1" x14ac:dyDescent="0.2">
      <c r="A9" s="102"/>
      <c r="B9" s="103"/>
      <c r="C9" s="85"/>
      <c r="D9" s="85"/>
      <c r="E9" s="85"/>
      <c r="F9" s="85"/>
      <c r="G9" s="85"/>
    </row>
    <row r="10" spans="1:7" ht="11.45" customHeight="1" x14ac:dyDescent="0.2">
      <c r="A10" s="33">
        <f>IF(C10&lt;&gt;"",COUNTA($C10:C$10),"")</f>
        <v>1</v>
      </c>
      <c r="B10" s="69" t="s">
        <v>82</v>
      </c>
      <c r="C10" s="85">
        <f t="shared" ref="C10:E10" si="0">C11+C15</f>
        <v>1853808</v>
      </c>
      <c r="D10" s="85">
        <f t="shared" si="0"/>
        <v>1766781</v>
      </c>
      <c r="E10" s="85">
        <f t="shared" si="0"/>
        <v>1731811</v>
      </c>
      <c r="F10" s="85">
        <v>1649805</v>
      </c>
      <c r="G10" s="85">
        <v>1566641</v>
      </c>
    </row>
    <row r="11" spans="1:7" ht="11.45" customHeight="1" x14ac:dyDescent="0.2">
      <c r="A11" s="33">
        <f>IF(C11&lt;&gt;"",COUNTA($C$10:C11),"")</f>
        <v>2</v>
      </c>
      <c r="B11" s="41" t="s">
        <v>129</v>
      </c>
      <c r="C11" s="85">
        <v>1836009</v>
      </c>
      <c r="D11" s="85">
        <v>1751155</v>
      </c>
      <c r="E11" s="85">
        <v>1715610</v>
      </c>
      <c r="F11" s="85">
        <v>1639094</v>
      </c>
      <c r="G11" s="85">
        <v>1557956</v>
      </c>
    </row>
    <row r="12" spans="1:7" ht="11.45" customHeight="1" x14ac:dyDescent="0.2">
      <c r="A12" s="33">
        <f>IF(C12&lt;&gt;"",COUNTA($C$10:C12),"")</f>
        <v>3</v>
      </c>
      <c r="B12" s="41" t="s">
        <v>130</v>
      </c>
      <c r="C12" s="85">
        <v>1789045</v>
      </c>
      <c r="D12" s="85">
        <v>1700271</v>
      </c>
      <c r="E12" s="85">
        <v>1665756</v>
      </c>
      <c r="F12" s="85">
        <v>1597646</v>
      </c>
      <c r="G12" s="85">
        <v>1521042</v>
      </c>
    </row>
    <row r="13" spans="1:7" ht="11.45" customHeight="1" x14ac:dyDescent="0.2">
      <c r="A13" s="33">
        <f>IF(C13&lt;&gt;"",COUNTA($C$10:C13),"")</f>
        <v>4</v>
      </c>
      <c r="B13" s="41" t="s">
        <v>131</v>
      </c>
      <c r="C13" s="85">
        <v>35643</v>
      </c>
      <c r="D13" s="85">
        <v>37067</v>
      </c>
      <c r="E13" s="85">
        <v>34293</v>
      </c>
      <c r="F13" s="85">
        <v>34917</v>
      </c>
      <c r="G13" s="85">
        <v>35481</v>
      </c>
    </row>
    <row r="14" spans="1:7" ht="11.45" customHeight="1" x14ac:dyDescent="0.2">
      <c r="A14" s="33">
        <f>IF(C14&lt;&gt;"",COUNTA($C$10:C14),"")</f>
        <v>5</v>
      </c>
      <c r="B14" s="41" t="s">
        <v>132</v>
      </c>
      <c r="C14" s="85">
        <v>11321</v>
      </c>
      <c r="D14" s="85">
        <v>13818</v>
      </c>
      <c r="E14" s="85">
        <v>15561</v>
      </c>
      <c r="F14" s="85">
        <v>6531</v>
      </c>
      <c r="G14" s="85">
        <v>1433</v>
      </c>
    </row>
    <row r="15" spans="1:7" ht="11.45" customHeight="1" x14ac:dyDescent="0.2">
      <c r="A15" s="33">
        <f>IF(C15&lt;&gt;"",COUNTA($C$10:C15),"")</f>
        <v>6</v>
      </c>
      <c r="B15" s="41" t="s">
        <v>133</v>
      </c>
      <c r="C15" s="85">
        <v>17799</v>
      </c>
      <c r="D15" s="85">
        <v>15626</v>
      </c>
      <c r="E15" s="85">
        <v>16201</v>
      </c>
      <c r="F15" s="85">
        <v>10711</v>
      </c>
      <c r="G15" s="85">
        <v>8685</v>
      </c>
    </row>
    <row r="16" spans="1:7" ht="11.45" customHeight="1" x14ac:dyDescent="0.2">
      <c r="A16" s="33" t="str">
        <f>IF(C16&lt;&gt;"",COUNTA($C$10:C16),"")</f>
        <v/>
      </c>
      <c r="B16" s="41"/>
      <c r="C16" s="85"/>
      <c r="D16" s="85"/>
      <c r="E16" s="85"/>
      <c r="F16" s="85"/>
      <c r="G16" s="85"/>
    </row>
    <row r="17" spans="1:7" ht="11.45" customHeight="1" x14ac:dyDescent="0.2">
      <c r="A17" s="33">
        <f>IF(C17&lt;&gt;"",COUNTA($C$10:C17),"")</f>
        <v>7</v>
      </c>
      <c r="B17" s="41" t="s">
        <v>52</v>
      </c>
      <c r="C17" s="85">
        <v>161244</v>
      </c>
      <c r="D17" s="85">
        <v>182979</v>
      </c>
      <c r="E17" s="85">
        <v>299614</v>
      </c>
      <c r="F17" s="85">
        <v>201869</v>
      </c>
      <c r="G17" s="85">
        <v>198185</v>
      </c>
    </row>
    <row r="18" spans="1:7" ht="11.45" customHeight="1" x14ac:dyDescent="0.2">
      <c r="A18" s="33">
        <f>IF(C18&lt;&gt;"",COUNTA($C$10:C18),"")</f>
        <v>8</v>
      </c>
      <c r="B18" s="41" t="s">
        <v>134</v>
      </c>
      <c r="C18" s="85">
        <v>95858</v>
      </c>
      <c r="D18" s="85">
        <v>113529</v>
      </c>
      <c r="E18" s="85">
        <v>115963</v>
      </c>
      <c r="F18" s="85">
        <v>106440</v>
      </c>
      <c r="G18" s="85">
        <v>93369</v>
      </c>
    </row>
    <row r="19" spans="1:7" ht="11.45" customHeight="1" x14ac:dyDescent="0.2">
      <c r="A19" s="33">
        <f>IF(C19&lt;&gt;"",COUNTA($C$10:C19),"")</f>
        <v>9</v>
      </c>
      <c r="B19" s="41" t="s">
        <v>135</v>
      </c>
      <c r="C19" s="85">
        <v>65386</v>
      </c>
      <c r="D19" s="85">
        <v>69451</v>
      </c>
      <c r="E19" s="85">
        <v>183652</v>
      </c>
      <c r="F19" s="85">
        <v>95430</v>
      </c>
      <c r="G19" s="85">
        <v>104816</v>
      </c>
    </row>
    <row r="20" spans="1:7" ht="11.45" customHeight="1" x14ac:dyDescent="0.2">
      <c r="A20" s="33">
        <f>IF(C20&lt;&gt;"",COUNTA($C$10:C20),"")</f>
        <v>10</v>
      </c>
      <c r="B20" s="41" t="s">
        <v>136</v>
      </c>
      <c r="C20" s="85" t="s">
        <v>10</v>
      </c>
      <c r="D20" s="85" t="s">
        <v>10</v>
      </c>
      <c r="E20" s="85" t="s">
        <v>10</v>
      </c>
      <c r="F20" s="85" t="s">
        <v>10</v>
      </c>
      <c r="G20" s="85" t="s">
        <v>10</v>
      </c>
    </row>
    <row r="21" spans="1:7" ht="11.45" customHeight="1" x14ac:dyDescent="0.2">
      <c r="A21" s="33" t="str">
        <f>IF(C21&lt;&gt;"",COUNTA($C$10:C21),"")</f>
        <v/>
      </c>
      <c r="B21" s="41"/>
      <c r="C21" s="85"/>
      <c r="D21" s="85"/>
      <c r="E21" s="85"/>
      <c r="F21" s="85"/>
      <c r="G21" s="85"/>
    </row>
    <row r="22" spans="1:7" ht="11.45" customHeight="1" x14ac:dyDescent="0.2">
      <c r="A22" s="33">
        <f>IF(C22&lt;&gt;"",COUNTA($C$10:C22),"")</f>
        <v>11</v>
      </c>
      <c r="B22" s="41" t="s">
        <v>83</v>
      </c>
      <c r="C22" s="85">
        <v>120203</v>
      </c>
      <c r="D22" s="85">
        <v>128757</v>
      </c>
      <c r="E22" s="85">
        <v>134526</v>
      </c>
      <c r="F22" s="85">
        <v>128750</v>
      </c>
      <c r="G22" s="85">
        <v>118284</v>
      </c>
    </row>
    <row r="23" spans="1:7" ht="11.45" customHeight="1" x14ac:dyDescent="0.2">
      <c r="A23" s="33">
        <f>IF(C23&lt;&gt;"",COUNTA($C$10:C23),"")</f>
        <v>12</v>
      </c>
      <c r="B23" s="41" t="s">
        <v>137</v>
      </c>
      <c r="C23" s="85">
        <v>120203</v>
      </c>
      <c r="D23" s="85">
        <v>128757</v>
      </c>
      <c r="E23" s="85">
        <v>134526</v>
      </c>
      <c r="F23" s="85">
        <v>128750</v>
      </c>
      <c r="G23" s="85">
        <v>118284</v>
      </c>
    </row>
    <row r="24" spans="1:7" ht="11.45" customHeight="1" x14ac:dyDescent="0.2">
      <c r="A24" s="33">
        <f>IF(C24&lt;&gt;"",COUNTA($C$10:C24),"")</f>
        <v>13</v>
      </c>
      <c r="B24" s="41" t="s">
        <v>138</v>
      </c>
      <c r="C24" s="85">
        <v>79913</v>
      </c>
      <c r="D24" s="85">
        <v>81965</v>
      </c>
      <c r="E24" s="85">
        <v>86336</v>
      </c>
      <c r="F24" s="85">
        <v>82241</v>
      </c>
      <c r="G24" s="85">
        <v>73730</v>
      </c>
    </row>
    <row r="25" spans="1:7" ht="11.45" customHeight="1" x14ac:dyDescent="0.2">
      <c r="A25" s="33">
        <f>IF(C25&lt;&gt;"",COUNTA($C$10:C25),"")</f>
        <v>14</v>
      </c>
      <c r="B25" s="41" t="s">
        <v>139</v>
      </c>
      <c r="C25" s="85">
        <v>34406</v>
      </c>
      <c r="D25" s="85">
        <v>35867</v>
      </c>
      <c r="E25" s="85">
        <v>35752</v>
      </c>
      <c r="F25" s="85">
        <v>36010</v>
      </c>
      <c r="G25" s="85">
        <v>37562</v>
      </c>
    </row>
    <row r="26" spans="1:7" ht="11.45" customHeight="1" x14ac:dyDescent="0.2">
      <c r="A26" s="33">
        <f>IF(C26&lt;&gt;"",COUNTA($C$10:C26),"")</f>
        <v>15</v>
      </c>
      <c r="B26" s="41" t="s">
        <v>140</v>
      </c>
      <c r="C26" s="85" t="s">
        <v>10</v>
      </c>
      <c r="D26" s="85" t="s">
        <v>10</v>
      </c>
      <c r="E26" s="85">
        <v>3</v>
      </c>
      <c r="F26" s="85">
        <v>6</v>
      </c>
      <c r="G26" s="85">
        <v>10</v>
      </c>
    </row>
    <row r="27" spans="1:7" ht="11.45" customHeight="1" x14ac:dyDescent="0.2">
      <c r="A27" s="33">
        <f>IF(C27&lt;&gt;"",COUNTA($C$10:C27),"")</f>
        <v>16</v>
      </c>
      <c r="B27" s="41" t="s">
        <v>141</v>
      </c>
      <c r="C27" s="85">
        <v>5884</v>
      </c>
      <c r="D27" s="85">
        <v>10926</v>
      </c>
      <c r="E27" s="85">
        <v>12435</v>
      </c>
      <c r="F27" s="85">
        <v>10493</v>
      </c>
      <c r="G27" s="85">
        <v>6982</v>
      </c>
    </row>
    <row r="28" spans="1:7" ht="11.45" customHeight="1" x14ac:dyDescent="0.2">
      <c r="A28" s="33">
        <f>IF(C28&lt;&gt;"",COUNTA($C$10:C28),"")</f>
        <v>17</v>
      </c>
      <c r="B28" s="41" t="s">
        <v>142</v>
      </c>
      <c r="C28" s="85" t="s">
        <v>10</v>
      </c>
      <c r="D28" s="85" t="s">
        <v>10</v>
      </c>
      <c r="E28" s="85" t="s">
        <v>10</v>
      </c>
      <c r="F28" s="85" t="s">
        <v>10</v>
      </c>
      <c r="G28" s="85" t="s">
        <v>10</v>
      </c>
    </row>
    <row r="29" spans="1:7" ht="11.45" customHeight="1" x14ac:dyDescent="0.2">
      <c r="A29" s="33" t="str">
        <f>IF(C29&lt;&gt;"",COUNTA($C$10:C29),"")</f>
        <v/>
      </c>
      <c r="B29" s="69"/>
      <c r="C29" s="85"/>
      <c r="D29" s="85"/>
      <c r="E29" s="85"/>
      <c r="F29" s="85"/>
      <c r="G29" s="85"/>
    </row>
    <row r="30" spans="1:7" ht="11.45" customHeight="1" x14ac:dyDescent="0.2">
      <c r="A30" s="33">
        <f>IF(C30&lt;&gt;"",COUNTA($C$10:C30),"")</f>
        <v>18</v>
      </c>
      <c r="B30" s="70" t="s">
        <v>53</v>
      </c>
      <c r="C30" s="91">
        <v>1894848</v>
      </c>
      <c r="D30" s="91">
        <v>1821004</v>
      </c>
      <c r="E30" s="91">
        <v>1896899</v>
      </c>
      <c r="F30" s="91">
        <v>1722925</v>
      </c>
      <c r="G30" s="91">
        <v>1646543</v>
      </c>
    </row>
    <row r="31" spans="1:7" x14ac:dyDescent="0.2">
      <c r="B31" s="25"/>
      <c r="C31" s="39"/>
      <c r="D31" s="39"/>
      <c r="E31" s="39"/>
      <c r="F31" s="39"/>
      <c r="G31" s="104"/>
    </row>
    <row r="32" spans="1:7" x14ac:dyDescent="0.2">
      <c r="G32" s="105"/>
    </row>
  </sheetData>
  <mergeCells count="10">
    <mergeCell ref="G2:G6"/>
    <mergeCell ref="A1:B1"/>
    <mergeCell ref="A2:A7"/>
    <mergeCell ref="B2:B7"/>
    <mergeCell ref="C2:C6"/>
    <mergeCell ref="D2:D6"/>
    <mergeCell ref="E2:E6"/>
    <mergeCell ref="C7:G7"/>
    <mergeCell ref="F2:F6"/>
    <mergeCell ref="C1:G1"/>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E113E 2023 00&amp;R&amp;"-,Standard"&amp;7&amp;P</oddFooter>
    <evenFooter>&amp;L&amp;"-,Standard"&amp;7&amp;P&amp;R&amp;"-,Standard"&amp;7StatA MV, Statistischer Bericht E113E 2023 00</even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14</vt:i4>
      </vt:variant>
    </vt:vector>
  </HeadingPairs>
  <TitlesOfParts>
    <vt:vector size="14" baseType="lpstr">
      <vt:lpstr>Deckblatt</vt:lpstr>
      <vt:lpstr>Inhalt</vt:lpstr>
      <vt:lpstr>Vorbemerkungen</vt:lpstr>
      <vt:lpstr>Grafiken</vt:lpstr>
      <vt:lpstr>Tabelle1</vt:lpstr>
      <vt:lpstr>Tabelle2 </vt:lpstr>
      <vt:lpstr>Tabelle3</vt:lpstr>
      <vt:lpstr>Tabelle 4</vt:lpstr>
      <vt:lpstr>Tabelle5</vt:lpstr>
      <vt:lpstr>Fußnotenerl.</vt:lpstr>
      <vt:lpstr>Methodik</vt:lpstr>
      <vt:lpstr>Glossar </vt:lpstr>
      <vt:lpstr>Mehr zum Thema</vt:lpstr>
      <vt:lpstr>Qualitätsbericht</vt:lpstr>
    </vt:vector>
  </TitlesOfParts>
  <Company>Landesamt für innere 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E113E Energieverwendung der Industriebetriebe 2023</dc:title>
  <dc:creator>FB 430</dc:creator>
  <cp:lastModifiedBy>Doll-Enderle, Daniela</cp:lastModifiedBy>
  <cp:lastPrinted>2025-05-19T08:44:27Z</cp:lastPrinted>
  <dcterms:created xsi:type="dcterms:W3CDTF">2023-02-03T13:54:32Z</dcterms:created>
  <dcterms:modified xsi:type="dcterms:W3CDTF">2025-05-19T08:45:30Z</dcterms:modified>
</cp:coreProperties>
</file>