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0" yWindow="0" windowWidth="28800" windowHeight="11580"/>
  </bookViews>
  <sheets>
    <sheet name="Deckblatt" sheetId="16" r:id="rId1"/>
    <sheet name="Vorbemerkungen" sheetId="3" r:id="rId2"/>
    <sheet name="Tabelle" sheetId="4" r:id="rId3"/>
  </sheets>
  <definedNames>
    <definedName name="_xlnm.Print_Titles" localSheetId="2">Tabelle!$1:$6</definedName>
  </definedNames>
  <calcPr calcId="162913"/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F74" i="4" l="1"/>
  <c r="F84" i="4" l="1"/>
  <c r="F83" i="4"/>
  <c r="F82" i="4"/>
  <c r="G70" i="4" l="1"/>
  <c r="F57" i="4"/>
  <c r="F47" i="4"/>
  <c r="G26" i="4" l="1"/>
  <c r="F26" i="4"/>
  <c r="G25" i="4"/>
  <c r="F25" i="4"/>
  <c r="G80" i="4" l="1"/>
  <c r="F72" i="4"/>
  <c r="G32" i="4"/>
  <c r="F32" i="4"/>
  <c r="G31" i="4"/>
  <c r="F31" i="4"/>
  <c r="G30" i="4"/>
  <c r="F30" i="4"/>
  <c r="G29" i="4"/>
  <c r="F29" i="4"/>
  <c r="G28" i="4"/>
  <c r="F28" i="4"/>
  <c r="G27" i="4"/>
  <c r="F27" i="4"/>
  <c r="G83" i="4"/>
  <c r="G56" i="4"/>
  <c r="F56" i="4"/>
  <c r="F69" i="4" l="1"/>
  <c r="G51" i="4" l="1"/>
  <c r="F51" i="4"/>
  <c r="G50" i="4"/>
  <c r="F50" i="4"/>
  <c r="G48" i="4"/>
  <c r="F48" i="4"/>
  <c r="F46" i="4"/>
  <c r="G45" i="4"/>
  <c r="F45" i="4"/>
  <c r="G44" i="4"/>
  <c r="F43" i="4"/>
  <c r="G42" i="4"/>
  <c r="F42" i="4"/>
  <c r="G40" i="4"/>
  <c r="F40" i="4"/>
  <c r="G39" i="4"/>
  <c r="F39" i="4"/>
  <c r="G38" i="4"/>
  <c r="F38" i="4"/>
  <c r="G37" i="4"/>
  <c r="F37" i="4"/>
  <c r="G49" i="4"/>
  <c r="F49" i="4"/>
  <c r="G87" i="4" l="1"/>
  <c r="F87" i="4"/>
  <c r="G86" i="4"/>
  <c r="F86" i="4"/>
  <c r="G82" i="4"/>
  <c r="G81" i="4"/>
  <c r="F81" i="4"/>
  <c r="F80" i="4"/>
  <c r="G78" i="4"/>
  <c r="F78" i="4"/>
  <c r="G77" i="4"/>
  <c r="F77" i="4"/>
  <c r="G76" i="4"/>
  <c r="F76" i="4"/>
  <c r="G75" i="4"/>
  <c r="F75" i="4"/>
  <c r="G73" i="4"/>
  <c r="F73" i="4"/>
  <c r="G72" i="4"/>
  <c r="G71" i="4"/>
  <c r="F71" i="4"/>
  <c r="F70" i="4"/>
  <c r="G69" i="4"/>
  <c r="G67" i="4"/>
  <c r="F67" i="4"/>
  <c r="G66" i="4"/>
  <c r="F66" i="4"/>
  <c r="G65" i="4"/>
  <c r="F65" i="4"/>
  <c r="G64" i="4"/>
  <c r="F64" i="4"/>
  <c r="G60" i="4"/>
  <c r="F60" i="4"/>
  <c r="G59" i="4"/>
  <c r="F59" i="4"/>
  <c r="G55" i="4"/>
  <c r="F55" i="4"/>
  <c r="G54" i="4"/>
  <c r="F54" i="4"/>
  <c r="G53" i="4"/>
  <c r="F53" i="4"/>
  <c r="A9" i="4" l="1"/>
</calcChain>
</file>

<file path=xl/sharedStrings.xml><?xml version="1.0" encoding="utf-8"?>
<sst xmlns="http://schemas.openxmlformats.org/spreadsheetml/2006/main" count="158" uniqueCount="74">
  <si>
    <t>Statistische Berichte</t>
  </si>
  <si>
    <t>Herausgabe:</t>
  </si>
  <si>
    <t>.</t>
  </si>
  <si>
    <t>-</t>
  </si>
  <si>
    <t>Herausgeber: Statistisches Amt Mecklenburg-Vorpommern, Lübecker Straße 287, 19059 Schwerin,</t>
  </si>
  <si>
    <t>Zeichenerklärungen und Abkürzungen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</si>
  <si>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</si>
  <si>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</si>
  <si>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</si>
  <si>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</si>
  <si>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</si>
  <si>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</si>
  <si>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</si>
  <si>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</si>
  <si>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Abweichungen in den Summen erklären sich aus dem Auf- und Abrunden der Einzelwerte.</t>
  </si>
  <si>
    <t>in Mecklenburg-Vorpommern</t>
  </si>
  <si>
    <t>Lfd.
Nr.</t>
  </si>
  <si>
    <t>Wachstumsstand und Ernte</t>
  </si>
  <si>
    <t>Ernteberichterstattung über Feldfrüchte</t>
  </si>
  <si>
    <t>C II - m</t>
  </si>
  <si>
    <t>und Grünland</t>
  </si>
  <si>
    <t>[rot]</t>
  </si>
  <si>
    <t>Fruchtart</t>
  </si>
  <si>
    <t>%</t>
  </si>
  <si>
    <t>Tabelle</t>
  </si>
  <si>
    <t>Anbaufläche</t>
  </si>
  <si>
    <t>Anbauflächen, Erträge und Erntemengen</t>
  </si>
  <si>
    <t>Ertrag</t>
  </si>
  <si>
    <t>dt/ha</t>
  </si>
  <si>
    <t>Erntemenge</t>
  </si>
  <si>
    <t>Getreide zur Ganzpflanzenernte</t>
  </si>
  <si>
    <t>Kennziffer:</t>
  </si>
  <si>
    <t>Telefon: 0385 588-0, Telefax: 0385 588-56909, www.statistik-mv.de, statistik.post@statistik-mv.de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</si>
  <si>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</si>
  <si>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</si>
  <si>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</si>
  <si>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</si>
  <si>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 xml:space="preserve">     Auszugsweise Vervielfältigung und Verbreitung mit Quellenangabe gestattet.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</si>
  <si>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</si>
  <si>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Getreide ohne Körnermais und Corn-Cob-Mix
   (ohne anderes Getreide zur Körnergewinnung)</t>
  </si>
  <si>
    <t>Erbsen (ohne Frischerbsen)</t>
  </si>
  <si>
    <t>Raps und Rübsen</t>
  </si>
  <si>
    <t xml:space="preserve">   Weizen</t>
  </si>
  <si>
    <t xml:space="preserve">      Winterweizen (einschließlich Dinkel)</t>
  </si>
  <si>
    <t xml:space="preserve">      Sommerweizen (ohne Durum)</t>
  </si>
  <si>
    <t xml:space="preserve">      Hartweizen (Durum)</t>
  </si>
  <si>
    <t xml:space="preserve">   Roggen und Wintermenggetreide</t>
  </si>
  <si>
    <t xml:space="preserve">   Gerste</t>
  </si>
  <si>
    <t xml:space="preserve">      Wintergerste</t>
  </si>
  <si>
    <t xml:space="preserve">      Sommergerste</t>
  </si>
  <si>
    <t xml:space="preserve">   Hafer</t>
  </si>
  <si>
    <t xml:space="preserve">   Sommermenggetreide</t>
  </si>
  <si>
    <t xml:space="preserve">   Triticale</t>
  </si>
  <si>
    <t xml:space="preserve">   Winterraps</t>
  </si>
  <si>
    <t xml:space="preserve">   Sommerraps, Winter- und Sommerrübsen</t>
  </si>
  <si>
    <t>Körnermais/Mais zum Ausreifen (einschließlich Corn-Cob-Mix)</t>
  </si>
  <si>
    <t>Ackerbohnen</t>
  </si>
  <si>
    <t>Süßlupinen</t>
  </si>
  <si>
    <t>Sojabohnen</t>
  </si>
  <si>
    <t>Sonnenblumen</t>
  </si>
  <si>
    <t>Kartoffeln</t>
  </si>
  <si>
    <t>Silomais/Grünmais</t>
  </si>
  <si>
    <t xml:space="preserve">Getreide zur Ganzpflanzenernte </t>
  </si>
  <si>
    <t xml:space="preserve">Vorbemerkungen  </t>
  </si>
  <si>
    <t>August 2025</t>
  </si>
  <si>
    <t>C213 2025 08</t>
  </si>
  <si>
    <t>©  Statistisches Amt Mecklenburg-Vorpommern, Schwerin, 2025</t>
  </si>
  <si>
    <t>D
2019 - 2024</t>
  </si>
  <si>
    <t>Vorläufiges
Ergebnis
2025</t>
  </si>
  <si>
    <t>Veränderung 2025
gegenüber</t>
  </si>
  <si>
    <t>Zuständige Fachbereichsleitung: Steffi Behlau, Telefon: 0385 588-56410</t>
  </si>
  <si>
    <t>1.000 ha</t>
  </si>
  <si>
    <t>1.000 t</t>
  </si>
  <si>
    <t>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</si>
</sst>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&quot;"/>
    <numFmt numFmtId="165" formatCode="0.0"/>
    <numFmt numFmtId="166" formatCode="#,##0.0&quot;   &quot;;\-#,##0.0&quot;   &quot;;0.0&quot;   &quot;;@&quot;   &quot;"/>
    <numFmt numFmtId="167" formatCode="#,##0&quot;   &quot;;\-#,##0&quot;   &quot;;0&quot;   &quot;;@&quot;   &quot;"/>
  </numFmts>
  <fonts count="26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3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etaNormalLF-Roman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b/>
      <i/>
      <sz val="8.5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16" fillId="0" borderId="0"/>
  </cellStyleXfs>
  <cellXfs count="86">
    <xf numFmtId="0" fontId="0" fillId="0" borderId="0" xfId="0"/>
    <xf numFmtId="0" fontId="6" fillId="0" borderId="0" xfId="4" applyFont="1"/>
    <xf numFmtId="0" fontId="6" fillId="0" borderId="0" xfId="4" applyFont="1" applyAlignment="1">
      <alignment horizontal="left" vertical="center" indent="33"/>
    </xf>
    <xf numFmtId="49" fontId="6" fillId="0" borderId="0" xfId="4" applyNumberFormat="1" applyFont="1" applyAlignment="1">
      <alignment horizontal="right" vertical="center"/>
    </xf>
    <xf numFmtId="49" fontId="6" fillId="0" borderId="0" xfId="4" applyNumberFormat="1" applyFont="1" applyAlignment="1">
      <alignment horizontal="right"/>
    </xf>
    <xf numFmtId="0" fontId="15" fillId="0" borderId="0" xfId="4" applyFont="1" applyAlignment="1">
      <alignment vertical="center"/>
    </xf>
    <xf numFmtId="0" fontId="6" fillId="0" borderId="0" xfId="4" applyFont="1" applyAlignment="1"/>
    <xf numFmtId="49" fontId="6" fillId="0" borderId="0" xfId="4" applyNumberFormat="1" applyFont="1" applyAlignment="1">
      <alignment horizontal="left" vertical="center"/>
    </xf>
    <xf numFmtId="0" fontId="6" fillId="0" borderId="0" xfId="4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6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7" fillId="0" borderId="0" xfId="0" quotePrefix="1" applyFont="1" applyAlignment="1">
      <alignment horizontal="justify" vertical="center" wrapText="1"/>
    </xf>
    <xf numFmtId="0" fontId="17" fillId="0" borderId="0" xfId="0" quotePrefix="1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/>
    <xf numFmtId="0" fontId="19" fillId="0" borderId="4" xfId="0" applyNumberFormat="1" applyFont="1" applyBorder="1" applyAlignment="1">
      <alignment horizontal="center" vertical="center"/>
    </xf>
    <xf numFmtId="0" fontId="19" fillId="0" borderId="7" xfId="0" applyNumberFormat="1" applyFont="1" applyBorder="1" applyAlignment="1">
      <alignment vertical="center"/>
    </xf>
    <xf numFmtId="0" fontId="19" fillId="0" borderId="3" xfId="0" applyNumberFormat="1" applyFont="1" applyBorder="1" applyAlignment="1">
      <alignment vertical="center"/>
    </xf>
    <xf numFmtId="0" fontId="19" fillId="0" borderId="0" xfId="0" applyFont="1"/>
    <xf numFmtId="0" fontId="19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/>
    </xf>
    <xf numFmtId="0" fontId="19" fillId="0" borderId="6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wrapText="1"/>
    </xf>
    <xf numFmtId="164" fontId="19" fillId="0" borderId="3" xfId="0" applyNumberFormat="1" applyFont="1" applyBorder="1" applyAlignment="1" applyProtection="1">
      <alignment horizontal="right"/>
    </xf>
    <xf numFmtId="165" fontId="22" fillId="0" borderId="0" xfId="0" applyNumberFormat="1" applyFont="1"/>
    <xf numFmtId="166" fontId="22" fillId="0" borderId="0" xfId="0" applyNumberFormat="1" applyFont="1" applyAlignment="1">
      <alignment horizontal="right"/>
    </xf>
    <xf numFmtId="167" fontId="22" fillId="0" borderId="0" xfId="0" applyNumberFormat="1" applyFont="1" applyFill="1" applyAlignment="1">
      <alignment horizontal="right"/>
    </xf>
    <xf numFmtId="0" fontId="22" fillId="0" borderId="2" xfId="0" applyNumberFormat="1" applyFont="1" applyBorder="1" applyAlignment="1">
      <alignment horizontal="left" wrapText="1"/>
    </xf>
    <xf numFmtId="0" fontId="22" fillId="0" borderId="1" xfId="0" applyNumberFormat="1" applyFont="1" applyBorder="1" applyAlignment="1">
      <alignment horizontal="left" wrapText="1"/>
    </xf>
    <xf numFmtId="49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8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5" fillId="0" borderId="0" xfId="4" applyFont="1" applyAlignment="1">
      <alignment horizontal="center" vertical="center"/>
    </xf>
    <xf numFmtId="0" fontId="15" fillId="0" borderId="10" xfId="4" applyFont="1" applyBorder="1" applyAlignment="1">
      <alignment horizontal="right"/>
    </xf>
    <xf numFmtId="0" fontId="6" fillId="0" borderId="11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0" fontId="6" fillId="0" borderId="10" xfId="4" applyFont="1" applyBorder="1" applyAlignment="1">
      <alignment horizontal="center" vertical="center"/>
    </xf>
    <xf numFmtId="0" fontId="6" fillId="0" borderId="0" xfId="4" applyFont="1" applyAlignment="1">
      <alignment horizontal="right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49" fontId="11" fillId="0" borderId="0" xfId="4" quotePrefix="1" applyNumberFormat="1" applyFont="1" applyAlignment="1">
      <alignment horizontal="left"/>
    </xf>
    <xf numFmtId="49" fontId="11" fillId="0" borderId="0" xfId="4" applyNumberFormat="1" applyFont="1" applyAlignment="1">
      <alignment horizontal="left"/>
    </xf>
    <xf numFmtId="49" fontId="12" fillId="0" borderId="0" xfId="4" quotePrefix="1" applyNumberFormat="1" applyFont="1" applyAlignment="1">
      <alignment horizontal="left"/>
    </xf>
    <xf numFmtId="49" fontId="13" fillId="0" borderId="0" xfId="4" quotePrefix="1" applyNumberFormat="1" applyFont="1" applyAlignment="1">
      <alignment horizontal="left"/>
    </xf>
    <xf numFmtId="0" fontId="14" fillId="0" borderId="0" xfId="4" applyFont="1" applyAlignment="1">
      <alignment horizontal="left" vertical="center"/>
    </xf>
    <xf numFmtId="0" fontId="5" fillId="0" borderId="8" xfId="4" applyFont="1" applyBorder="1" applyAlignment="1">
      <alignment horizontal="center" vertical="center" wrapText="1"/>
    </xf>
    <xf numFmtId="0" fontId="7" fillId="0" borderId="9" xfId="5" applyFont="1" applyBorder="1" applyAlignment="1">
      <alignment horizontal="left" vertical="center" wrapText="1"/>
    </xf>
    <xf numFmtId="0" fontId="8" fillId="0" borderId="9" xfId="5" applyFont="1" applyBorder="1" applyAlignment="1">
      <alignment horizontal="right" vertical="center" wrapText="1"/>
    </xf>
    <xf numFmtId="0" fontId="9" fillId="0" borderId="0" xfId="5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0" fontId="22" fillId="0" borderId="6" xfId="0" applyNumberFormat="1" applyFont="1" applyBorder="1" applyAlignment="1">
      <alignment horizontal="center" vertical="center"/>
    </xf>
    <xf numFmtId="0" fontId="22" fillId="0" borderId="12" xfId="0" applyNumberFormat="1" applyFont="1" applyBorder="1" applyAlignment="1">
      <alignment horizontal="center" vertical="center"/>
    </xf>
    <xf numFmtId="0" fontId="22" fillId="0" borderId="6" xfId="0" applyNumberFormat="1" applyFont="1" applyBorder="1" applyAlignment="1">
      <alignment horizontal="center" vertical="center" wrapText="1"/>
    </xf>
    <xf numFmtId="0" fontId="23" fillId="0" borderId="6" xfId="0" applyNumberFormat="1" applyFont="1" applyBorder="1" applyAlignment="1">
      <alignment horizontal="center" vertical="center" wrapText="1"/>
    </xf>
    <xf numFmtId="0" fontId="23" fillId="0" borderId="12" xfId="0" applyNumberFormat="1" applyFont="1" applyBorder="1" applyAlignment="1">
      <alignment horizontal="center" vertical="center" wrapText="1"/>
    </xf>
    <xf numFmtId="0" fontId="23" fillId="0" borderId="4" xfId="0" applyNumberFormat="1" applyFont="1" applyBorder="1" applyAlignment="1">
      <alignment horizontal="left" vertical="center"/>
    </xf>
    <xf numFmtId="0" fontId="23" fillId="0" borderId="5" xfId="0" applyNumberFormat="1" applyFont="1" applyBorder="1" applyAlignment="1">
      <alignment horizontal="left" vertical="center"/>
    </xf>
    <xf numFmtId="0" fontId="23" fillId="0" borderId="5" xfId="0" applyNumberFormat="1" applyFont="1" applyBorder="1" applyAlignment="1">
      <alignment horizontal="center" vertical="center"/>
    </xf>
    <xf numFmtId="0" fontId="23" fillId="0" borderId="6" xfId="0" applyNumberFormat="1" applyFont="1" applyBorder="1" applyAlignment="1">
      <alignment horizontal="center" vertical="center"/>
    </xf>
    <xf numFmtId="0" fontId="22" fillId="0" borderId="4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5" fillId="0" borderId="8" xfId="4" applyFont="1" applyBorder="1" applyAlignment="1">
      <alignment horizontal="left" wrapText="1"/>
    </xf>
  </cellXfs>
  <cellStyles count="10">
    <cellStyle name="Standard" xfId="0" builtinId="0"/>
    <cellStyle name="Standard 2" xfId="1"/>
    <cellStyle name="Standard 2 2" xfId="2"/>
    <cellStyle name="Standard 2 2 2" xfId="3"/>
    <cellStyle name="Standard 2 3" xfId="4"/>
    <cellStyle name="Standard 2 3 2" xfId="8"/>
    <cellStyle name="Standard 3" xfId="5"/>
    <cellStyle name="Standard 4" xfId="6"/>
    <cellStyle name="Standard 4 2" xfId="7"/>
    <cellStyle name="Standard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setze-im-internet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66675</xdr:rowOff>
    </xdr:from>
    <xdr:to>
      <xdr:col>3</xdr:col>
      <xdr:colOff>1104900</xdr:colOff>
      <xdr:row>0</xdr:row>
      <xdr:rowOff>619125</xdr:rowOff>
    </xdr:to>
    <xdr:pic>
      <xdr:nvPicPr>
        <xdr:cNvPr id="2" name="Grafik 3" descr="Logo_Stala-Schwarzweiß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66675"/>
          <a:ext cx="1695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</xdr:colOff>
      <xdr:row>1</xdr:row>
      <xdr:rowOff>13588</xdr:rowOff>
    </xdr:from>
    <xdr:to>
      <xdr:col>0</xdr:col>
      <xdr:colOff>6122164</xdr:colOff>
      <xdr:row>61</xdr:row>
      <xdr:rowOff>109670</xdr:rowOff>
    </xdr:to>
    <xdr:sp macro="" textlink="">
      <xdr:nvSpPr>
        <xdr:cNvPr id="2" name="Textfeld 1">
          <a:hlinkClick xmlns:r="http://schemas.openxmlformats.org/officeDocument/2006/relationships" r:id="rId1"/>
        </xdr:cNvPr>
        <xdr:cNvSpPr txBox="1"/>
      </xdr:nvSpPr>
      <xdr:spPr>
        <a:xfrm>
          <a:off x="2164" y="394588"/>
          <a:ext cx="6120000" cy="90495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Hinweis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Im vorliegenden Statistischen Bericht werden die vorläufigen Ergebnisse der Getreide- und Ölfruchternte 2025 veröffent­licht. Dabei handelt es sich ausschließlich um Angaben aus der Ernte- und Betriebsberichterstattung (EBE).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Die Erhebung der Angaben und die Ernteschätzungen erfolgen nach den Vorschriften des Agrarstatistikgesetz (AgrStatG) in Verbindung mit dem Gesetz über die Statistik für Bundeszwecke (Bundesstatistikgesetz – BStatG)  in der jeweils geltenden Fassung. Der Wortlaut der nationalen Rechtsvorschrift kann im Internet unter </a:t>
          </a:r>
          <a:r>
            <a:rPr kumimoji="0" lang="de-DE" sz="95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https://www.gesetze-im-internet.de/</a:t>
          </a: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heruntergeladen werden.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Für Vergleichszwecke wurden die endgültigen Angaben über die Ernten der Vorjahre aufgenommen.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Der Ermittlung der Erntemengen liegen die Anbauflächen des vorläufigen Ergebnisses der Bodennutzungshaupterhebung vom Mai 2025 zugrunde.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Die Hektarerträge basieren auf Schätzungen amtlicher Ernteberichterstatter im Rahmen der Ernte- und Betriebsbericht­erstattung.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de-DE" sz="95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="140" zoomScaleNormal="140" workbookViewId="0">
      <selection sqref="A1:B1"/>
    </sheetView>
  </sheetViews>
  <sheetFormatPr baseColWidth="10" defaultColWidth="11.42578125" defaultRowHeight="12.75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>
      <c r="A1" s="85" t="s">
        <v>0</v>
      </c>
      <c r="B1" s="85"/>
      <c r="C1" s="60"/>
      <c r="D1" s="60"/>
    </row>
    <row r="2" spans="1:4" ht="35.1" customHeight="1" thickTop="1">
      <c r="A2" s="61" t="s">
        <v>17</v>
      </c>
      <c r="B2" s="61"/>
      <c r="C2" s="62" t="s">
        <v>19</v>
      </c>
      <c r="D2" s="62"/>
    </row>
    <row r="3" spans="1:4" ht="25.15" customHeight="1">
      <c r="A3" s="63"/>
      <c r="B3" s="63"/>
      <c r="C3" s="63"/>
      <c r="D3" s="63"/>
    </row>
    <row r="4" spans="1:4" ht="25.15" customHeight="1">
      <c r="A4" s="53" t="s">
        <v>18</v>
      </c>
      <c r="B4" s="53"/>
      <c r="C4" s="53"/>
      <c r="D4" s="54"/>
    </row>
    <row r="5" spans="1:4" ht="25.15" customHeight="1">
      <c r="A5" s="53" t="s">
        <v>20</v>
      </c>
      <c r="B5" s="53"/>
      <c r="C5" s="53"/>
      <c r="D5" s="53"/>
    </row>
    <row r="6" spans="1:4" ht="25.15" customHeight="1">
      <c r="A6" s="53" t="s">
        <v>15</v>
      </c>
      <c r="B6" s="53"/>
      <c r="C6" s="53"/>
      <c r="D6" s="54"/>
    </row>
    <row r="7" spans="1:4" ht="40.15" customHeight="1">
      <c r="A7" s="55" t="s">
        <v>64</v>
      </c>
      <c r="B7" s="56"/>
      <c r="C7" s="56"/>
      <c r="D7" s="56"/>
    </row>
    <row r="8" spans="1:4" ht="25.15" customHeight="1">
      <c r="A8" s="57"/>
      <c r="B8" s="57"/>
      <c r="C8" s="57"/>
      <c r="D8" s="57"/>
    </row>
    <row r="9" spans="1:4" ht="25.15" customHeight="1">
      <c r="A9" s="58"/>
      <c r="B9" s="58"/>
      <c r="C9" s="58"/>
      <c r="D9" s="58"/>
    </row>
    <row r="10" spans="1:4" ht="25.15" customHeight="1">
      <c r="A10" s="59"/>
      <c r="B10" s="59"/>
      <c r="C10" s="59"/>
      <c r="D10" s="59"/>
    </row>
    <row r="11" spans="1:4" ht="25.15" customHeight="1">
      <c r="A11" s="59"/>
      <c r="B11" s="59"/>
      <c r="C11" s="59"/>
      <c r="D11" s="59"/>
    </row>
    <row r="12" spans="1:4" ht="25.15" customHeight="1">
      <c r="A12" s="59"/>
      <c r="B12" s="59"/>
      <c r="C12" s="59"/>
      <c r="D12" s="59"/>
    </row>
    <row r="13" spans="1:4" ht="12" customHeight="1">
      <c r="A13" s="2"/>
      <c r="B13" s="52" t="s">
        <v>31</v>
      </c>
      <c r="C13" s="52"/>
      <c r="D13" s="3" t="s">
        <v>65</v>
      </c>
    </row>
    <row r="14" spans="1:4" ht="12" customHeight="1">
      <c r="A14" s="2"/>
      <c r="B14" s="52"/>
      <c r="C14" s="52"/>
      <c r="D14" s="4"/>
    </row>
    <row r="15" spans="1:4" ht="12" customHeight="1">
      <c r="A15" s="2"/>
      <c r="B15" s="52" t="s">
        <v>1</v>
      </c>
      <c r="C15" s="52"/>
      <c r="D15" s="3" t="s">
        <v>73</v>
      </c>
    </row>
    <row r="16" spans="1:4" ht="12" customHeight="1">
      <c r="A16" s="2"/>
      <c r="B16" s="52"/>
      <c r="C16" s="52"/>
      <c r="D16" s="3"/>
    </row>
    <row r="17" spans="1:4" ht="12" customHeight="1">
      <c r="A17" s="5"/>
      <c r="B17" s="46"/>
      <c r="C17" s="46"/>
      <c r="D17" s="6"/>
    </row>
    <row r="18" spans="1:4" ht="12" customHeight="1">
      <c r="A18" s="47"/>
      <c r="B18" s="47"/>
      <c r="C18" s="47"/>
      <c r="D18" s="47"/>
    </row>
    <row r="19" spans="1:4" ht="12" customHeight="1">
      <c r="A19" s="48" t="s">
        <v>4</v>
      </c>
      <c r="B19" s="48"/>
      <c r="C19" s="48"/>
      <c r="D19" s="48"/>
    </row>
    <row r="20" spans="1:4" ht="12" customHeight="1">
      <c r="A20" s="48" t="s">
        <v>32</v>
      </c>
      <c r="B20" s="48"/>
      <c r="C20" s="48"/>
      <c r="D20" s="48"/>
    </row>
    <row r="21" spans="1:4" ht="12" customHeight="1">
      <c r="A21" s="48"/>
      <c r="B21" s="48"/>
      <c r="C21" s="48"/>
      <c r="D21" s="48"/>
    </row>
    <row r="22" spans="1:4" ht="12" customHeight="1">
      <c r="A22" s="49" t="s">
        <v>70</v>
      </c>
      <c r="B22" s="49"/>
      <c r="C22" s="49"/>
      <c r="D22" s="49"/>
    </row>
    <row r="23" spans="1:4" ht="12" customHeight="1">
      <c r="A23" s="48"/>
      <c r="B23" s="48"/>
      <c r="C23" s="48"/>
      <c r="D23" s="48"/>
    </row>
    <row r="24" spans="1:4" ht="12" customHeight="1">
      <c r="A24" s="50" t="s">
        <v>66</v>
      </c>
      <c r="B24" s="50"/>
      <c r="C24" s="50"/>
      <c r="D24" s="50"/>
    </row>
    <row r="25" spans="1:4" ht="12" customHeight="1">
      <c r="A25" s="50" t="s">
        <v>37</v>
      </c>
      <c r="B25" s="50"/>
      <c r="C25" s="50"/>
      <c r="D25" s="50"/>
    </row>
    <row r="26" spans="1:4" ht="12" customHeight="1">
      <c r="A26" s="51"/>
      <c r="B26" s="51"/>
      <c r="C26" s="51"/>
      <c r="D26" s="51"/>
    </row>
    <row r="27" spans="1:4" ht="12" customHeight="1">
      <c r="A27" s="47"/>
      <c r="B27" s="47"/>
      <c r="C27" s="47"/>
      <c r="D27" s="47"/>
    </row>
    <row r="28" spans="1:4" ht="12" customHeight="1">
      <c r="A28" s="45" t="s">
        <v>5</v>
      </c>
      <c r="B28" s="45"/>
      <c r="C28" s="45"/>
      <c r="D28" s="45"/>
    </row>
    <row r="29" spans="1:4" ht="12" customHeight="1">
      <c r="A29" s="43"/>
      <c r="B29" s="43"/>
      <c r="C29" s="43"/>
      <c r="D29" s="43"/>
    </row>
    <row r="30" spans="1:4" ht="12" customHeight="1">
      <c r="A30" s="7" t="s">
        <v>3</v>
      </c>
      <c r="B30" s="40" t="s">
        <v>33</v>
      </c>
      <c r="C30" s="40"/>
      <c r="D30" s="40"/>
    </row>
    <row r="31" spans="1:4" ht="12" customHeight="1">
      <c r="A31" s="8">
        <v>0</v>
      </c>
      <c r="B31" s="40" t="s">
        <v>34</v>
      </c>
      <c r="C31" s="40"/>
      <c r="D31" s="40"/>
    </row>
    <row r="32" spans="1:4" ht="12" customHeight="1">
      <c r="A32" s="7" t="s">
        <v>2</v>
      </c>
      <c r="B32" s="40" t="s">
        <v>6</v>
      </c>
      <c r="C32" s="40"/>
      <c r="D32" s="40"/>
    </row>
    <row r="33" spans="1:4" ht="12" customHeight="1">
      <c r="A33" s="7" t="s">
        <v>7</v>
      </c>
      <c r="B33" s="40" t="s">
        <v>8</v>
      </c>
      <c r="C33" s="40"/>
      <c r="D33" s="40"/>
    </row>
    <row r="34" spans="1:4" ht="12" customHeight="1">
      <c r="A34" s="7" t="s">
        <v>9</v>
      </c>
      <c r="B34" s="40" t="s">
        <v>10</v>
      </c>
      <c r="C34" s="40"/>
      <c r="D34" s="40"/>
    </row>
    <row r="35" spans="1:4" ht="12" customHeight="1">
      <c r="A35" s="7" t="s">
        <v>11</v>
      </c>
      <c r="B35" s="40" t="s">
        <v>35</v>
      </c>
      <c r="C35" s="40"/>
      <c r="D35" s="40"/>
    </row>
    <row r="36" spans="1:4" ht="12" customHeight="1">
      <c r="A36" s="7" t="s">
        <v>12</v>
      </c>
      <c r="B36" s="40" t="s">
        <v>13</v>
      </c>
      <c r="C36" s="40"/>
      <c r="D36" s="40"/>
    </row>
    <row r="37" spans="1:4" ht="12" customHeight="1">
      <c r="A37" s="7" t="s">
        <v>21</v>
      </c>
      <c r="B37" s="40" t="s">
        <v>36</v>
      </c>
      <c r="C37" s="40"/>
      <c r="D37" s="40"/>
    </row>
    <row r="38" spans="1:4" ht="12" customHeight="1">
      <c r="A38" s="7"/>
      <c r="B38" s="40"/>
      <c r="C38" s="40"/>
      <c r="D38" s="40"/>
    </row>
    <row r="39" spans="1:4" ht="12" customHeight="1">
      <c r="A39" s="9"/>
      <c r="B39" s="44"/>
      <c r="C39" s="44"/>
      <c r="D39" s="44"/>
    </row>
    <row r="40" spans="1:4" ht="12" customHeight="1">
      <c r="A40" s="10"/>
      <c r="B40" s="42"/>
      <c r="C40" s="42"/>
      <c r="D40" s="42"/>
    </row>
    <row r="41" spans="1:4" ht="12" customHeight="1">
      <c r="A41" s="7"/>
      <c r="B41" s="38"/>
      <c r="C41" s="38"/>
      <c r="D41" s="38"/>
    </row>
    <row r="42" spans="1:4" ht="12" customHeight="1">
      <c r="A42" s="11"/>
      <c r="B42" s="39"/>
      <c r="C42" s="39"/>
      <c r="D42" s="39"/>
    </row>
    <row r="43" spans="1:4" ht="12" customHeight="1">
      <c r="A43" s="11"/>
      <c r="B43" s="39"/>
      <c r="C43" s="39"/>
      <c r="D43" s="39"/>
    </row>
    <row r="44" spans="1:4">
      <c r="A44" s="40" t="s">
        <v>14</v>
      </c>
      <c r="B44" s="40"/>
      <c r="C44" s="40"/>
      <c r="D44" s="40"/>
    </row>
    <row r="45" spans="1:4" ht="40.15" customHeight="1">
      <c r="A45" s="41" t="s">
        <v>38</v>
      </c>
      <c r="B45" s="41"/>
      <c r="C45" s="41"/>
      <c r="D45" s="41"/>
    </row>
  </sheetData>
  <mergeCells count="47">
    <mergeCell ref="A4:D4"/>
    <mergeCell ref="A1:B1"/>
    <mergeCell ref="C1:D1"/>
    <mergeCell ref="A2:B2"/>
    <mergeCell ref="C2:D2"/>
    <mergeCell ref="A3:D3"/>
    <mergeCell ref="B16:C16"/>
    <mergeCell ref="A5:D5"/>
    <mergeCell ref="A6:D6"/>
    <mergeCell ref="A7:D7"/>
    <mergeCell ref="A8:D8"/>
    <mergeCell ref="A9:D9"/>
    <mergeCell ref="A10:D10"/>
    <mergeCell ref="A11:D11"/>
    <mergeCell ref="A12:D12"/>
    <mergeCell ref="B13:C13"/>
    <mergeCell ref="B14:C14"/>
    <mergeCell ref="B15:C15"/>
    <mergeCell ref="A28:D28"/>
    <mergeCell ref="B17:C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B40:D40"/>
    <mergeCell ref="A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1:D41"/>
    <mergeCell ref="B42:D42"/>
    <mergeCell ref="B43:D43"/>
    <mergeCell ref="A44:D44"/>
    <mergeCell ref="A45:D45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zoomScale="140" zoomScaleNormal="140" workbookViewId="0"/>
  </sheetViews>
  <sheetFormatPr baseColWidth="10" defaultColWidth="11.42578125" defaultRowHeight="12.75"/>
  <cols>
    <col min="1" max="1" width="94.7109375" style="12" customWidth="1"/>
    <col min="2" max="16384" width="11.42578125" style="12"/>
  </cols>
  <sheetData>
    <row r="1" spans="1:1" s="20" customFormat="1" ht="30" customHeight="1">
      <c r="A1" s="19" t="s">
        <v>63</v>
      </c>
    </row>
    <row r="2" spans="1:1" ht="12" customHeight="1">
      <c r="A2" s="13"/>
    </row>
    <row r="3" spans="1:1" ht="12" customHeight="1">
      <c r="A3" s="14"/>
    </row>
    <row r="4" spans="1:1" ht="12" customHeight="1">
      <c r="A4" s="13"/>
    </row>
    <row r="5" spans="1:1" ht="12" customHeight="1">
      <c r="A5" s="13"/>
    </row>
    <row r="6" spans="1:1" s="16" customFormat="1" ht="12" customHeight="1">
      <c r="A6" s="15"/>
    </row>
    <row r="7" spans="1:1" ht="12" customHeight="1">
      <c r="A7" s="13"/>
    </row>
    <row r="8" spans="1:1" ht="12" customHeight="1">
      <c r="A8" s="14"/>
    </row>
    <row r="9" spans="1:1" ht="10.15" customHeight="1">
      <c r="A9" s="13"/>
    </row>
    <row r="10" spans="1:1" ht="12" customHeight="1">
      <c r="A10" s="13"/>
    </row>
    <row r="11" spans="1:1" s="16" customFormat="1" ht="12" customHeight="1">
      <c r="A11" s="15"/>
    </row>
    <row r="12" spans="1:1" ht="12" customHeight="1">
      <c r="A12" s="13"/>
    </row>
    <row r="13" spans="1:1" ht="12" customHeight="1">
      <c r="A13" s="14"/>
    </row>
    <row r="14" spans="1:1" ht="12" customHeight="1">
      <c r="A14" s="14"/>
    </row>
    <row r="15" spans="1:1" ht="12" customHeight="1">
      <c r="A15" s="14"/>
    </row>
    <row r="16" spans="1:1" ht="12" customHeight="1">
      <c r="A16" s="13"/>
    </row>
    <row r="17" spans="1:1" ht="12" customHeight="1">
      <c r="A17" s="13"/>
    </row>
    <row r="18" spans="1:1" s="16" customFormat="1" ht="12" customHeight="1">
      <c r="A18" s="15"/>
    </row>
    <row r="19" spans="1:1" ht="12" customHeight="1">
      <c r="A19" s="13"/>
    </row>
    <row r="20" spans="1:1" ht="12" customHeight="1">
      <c r="A20" s="13"/>
    </row>
    <row r="21" spans="1:1" ht="12" customHeight="1">
      <c r="A21" s="13"/>
    </row>
    <row r="22" spans="1:1" ht="12" customHeight="1">
      <c r="A22" s="17"/>
    </row>
    <row r="23" spans="1:1" ht="12" customHeight="1">
      <c r="A23" s="14"/>
    </row>
    <row r="24" spans="1:1" ht="12" customHeight="1">
      <c r="A24" s="18"/>
    </row>
    <row r="25" spans="1:1" ht="12" customHeight="1">
      <c r="A25" s="13"/>
    </row>
    <row r="26" spans="1:1" ht="12" customHeight="1">
      <c r="A26" s="13"/>
    </row>
    <row r="27" spans="1:1" ht="12" customHeight="1">
      <c r="A27" s="13"/>
    </row>
    <row r="28" spans="1:1" ht="12" customHeight="1">
      <c r="A28" s="14"/>
    </row>
    <row r="29" spans="1:1" ht="12" customHeight="1">
      <c r="A29" s="14"/>
    </row>
    <row r="30" spans="1:1" ht="12" customHeight="1">
      <c r="A30" s="14"/>
    </row>
    <row r="31" spans="1:1" ht="12" customHeight="1"/>
    <row r="32" spans="1:1" ht="12" customHeight="1"/>
    <row r="33" spans="1:1" ht="12" customHeight="1">
      <c r="A33" s="13"/>
    </row>
    <row r="34" spans="1:1" ht="12" customHeight="1"/>
    <row r="35" spans="1:1" ht="12" customHeight="1"/>
    <row r="36" spans="1:1" ht="12" customHeight="1"/>
    <row r="37" spans="1:1" ht="12" customHeight="1"/>
    <row r="38" spans="1:1" ht="12" customHeight="1"/>
    <row r="39" spans="1:1" ht="12" customHeight="1"/>
    <row r="40" spans="1:1" ht="12" customHeight="1"/>
    <row r="41" spans="1:1" ht="12" customHeight="1"/>
    <row r="42" spans="1:1" ht="12" customHeight="1"/>
    <row r="43" spans="1:1" ht="12" customHeight="1"/>
    <row r="44" spans="1:1" ht="12" customHeight="1"/>
    <row r="45" spans="1:1" ht="12" customHeight="1"/>
    <row r="46" spans="1:1" ht="12" customHeight="1"/>
    <row r="47" spans="1:1" ht="12" customHeight="1"/>
    <row r="48" spans="1:1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</sheetData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C213 2025 08&amp;R&amp;"-,Standard"&amp;7&amp;P</oddFooter>
    <evenFooter>&amp;L&amp;"-,Standard"&amp;7&amp;P&amp;R&amp;"-,Standard"&amp;7StatA MV, Statistischer Bericht C213 2025 08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zoomScale="140" zoomScaleNormal="1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G7"/>
    </sheetView>
  </sheetViews>
  <sheetFormatPr baseColWidth="10" defaultColWidth="11.28515625" defaultRowHeight="11.25"/>
  <cols>
    <col min="1" max="1" width="4" style="27" customWidth="1"/>
    <col min="2" max="2" width="42.28515625" style="22" customWidth="1"/>
    <col min="3" max="3" width="9.7109375" style="22" customWidth="1"/>
    <col min="4" max="4" width="8.7109375" style="22" customWidth="1"/>
    <col min="5" max="5" width="9.7109375" style="22" customWidth="1"/>
    <col min="6" max="7" width="8.7109375" style="22" customWidth="1"/>
    <col min="8" max="9" width="11.42578125" style="22" customWidth="1"/>
    <col min="10" max="16384" width="11.28515625" style="22"/>
  </cols>
  <sheetData>
    <row r="1" spans="1:7" s="21" customFormat="1" ht="30" customHeight="1">
      <c r="A1" s="70" t="s">
        <v>24</v>
      </c>
      <c r="B1" s="71"/>
      <c r="C1" s="72" t="s">
        <v>26</v>
      </c>
      <c r="D1" s="72"/>
      <c r="E1" s="72"/>
      <c r="F1" s="72"/>
      <c r="G1" s="73"/>
    </row>
    <row r="2" spans="1:7" ht="11.65" customHeight="1">
      <c r="A2" s="74" t="s">
        <v>16</v>
      </c>
      <c r="B2" s="64" t="s">
        <v>22</v>
      </c>
      <c r="C2" s="64" t="s">
        <v>67</v>
      </c>
      <c r="D2" s="64">
        <v>2024</v>
      </c>
      <c r="E2" s="64" t="s">
        <v>68</v>
      </c>
      <c r="F2" s="64" t="s">
        <v>69</v>
      </c>
      <c r="G2" s="67"/>
    </row>
    <row r="3" spans="1:7" ht="11.65" customHeight="1">
      <c r="A3" s="74"/>
      <c r="B3" s="64"/>
      <c r="C3" s="64"/>
      <c r="D3" s="64"/>
      <c r="E3" s="64"/>
      <c r="F3" s="64"/>
      <c r="G3" s="67"/>
    </row>
    <row r="4" spans="1:7" ht="11.65" customHeight="1">
      <c r="A4" s="74"/>
      <c r="B4" s="64"/>
      <c r="C4" s="64"/>
      <c r="D4" s="64"/>
      <c r="E4" s="64"/>
      <c r="F4" s="64" t="s">
        <v>67</v>
      </c>
      <c r="G4" s="67">
        <v>2024</v>
      </c>
    </row>
    <row r="5" spans="1:7" ht="11.65" customHeight="1">
      <c r="A5" s="74"/>
      <c r="B5" s="64"/>
      <c r="C5" s="64"/>
      <c r="D5" s="64"/>
      <c r="E5" s="64"/>
      <c r="F5" s="64"/>
      <c r="G5" s="67"/>
    </row>
    <row r="6" spans="1:7" s="27" customFormat="1" ht="11.65" customHeight="1">
      <c r="A6" s="24">
        <v>1</v>
      </c>
      <c r="B6" s="28">
        <v>2</v>
      </c>
      <c r="C6" s="29">
        <v>3</v>
      </c>
      <c r="D6" s="29">
        <v>4</v>
      </c>
      <c r="E6" s="29">
        <v>5</v>
      </c>
      <c r="F6" s="29">
        <v>6</v>
      </c>
      <c r="G6" s="30">
        <v>7</v>
      </c>
    </row>
    <row r="7" spans="1:7" ht="20.100000000000001" customHeight="1">
      <c r="A7" s="25"/>
      <c r="B7" s="36"/>
      <c r="C7" s="68" t="s">
        <v>25</v>
      </c>
      <c r="D7" s="69"/>
      <c r="E7" s="69"/>
      <c r="F7" s="69"/>
      <c r="G7" s="69"/>
    </row>
    <row r="8" spans="1:7" ht="11.1" customHeight="1">
      <c r="A8" s="26"/>
      <c r="B8" s="37"/>
      <c r="C8" s="64" t="s">
        <v>71</v>
      </c>
      <c r="D8" s="64"/>
      <c r="E8" s="64"/>
      <c r="F8" s="65" t="s">
        <v>23</v>
      </c>
      <c r="G8" s="66"/>
    </row>
    <row r="9" spans="1:7" ht="22.15" customHeight="1">
      <c r="A9" s="32">
        <f>IF(D9&lt;&gt;"",COUNTA($D9:D$9),"")</f>
        <v>1</v>
      </c>
      <c r="B9" s="31" t="s">
        <v>39</v>
      </c>
      <c r="C9" s="34">
        <v>542.24386189500001</v>
      </c>
      <c r="D9" s="34">
        <v>516.80406000000005</v>
      </c>
      <c r="E9" s="34">
        <v>534.05771000000004</v>
      </c>
      <c r="F9" s="35">
        <v>-2</v>
      </c>
      <c r="G9" s="35">
        <v>3</v>
      </c>
    </row>
    <row r="10" spans="1:7" ht="11.1" customHeight="1">
      <c r="A10" s="32">
        <f>IF(D10&lt;&gt;"",COUNTA($D$9:D10),"")</f>
        <v>2</v>
      </c>
      <c r="B10" s="31" t="s">
        <v>42</v>
      </c>
      <c r="C10" s="34">
        <v>308.11007000000001</v>
      </c>
      <c r="D10" s="34">
        <v>282.70963999999998</v>
      </c>
      <c r="E10" s="34">
        <v>309.73829000000001</v>
      </c>
      <c r="F10" s="35">
        <v>1</v>
      </c>
      <c r="G10" s="35">
        <v>10</v>
      </c>
    </row>
    <row r="11" spans="1:7" ht="11.1" customHeight="1">
      <c r="A11" s="32">
        <f>IF(D11&lt;&gt;"",COUNTA($D$9:D11),"")</f>
        <v>3</v>
      </c>
      <c r="B11" s="31" t="s">
        <v>43</v>
      </c>
      <c r="C11" s="34">
        <v>305.281077735</v>
      </c>
      <c r="D11" s="34">
        <v>277.81556999999998</v>
      </c>
      <c r="E11" s="34">
        <v>305.76222999999999</v>
      </c>
      <c r="F11" s="35">
        <v>0</v>
      </c>
      <c r="G11" s="35">
        <v>10</v>
      </c>
    </row>
    <row r="12" spans="1:7" ht="11.1" customHeight="1">
      <c r="A12" s="32">
        <f>IF(D12&lt;&gt;"",COUNTA($D$9:D12),"")</f>
        <v>4</v>
      </c>
      <c r="B12" s="31" t="s">
        <v>44</v>
      </c>
      <c r="C12" s="34">
        <v>2.5261903183333301</v>
      </c>
      <c r="D12" s="34">
        <v>3.1025</v>
      </c>
      <c r="E12" s="34">
        <v>2.52773</v>
      </c>
      <c r="F12" s="35">
        <v>0</v>
      </c>
      <c r="G12" s="35">
        <v>-19</v>
      </c>
    </row>
    <row r="13" spans="1:7" ht="11.1" customHeight="1">
      <c r="A13" s="32">
        <f>IF(D13&lt;&gt;"",COUNTA($D$9:D13),"")</f>
        <v>5</v>
      </c>
      <c r="B13" s="31" t="s">
        <v>45</v>
      </c>
      <c r="C13" s="34" t="s">
        <v>9</v>
      </c>
      <c r="D13" s="34">
        <v>1.79156</v>
      </c>
      <c r="E13" s="34">
        <v>1.4483299999999999</v>
      </c>
      <c r="F13" s="35" t="s">
        <v>9</v>
      </c>
      <c r="G13" s="35">
        <v>-19</v>
      </c>
    </row>
    <row r="14" spans="1:7" ht="11.1" customHeight="1">
      <c r="A14" s="32">
        <f>IF(D14&lt;&gt;"",COUNTA($D$9:D14),"")</f>
        <v>6</v>
      </c>
      <c r="B14" s="31" t="s">
        <v>46</v>
      </c>
      <c r="C14" s="34">
        <v>64.272348966666698</v>
      </c>
      <c r="D14" s="34">
        <v>61.426029999999997</v>
      </c>
      <c r="E14" s="34">
        <v>56.985860000000002</v>
      </c>
      <c r="F14" s="35">
        <v>-11</v>
      </c>
      <c r="G14" s="35">
        <v>-7</v>
      </c>
    </row>
    <row r="15" spans="1:7" ht="11.1" customHeight="1">
      <c r="A15" s="32">
        <f>IF(D15&lt;&gt;"",COUNTA($D$9:D15),"")</f>
        <v>7</v>
      </c>
      <c r="B15" s="31" t="s">
        <v>47</v>
      </c>
      <c r="C15" s="34">
        <v>143.977574333333</v>
      </c>
      <c r="D15" s="34">
        <v>149.44012000000001</v>
      </c>
      <c r="E15" s="34">
        <v>139.43195</v>
      </c>
      <c r="F15" s="35">
        <v>-3</v>
      </c>
      <c r="G15" s="35">
        <v>-7</v>
      </c>
    </row>
    <row r="16" spans="1:7" ht="11.1" customHeight="1">
      <c r="A16" s="32">
        <f>IF(D16&lt;&gt;"",COUNTA($D$9:D16),"")</f>
        <v>8</v>
      </c>
      <c r="B16" s="31" t="s">
        <v>48</v>
      </c>
      <c r="C16" s="34">
        <v>137.02892603500001</v>
      </c>
      <c r="D16" s="34">
        <v>142.39512999999999</v>
      </c>
      <c r="E16" s="34">
        <v>134.64322999999999</v>
      </c>
      <c r="F16" s="35">
        <v>-2</v>
      </c>
      <c r="G16" s="35">
        <v>-5</v>
      </c>
    </row>
    <row r="17" spans="1:8" ht="11.1" customHeight="1">
      <c r="A17" s="32">
        <f>IF(D17&lt;&gt;"",COUNTA($D$9:D17),"")</f>
        <v>9</v>
      </c>
      <c r="B17" s="31" t="s">
        <v>49</v>
      </c>
      <c r="C17" s="34">
        <v>6.9486532983333298</v>
      </c>
      <c r="D17" s="34">
        <v>7.0449999999999999</v>
      </c>
      <c r="E17" s="34">
        <v>4.7887199999999996</v>
      </c>
      <c r="F17" s="35">
        <v>-31</v>
      </c>
      <c r="G17" s="35">
        <v>-32</v>
      </c>
    </row>
    <row r="18" spans="1:8" ht="11.1" customHeight="1">
      <c r="A18" s="32">
        <f>IF(D18&lt;&gt;"",COUNTA($D$9:D18),"")</f>
        <v>10</v>
      </c>
      <c r="B18" s="31" t="s">
        <v>50</v>
      </c>
      <c r="C18" s="34">
        <v>11.068854079999999</v>
      </c>
      <c r="D18" s="34">
        <v>10.222149999999999</v>
      </c>
      <c r="E18" s="34">
        <v>14.789949999999999</v>
      </c>
      <c r="F18" s="35">
        <v>34</v>
      </c>
      <c r="G18" s="35">
        <v>45</v>
      </c>
    </row>
    <row r="19" spans="1:8" ht="11.1" customHeight="1">
      <c r="A19" s="32">
        <f>IF(D19&lt;&gt;"",COUNTA($D$9:D19),"")</f>
        <v>11</v>
      </c>
      <c r="B19" s="31" t="s">
        <v>51</v>
      </c>
      <c r="C19" s="34">
        <v>0.35018976333333302</v>
      </c>
      <c r="D19" s="34">
        <v>0.18948000000000001</v>
      </c>
      <c r="E19" s="34">
        <v>0.18068999999999999</v>
      </c>
      <c r="F19" s="35">
        <v>-48</v>
      </c>
      <c r="G19" s="35">
        <v>-5</v>
      </c>
      <c r="H19" s="23"/>
    </row>
    <row r="20" spans="1:8" ht="11.1" customHeight="1">
      <c r="A20" s="32">
        <f>IF(D20&lt;&gt;"",COUNTA($D$9:D20),"")</f>
        <v>12</v>
      </c>
      <c r="B20" s="31" t="s">
        <v>52</v>
      </c>
      <c r="C20" s="34">
        <v>14.464828685000001</v>
      </c>
      <c r="D20" s="34">
        <v>12.816649999999999</v>
      </c>
      <c r="E20" s="34">
        <v>12.93097</v>
      </c>
      <c r="F20" s="35">
        <v>-11</v>
      </c>
      <c r="G20" s="35">
        <v>1</v>
      </c>
    </row>
    <row r="21" spans="1:8" ht="11.1" customHeight="1">
      <c r="A21" s="32">
        <f>IF(D21&lt;&gt;"",COUNTA($D$9:D21),"")</f>
        <v>13</v>
      </c>
      <c r="B21" s="31" t="s">
        <v>30</v>
      </c>
      <c r="C21" s="34">
        <v>2.8225266783333298</v>
      </c>
      <c r="D21" s="34">
        <v>2.9421300000000001</v>
      </c>
      <c r="E21" s="34">
        <v>2.2091799999999999</v>
      </c>
      <c r="F21" s="35">
        <v>-22</v>
      </c>
      <c r="G21" s="35">
        <v>-25</v>
      </c>
    </row>
    <row r="22" spans="1:8" ht="11.1" customHeight="1">
      <c r="A22" s="32">
        <f>IF(D22&lt;&gt;"",COUNTA($D$9:D22),"")</f>
        <v>14</v>
      </c>
      <c r="B22" s="31" t="s">
        <v>41</v>
      </c>
      <c r="C22" s="34">
        <v>184.475766666667</v>
      </c>
      <c r="D22" s="34">
        <v>187.96185</v>
      </c>
      <c r="E22" s="34">
        <v>187.82196999999999</v>
      </c>
      <c r="F22" s="35">
        <v>2</v>
      </c>
      <c r="G22" s="35">
        <v>0</v>
      </c>
    </row>
    <row r="23" spans="1:8" ht="11.1" customHeight="1">
      <c r="A23" s="32">
        <f>IF(D23&lt;&gt;"",COUNTA($D$9:D23),"")</f>
        <v>15</v>
      </c>
      <c r="B23" s="31" t="s">
        <v>53</v>
      </c>
      <c r="C23" s="34">
        <v>184.27053441000001</v>
      </c>
      <c r="D23" s="34">
        <v>187.89033000000001</v>
      </c>
      <c r="E23" s="34">
        <v>187.73572999999999</v>
      </c>
      <c r="F23" s="35">
        <v>2</v>
      </c>
      <c r="G23" s="35">
        <v>0</v>
      </c>
    </row>
    <row r="24" spans="1:8" ht="11.1" customHeight="1">
      <c r="A24" s="32">
        <f>IF(D24&lt;&gt;"",COUNTA($D$9:D24),"")</f>
        <v>16</v>
      </c>
      <c r="B24" s="31" t="s">
        <v>54</v>
      </c>
      <c r="C24" s="34">
        <v>0.20523164833333299</v>
      </c>
      <c r="D24" s="34">
        <v>7.152E-2</v>
      </c>
      <c r="E24" s="34">
        <v>8.6239999999999997E-2</v>
      </c>
      <c r="F24" s="35">
        <v>-58</v>
      </c>
      <c r="G24" s="35">
        <v>21</v>
      </c>
    </row>
    <row r="25" spans="1:8" ht="11.1" customHeight="1">
      <c r="A25" s="32">
        <f>IF(D25&lt;&gt;"",COUNTA($D$9:D25),"")</f>
        <v>17</v>
      </c>
      <c r="B25" s="31" t="s">
        <v>55</v>
      </c>
      <c r="C25" s="34">
        <v>8.3081371833333293</v>
      </c>
      <c r="D25" s="34">
        <v>10.92266</v>
      </c>
      <c r="E25" s="34">
        <v>13.29278</v>
      </c>
      <c r="F25" s="35">
        <f t="shared" ref="F25" si="0">E25*100/C25-100</f>
        <v>59.997117364241319</v>
      </c>
      <c r="G25" s="35">
        <f t="shared" ref="G25" si="1">E25*100/D25-100</f>
        <v>21.69910992377315</v>
      </c>
      <c r="H25" s="23"/>
    </row>
    <row r="26" spans="1:8" ht="11.65" customHeight="1">
      <c r="A26" s="32">
        <f>IF(D26&lt;&gt;"",COUNTA($D$9:D26),"")</f>
        <v>18</v>
      </c>
      <c r="B26" s="31" t="s">
        <v>40</v>
      </c>
      <c r="C26" s="34">
        <v>21.8654110533333</v>
      </c>
      <c r="D26" s="34">
        <v>32.028939999999999</v>
      </c>
      <c r="E26" s="34">
        <v>34.005139999999997</v>
      </c>
      <c r="F26" s="35">
        <f t="shared" ref="F26" si="2">E26*100/C26-100</f>
        <v>55.520241156481887</v>
      </c>
      <c r="G26" s="35">
        <f t="shared" ref="G26" si="3">E26*100/D26-100</f>
        <v>6.1700449655842391</v>
      </c>
    </row>
    <row r="27" spans="1:8" ht="11.65" customHeight="1">
      <c r="A27" s="32">
        <f>IF(D27&lt;&gt;"",COUNTA($D$9:D27),"")</f>
        <v>19</v>
      </c>
      <c r="B27" s="31" t="s">
        <v>56</v>
      </c>
      <c r="C27" s="34">
        <v>5.2779398333333303</v>
      </c>
      <c r="D27" s="34">
        <v>3.64201</v>
      </c>
      <c r="E27" s="34">
        <v>4.5020899999999999</v>
      </c>
      <c r="F27" s="35">
        <f t="shared" ref="F27:F32" si="4">E27*100/C27-100</f>
        <v>-14.699861268470258</v>
      </c>
      <c r="G27" s="35">
        <f t="shared" ref="G27:G32" si="5">E27*100/D27-100</f>
        <v>23.615530984264183</v>
      </c>
    </row>
    <row r="28" spans="1:8" ht="11.65" customHeight="1">
      <c r="A28" s="32">
        <f>IF(D28&lt;&gt;"",COUNTA($D$9:D28),"")</f>
        <v>20</v>
      </c>
      <c r="B28" s="31" t="s">
        <v>57</v>
      </c>
      <c r="C28" s="34">
        <v>5.95536069</v>
      </c>
      <c r="D28" s="34">
        <v>5.4241700000000002</v>
      </c>
      <c r="E28" s="34">
        <v>5.8656600000000001</v>
      </c>
      <c r="F28" s="35">
        <f t="shared" si="4"/>
        <v>-1.5062175856219966</v>
      </c>
      <c r="G28" s="35">
        <f t="shared" si="5"/>
        <v>8.1393097930190237</v>
      </c>
    </row>
    <row r="29" spans="1:8" ht="11.65" customHeight="1">
      <c r="A29" s="32">
        <f>IF(D29&lt;&gt;"",COUNTA($D$9:D29),"")</f>
        <v>21</v>
      </c>
      <c r="B29" s="31" t="s">
        <v>58</v>
      </c>
      <c r="C29" s="34">
        <v>0.44353019666666699</v>
      </c>
      <c r="D29" s="34">
        <v>0.81781999999999999</v>
      </c>
      <c r="E29" s="34">
        <v>0.83335999999999999</v>
      </c>
      <c r="F29" s="35">
        <f t="shared" si="4"/>
        <v>87.892505688019185</v>
      </c>
      <c r="G29" s="35">
        <f t="shared" si="5"/>
        <v>1.9001736323396301</v>
      </c>
    </row>
    <row r="30" spans="1:8" ht="11.65" customHeight="1">
      <c r="A30" s="32">
        <f>IF(D30&lt;&gt;"",COUNTA($D$9:D30),"")</f>
        <v>22</v>
      </c>
      <c r="B30" s="31" t="s">
        <v>59</v>
      </c>
      <c r="C30" s="34">
        <v>2.8286939033333298</v>
      </c>
      <c r="D30" s="34">
        <v>2.8626299999999998</v>
      </c>
      <c r="E30" s="34">
        <v>2.58799</v>
      </c>
      <c r="F30" s="35">
        <f t="shared" si="4"/>
        <v>-8.5093655078651267</v>
      </c>
      <c r="G30" s="35">
        <f t="shared" si="5"/>
        <v>-9.5939747714514283</v>
      </c>
    </row>
    <row r="31" spans="1:8" ht="11.65" customHeight="1">
      <c r="A31" s="32">
        <f>IF(D31&lt;&gt;"",COUNTA($D$9:D31),"")</f>
        <v>23</v>
      </c>
      <c r="B31" s="31" t="s">
        <v>60</v>
      </c>
      <c r="C31" s="34">
        <v>13.000621933333299</v>
      </c>
      <c r="D31" s="34">
        <v>13.754440000000001</v>
      </c>
      <c r="E31" s="34">
        <v>14.70698</v>
      </c>
      <c r="F31" s="35">
        <f t="shared" si="4"/>
        <v>13.125203358861128</v>
      </c>
      <c r="G31" s="35">
        <f t="shared" si="5"/>
        <v>6.9253273851934267</v>
      </c>
      <c r="H31" s="33"/>
    </row>
    <row r="32" spans="1:8" ht="11.65" customHeight="1">
      <c r="A32" s="32">
        <f>IF(D32&lt;&gt;"",COUNTA($D$9:D32),"")</f>
        <v>24</v>
      </c>
      <c r="B32" s="31" t="s">
        <v>61</v>
      </c>
      <c r="C32" s="34">
        <v>151.265770488333</v>
      </c>
      <c r="D32" s="34">
        <v>143.41367</v>
      </c>
      <c r="E32" s="34">
        <v>140.51195000000001</v>
      </c>
      <c r="F32" s="35">
        <f t="shared" si="4"/>
        <v>-7.1092226969897467</v>
      </c>
      <c r="G32" s="35">
        <f t="shared" si="5"/>
        <v>-2.0233217656308398</v>
      </c>
    </row>
    <row r="33" spans="1:7" ht="11.65" customHeight="1">
      <c r="A33" s="32" t="str">
        <f>IF(D33&lt;&gt;"",COUNTA($D$9:D33),"")</f>
        <v/>
      </c>
      <c r="B33" s="31"/>
      <c r="C33" s="34"/>
      <c r="D33" s="34"/>
      <c r="E33" s="34"/>
      <c r="F33" s="35"/>
      <c r="G33" s="35"/>
    </row>
    <row r="34" spans="1:7" ht="20.100000000000001" customHeight="1">
      <c r="A34" s="32" t="str">
        <f>IF(D34&lt;&gt;"",COUNTA($D$9:D34),"")</f>
        <v/>
      </c>
      <c r="B34" s="31"/>
      <c r="C34" s="76" t="s">
        <v>27</v>
      </c>
      <c r="D34" s="80"/>
      <c r="E34" s="80"/>
      <c r="F34" s="80"/>
      <c r="G34" s="80"/>
    </row>
    <row r="35" spans="1:7" ht="11.1" customHeight="1">
      <c r="A35" s="32" t="str">
        <f>IF(D35&lt;&gt;"",COUNTA($D$9:D35),"")</f>
        <v/>
      </c>
      <c r="B35" s="31"/>
      <c r="C35" s="81" t="s">
        <v>28</v>
      </c>
      <c r="D35" s="82"/>
      <c r="E35" s="83"/>
      <c r="F35" s="79" t="s">
        <v>23</v>
      </c>
      <c r="G35" s="84"/>
    </row>
    <row r="36" spans="1:7" ht="11.1" customHeight="1">
      <c r="A36" s="32" t="str">
        <f>IF(D36&lt;&gt;"",COUNTA($D$9:D36),"")</f>
        <v/>
      </c>
      <c r="B36" s="31"/>
      <c r="C36" s="34"/>
      <c r="D36" s="34"/>
      <c r="E36" s="34"/>
      <c r="F36" s="35"/>
      <c r="G36" s="35"/>
    </row>
    <row r="37" spans="1:7" ht="11.1" customHeight="1">
      <c r="A37" s="32">
        <f>IF(D37&lt;&gt;"",COUNTA($D$9:D37),"")</f>
        <v>25</v>
      </c>
      <c r="B37" s="31" t="s">
        <v>39</v>
      </c>
      <c r="C37" s="34">
        <v>73.284833895814387</v>
      </c>
      <c r="D37" s="34">
        <v>74.2</v>
      </c>
      <c r="E37" s="34">
        <v>72.2</v>
      </c>
      <c r="F37" s="35">
        <f t="shared" ref="F37:F40" si="6">E37*100/C37-100</f>
        <v>-1.4802979527205338</v>
      </c>
      <c r="G37" s="35">
        <f t="shared" ref="G37:G40" si="7">E37*100/D37-100</f>
        <v>-2.6954177897574141</v>
      </c>
    </row>
    <row r="38" spans="1:7" ht="11.1" customHeight="1">
      <c r="A38" s="32">
        <f>IF(D38&lt;&gt;"",COUNTA($D$9:D38),"")</f>
        <v>26</v>
      </c>
      <c r="B38" s="31" t="s">
        <v>42</v>
      </c>
      <c r="C38" s="34">
        <v>78.355630776148701</v>
      </c>
      <c r="D38" s="34">
        <v>79.2</v>
      </c>
      <c r="E38" s="34">
        <v>75.7</v>
      </c>
      <c r="F38" s="35">
        <f t="shared" si="6"/>
        <v>-3.389202217943307</v>
      </c>
      <c r="G38" s="35">
        <f t="shared" si="7"/>
        <v>-4.4191919191919169</v>
      </c>
    </row>
    <row r="39" spans="1:7" ht="11.1" customHeight="1">
      <c r="A39" s="32">
        <f>IF(D39&lt;&gt;"",COUNTA($D$9:D39),"")</f>
        <v>27</v>
      </c>
      <c r="B39" s="31" t="s">
        <v>43</v>
      </c>
      <c r="C39" s="34">
        <v>78.682854704097608</v>
      </c>
      <c r="D39" s="34">
        <v>79.766502582493402</v>
      </c>
      <c r="E39" s="34">
        <v>76.3</v>
      </c>
      <c r="F39" s="35">
        <f t="shared" si="6"/>
        <v>-3.0284293993383926</v>
      </c>
      <c r="G39" s="35">
        <f t="shared" si="7"/>
        <v>-4.3458124278526498</v>
      </c>
    </row>
    <row r="40" spans="1:7" ht="11.1" customHeight="1">
      <c r="A40" s="32">
        <f>IF(D40&lt;&gt;"",COUNTA($D$9:D40),"")</f>
        <v>28</v>
      </c>
      <c r="B40" s="31" t="s">
        <v>44</v>
      </c>
      <c r="C40" s="34">
        <v>41.863684048597783</v>
      </c>
      <c r="D40" s="34">
        <v>40.700000000000003</v>
      </c>
      <c r="E40" s="34">
        <v>33.9</v>
      </c>
      <c r="F40" s="35">
        <f t="shared" si="6"/>
        <v>-19.022893540265301</v>
      </c>
      <c r="G40" s="35">
        <f t="shared" si="7"/>
        <v>-16.707616707616708</v>
      </c>
    </row>
    <row r="41" spans="1:7" ht="11.1" customHeight="1">
      <c r="A41" s="32">
        <f>IF(D41&lt;&gt;"",COUNTA($D$9:D41),"")</f>
        <v>29</v>
      </c>
      <c r="B41" s="31" t="s">
        <v>45</v>
      </c>
      <c r="C41" s="34" t="s">
        <v>9</v>
      </c>
      <c r="D41" s="34" t="s">
        <v>2</v>
      </c>
      <c r="E41" s="34" t="s">
        <v>2</v>
      </c>
      <c r="F41" s="35" t="s">
        <v>9</v>
      </c>
      <c r="G41" s="35" t="s">
        <v>9</v>
      </c>
    </row>
    <row r="42" spans="1:7" ht="11.1" customHeight="1">
      <c r="A42" s="32">
        <f>IF(D42&lt;&gt;"",COUNTA($D$9:D42),"")</f>
        <v>30</v>
      </c>
      <c r="B42" s="31" t="s">
        <v>46</v>
      </c>
      <c r="C42" s="34">
        <v>53.508881687991448</v>
      </c>
      <c r="D42" s="34">
        <v>53.307775539185563</v>
      </c>
      <c r="E42" s="34">
        <v>53.8</v>
      </c>
      <c r="F42" s="35">
        <f t="shared" ref="F42:F46" si="8">E42*100/C42-100</f>
        <v>0.54405605728419459</v>
      </c>
      <c r="G42" s="35">
        <f t="shared" ref="G42:G45" si="9">E42*100/D42-100</f>
        <v>0.9233633477214056</v>
      </c>
    </row>
    <row r="43" spans="1:7" ht="11.1" customHeight="1">
      <c r="A43" s="32">
        <f>IF(D43&lt;&gt;"",COUNTA($D$9:D43),"")</f>
        <v>31</v>
      </c>
      <c r="B43" s="31" t="s">
        <v>47</v>
      </c>
      <c r="C43" s="34">
        <v>76.554172997909234</v>
      </c>
      <c r="D43" s="34">
        <v>77.3</v>
      </c>
      <c r="E43" s="34">
        <v>77.099999999999994</v>
      </c>
      <c r="F43" s="35">
        <f t="shared" si="8"/>
        <v>0.71299444656747824</v>
      </c>
      <c r="G43" s="35">
        <v>0</v>
      </c>
    </row>
    <row r="44" spans="1:7" ht="11.1" customHeight="1">
      <c r="A44" s="32">
        <f>IF(D44&lt;&gt;"",COUNTA($D$9:D44),"")</f>
        <v>32</v>
      </c>
      <c r="B44" s="31" t="s">
        <v>48</v>
      </c>
      <c r="C44" s="34">
        <v>78.375767638458427</v>
      </c>
      <c r="D44" s="34">
        <v>79.040962458357086</v>
      </c>
      <c r="E44" s="34">
        <v>78.3</v>
      </c>
      <c r="F44" s="35">
        <v>0</v>
      </c>
      <c r="G44" s="35">
        <f t="shared" si="9"/>
        <v>-0.93744108790104974</v>
      </c>
    </row>
    <row r="45" spans="1:7" ht="11.1" customHeight="1">
      <c r="A45" s="32">
        <f>IF(D45&lt;&gt;"",COUNTA($D$9:D45),"")</f>
        <v>33</v>
      </c>
      <c r="B45" s="31" t="s">
        <v>49</v>
      </c>
      <c r="C45" s="34">
        <v>40.631878036144528</v>
      </c>
      <c r="D45" s="34">
        <v>42.155445463631388</v>
      </c>
      <c r="E45" s="34">
        <v>43.9</v>
      </c>
      <c r="F45" s="35">
        <f t="shared" si="8"/>
        <v>8.0432461451776334</v>
      </c>
      <c r="G45" s="35">
        <f t="shared" si="9"/>
        <v>4.1383847737386219</v>
      </c>
    </row>
    <row r="46" spans="1:7" ht="11.65" customHeight="1">
      <c r="A46" s="32">
        <f>IF(D46&lt;&gt;"",COUNTA($D$9:D46),"")</f>
        <v>34</v>
      </c>
      <c r="B46" s="31" t="s">
        <v>50</v>
      </c>
      <c r="C46" s="34">
        <v>35.492559918783101</v>
      </c>
      <c r="D46" s="34">
        <v>43.838217591592908</v>
      </c>
      <c r="E46" s="34">
        <v>43.8</v>
      </c>
      <c r="F46" s="35">
        <f t="shared" si="8"/>
        <v>23.406145119502909</v>
      </c>
      <c r="G46" s="35">
        <v>0</v>
      </c>
    </row>
    <row r="47" spans="1:7" ht="11.65" customHeight="1">
      <c r="A47" s="32">
        <f>IF(D47&lt;&gt;"",COUNTA($D$9:D47),"")</f>
        <v>35</v>
      </c>
      <c r="B47" s="31" t="s">
        <v>51</v>
      </c>
      <c r="C47" s="34">
        <v>34.470168074301888</v>
      </c>
      <c r="D47" s="34" t="s">
        <v>2</v>
      </c>
      <c r="E47" s="34">
        <v>14.5</v>
      </c>
      <c r="F47" s="35">
        <f t="shared" ref="F47:F48" si="10">E47*100/C47-100</f>
        <v>-57.934640850184877</v>
      </c>
      <c r="G47" s="35" t="s">
        <v>9</v>
      </c>
    </row>
    <row r="48" spans="1:7" ht="11.65" customHeight="1">
      <c r="A48" s="32">
        <f>IF(D48&lt;&gt;"",COUNTA($D$9:D48),"")</f>
        <v>36</v>
      </c>
      <c r="B48" s="31" t="s">
        <v>52</v>
      </c>
      <c r="C48" s="34">
        <v>50.46266355648396</v>
      </c>
      <c r="D48" s="34">
        <v>53.761949396355888</v>
      </c>
      <c r="E48" s="34">
        <v>48.4</v>
      </c>
      <c r="F48" s="35">
        <f t="shared" si="10"/>
        <v>-4.087504327184746</v>
      </c>
      <c r="G48" s="35">
        <f>E48*100/D48-100</f>
        <v>-9.9735025544280802</v>
      </c>
    </row>
    <row r="49" spans="1:8" ht="11.65" customHeight="1">
      <c r="A49" s="32">
        <f>IF(D49&lt;&gt;"",COUNTA($D$9:D49),"")</f>
        <v>37</v>
      </c>
      <c r="B49" s="31" t="s">
        <v>62</v>
      </c>
      <c r="C49" s="34">
        <v>254.50716038020889</v>
      </c>
      <c r="D49" s="34">
        <v>235.2</v>
      </c>
      <c r="E49" s="34">
        <v>235.4</v>
      </c>
      <c r="F49" s="35">
        <f t="shared" ref="F49" si="11">E49*100/C49-100</f>
        <v>-7.5075138757057545</v>
      </c>
      <c r="G49" s="35">
        <f>E49*100/D49-100</f>
        <v>8.5034013605451264E-2</v>
      </c>
    </row>
    <row r="50" spans="1:8" ht="11.65" customHeight="1">
      <c r="A50" s="32">
        <f>IF(D50&lt;&gt;"",COUNTA($D$9:D50),"")</f>
        <v>38</v>
      </c>
      <c r="B50" s="31" t="s">
        <v>41</v>
      </c>
      <c r="C50" s="34">
        <v>37.091696235440494</v>
      </c>
      <c r="D50" s="34">
        <v>35.5</v>
      </c>
      <c r="E50" s="34">
        <v>34.6</v>
      </c>
      <c r="F50" s="35">
        <f t="shared" ref="F50:F51" si="12">E50*100/C50-100</f>
        <v>-6.717665915369281</v>
      </c>
      <c r="G50" s="35">
        <f t="shared" ref="G50:G51" si="13">E50*100/D50-100</f>
        <v>-2.5352112676056322</v>
      </c>
    </row>
    <row r="51" spans="1:8" ht="11.65" customHeight="1">
      <c r="A51" s="32">
        <f>IF(D51&lt;&gt;"",COUNTA($D$9:D51),"")</f>
        <v>39</v>
      </c>
      <c r="B51" s="31" t="s">
        <v>53</v>
      </c>
      <c r="C51" s="34">
        <v>37.113293715479308</v>
      </c>
      <c r="D51" s="34">
        <v>35.481031983005273</v>
      </c>
      <c r="E51" s="34">
        <v>34.700000000000003</v>
      </c>
      <c r="F51" s="35">
        <f t="shared" si="12"/>
        <v>-6.5025048274623032</v>
      </c>
      <c r="G51" s="35">
        <f t="shared" si="13"/>
        <v>-2.2012662522876099</v>
      </c>
    </row>
    <row r="52" spans="1:8" ht="11.65" customHeight="1">
      <c r="A52" s="32">
        <f>IF(D52&lt;&gt;"",COUNTA($D$9:D52),"")</f>
        <v>40</v>
      </c>
      <c r="B52" s="31" t="s">
        <v>54</v>
      </c>
      <c r="C52" s="34">
        <v>17.700080353916174</v>
      </c>
      <c r="D52" s="34" t="s">
        <v>2</v>
      </c>
      <c r="E52" s="34" t="s">
        <v>2</v>
      </c>
      <c r="F52" s="35" t="s">
        <v>9</v>
      </c>
      <c r="G52" s="35" t="s">
        <v>9</v>
      </c>
    </row>
    <row r="53" spans="1:8" ht="11.65" customHeight="1">
      <c r="A53" s="32">
        <f>IF(D53&lt;&gt;"",COUNTA($D$9:D53),"")</f>
        <v>41</v>
      </c>
      <c r="B53" s="31" t="s">
        <v>55</v>
      </c>
      <c r="C53" s="34">
        <v>73.926224749727339</v>
      </c>
      <c r="D53" s="34">
        <v>79.599999999999994</v>
      </c>
      <c r="E53" s="34">
        <v>63.8</v>
      </c>
      <c r="F53" s="35">
        <f t="shared" ref="F53:F60" si="14">E53*100/C53-100</f>
        <v>-13.697743641054373</v>
      </c>
      <c r="G53" s="35">
        <f t="shared" ref="G53:G60" si="15">E53*100/D53-100</f>
        <v>-19.849246231155774</v>
      </c>
    </row>
    <row r="54" spans="1:8" ht="11.65" customHeight="1">
      <c r="A54" s="32">
        <f>IF(D54&lt;&gt;"",COUNTA($D$9:D54),"")</f>
        <v>42</v>
      </c>
      <c r="B54" s="31" t="s">
        <v>40</v>
      </c>
      <c r="C54" s="34">
        <v>28.062900281330727</v>
      </c>
      <c r="D54" s="34">
        <v>30.5</v>
      </c>
      <c r="E54" s="34">
        <v>32.1</v>
      </c>
      <c r="F54" s="35">
        <f t="shared" si="14"/>
        <v>14.385896248061769</v>
      </c>
      <c r="G54" s="35">
        <f t="shared" si="15"/>
        <v>5.2459016393442681</v>
      </c>
    </row>
    <row r="55" spans="1:8" ht="11.65" customHeight="1">
      <c r="A55" s="32">
        <f>IF(D55&lt;&gt;"",COUNTA($D$9:D55),"")</f>
        <v>43</v>
      </c>
      <c r="B55" s="31" t="s">
        <v>56</v>
      </c>
      <c r="C55" s="34">
        <v>33.060551182865254</v>
      </c>
      <c r="D55" s="34">
        <v>51.3</v>
      </c>
      <c r="E55" s="34">
        <v>37.6</v>
      </c>
      <c r="F55" s="35">
        <f t="shared" si="14"/>
        <v>13.730711239585958</v>
      </c>
      <c r="G55" s="35">
        <f t="shared" si="15"/>
        <v>-26.705653021442487</v>
      </c>
    </row>
    <row r="56" spans="1:8" ht="11.65" customHeight="1">
      <c r="A56" s="32">
        <f>IF(D56&lt;&gt;"",COUNTA($D$9:D56),"")</f>
        <v>44</v>
      </c>
      <c r="B56" s="31" t="s">
        <v>57</v>
      </c>
      <c r="C56" s="34">
        <v>19.289332638781506</v>
      </c>
      <c r="D56" s="34">
        <v>22.7</v>
      </c>
      <c r="E56" s="34">
        <v>23</v>
      </c>
      <c r="F56" s="35">
        <f t="shared" ref="F56:F57" si="16">E56*100/C56-100</f>
        <v>19.236888236133893</v>
      </c>
      <c r="G56" s="35">
        <f t="shared" ref="G56" si="17">E56*100/D56-100</f>
        <v>1.3215859030837009</v>
      </c>
    </row>
    <row r="57" spans="1:8" ht="11.65" customHeight="1">
      <c r="A57" s="32">
        <f>IF(D57&lt;&gt;"",COUNTA($D$9:D57),"")</f>
        <v>45</v>
      </c>
      <c r="B57" s="31" t="s">
        <v>58</v>
      </c>
      <c r="C57" s="34">
        <v>16.089321659790183</v>
      </c>
      <c r="D57" s="34" t="s">
        <v>2</v>
      </c>
      <c r="E57" s="34">
        <v>18.3</v>
      </c>
      <c r="F57" s="35">
        <f t="shared" si="16"/>
        <v>13.740034458597833</v>
      </c>
      <c r="G57" s="35" t="s">
        <v>9</v>
      </c>
    </row>
    <row r="58" spans="1:8" ht="11.65" customHeight="1">
      <c r="A58" s="32">
        <f>IF(D58&lt;&gt;"",COUNTA($D$9:D58),"")</f>
        <v>46</v>
      </c>
      <c r="B58" s="31" t="s">
        <v>59</v>
      </c>
      <c r="C58" s="34">
        <v>24.601312729994909</v>
      </c>
      <c r="D58" s="34">
        <v>29.9</v>
      </c>
      <c r="E58" s="34" t="s">
        <v>2</v>
      </c>
      <c r="F58" s="35" t="s">
        <v>9</v>
      </c>
      <c r="G58" s="35" t="s">
        <v>9</v>
      </c>
    </row>
    <row r="59" spans="1:8" ht="11.65" customHeight="1">
      <c r="A59" s="32">
        <f>IF(D59&lt;&gt;"",COUNTA($D$9:D59),"")</f>
        <v>47</v>
      </c>
      <c r="B59" s="31" t="s">
        <v>60</v>
      </c>
      <c r="C59" s="34">
        <v>384.16730822144422</v>
      </c>
      <c r="D59" s="34">
        <v>418.02124997391729</v>
      </c>
      <c r="E59" s="34">
        <v>386</v>
      </c>
      <c r="F59" s="35">
        <f t="shared" si="14"/>
        <v>0.47705563157897757</v>
      </c>
      <c r="G59" s="35">
        <f t="shared" si="15"/>
        <v>-7.6601966947649913</v>
      </c>
    </row>
    <row r="60" spans="1:8" ht="11.65" customHeight="1">
      <c r="A60" s="32">
        <f>IF(D60&lt;&gt;"",COUNTA($D$9:D60),"")</f>
        <v>48</v>
      </c>
      <c r="B60" s="31" t="s">
        <v>61</v>
      </c>
      <c r="C60" s="34">
        <v>361.68186534674709</v>
      </c>
      <c r="D60" s="34">
        <v>370.4</v>
      </c>
      <c r="E60" s="34">
        <v>357.2</v>
      </c>
      <c r="F60" s="35">
        <f t="shared" si="14"/>
        <v>-1.2391733664750575</v>
      </c>
      <c r="G60" s="35">
        <f t="shared" si="15"/>
        <v>-3.5637149028077744</v>
      </c>
    </row>
    <row r="61" spans="1:8" ht="20.100000000000001" customHeight="1">
      <c r="A61" s="32" t="str">
        <f>IF(D61&lt;&gt;"",COUNTA($D$9:D61),"")</f>
        <v/>
      </c>
      <c r="B61" s="31"/>
      <c r="C61" s="75" t="s">
        <v>29</v>
      </c>
      <c r="D61" s="75"/>
      <c r="E61" s="75"/>
      <c r="F61" s="75"/>
      <c r="G61" s="76"/>
    </row>
    <row r="62" spans="1:8" ht="11.1" customHeight="1">
      <c r="A62" s="32" t="str">
        <f>IF(D62&lt;&gt;"",COUNTA($D$9:D62),"")</f>
        <v/>
      </c>
      <c r="B62" s="31"/>
      <c r="C62" s="77" t="s">
        <v>72</v>
      </c>
      <c r="D62" s="77"/>
      <c r="E62" s="77"/>
      <c r="F62" s="78" t="s">
        <v>23</v>
      </c>
      <c r="G62" s="79"/>
    </row>
    <row r="63" spans="1:8" ht="11.1" customHeight="1">
      <c r="A63" s="32" t="str">
        <f>IF(D63&lt;&gt;"",COUNTA($D$9:D63),"")</f>
        <v/>
      </c>
      <c r="B63" s="31"/>
      <c r="C63" s="34"/>
      <c r="D63" s="34"/>
      <c r="E63" s="34"/>
      <c r="F63" s="35"/>
      <c r="G63" s="35"/>
    </row>
    <row r="64" spans="1:8" ht="11.1" customHeight="1">
      <c r="A64" s="32">
        <f>IF(D64&lt;&gt;"",COUNTA($D$9:D64),"")</f>
        <v>49</v>
      </c>
      <c r="B64" s="31" t="s">
        <v>39</v>
      </c>
      <c r="C64" s="34">
        <v>3973.825135</v>
      </c>
      <c r="D64" s="34">
        <v>3835.18532</v>
      </c>
      <c r="E64" s="34">
        <v>3854.0073600000001</v>
      </c>
      <c r="F64" s="35">
        <f>E64*100/C64-100</f>
        <v>-3.0151748234890476</v>
      </c>
      <c r="G64" s="35">
        <f>E64*100/D64-100</f>
        <v>0.49077263364161183</v>
      </c>
      <c r="H64" s="33"/>
    </row>
    <row r="65" spans="1:7" ht="11.1" customHeight="1">
      <c r="A65" s="32">
        <f>IF(D65&lt;&gt;"",COUNTA($D$9:D65),"")</f>
        <v>50</v>
      </c>
      <c r="B65" s="31" t="s">
        <v>42</v>
      </c>
      <c r="C65" s="34">
        <v>2414.21588833333</v>
      </c>
      <c r="D65" s="34">
        <v>2238.1421300000002</v>
      </c>
      <c r="E65" s="34">
        <v>2343.8749800000001</v>
      </c>
      <c r="F65" s="35">
        <f>E65*100/C65-100</f>
        <v>-2.9136130150270247</v>
      </c>
      <c r="G65" s="35">
        <f>E65*100/D65-100</f>
        <v>4.7241347447402546</v>
      </c>
    </row>
    <row r="66" spans="1:7">
      <c r="A66" s="32">
        <f>IF(D66&lt;&gt;"",COUNTA($D$9:D66),"")</f>
        <v>51</v>
      </c>
      <c r="B66" s="31" t="s">
        <v>43</v>
      </c>
      <c r="C66" s="34">
        <v>2402.03866833333</v>
      </c>
      <c r="D66" s="34">
        <v>2216.0376000000001</v>
      </c>
      <c r="E66" s="34">
        <v>2333.8332700000001</v>
      </c>
      <c r="F66" s="35">
        <f>E66*100/C66-100</f>
        <v>-2.8394796150660824</v>
      </c>
      <c r="G66" s="35">
        <f>E66*100/D66-100</f>
        <v>5.3155988869502977</v>
      </c>
    </row>
    <row r="67" spans="1:7">
      <c r="A67" s="32">
        <f>IF(D67&lt;&gt;"",COUNTA($D$9:D67),"")</f>
        <v>52</v>
      </c>
      <c r="B67" s="31" t="s">
        <v>44</v>
      </c>
      <c r="C67" s="34">
        <v>10.575563333333299</v>
      </c>
      <c r="D67" s="34">
        <v>12.627179999999999</v>
      </c>
      <c r="E67" s="34">
        <v>8.5789000000000009</v>
      </c>
      <c r="F67" s="35">
        <f>E67*100/C67-100</f>
        <v>-18.879971405778278</v>
      </c>
      <c r="G67" s="35">
        <f>E67*100/D67-100</f>
        <v>-32.060048245134695</v>
      </c>
    </row>
    <row r="68" spans="1:7">
      <c r="A68" s="32">
        <f>IF(D68&lt;&gt;"",COUNTA($D$9:D68),"")</f>
        <v>53</v>
      </c>
      <c r="B68" s="31" t="s">
        <v>45</v>
      </c>
      <c r="C68" s="34" t="s">
        <v>9</v>
      </c>
      <c r="D68" s="34" t="s">
        <v>2</v>
      </c>
      <c r="E68" s="34" t="s">
        <v>2</v>
      </c>
      <c r="F68" s="35" t="s">
        <v>9</v>
      </c>
      <c r="G68" s="35" t="s">
        <v>9</v>
      </c>
    </row>
    <row r="69" spans="1:7">
      <c r="A69" s="32">
        <f>IF(D69&lt;&gt;"",COUNTA($D$9:D69),"")</f>
        <v>54</v>
      </c>
      <c r="B69" s="31" t="s">
        <v>46</v>
      </c>
      <c r="C69" s="34">
        <v>343.91415166666701</v>
      </c>
      <c r="D69" s="34">
        <v>327.44853000000001</v>
      </c>
      <c r="E69" s="34">
        <v>306.82132999999999</v>
      </c>
      <c r="F69" s="35">
        <f t="shared" ref="F69:F78" si="18">E69*100/C69-100</f>
        <v>-10.785488613047434</v>
      </c>
      <c r="G69" s="35">
        <f>E69*100/D69-100</f>
        <v>-6.299371690567682</v>
      </c>
    </row>
    <row r="70" spans="1:7">
      <c r="A70" s="32">
        <f>IF(D70&lt;&gt;"",COUNTA($D$9:D70),"")</f>
        <v>55</v>
      </c>
      <c r="B70" s="31" t="s">
        <v>47</v>
      </c>
      <c r="C70" s="34">
        <v>1102.2084133333301</v>
      </c>
      <c r="D70" s="34">
        <v>1155.20326</v>
      </c>
      <c r="E70" s="34">
        <v>1075.7120399999999</v>
      </c>
      <c r="F70" s="35">
        <f t="shared" si="18"/>
        <v>-2.4039349557493495</v>
      </c>
      <c r="G70" s="35">
        <f>E70*100/D70-100</f>
        <v>-6.8811457474592146</v>
      </c>
    </row>
    <row r="71" spans="1:7">
      <c r="A71" s="32">
        <f>IF(D71&lt;&gt;"",COUNTA($D$9:D71),"")</f>
        <v>56</v>
      </c>
      <c r="B71" s="31" t="s">
        <v>48</v>
      </c>
      <c r="C71" s="34">
        <v>1073.97472666667</v>
      </c>
      <c r="D71" s="34">
        <v>1125.50476</v>
      </c>
      <c r="E71" s="34">
        <v>1054.67327</v>
      </c>
      <c r="F71" s="35">
        <f t="shared" si="18"/>
        <v>-1.7971984058299455</v>
      </c>
      <c r="G71" s="35">
        <f>E71*100/D71-100</f>
        <v>-6.2933087906265257</v>
      </c>
    </row>
    <row r="72" spans="1:7">
      <c r="A72" s="32">
        <f>IF(D72&lt;&gt;"",COUNTA($D$9:D72),"")</f>
        <v>57</v>
      </c>
      <c r="B72" s="31" t="s">
        <v>49</v>
      </c>
      <c r="C72" s="34">
        <v>28.2336833333333</v>
      </c>
      <c r="D72" s="34">
        <v>29.698499999999999</v>
      </c>
      <c r="E72" s="34">
        <v>21.03877</v>
      </c>
      <c r="F72" s="35">
        <f t="shared" si="18"/>
        <v>-25.483438516995861</v>
      </c>
      <c r="G72" s="35">
        <f>E72*100/D72-100</f>
        <v>-29.158812734649899</v>
      </c>
    </row>
    <row r="73" spans="1:7">
      <c r="A73" s="32">
        <f>IF(D73&lt;&gt;"",COUNTA($D$9:D73),"")</f>
        <v>58</v>
      </c>
      <c r="B73" s="31" t="s">
        <v>50</v>
      </c>
      <c r="C73" s="34">
        <v>39.286196666666697</v>
      </c>
      <c r="D73" s="34">
        <v>44.812080000000002</v>
      </c>
      <c r="E73" s="34">
        <v>64.709490000000002</v>
      </c>
      <c r="F73" s="35">
        <f t="shared" si="18"/>
        <v>64.713042978029733</v>
      </c>
      <c r="G73" s="35">
        <f>E73*100/D73-100</f>
        <v>44.401888954942507</v>
      </c>
    </row>
    <row r="74" spans="1:7">
      <c r="A74" s="32">
        <f>IF(D74&lt;&gt;"",COUNTA($D$9:D74),"")</f>
        <v>59</v>
      </c>
      <c r="B74" s="31" t="s">
        <v>51</v>
      </c>
      <c r="C74" s="34">
        <v>1.2071099999999999</v>
      </c>
      <c r="D74" s="34" t="s">
        <v>2</v>
      </c>
      <c r="E74" s="34">
        <v>0.26141999999999999</v>
      </c>
      <c r="F74" s="35">
        <f t="shared" si="18"/>
        <v>-78.343315853567617</v>
      </c>
      <c r="G74" s="35" t="s">
        <v>9</v>
      </c>
    </row>
    <row r="75" spans="1:7">
      <c r="A75" s="32">
        <f>IF(D75&lt;&gt;"",COUNTA($D$9:D75),"")</f>
        <v>60</v>
      </c>
      <c r="B75" s="31" t="s">
        <v>52</v>
      </c>
      <c r="C75" s="34">
        <v>72.993378333333297</v>
      </c>
      <c r="D75" s="34">
        <v>68.904790000000006</v>
      </c>
      <c r="E75" s="34">
        <v>62.62811</v>
      </c>
      <c r="F75" s="35">
        <f t="shared" si="18"/>
        <v>-14.200285793046902</v>
      </c>
      <c r="G75" s="35">
        <f>E75*100/D75-100</f>
        <v>-9.1092070667365874</v>
      </c>
    </row>
    <row r="76" spans="1:7">
      <c r="A76" s="32">
        <f>IF(D76&lt;&gt;"",COUNTA($D$9:D76),"")</f>
        <v>61</v>
      </c>
      <c r="B76" s="31" t="s">
        <v>62</v>
      </c>
      <c r="C76" s="34">
        <v>71.835324999999997</v>
      </c>
      <c r="D76" s="34">
        <v>69.185069999999996</v>
      </c>
      <c r="E76" s="34">
        <v>52.005009999999999</v>
      </c>
      <c r="F76" s="35">
        <f t="shared" si="18"/>
        <v>-27.605241571608389</v>
      </c>
      <c r="G76" s="35">
        <f>E76*100/D76-100</f>
        <v>-24.832033847765118</v>
      </c>
    </row>
    <row r="77" spans="1:7">
      <c r="A77" s="32">
        <f>IF(D77&lt;&gt;"",COUNTA($D$9:D77),"")</f>
        <v>62</v>
      </c>
      <c r="B77" s="31" t="s">
        <v>41</v>
      </c>
      <c r="C77" s="34">
        <v>684.25190999999995</v>
      </c>
      <c r="D77" s="34">
        <v>666.78727000000003</v>
      </c>
      <c r="E77" s="34">
        <v>650.7088</v>
      </c>
      <c r="F77" s="35">
        <f t="shared" si="18"/>
        <v>-4.902158037088995</v>
      </c>
      <c r="G77" s="35">
        <f>E77*100/D77-100</f>
        <v>-2.4113342775725215</v>
      </c>
    </row>
    <row r="78" spans="1:7">
      <c r="A78" s="32">
        <f>IF(D78&lt;&gt;"",COUNTA($D$9:D78),"")</f>
        <v>63</v>
      </c>
      <c r="B78" s="31" t="s">
        <v>53</v>
      </c>
      <c r="C78" s="34">
        <v>683.888646666667</v>
      </c>
      <c r="D78" s="34">
        <v>666.65423999999996</v>
      </c>
      <c r="E78" s="34">
        <v>650.65342999999996</v>
      </c>
      <c r="F78" s="35">
        <f t="shared" si="18"/>
        <v>-4.8597409576337327</v>
      </c>
      <c r="G78" s="35">
        <f>E78*100/D78-100</f>
        <v>-2.4001662390986951</v>
      </c>
    </row>
    <row r="79" spans="1:7">
      <c r="A79" s="32">
        <f>IF(D79&lt;&gt;"",COUNTA($D$9:D79),"")</f>
        <v>64</v>
      </c>
      <c r="B79" s="31" t="s">
        <v>54</v>
      </c>
      <c r="C79" s="34">
        <v>0.36326166666666698</v>
      </c>
      <c r="D79" s="34" t="s">
        <v>2</v>
      </c>
      <c r="E79" s="34" t="s">
        <v>2</v>
      </c>
      <c r="F79" s="35" t="s">
        <v>9</v>
      </c>
      <c r="G79" s="35" t="s">
        <v>9</v>
      </c>
    </row>
    <row r="80" spans="1:7" ht="11.65" customHeight="1">
      <c r="A80" s="32">
        <f>IF(D80&lt;&gt;"",COUNTA($D$9:D80),"")</f>
        <v>65</v>
      </c>
      <c r="B80" s="31" t="s">
        <v>55</v>
      </c>
      <c r="C80" s="34">
        <v>61.418921666666698</v>
      </c>
      <c r="D80" s="34">
        <v>86.944370000000006</v>
      </c>
      <c r="E80" s="34">
        <v>84.867509999999996</v>
      </c>
      <c r="F80" s="35">
        <f>E80*100/C80-100</f>
        <v>38.1781179106232</v>
      </c>
      <c r="G80" s="35">
        <f>E80*100/D80-100</f>
        <v>-2.3887228120693749</v>
      </c>
    </row>
    <row r="81" spans="1:7" ht="11.65" customHeight="1">
      <c r="A81" s="32">
        <f>IF(D81&lt;&gt;"",COUNTA($D$9:D81),"")</f>
        <v>66</v>
      </c>
      <c r="B81" s="31" t="s">
        <v>40</v>
      </c>
      <c r="C81" s="34">
        <v>61.360684999999997</v>
      </c>
      <c r="D81" s="34">
        <v>97.606979999999993</v>
      </c>
      <c r="E81" s="34">
        <v>109.30516</v>
      </c>
      <c r="F81" s="35">
        <f>E81*100/C81-100</f>
        <v>78.135495064958945</v>
      </c>
      <c r="G81" s="35">
        <f>E81*100/D81-100</f>
        <v>11.984983041171859</v>
      </c>
    </row>
    <row r="82" spans="1:7" ht="11.65" customHeight="1">
      <c r="A82" s="32">
        <f>IF(D82&lt;&gt;"",COUNTA($D$9:D82),"")</f>
        <v>67</v>
      </c>
      <c r="B82" s="31" t="s">
        <v>56</v>
      </c>
      <c r="C82" s="34">
        <v>17.449159999999999</v>
      </c>
      <c r="D82" s="34">
        <v>18.697220000000002</v>
      </c>
      <c r="E82" s="34">
        <v>16.943049999999999</v>
      </c>
      <c r="F82" s="35">
        <f t="shared" ref="F82:F84" si="19">E82*100/C82-100</f>
        <v>-2.9004834616680739</v>
      </c>
      <c r="G82" s="35">
        <f>E82*100/D82-100</f>
        <v>-9.3819829899846212</v>
      </c>
    </row>
    <row r="83" spans="1:7" ht="11.65" customHeight="1">
      <c r="A83" s="32">
        <f>IF(D83&lt;&gt;"",COUNTA($D$9:D83),"")</f>
        <v>68</v>
      </c>
      <c r="B83" s="31" t="s">
        <v>57</v>
      </c>
      <c r="C83" s="34">
        <v>11.487493333333299</v>
      </c>
      <c r="D83" s="34">
        <v>12.309799999999999</v>
      </c>
      <c r="E83" s="34">
        <v>13.48183</v>
      </c>
      <c r="F83" s="35">
        <f t="shared" si="19"/>
        <v>17.360938620784452</v>
      </c>
      <c r="G83" s="35">
        <f>E83*100/D83-100</f>
        <v>9.5211132593543368</v>
      </c>
    </row>
    <row r="84" spans="1:7" ht="11.65" customHeight="1">
      <c r="A84" s="32">
        <f>IF(D84&lt;&gt;"",COUNTA($D$9:D84),"")</f>
        <v>69</v>
      </c>
      <c r="B84" s="31" t="s">
        <v>58</v>
      </c>
      <c r="C84" s="34">
        <v>0.71360999999999997</v>
      </c>
      <c r="D84" s="34" t="s">
        <v>2</v>
      </c>
      <c r="E84" s="34">
        <v>1.5217700000000001</v>
      </c>
      <c r="F84" s="35">
        <f t="shared" si="19"/>
        <v>113.24953405922005</v>
      </c>
      <c r="G84" s="35" t="s">
        <v>9</v>
      </c>
    </row>
    <row r="85" spans="1:7" ht="11.65" customHeight="1">
      <c r="A85" s="32">
        <f>IF(D85&lt;&gt;"",COUNTA($D$9:D85),"")</f>
        <v>70</v>
      </c>
      <c r="B85" s="31" t="s">
        <v>59</v>
      </c>
      <c r="C85" s="34">
        <v>6.9589583333333298</v>
      </c>
      <c r="D85" s="34">
        <v>8.5560299999999998</v>
      </c>
      <c r="E85" s="34" t="s">
        <v>2</v>
      </c>
      <c r="F85" s="35" t="s">
        <v>9</v>
      </c>
      <c r="G85" s="35" t="s">
        <v>9</v>
      </c>
    </row>
    <row r="86" spans="1:7" ht="11.65" customHeight="1">
      <c r="A86" s="32">
        <f>IF(D86&lt;&gt;"",COUNTA($D$9:D86),"")</f>
        <v>71</v>
      </c>
      <c r="B86" s="31" t="s">
        <v>60</v>
      </c>
      <c r="C86" s="34">
        <v>499.441393333333</v>
      </c>
      <c r="D86" s="34">
        <v>574.96492999999998</v>
      </c>
      <c r="E86" s="34">
        <v>567.74680999999998</v>
      </c>
      <c r="F86" s="35">
        <f>E86*100/C86-100</f>
        <v>13.676362748147142</v>
      </c>
      <c r="G86" s="35">
        <f>E86*100/D86-100</f>
        <v>-1.2554017859837074</v>
      </c>
    </row>
    <row r="87" spans="1:7" ht="11.65" customHeight="1">
      <c r="A87" s="32">
        <f>IF(D87&lt;&gt;"",COUNTA($D$9:D87),"")</f>
        <v>72</v>
      </c>
      <c r="B87" s="31" t="s">
        <v>61</v>
      </c>
      <c r="C87" s="34">
        <v>5471.00860333333</v>
      </c>
      <c r="D87" s="34">
        <v>5312.4548100000002</v>
      </c>
      <c r="E87" s="34">
        <v>5019.0496000000003</v>
      </c>
      <c r="F87" s="35">
        <f>E87*100/C87-100</f>
        <v>-8.2609814040132221</v>
      </c>
      <c r="G87" s="35">
        <f>E87*100/D87-100</f>
        <v>-5.5229685803200255</v>
      </c>
    </row>
  </sheetData>
  <mergeCells count="19">
    <mergeCell ref="C61:G61"/>
    <mergeCell ref="C62:E62"/>
    <mergeCell ref="F62:G62"/>
    <mergeCell ref="C34:G34"/>
    <mergeCell ref="C35:E35"/>
    <mergeCell ref="F35:G35"/>
    <mergeCell ref="A1:B1"/>
    <mergeCell ref="C1:G1"/>
    <mergeCell ref="C2:C5"/>
    <mergeCell ref="D2:D5"/>
    <mergeCell ref="B2:B5"/>
    <mergeCell ref="A2:A5"/>
    <mergeCell ref="F2:G3"/>
    <mergeCell ref="E2:E5"/>
    <mergeCell ref="C8:E8"/>
    <mergeCell ref="F8:G8"/>
    <mergeCell ref="F4:F5"/>
    <mergeCell ref="G4:G5"/>
    <mergeCell ref="C7:G7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C213 2025 08&amp;R&amp;"-,Standard"&amp;7&amp;P</oddFooter>
    <evenFooter>&amp;L&amp;"-,Standard"&amp;7&amp;P&amp;R&amp;"-,Standard"&amp;7StatA MV, Statistischer Bericht C213 2025 08</evenFooter>
  </headerFooter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Deckblatt</vt:lpstr>
      <vt:lpstr>Vorbemerkungen</vt:lpstr>
      <vt:lpstr>Tabelle</vt:lpstr>
      <vt:lpstr>Tabelle!Drucktitel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C213 Ernteberichterstattung über Feldfrüchte und Grünland 08/2025</dc:title>
  <dc:subject>Wachstumsstand und Ernte</dc:subject>
  <dc:creator>FB 410</dc:creator>
  <cp:lastModifiedBy>Doll-Enderle, Daniela</cp:lastModifiedBy>
  <cp:lastPrinted>2025-09-29T09:05:05Z</cp:lastPrinted>
  <dcterms:created xsi:type="dcterms:W3CDTF">2015-07-22T12:50:36Z</dcterms:created>
  <dcterms:modified xsi:type="dcterms:W3CDTF">2025-09-29T09:05:43Z</dcterms:modified>
</cp:coreProperties>
</file>