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538D23CC-67D2-45CD-B335-00EA821D381C}" xr6:coauthVersionLast="47" xr6:coauthVersionMax="47" xr10:uidLastSave="{00000000-0000-0000-0000-000000000000}"/>
  <bookViews>
    <workbookView xWindow="2730" yWindow="2730" windowWidth="38700" windowHeight="15345" tabRatio="794" xr2:uid="{00000000-000D-0000-FFFF-FFFF00000000}"/>
  </bookViews>
  <sheets>
    <sheet name="Deckblatt" sheetId="114" r:id="rId1"/>
    <sheet name="Inhalt" sheetId="144" r:id="rId2"/>
    <sheet name="Vorbemerkungen" sheetId="147" r:id="rId3"/>
    <sheet name="Von der Meldung zur Statistik" sheetId="148" r:id="rId4"/>
    <sheet name="Grafiken" sheetId="39" r:id="rId5"/>
    <sheet name="1" sheetId="116" r:id="rId6"/>
    <sheet name="2" sheetId="117" r:id="rId7"/>
    <sheet name="3" sheetId="118" r:id="rId8"/>
    <sheet name="4" sheetId="119" r:id="rId9"/>
    <sheet name="5" sheetId="120" r:id="rId10"/>
    <sheet name="6" sheetId="136" r:id="rId11"/>
    <sheet name="7" sheetId="122" r:id="rId12"/>
    <sheet name="8" sheetId="138" r:id="rId13"/>
    <sheet name="9" sheetId="139" r:id="rId14"/>
    <sheet name="10" sheetId="140" r:id="rId15"/>
    <sheet name="11" sheetId="146" r:id="rId16"/>
    <sheet name="12" sheetId="127" r:id="rId17"/>
    <sheet name="13" sheetId="141" r:id="rId18"/>
    <sheet name="Fußnotenerläuterungen" sheetId="142" r:id="rId19"/>
  </sheets>
  <definedNames>
    <definedName name="_FilterDatabase" localSheetId="5" hidden="1">'1'!$B$6:$B$65</definedName>
    <definedName name="_FilterDatabase" localSheetId="12" hidden="1">'8'!$B$6:$B$65</definedName>
    <definedName name="_GoBack" localSheetId="2">Vorbemerkungen!$A$1</definedName>
    <definedName name="_Toc194992340" localSheetId="2">Vorbemerkungen!$A$5</definedName>
    <definedName name="_Toc194992341" localSheetId="2">Vorbemerkungen!$A$27</definedName>
    <definedName name="_Toc194992342" localSheetId="2">Vorbemerkungen!$A$46</definedName>
    <definedName name="_Toc276123388" localSheetId="2">Vorbemerkungen!$A$1</definedName>
    <definedName name="_xlnm.Print_Titles" localSheetId="17">'13'!$A:$C,'13'!$1:$6</definedName>
    <definedName name="_xlnm.Print_Titles" localSheetId="10">'6'!$A:$C,'6'!$1:$6</definedName>
    <definedName name="Print_Titles" localSheetId="17">'13'!$A:$C,'13'!$1:$6</definedName>
    <definedName name="Print_Titles" localSheetId="10">'6'!$A:$C,'6'!$1:$6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22" l="1"/>
  <c r="A61" i="122"/>
  <c r="A60" i="122"/>
  <c r="A59" i="122"/>
  <c r="A58" i="122"/>
  <c r="A35" i="122"/>
  <c r="A34" i="122"/>
  <c r="A33" i="122"/>
  <c r="A32" i="122"/>
  <c r="A31" i="122"/>
  <c r="A51" i="122" l="1"/>
  <c r="A30" i="122"/>
  <c r="A50" i="122" l="1"/>
  <c r="A23" i="122"/>
  <c r="A45" i="146" l="1"/>
  <c r="A44" i="146"/>
  <c r="A43" i="146"/>
  <c r="A42" i="146"/>
  <c r="A41" i="146"/>
  <c r="A40" i="146"/>
  <c r="A39" i="146"/>
  <c r="A38" i="146"/>
  <c r="A37" i="146"/>
  <c r="A36" i="146"/>
  <c r="A35" i="146"/>
  <c r="A34" i="146"/>
  <c r="A33" i="146"/>
  <c r="A32" i="146"/>
  <c r="A31" i="146"/>
  <c r="A30" i="146"/>
  <c r="A29" i="146"/>
  <c r="A28" i="146"/>
  <c r="A27" i="146"/>
  <c r="A26" i="146"/>
  <c r="A25" i="146"/>
  <c r="A24" i="146"/>
  <c r="A23" i="146"/>
  <c r="A22" i="146"/>
  <c r="A21" i="146"/>
  <c r="A20" i="146"/>
  <c r="A19" i="146"/>
  <c r="A18" i="146"/>
  <c r="A17" i="146"/>
  <c r="A16" i="146"/>
  <c r="A15" i="146"/>
  <c r="A14" i="146"/>
  <c r="A13" i="146"/>
  <c r="A12" i="146"/>
  <c r="A11" i="146"/>
  <c r="A10" i="146"/>
  <c r="A9" i="146"/>
  <c r="A8" i="146"/>
  <c r="A49" i="122" l="1"/>
  <c r="A22" i="122"/>
  <c r="D9" i="39" l="1"/>
  <c r="D8" i="39"/>
  <c r="D12" i="39"/>
  <c r="D11" i="39"/>
  <c r="D10" i="39"/>
  <c r="D7" i="39"/>
  <c r="D13" i="39" l="1"/>
  <c r="A48" i="122"/>
  <c r="A21" i="122"/>
  <c r="A24" i="122"/>
  <c r="A46" i="141" l="1"/>
  <c r="A29" i="141"/>
  <c r="A38" i="136"/>
  <c r="A31" i="136"/>
  <c r="A57" i="122"/>
  <c r="A56" i="122"/>
  <c r="A55" i="122"/>
  <c r="A54" i="122"/>
  <c r="A53" i="122"/>
  <c r="A29" i="122"/>
  <c r="A28" i="122"/>
  <c r="A27" i="122"/>
  <c r="A26" i="122"/>
  <c r="A46" i="122"/>
  <c r="A19" i="122"/>
  <c r="A9" i="141"/>
  <c r="A10" i="141"/>
  <c r="A11" i="141"/>
  <c r="A12" i="141"/>
  <c r="A13" i="141"/>
  <c r="A14" i="141"/>
  <c r="A15" i="141"/>
  <c r="A16" i="141"/>
  <c r="A17" i="141"/>
  <c r="A18" i="141"/>
  <c r="A19" i="141"/>
  <c r="A20" i="141"/>
  <c r="A21" i="141"/>
  <c r="A22" i="141"/>
  <c r="A23" i="141"/>
  <c r="A24" i="141"/>
  <c r="A25" i="141"/>
  <c r="A26" i="141"/>
  <c r="A27" i="141"/>
  <c r="A28" i="141"/>
  <c r="A30" i="141"/>
  <c r="A31" i="141"/>
  <c r="A32" i="141"/>
  <c r="A33" i="141"/>
  <c r="A34" i="141"/>
  <c r="A35" i="141"/>
  <c r="A36" i="141"/>
  <c r="A42" i="141"/>
  <c r="A43" i="141"/>
  <c r="A44" i="141"/>
  <c r="A48" i="141"/>
  <c r="A51" i="141"/>
  <c r="A52" i="141"/>
  <c r="A53" i="141"/>
  <c r="A59" i="141"/>
  <c r="A9" i="116"/>
  <c r="A10" i="116"/>
  <c r="A11" i="116"/>
  <c r="A12" i="116"/>
  <c r="A13" i="116"/>
  <c r="A14" i="116"/>
  <c r="A15" i="116"/>
  <c r="A16" i="116"/>
  <c r="A17" i="116"/>
  <c r="A18" i="116"/>
  <c r="A19" i="116"/>
  <c r="A20" i="116"/>
  <c r="A21" i="116"/>
  <c r="A22" i="116"/>
  <c r="A23" i="116"/>
  <c r="A24" i="116"/>
  <c r="A25" i="116"/>
  <c r="A26" i="116"/>
  <c r="A27" i="116"/>
  <c r="A28" i="116"/>
  <c r="A29" i="116"/>
  <c r="A30" i="116"/>
  <c r="A31" i="116"/>
  <c r="A32" i="116"/>
  <c r="A33" i="116"/>
  <c r="A34" i="116"/>
  <c r="A35" i="116"/>
  <c r="A36" i="116"/>
  <c r="A37" i="116"/>
  <c r="A38" i="116"/>
  <c r="A39" i="116"/>
  <c r="A40" i="116"/>
  <c r="A41" i="116"/>
  <c r="A42" i="116"/>
  <c r="A43" i="116"/>
  <c r="A44" i="116"/>
  <c r="A45" i="116"/>
  <c r="A46" i="116"/>
  <c r="A47" i="116"/>
  <c r="A48" i="116"/>
  <c r="A49" i="116"/>
  <c r="A50" i="116"/>
  <c r="A51" i="116"/>
  <c r="A52" i="116"/>
  <c r="A53" i="116"/>
  <c r="A54" i="116"/>
  <c r="A55" i="116"/>
  <c r="A56" i="116"/>
  <c r="A57" i="116"/>
  <c r="A58" i="116"/>
  <c r="A59" i="116"/>
  <c r="A60" i="116"/>
  <c r="A61" i="116"/>
  <c r="A62" i="116"/>
  <c r="A63" i="116"/>
  <c r="A64" i="116"/>
  <c r="A65" i="116"/>
  <c r="A8" i="116"/>
  <c r="A9" i="117"/>
  <c r="A10" i="117"/>
  <c r="A11" i="117"/>
  <c r="A12" i="117"/>
  <c r="A13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A26" i="117"/>
  <c r="A27" i="117"/>
  <c r="A28" i="117"/>
  <c r="A29" i="117"/>
  <c r="A30" i="117"/>
  <c r="A31" i="117"/>
  <c r="A32" i="117"/>
  <c r="A33" i="117"/>
  <c r="A34" i="117"/>
  <c r="A35" i="117"/>
  <c r="A36" i="117"/>
  <c r="A37" i="117"/>
  <c r="A38" i="117"/>
  <c r="A39" i="117"/>
  <c r="A40" i="117"/>
  <c r="A41" i="117"/>
  <c r="A42" i="117"/>
  <c r="A43" i="117"/>
  <c r="A44" i="117"/>
  <c r="A45" i="117"/>
  <c r="A46" i="117"/>
  <c r="A47" i="117"/>
  <c r="A48" i="117"/>
  <c r="A49" i="117"/>
  <c r="A50" i="117"/>
  <c r="A51" i="117"/>
  <c r="A52" i="117"/>
  <c r="A53" i="117"/>
  <c r="A54" i="117"/>
  <c r="A55" i="117"/>
  <c r="A56" i="117"/>
  <c r="A57" i="117"/>
  <c r="A58" i="117"/>
  <c r="A59" i="117"/>
  <c r="A60" i="117"/>
  <c r="A61" i="117"/>
  <c r="A62" i="117"/>
  <c r="A63" i="117"/>
  <c r="A64" i="117"/>
  <c r="A65" i="117"/>
  <c r="A66" i="117"/>
  <c r="A67" i="117"/>
  <c r="A68" i="117"/>
  <c r="A69" i="117"/>
  <c r="A8" i="117"/>
  <c r="A9" i="118"/>
  <c r="A10" i="118"/>
  <c r="A11" i="118"/>
  <c r="A12" i="118"/>
  <c r="A13" i="118"/>
  <c r="A14" i="118"/>
  <c r="A15" i="118"/>
  <c r="A16" i="118"/>
  <c r="A17" i="118"/>
  <c r="A18" i="118"/>
  <c r="A19" i="118"/>
  <c r="A20" i="118"/>
  <c r="A21" i="118"/>
  <c r="A22" i="118"/>
  <c r="A23" i="118"/>
  <c r="A24" i="118"/>
  <c r="A25" i="118"/>
  <c r="A26" i="118"/>
  <c r="A27" i="118"/>
  <c r="A28" i="118"/>
  <c r="A29" i="118"/>
  <c r="A30" i="118"/>
  <c r="A31" i="118"/>
  <c r="A32" i="118"/>
  <c r="A33" i="118"/>
  <c r="A34" i="118"/>
  <c r="A35" i="118"/>
  <c r="A36" i="118"/>
  <c r="A37" i="118"/>
  <c r="A38" i="118"/>
  <c r="A39" i="118"/>
  <c r="A40" i="118"/>
  <c r="A41" i="118"/>
  <c r="A42" i="118"/>
  <c r="A43" i="118"/>
  <c r="A44" i="118"/>
  <c r="A45" i="118"/>
  <c r="A46" i="118"/>
  <c r="A47" i="118"/>
  <c r="A48" i="118"/>
  <c r="A49" i="118"/>
  <c r="A50" i="118"/>
  <c r="A51" i="118"/>
  <c r="A52" i="118"/>
  <c r="A53" i="118"/>
  <c r="A54" i="118"/>
  <c r="A55" i="118"/>
  <c r="A56" i="118"/>
  <c r="A57" i="118"/>
  <c r="A58" i="118"/>
  <c r="A59" i="118"/>
  <c r="A60" i="118"/>
  <c r="A61" i="118"/>
  <c r="A62" i="118"/>
  <c r="A63" i="118"/>
  <c r="A8" i="118"/>
  <c r="A9" i="136"/>
  <c r="A10" i="136"/>
  <c r="A11" i="136"/>
  <c r="A12" i="136"/>
  <c r="A13" i="136"/>
  <c r="A14" i="136"/>
  <c r="A15" i="136"/>
  <c r="A16" i="136"/>
  <c r="A17" i="136"/>
  <c r="A18" i="136"/>
  <c r="A19" i="136"/>
  <c r="A20" i="136"/>
  <c r="A21" i="136"/>
  <c r="A22" i="136"/>
  <c r="A23" i="136"/>
  <c r="A24" i="136"/>
  <c r="A25" i="136"/>
  <c r="A26" i="136"/>
  <c r="A27" i="136"/>
  <c r="A28" i="136"/>
  <c r="A30" i="136"/>
  <c r="A33" i="136"/>
  <c r="A34" i="136"/>
  <c r="A36" i="136"/>
  <c r="A46" i="136"/>
  <c r="A48" i="136"/>
  <c r="A8" i="136"/>
  <c r="A9" i="138"/>
  <c r="A10" i="138"/>
  <c r="A11" i="138"/>
  <c r="A12" i="138"/>
  <c r="A13" i="138"/>
  <c r="A14" i="138"/>
  <c r="A15" i="138"/>
  <c r="A16" i="138"/>
  <c r="A17" i="138"/>
  <c r="A18" i="138"/>
  <c r="A19" i="138"/>
  <c r="A20" i="138"/>
  <c r="A21" i="138"/>
  <c r="A22" i="138"/>
  <c r="A23" i="138"/>
  <c r="A24" i="138"/>
  <c r="A25" i="138"/>
  <c r="A26" i="138"/>
  <c r="A27" i="138"/>
  <c r="A28" i="138"/>
  <c r="A29" i="138"/>
  <c r="A30" i="138"/>
  <c r="A31" i="138"/>
  <c r="A32" i="138"/>
  <c r="A33" i="138"/>
  <c r="A34" i="138"/>
  <c r="A35" i="138"/>
  <c r="A36" i="138"/>
  <c r="A37" i="138"/>
  <c r="A38" i="138"/>
  <c r="A39" i="138"/>
  <c r="A40" i="138"/>
  <c r="A41" i="138"/>
  <c r="A42" i="138"/>
  <c r="A43" i="138"/>
  <c r="A44" i="138"/>
  <c r="A45" i="138"/>
  <c r="A46" i="138"/>
  <c r="A47" i="138"/>
  <c r="A48" i="138"/>
  <c r="A49" i="138"/>
  <c r="A50" i="138"/>
  <c r="A51" i="138"/>
  <c r="A52" i="138"/>
  <c r="A53" i="138"/>
  <c r="A54" i="138"/>
  <c r="A55" i="138"/>
  <c r="A56" i="138"/>
  <c r="A57" i="138"/>
  <c r="A58" i="138"/>
  <c r="A59" i="138"/>
  <c r="A60" i="138"/>
  <c r="A61" i="138"/>
  <c r="A62" i="138"/>
  <c r="A63" i="138"/>
  <c r="A64" i="138"/>
  <c r="A65" i="138"/>
  <c r="A8" i="138"/>
  <c r="A9" i="140"/>
  <c r="A10" i="140"/>
  <c r="A11" i="140"/>
  <c r="A12" i="140"/>
  <c r="A13" i="140"/>
  <c r="A14" i="140"/>
  <c r="A15" i="140"/>
  <c r="A16" i="140"/>
  <c r="A17" i="140"/>
  <c r="A18" i="140"/>
  <c r="A19" i="140"/>
  <c r="A20" i="140"/>
  <c r="A21" i="140"/>
  <c r="A22" i="140"/>
  <c r="A23" i="140"/>
  <c r="A24" i="140"/>
  <c r="A25" i="140"/>
  <c r="A26" i="140"/>
  <c r="A27" i="140"/>
  <c r="A28" i="140"/>
  <c r="A29" i="140"/>
  <c r="A30" i="140"/>
  <c r="A31" i="140"/>
  <c r="A32" i="140"/>
  <c r="A33" i="140"/>
  <c r="A34" i="140"/>
  <c r="A35" i="140"/>
  <c r="A36" i="140"/>
  <c r="A37" i="140"/>
  <c r="A38" i="140"/>
  <c r="A39" i="140"/>
  <c r="A40" i="140"/>
  <c r="A41" i="140"/>
  <c r="A42" i="140"/>
  <c r="A43" i="140"/>
  <c r="A44" i="140"/>
  <c r="A45" i="140"/>
  <c r="A46" i="140"/>
  <c r="A47" i="140"/>
  <c r="A48" i="140"/>
  <c r="A49" i="140"/>
  <c r="A50" i="140"/>
  <c r="A51" i="140"/>
  <c r="A52" i="140"/>
  <c r="A53" i="140"/>
  <c r="A54" i="140"/>
  <c r="A55" i="140"/>
  <c r="A56" i="140"/>
  <c r="A57" i="140"/>
  <c r="A58" i="140"/>
  <c r="A59" i="140"/>
  <c r="A60" i="140"/>
  <c r="A61" i="140"/>
  <c r="A62" i="140"/>
  <c r="A63" i="140"/>
  <c r="A9" i="119"/>
  <c r="A10" i="119"/>
  <c r="A11" i="119"/>
  <c r="A12" i="119"/>
  <c r="A13" i="119"/>
  <c r="A14" i="119"/>
  <c r="A15" i="119"/>
  <c r="A16" i="119"/>
  <c r="A17" i="119"/>
  <c r="A18" i="119"/>
  <c r="A19" i="119"/>
  <c r="A20" i="119"/>
  <c r="A21" i="119"/>
  <c r="A22" i="119"/>
  <c r="A23" i="119"/>
  <c r="A24" i="119"/>
  <c r="A25" i="119"/>
  <c r="A26" i="119"/>
  <c r="A27" i="119"/>
  <c r="A28" i="119"/>
  <c r="A29" i="119"/>
  <c r="A30" i="119"/>
  <c r="A31" i="119"/>
  <c r="A32" i="119"/>
  <c r="A33" i="119"/>
  <c r="A34" i="119"/>
  <c r="A35" i="119"/>
  <c r="A36" i="119"/>
  <c r="A37" i="119"/>
  <c r="A38" i="119"/>
  <c r="A39" i="119"/>
  <c r="A40" i="119"/>
  <c r="A41" i="119"/>
  <c r="A42" i="119"/>
  <c r="A43" i="119"/>
  <c r="A44" i="119"/>
  <c r="A45" i="119"/>
  <c r="A8" i="119"/>
  <c r="A9" i="139"/>
  <c r="A10" i="139"/>
  <c r="A11" i="139"/>
  <c r="A12" i="139"/>
  <c r="A13" i="139"/>
  <c r="A14" i="139"/>
  <c r="A15" i="139"/>
  <c r="A16" i="139"/>
  <c r="A17" i="139"/>
  <c r="A18" i="139"/>
  <c r="A19" i="139"/>
  <c r="A20" i="139"/>
  <c r="A21" i="139"/>
  <c r="A22" i="139"/>
  <c r="A23" i="139"/>
  <c r="A24" i="139"/>
  <c r="A25" i="139"/>
  <c r="A26" i="139"/>
  <c r="A27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1" i="139"/>
  <c r="A42" i="139"/>
  <c r="A43" i="139"/>
  <c r="A44" i="139"/>
  <c r="A45" i="139"/>
  <c r="A46" i="139"/>
  <c r="A47" i="139"/>
  <c r="A48" i="139"/>
  <c r="A49" i="139"/>
  <c r="A50" i="139"/>
  <c r="A51" i="139"/>
  <c r="A52" i="139"/>
  <c r="A53" i="139"/>
  <c r="A54" i="139"/>
  <c r="A55" i="139"/>
  <c r="A56" i="139"/>
  <c r="A57" i="139"/>
  <c r="A58" i="139"/>
  <c r="A59" i="139"/>
  <c r="A60" i="139"/>
  <c r="A61" i="139"/>
  <c r="A62" i="139"/>
  <c r="A63" i="139"/>
  <c r="A64" i="139"/>
  <c r="A65" i="139"/>
  <c r="A66" i="139"/>
  <c r="A67" i="139"/>
  <c r="A68" i="139"/>
  <c r="A69" i="139"/>
  <c r="A8" i="139"/>
  <c r="A8" i="140"/>
  <c r="A8" i="141"/>
  <c r="A9" i="127"/>
  <c r="A10" i="127"/>
  <c r="A11" i="127"/>
  <c r="A12" i="127"/>
  <c r="A13" i="127"/>
  <c r="A14" i="127"/>
  <c r="A15" i="127"/>
  <c r="A16" i="127"/>
  <c r="A17" i="127"/>
  <c r="A18" i="127"/>
  <c r="A19" i="127"/>
  <c r="A20" i="127"/>
  <c r="A21" i="127"/>
  <c r="A22" i="127"/>
  <c r="A23" i="127"/>
  <c r="A24" i="127"/>
  <c r="A25" i="127"/>
  <c r="A26" i="127"/>
  <c r="A27" i="127"/>
  <c r="A28" i="127"/>
  <c r="A29" i="127"/>
  <c r="A30" i="127"/>
  <c r="A31" i="127"/>
  <c r="A32" i="127"/>
  <c r="A33" i="127"/>
  <c r="A34" i="127"/>
  <c r="A35" i="127"/>
  <c r="A36" i="127"/>
  <c r="A37" i="127"/>
  <c r="A38" i="127"/>
  <c r="A39" i="127"/>
  <c r="A40" i="127"/>
  <c r="A41" i="127"/>
  <c r="A42" i="127"/>
  <c r="A43" i="127"/>
  <c r="A44" i="127"/>
  <c r="A45" i="127"/>
  <c r="A46" i="127"/>
  <c r="A47" i="127"/>
  <c r="A48" i="127"/>
  <c r="A49" i="127"/>
  <c r="A50" i="127"/>
  <c r="A51" i="127"/>
  <c r="A52" i="127"/>
  <c r="A53" i="127"/>
  <c r="A54" i="127"/>
  <c r="A8" i="127"/>
  <c r="A9" i="120"/>
  <c r="A10" i="120"/>
  <c r="A11" i="120"/>
  <c r="A12" i="120"/>
  <c r="A13" i="120"/>
  <c r="A14" i="120"/>
  <c r="A15" i="120"/>
  <c r="A16" i="120"/>
  <c r="A17" i="120"/>
  <c r="A18" i="120"/>
  <c r="A19" i="120"/>
  <c r="A20" i="120"/>
  <c r="A21" i="120"/>
  <c r="A22" i="120"/>
  <c r="A23" i="120"/>
  <c r="A24" i="120"/>
  <c r="A25" i="120"/>
  <c r="A26" i="120"/>
  <c r="A27" i="120"/>
  <c r="A28" i="120"/>
  <c r="A29" i="120"/>
  <c r="A30" i="120"/>
  <c r="A31" i="120"/>
  <c r="A32" i="120"/>
  <c r="A33" i="120"/>
  <c r="A34" i="120"/>
  <c r="A35" i="120"/>
  <c r="A36" i="120"/>
  <c r="A37" i="120"/>
  <c r="A38" i="120"/>
  <c r="A39" i="120"/>
  <c r="A40" i="120"/>
  <c r="A41" i="120"/>
  <c r="A42" i="120"/>
  <c r="A43" i="120"/>
  <c r="A44" i="120"/>
  <c r="A45" i="120"/>
  <c r="A46" i="120"/>
  <c r="A47" i="120"/>
  <c r="A48" i="120"/>
  <c r="A49" i="120"/>
  <c r="A50" i="120"/>
  <c r="A51" i="120"/>
  <c r="A52" i="120"/>
  <c r="A53" i="120"/>
  <c r="A54" i="120"/>
  <c r="A8" i="120"/>
  <c r="A45" i="122"/>
  <c r="A18" i="122"/>
  <c r="A44" i="122"/>
  <c r="A17" i="122"/>
  <c r="A11" i="122"/>
  <c r="A12" i="122"/>
  <c r="A13" i="122"/>
  <c r="A14" i="122"/>
  <c r="A15" i="122"/>
  <c r="A16" i="122"/>
  <c r="A20" i="122"/>
  <c r="A25" i="122"/>
  <c r="A36" i="122"/>
  <c r="A37" i="122"/>
  <c r="A38" i="122"/>
  <c r="A39" i="122"/>
  <c r="A40" i="122"/>
  <c r="A41" i="122"/>
  <c r="A42" i="122"/>
  <c r="A43" i="122"/>
  <c r="A47" i="122"/>
  <c r="A52" i="122"/>
  <c r="A10" i="122"/>
  <c r="A41" i="141"/>
  <c r="A57" i="141"/>
  <c r="A49" i="141"/>
  <c r="A40" i="141"/>
  <c r="A58" i="141"/>
  <c r="A56" i="141"/>
  <c r="A39" i="141"/>
  <c r="A50" i="141"/>
  <c r="A55" i="141"/>
  <c r="A47" i="141"/>
  <c r="A38" i="141"/>
  <c r="A54" i="141"/>
  <c r="A45" i="141"/>
  <c r="A37" i="141"/>
  <c r="A54" i="136"/>
  <c r="A53" i="136"/>
  <c r="A45" i="136"/>
  <c r="A37" i="136"/>
  <c r="A29" i="136"/>
  <c r="A52" i="136"/>
  <c r="A44" i="136"/>
  <c r="A43" i="136"/>
  <c r="A58" i="136"/>
  <c r="A42" i="136"/>
  <c r="A57" i="136"/>
  <c r="A49" i="136"/>
  <c r="A41" i="136"/>
  <c r="A59" i="136"/>
  <c r="A51" i="136"/>
  <c r="A50" i="136"/>
  <c r="A32" i="136"/>
  <c r="A35" i="136"/>
  <c r="A56" i="136"/>
  <c r="A40" i="136"/>
  <c r="A55" i="136"/>
  <c r="A47" i="136"/>
  <c r="A39" i="1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D2" authorId="0" shapeId="0" xr:uid="{00000000-0006-0000-05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  <comment ref="C8" authorId="0" shapeId="0" xr:uid="{00000000-0006-0000-05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S. Beck</author>
    <author>Angelika Etzien</author>
  </authors>
  <commentList>
    <comment ref="E3" authorId="0" shapeId="0" xr:uid="{00000000-0006-0000-0E00-000001000000}">
      <text>
        <r>
          <rPr>
            <sz val="7"/>
            <color indexed="81"/>
            <rFont val="Calibri"/>
            <family val="2"/>
            <scheme val="minor"/>
          </rPr>
          <t>Umfasst Personen mit anerkannter Berufsausbildung sowie Meister-/ Techniker- oder gleichwertigem Fachschulabschluss.</t>
        </r>
      </text>
    </comment>
    <comment ref="F3" authorId="1" shapeId="0" xr:uid="{00000000-0006-0000-0E00-000002000000}">
      <text>
        <r>
          <rPr>
            <sz val="7"/>
            <color indexed="81"/>
            <rFont val="Calibri"/>
            <family val="2"/>
            <scheme val="minor"/>
          </rPr>
          <t>Bachelor, Diplom, Magister, Master, Staatsexamen oder Promotion.</t>
        </r>
      </text>
    </comment>
    <comment ref="C8" authorId="1" shapeId="0" xr:uid="{00000000-0006-0000-0E00-000003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37" authorId="1" shapeId="0" xr:uid="{00000000-0006-0000-0E00-000004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D2" authorId="0" shapeId="0" xr:uid="{00000000-0006-0000-0F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  <comment ref="C8" authorId="0" shapeId="0" xr:uid="{00000000-0006-0000-0F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beruflichen Gliederung bzw. sonstige Fälle.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2" authorId="0" shapeId="0" xr:uid="{00000000-0006-0000-10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8" authorId="0" shapeId="0" xr:uid="{00000000-0006-0000-11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35" authorId="0" shapeId="0" xr:uid="{00000000-0006-0000-11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8" authorId="0" shapeId="0" xr:uid="{00000000-0006-0000-06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40" authorId="0" shapeId="0" xr:uid="{00000000-0006-0000-06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S. Beck</author>
    <author>Angelika Etzien</author>
  </authors>
  <commentList>
    <comment ref="E3" authorId="0" shapeId="0" xr:uid="{00000000-0006-0000-0700-000001000000}">
      <text>
        <r>
          <rPr>
            <sz val="7"/>
            <color indexed="81"/>
            <rFont val="Calibri"/>
            <family val="2"/>
            <scheme val="minor"/>
          </rPr>
          <t>Umfasst Personen mit anerkannter Berufsausbildung sowie Meister-/ Techniker- oder gleichwertigem Fachschulabschluss.</t>
        </r>
      </text>
    </comment>
    <comment ref="F3" authorId="1" shapeId="0" xr:uid="{00000000-0006-0000-0700-000002000000}">
      <text>
        <r>
          <rPr>
            <sz val="7"/>
            <color indexed="81"/>
            <rFont val="Calibri"/>
            <family val="2"/>
            <scheme val="minor"/>
          </rPr>
          <t>Bachelor, Diplom, Magister, Master, Staatsexamen oder Promotion.</t>
        </r>
      </text>
    </comment>
    <comment ref="C8" authorId="1" shapeId="0" xr:uid="{00000000-0006-0000-0700-000003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37" authorId="1" shapeId="0" xr:uid="{00000000-0006-0000-0700-000004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D2" authorId="0" shapeId="0" xr:uid="{00000000-0006-0000-08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  <comment ref="C8" authorId="0" shapeId="0" xr:uid="{00000000-0006-0000-08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beruflichen Gliederung bzw. sonstige Fälle.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2" authorId="0" shapeId="0" xr:uid="{00000000-0006-0000-09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8" authorId="0" shapeId="0" xr:uid="{00000000-0006-0000-0A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35" authorId="0" shapeId="0" xr:uid="{00000000-0006-0000-0A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2" authorId="0" shapeId="0" xr:uid="{00000000-0006-0000-0B00-000001000000}">
      <text>
        <r>
          <rPr>
            <sz val="7"/>
            <color indexed="81"/>
            <rFont val="Calibri"/>
            <family val="2"/>
            <scheme val="minor"/>
          </rPr>
          <t xml:space="preserve">Einschließlich Fälle ohne Angabe zur Arbeitszeit.
Einschließlich Fälle mit fehlender Information zur Staatsangehörigkeit.
Einschließlich Fälle ohne Angabe zur Wirtschaftsgliederung.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D2" authorId="0" shapeId="0" xr:uid="{00000000-0006-0000-0C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Arbeitszeit.
Einschließlich Fälle mit fehlender Information zur Staatsangehörigkeit.</t>
        </r>
      </text>
    </comment>
    <comment ref="C8" authorId="0" shapeId="0" xr:uid="{00000000-0006-0000-0C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C8" authorId="0" shapeId="0" xr:uid="{00000000-0006-0000-0D00-000001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  <comment ref="C40" authorId="0" shapeId="0" xr:uid="{00000000-0006-0000-0D00-000002000000}">
      <text>
        <r>
          <rPr>
            <sz val="7"/>
            <color indexed="81"/>
            <rFont val="Calibri"/>
            <family val="2"/>
            <scheme val="minor"/>
          </rPr>
          <t>Einschließlich Fälle ohne Angabe zur Wirtschaftsgliederung.</t>
        </r>
      </text>
    </comment>
  </commentList>
</comments>
</file>

<file path=xl/sharedStrings.xml><?xml version="1.0" encoding="utf-8"?>
<sst xmlns="http://schemas.openxmlformats.org/spreadsheetml/2006/main" count="1404" uniqueCount="404">
  <si>
    <t>Wirtschaftsgliederung nach WZ 2008</t>
  </si>
  <si>
    <t>Insgesamt</t>
  </si>
  <si>
    <t>Und zwar</t>
  </si>
  <si>
    <t>männlich</t>
  </si>
  <si>
    <t>weiblich</t>
  </si>
  <si>
    <t>Auszubildende</t>
  </si>
  <si>
    <t>A</t>
  </si>
  <si>
    <t>B-F</t>
  </si>
  <si>
    <t>B-E</t>
  </si>
  <si>
    <t>B</t>
  </si>
  <si>
    <t>C</t>
  </si>
  <si>
    <t xml:space="preserve">10-12 </t>
  </si>
  <si>
    <t>13-15</t>
  </si>
  <si>
    <t xml:space="preserve">16-18 </t>
  </si>
  <si>
    <t xml:space="preserve">22-23 </t>
  </si>
  <si>
    <t>24-25</t>
  </si>
  <si>
    <t xml:space="preserve">29-30 </t>
  </si>
  <si>
    <t xml:space="preserve">31-33 </t>
  </si>
  <si>
    <t>D</t>
  </si>
  <si>
    <t>E</t>
  </si>
  <si>
    <t>F</t>
  </si>
  <si>
    <t>41-42</t>
  </si>
  <si>
    <t>G-U</t>
  </si>
  <si>
    <t>G-I</t>
  </si>
  <si>
    <t>G</t>
  </si>
  <si>
    <t>H</t>
  </si>
  <si>
    <t>I</t>
  </si>
  <si>
    <t>J</t>
  </si>
  <si>
    <t xml:space="preserve">58-60 </t>
  </si>
  <si>
    <t>62-63</t>
  </si>
  <si>
    <t>K</t>
  </si>
  <si>
    <t>65-66</t>
  </si>
  <si>
    <t>L</t>
  </si>
  <si>
    <t>M</t>
  </si>
  <si>
    <t xml:space="preserve">69-71 </t>
  </si>
  <si>
    <t xml:space="preserve">73-75 </t>
  </si>
  <si>
    <t>N</t>
  </si>
  <si>
    <t>78.2, 78.3</t>
  </si>
  <si>
    <t>O-Q</t>
  </si>
  <si>
    <t>O</t>
  </si>
  <si>
    <t>P</t>
  </si>
  <si>
    <t>Q</t>
  </si>
  <si>
    <t xml:space="preserve">87-88 </t>
  </si>
  <si>
    <t>R-U</t>
  </si>
  <si>
    <t>R</t>
  </si>
  <si>
    <t>S</t>
  </si>
  <si>
    <t>T</t>
  </si>
  <si>
    <t>U</t>
  </si>
  <si>
    <t>______</t>
  </si>
  <si>
    <t>M-N</t>
  </si>
  <si>
    <t>A-U</t>
  </si>
  <si>
    <t>Davon im Alter von … bis unter … Jahren</t>
  </si>
  <si>
    <t>60 - 65</t>
  </si>
  <si>
    <t>65 und mehr</t>
  </si>
  <si>
    <t>Wirtschaftsgliederung nach WZ 2008
Altersgruppen
(von … bis unter … Jahren)</t>
  </si>
  <si>
    <t>Darunter</t>
  </si>
  <si>
    <t>Unter 20</t>
  </si>
  <si>
    <t xml:space="preserve">20 - 25 </t>
  </si>
  <si>
    <t>25 - 30</t>
  </si>
  <si>
    <t xml:space="preserve">30 - 35 </t>
  </si>
  <si>
    <t xml:space="preserve">35 - 40 </t>
  </si>
  <si>
    <t xml:space="preserve">40 - 45 </t>
  </si>
  <si>
    <t xml:space="preserve">45 - 50 </t>
  </si>
  <si>
    <t xml:space="preserve">50 - 55 </t>
  </si>
  <si>
    <t>55 - 60</t>
  </si>
  <si>
    <t>Rostock</t>
  </si>
  <si>
    <t>Schwerin</t>
  </si>
  <si>
    <t>Mecklenburg-Vorpommern</t>
  </si>
  <si>
    <t>Von der Meldung des Arbeitgebers zur Statistik</t>
  </si>
  <si>
    <t>Integriertes Meldeverfahren zur Sozialversicherung</t>
  </si>
  <si>
    <t>Betriebe</t>
  </si>
  <si>
    <t>Annahmestellen</t>
  </si>
  <si>
    <t>nach § 282a SGB III</t>
  </si>
  <si>
    <t>- Untersuchungen des Instituts für 
   Arbeitsmarkt- und Berufsforschung 
   der Bundesagentur für Arbeit (IAB)</t>
  </si>
  <si>
    <t>Statistische Nutzung der Versichertenkonten</t>
  </si>
  <si>
    <t>darunter</t>
  </si>
  <si>
    <t>Seite</t>
  </si>
  <si>
    <t>Grafiken</t>
  </si>
  <si>
    <t>Stralsund</t>
  </si>
  <si>
    <t>Wismar</t>
  </si>
  <si>
    <t>Lfd.
Nr.</t>
  </si>
  <si>
    <t>Tabelle 1</t>
  </si>
  <si>
    <t>Tabelle 2</t>
  </si>
  <si>
    <t>Lfd. 
Nr.</t>
  </si>
  <si>
    <t>Tabelle 3</t>
  </si>
  <si>
    <t>Nr. der 
Klassi-
fikation</t>
  </si>
  <si>
    <t>Teilzeit-
beschäf-
tigte</t>
  </si>
  <si>
    <t>Auszu-
bildende</t>
  </si>
  <si>
    <t>Klassifikation der Berufe
(Ausgabe 2010)</t>
  </si>
  <si>
    <t>Tabelle 9</t>
  </si>
  <si>
    <t>Teilzeitbe-
schäftigte</t>
  </si>
  <si>
    <t>Tabelle 10</t>
  </si>
  <si>
    <t>deutsche 
Beschäftigte</t>
  </si>
  <si>
    <t>Vollzeitbe-
schäftigte</t>
  </si>
  <si>
    <t>41</t>
  </si>
  <si>
    <t>51</t>
  </si>
  <si>
    <t>61</t>
  </si>
  <si>
    <t>71</t>
  </si>
  <si>
    <t>91</t>
  </si>
  <si>
    <t>42</t>
  </si>
  <si>
    <t>52</t>
  </si>
  <si>
    <t>62</t>
  </si>
  <si>
    <t>72</t>
  </si>
  <si>
    <t>82</t>
  </si>
  <si>
    <t>92</t>
  </si>
  <si>
    <t>43</t>
  </si>
  <si>
    <t>53</t>
  </si>
  <si>
    <t>63</t>
  </si>
  <si>
    <t>73</t>
  </si>
  <si>
    <t>83</t>
  </si>
  <si>
    <t>93</t>
  </si>
  <si>
    <t>54</t>
  </si>
  <si>
    <t>84</t>
  </si>
  <si>
    <t>94</t>
  </si>
  <si>
    <t>Landkreis 
Rostock</t>
  </si>
  <si>
    <t>Tabelle 11</t>
  </si>
  <si>
    <t>Jahr</t>
  </si>
  <si>
    <t>Land- und 
Forst-
wirtschaft, 
Fischerei 
(A)</t>
  </si>
  <si>
    <t>Handel, 
Verkehr,
Gast-
gewerbe
(G-I)</t>
  </si>
  <si>
    <t>Tabelle 12</t>
  </si>
  <si>
    <t>Tabelle 13</t>
  </si>
  <si>
    <t xml:space="preserve">1)  </t>
  </si>
  <si>
    <t xml:space="preserve">2)  </t>
  </si>
  <si>
    <t xml:space="preserve">4)  </t>
  </si>
  <si>
    <t xml:space="preserve">5)  </t>
  </si>
  <si>
    <t xml:space="preserve">6)  </t>
  </si>
  <si>
    <t>Tabelle 5</t>
  </si>
  <si>
    <t>Tabelle 7</t>
  </si>
  <si>
    <t>-</t>
  </si>
  <si>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</si>
  <si>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</si>
  <si>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</si>
  <si>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</si>
  <si>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</si>
  <si>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</si>
  <si>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</si>
  <si>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</si>
  <si>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</si>
  <si>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</si>
  <si>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</si>
  <si>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</si>
  <si>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</si>
  <si>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[rot]</t>
  </si>
  <si>
    <t>Abweichungen in den Summen erklären sich aus dem Auf- und Abrunden der Einzelwerte.</t>
  </si>
  <si>
    <t>Erwerbstätigkeit</t>
  </si>
  <si>
    <t>A VI - vj</t>
  </si>
  <si>
    <t>Sozialversicherungspflichtig Beschäftigte</t>
  </si>
  <si>
    <t>in Mecklenburg-Vorpommern</t>
  </si>
  <si>
    <t>ins-
gesamt</t>
  </si>
  <si>
    <t xml:space="preserve">   Produzierendes Gewerbe ohne Baugewerbe</t>
  </si>
  <si>
    <t xml:space="preserve">      Verarbeitendes Gewerbe</t>
  </si>
  <si>
    <t xml:space="preserve">   Handel, Verkehr und Gastgewerbe</t>
  </si>
  <si>
    <t>weibl.</t>
  </si>
  <si>
    <t>Ge-
schl.</t>
  </si>
  <si>
    <t>65
und 
mehr</t>
  </si>
  <si>
    <t>insg.</t>
  </si>
  <si>
    <t>Männlich</t>
  </si>
  <si>
    <t>Weiblich</t>
  </si>
  <si>
    <t>Neubran-
denburg</t>
  </si>
  <si>
    <t>Vor-
pommern-
Rügen</t>
  </si>
  <si>
    <t>Nordwest-
mecklen-
burg</t>
  </si>
  <si>
    <t>Ludwigs-
lust-
Parchim</t>
  </si>
  <si>
    <t>unter
20</t>
  </si>
  <si>
    <t xml:space="preserve">   Baugewerbe</t>
  </si>
  <si>
    <t xml:space="preserve">   Information und Kommunikation</t>
  </si>
  <si>
    <t xml:space="preserve">   Grundstücks- und Wohnungswesen</t>
  </si>
  <si>
    <t>Grafik 1</t>
  </si>
  <si>
    <t>Grafik 2</t>
  </si>
  <si>
    <t>20 - 30</t>
  </si>
  <si>
    <t>30 - 40</t>
  </si>
  <si>
    <t>40 - 50</t>
  </si>
  <si>
    <t>50 - 60</t>
  </si>
  <si>
    <t>Veränderungen zum Vorjahresquartal in Prozent</t>
  </si>
  <si>
    <t>Tabelle 4</t>
  </si>
  <si>
    <t>Tabelle 6</t>
  </si>
  <si>
    <t>Tabelle 8</t>
  </si>
  <si>
    <t xml:space="preserve">3)  </t>
  </si>
  <si>
    <t>ohne 
berufliche
Ausbildung</t>
  </si>
  <si>
    <t>unbekannte 
berufliche 
Ausbildung</t>
  </si>
  <si>
    <t>Bundesagentur für Arbeit (BA)
Prüfung der Daten / Führung der
Versichertendatei (nebst Hilfsdateien)</t>
  </si>
  <si>
    <t>Auszählung der Versichertenkonten für statistische Zwecke und
Speicherung im Data-Warehouse der Bundesagentur für Arbeit</t>
  </si>
  <si>
    <t>- Zwecke der Arbeitsmarktbeobachtung
   (u. a. für Bezirke der Arbeitsagenturen)</t>
  </si>
  <si>
    <t xml:space="preserve"> - nach ca. 7,5 Monaten: sozialversicherungs-
    pflichtig beschäftigte Personen zum
    Quartalsende</t>
  </si>
  <si>
    <t>Quelle: Statistisches Bundesamt</t>
  </si>
  <si>
    <t>Davon</t>
  </si>
  <si>
    <t>Aus-
länder</t>
  </si>
  <si>
    <t>Ausländer</t>
  </si>
  <si>
    <t>Wirtschaftsgliederung nach WZ 2008
(H. v. = Herstellung von)</t>
  </si>
  <si>
    <t xml:space="preserve">   Finanz- und Versicherungsdienstleistungen</t>
  </si>
  <si>
    <t xml:space="preserve">   öffentliche Verwaltung, Verteidigung, Sozialversicherung; 
      Erziehung und Unterricht; Gesundheits- und Sozialwesen</t>
  </si>
  <si>
    <t>Nr. der 
Klas-
sifika-
tion</t>
  </si>
  <si>
    <t>Unter-
nehmens-
dienst-
leistungen
(J-N)</t>
  </si>
  <si>
    <t>Öffentliche 
und private 
Dienst-
leistungen
(O-U)</t>
  </si>
  <si>
    <t>Produ-
zierendes 
Gewerbe
(B-F)</t>
  </si>
  <si>
    <t xml:space="preserve">   freiberufliche, wissenschaftliche, technische Dienstleistungen;
      sonstige wirtschaftliche Dienstleistungen</t>
  </si>
  <si>
    <t xml:space="preserve">   Kunst, Unterhaltung und Erholung; sonstige Dienstleistungen;
      private Haushalte; exterritoriale Organisationen</t>
  </si>
  <si>
    <t>Insgesamt nach Wirtschaftsbereichen der WZ 2008</t>
  </si>
  <si>
    <t>Kennziffer: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</si>
  <si>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</si>
  <si>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</si>
  <si>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</si>
  <si>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Berichtigte Zahl</t>
  </si>
  <si>
    <t>Keine Angabe, da Zahlenwert nicht ausreichend genau oder nicht repräsentativ</t>
  </si>
  <si>
    <t>Deutsche Beschäftigte</t>
  </si>
  <si>
    <t xml:space="preserve">   Rostock</t>
  </si>
  <si>
    <t xml:space="preserve">   Schwerin</t>
  </si>
  <si>
    <t xml:space="preserve">   Mecklenburgische Seenplatte</t>
  </si>
  <si>
    <t xml:space="preserve">      darunter Neubrandenburg</t>
  </si>
  <si>
    <t xml:space="preserve">   Landkreis Rostock</t>
  </si>
  <si>
    <t xml:space="preserve">   Vorpommern-Rügen</t>
  </si>
  <si>
    <t xml:space="preserve">      darunter Stralsund</t>
  </si>
  <si>
    <t xml:space="preserve">   Nordwestmecklenburg</t>
  </si>
  <si>
    <t xml:space="preserve">      darunter Wismar</t>
  </si>
  <si>
    <t xml:space="preserve">   Vorpommern-Greifswald</t>
  </si>
  <si>
    <t xml:space="preserve">      darunter Greifswald</t>
  </si>
  <si>
    <t xml:space="preserve">   Ludwigslust-Parchim</t>
  </si>
  <si>
    <t xml:space="preserve">Weiblich </t>
  </si>
  <si>
    <t>Sozialversicherungspflichtig Beschäftigte mit Arbeitsort in Mecklenburg-Vorpommern im Zeitvergleich
nach Geschlecht, Teilzeitbeschäftigten sowie Ausländern, Auszubildenden 
und Wirtschaftsbereichen</t>
  </si>
  <si>
    <t xml:space="preserve">   Land- und Forstwirtschaft, Fischerei</t>
  </si>
  <si>
    <t xml:space="preserve">   Freiberufliche, wissenschaftliche, technische Dienstleistungen;
      sonstige wirtschaftliche Dienstleistungen</t>
  </si>
  <si>
    <t xml:space="preserve">   Öffentliche Verwaltung, Verteidigung, Sozialversicherung; 
      Erziehung und Unterricht; Gesundheits- und Sozialwesen</t>
  </si>
  <si>
    <t xml:space="preserve">   Produzierendes Gewerbe</t>
  </si>
  <si>
    <t xml:space="preserve">      Produzierendes Gewerbe ohne Baugewerbe</t>
  </si>
  <si>
    <t xml:space="preserve">         Verarbeitendes Gewerbe</t>
  </si>
  <si>
    <t xml:space="preserve">      Baugewerbe</t>
  </si>
  <si>
    <t xml:space="preserve">   Dienstleistungsbereiche</t>
  </si>
  <si>
    <t xml:space="preserve">      Handel, Verkehr und Gastgewerbe</t>
  </si>
  <si>
    <t xml:space="preserve">      Information und Kommunikation</t>
  </si>
  <si>
    <t xml:space="preserve">      Finanz- und Versicherungsdienstleistungen</t>
  </si>
  <si>
    <t xml:space="preserve">      Grundstücks- und Wohnungswesen</t>
  </si>
  <si>
    <t xml:space="preserve">      öffentliche Verwaltung, Verteidigung, Sozialversicherung; 
         Erziehung und Unterricht; Gesundheits- und Sozialwesen</t>
  </si>
  <si>
    <t xml:space="preserve">      Öffentliche Verwaltung, Verteidigung, Sozialversicherung; 
         Erziehung und Unterricht; Gesundheits- und Sozialwesen</t>
  </si>
  <si>
    <t xml:space="preserve">      Freiberufliche, wissenschaftliche, technische Dienstleistun-
         gen; sonstige wirtschaftliche Dienstleistungen</t>
  </si>
  <si>
    <t xml:space="preserve">      freiberufliche, wissenschaftliche, technische Dienstleistun-
         gen; sonstige wirtschaftliche Dienstleistungen</t>
  </si>
  <si>
    <t xml:space="preserve">      freiberufliche, wissenschaftliche, technische Dienst-</t>
  </si>
  <si>
    <t xml:space="preserve">         leistungen; sonstige wirtschaftl. Dienstleistungen</t>
  </si>
  <si>
    <t xml:space="preserve">      öffentliche Verwaltung; Verteidigung, Sozialver-</t>
  </si>
  <si>
    <t xml:space="preserve">         sicherung; Erziehung und Unterricht; Gesund-</t>
  </si>
  <si>
    <t xml:space="preserve">         heits- und Sozialwesen</t>
  </si>
  <si>
    <t xml:space="preserve">      Kunst, Unterhaltung und Erholung; sonstige Dienst-</t>
  </si>
  <si>
    <t xml:space="preserve">         leistungen; private Haushalte; exterritoriale</t>
  </si>
  <si>
    <t xml:space="preserve">         Organisationen</t>
  </si>
  <si>
    <t xml:space="preserve">         Bergbau und Gewinnung von Steinen und Erden</t>
  </si>
  <si>
    <t xml:space="preserve">            H. v. Nahrungs- und Genussmitteln, Getränken und 
               Tabakerzeugnissen</t>
  </si>
  <si>
    <t xml:space="preserve">            H. v. Textilien, Bekleidung, Leder, Lederwaren und Schuhen</t>
  </si>
  <si>
    <t xml:space="preserve">            H. v. Holz-, Flecht-, Korb- und Korkwaren - ohne Möbel; 
               Papier, Pappe und Druckerzeugnissen</t>
  </si>
  <si>
    <t xml:space="preserve">            Kokerei und Mineralölverarbeitung</t>
  </si>
  <si>
    <t xml:space="preserve">            H. v. chemischen Erzeugnissen</t>
  </si>
  <si>
    <t xml:space="preserve">            H. v. pharmazeutischen Erzeugnissen</t>
  </si>
  <si>
    <t xml:space="preserve">            H. v. Gummi- und Kunststoffwaren, Glas und Glaswaren,
               Keramik, Verarbeitung von Steinen und Erden</t>
  </si>
  <si>
    <t xml:space="preserve">            Metallerzeugung und -bearbeitung, H. v. Metallerzeugnissen</t>
  </si>
  <si>
    <t xml:space="preserve">            H. v. DV-Geräten, elektronischen u. optischen Erzeugnissen</t>
  </si>
  <si>
    <t xml:space="preserve">            H. v. elektrischen Ausrüstungen</t>
  </si>
  <si>
    <t xml:space="preserve">            Maschinenbau</t>
  </si>
  <si>
    <t xml:space="preserve">            Fahrzeugbau</t>
  </si>
  <si>
    <t xml:space="preserve">         Energieversorgung</t>
  </si>
  <si>
    <t xml:space="preserve">         Wasserversorgung; Abwasser- und Abfallentsorgung, 
            Beseitigung von Umweltverschmutzungen</t>
  </si>
  <si>
    <t xml:space="preserve">         Hoch- und Tiefbau</t>
  </si>
  <si>
    <t xml:space="preserve">         vorbereitende Baustellenarbeiten, Bauinstallation und
            sonstiges Ausbaugewerbe</t>
  </si>
  <si>
    <t xml:space="preserve">         Handel; Instandhaltung und Reparatur von Kfz</t>
  </si>
  <si>
    <t xml:space="preserve">            Handel mit Kfz; Instandhaltung und Reparatur von Kfz </t>
  </si>
  <si>
    <t xml:space="preserve">            Großhandel (ohne Handel mit Kfz)</t>
  </si>
  <si>
    <t xml:space="preserve">            Einzelhandel (ohne Handel mit Kfz)</t>
  </si>
  <si>
    <t xml:space="preserve">         Verkehr und Lagerei</t>
  </si>
  <si>
    <t xml:space="preserve">         Gastgewerbe</t>
  </si>
  <si>
    <t xml:space="preserve">         Verlagswesen, audiovisuelle Medien und Rundfunk</t>
  </si>
  <si>
    <t xml:space="preserve">         Telekommunikation</t>
  </si>
  <si>
    <t xml:space="preserve">         Informationstechnologie und Informationsdienstleistungen</t>
  </si>
  <si>
    <t xml:space="preserve">         Finanzdienstleistungen</t>
  </si>
  <si>
    <t xml:space="preserve">      freiberufliche, wissenschaftliche, technische Dienstleistungen; 
         sonstige wirtschaftliche Dienstleistungen</t>
  </si>
  <si>
    <t xml:space="preserve">         freiberufliche, wissenschaftl. und technische Dienstleistungen</t>
  </si>
  <si>
    <t xml:space="preserve">            freiberufliche und technische Dienstleistungen</t>
  </si>
  <si>
    <t xml:space="preserve">            Forschung und Entwicklung</t>
  </si>
  <si>
    <t xml:space="preserve">            sonstige freiberufl., wissenschaftl. u. technische Tätigkeiten</t>
  </si>
  <si>
    <t xml:space="preserve">         sonstige wirtschaftliche Dienstleistungen</t>
  </si>
  <si>
    <t xml:space="preserve">            darunter Überlassung von Arbeitskräften</t>
  </si>
  <si>
    <t xml:space="preserve">         öffentliche Verwaltung, Verteidigung; Sozialversicherung</t>
  </si>
  <si>
    <t xml:space="preserve">         Erziehung und Unterricht</t>
  </si>
  <si>
    <t xml:space="preserve">         Gesundheits- und Sozialwesen</t>
  </si>
  <si>
    <t xml:space="preserve">            Gesundheitswesen</t>
  </si>
  <si>
    <t xml:space="preserve">            Heime und Sozialwesen</t>
  </si>
  <si>
    <t xml:space="preserve">      Kunst, Unterhaltung und Erholung; sonstige Dienstleistungen; 
         private Haushalte; exterritoriale Organisationen</t>
  </si>
  <si>
    <t xml:space="preserve">        Kunst, Unterhaltung und Erholung</t>
  </si>
  <si>
    <t xml:space="preserve">         sonstige Dienstleistungen</t>
  </si>
  <si>
    <t xml:space="preserve">         private Haushalte mit Hauspersonal; Dienstleistungen und
            H. v. Waren durch private Haushalte für den Eigenbedarf</t>
  </si>
  <si>
    <t xml:space="preserve">         Versicherungen, Rückvers. u. Pensionskassen (o. Sozial-
            vers.); mit Finanz- u. Versicherungsdienstl. verb. Tätigkeiten</t>
  </si>
  <si>
    <t xml:space="preserve">      freiberufliche, wissenschaftliche, technische Dienst-
         leistungen; sonstige wirtschaftliche Dienstleistungen</t>
  </si>
  <si>
    <t xml:space="preserve">      Kunst, Unterhaltung und Erholung; sonstige Dienstleis-
         tungen; private Haushalte; exterritoriale Organisationen</t>
  </si>
  <si>
    <t xml:space="preserve">         exterritoriale Organisationen und Körperschaften</t>
  </si>
  <si>
    <t>Vollzeit-
beschäftigte</t>
  </si>
  <si>
    <t>Teilzeit-
beschäftigte</t>
  </si>
  <si>
    <t xml:space="preserve">Teilzeit-
beschäftigte </t>
  </si>
  <si>
    <t>Greifswald</t>
  </si>
  <si>
    <t>Mecklen-
burgische 
Seenplatte</t>
  </si>
  <si>
    <t>Vor-
pommern-
Greifswald</t>
  </si>
  <si>
    <r>
      <rPr>
        <b/>
        <sz val="8"/>
        <rFont val="Calibri"/>
        <family val="2"/>
        <scheme val="minor"/>
      </rPr>
      <t>Datenbereitstellung auf BA-Datenbank</t>
    </r>
    <r>
      <rPr>
        <sz val="8"/>
        <rFont val="Calibri"/>
        <family val="2"/>
        <scheme val="minor"/>
      </rPr>
      <t xml:space="preserve">
Online-Zugriff der statistischen Ämter</t>
    </r>
  </si>
  <si>
    <r>
      <t xml:space="preserve">Insgesamt </t>
    </r>
    <r>
      <rPr>
        <b/>
        <sz val="6"/>
        <rFont val="Calibri"/>
        <family val="2"/>
        <scheme val="minor"/>
      </rPr>
      <t>3)</t>
    </r>
  </si>
  <si>
    <r>
      <t xml:space="preserve">anerkannter 
Berufs-
abschluss </t>
    </r>
    <r>
      <rPr>
        <sz val="6"/>
        <rFont val="Calibri"/>
        <family val="2"/>
        <scheme val="minor"/>
      </rPr>
      <t>4)</t>
    </r>
  </si>
  <si>
    <r>
      <t xml:space="preserve">akade-
mischer 
Abschluss </t>
    </r>
    <r>
      <rPr>
        <sz val="6"/>
        <rFont val="Calibri"/>
        <family val="2"/>
        <scheme val="minor"/>
      </rPr>
      <t>5)</t>
    </r>
  </si>
  <si>
    <r>
      <t xml:space="preserve">Insge-
samt </t>
    </r>
    <r>
      <rPr>
        <sz val="6"/>
        <color indexed="8"/>
        <rFont val="Calibri"/>
        <family val="2"/>
        <scheme val="minor"/>
      </rPr>
      <t>1) 2)</t>
    </r>
  </si>
  <si>
    <r>
      <t xml:space="preserve">Insgesamt </t>
    </r>
    <r>
      <rPr>
        <b/>
        <sz val="6"/>
        <rFont val="Calibri"/>
        <family val="2"/>
        <scheme val="minor"/>
      </rPr>
      <t>6)</t>
    </r>
  </si>
  <si>
    <r>
      <t xml:space="preserve">Insgesamt </t>
    </r>
    <r>
      <rPr>
        <sz val="6"/>
        <color indexed="8"/>
        <rFont val="Calibri"/>
        <family val="2"/>
        <scheme val="minor"/>
      </rPr>
      <t>1) 2)</t>
    </r>
  </si>
  <si>
    <r>
      <t xml:space="preserve">Insge-
samt </t>
    </r>
    <r>
      <rPr>
        <sz val="6"/>
        <color indexed="8"/>
        <rFont val="Calibri"/>
        <family val="2"/>
        <scheme val="minor"/>
      </rPr>
      <t>1) 2) 3)</t>
    </r>
  </si>
  <si>
    <r>
      <t xml:space="preserve">Land
Kreisfreie Stadt
Landkreis
</t>
    </r>
    <r>
      <rPr>
        <i/>
        <sz val="7.5"/>
        <color indexed="8"/>
        <rFont val="Calibri"/>
        <family val="2"/>
        <scheme val="minor"/>
      </rPr>
      <t>Große kreisangehörige Stadt</t>
    </r>
  </si>
  <si>
    <r>
      <rPr>
        <sz val="7.5"/>
        <color indexed="8"/>
        <rFont val="Calibri"/>
        <family val="2"/>
        <scheme val="minor"/>
      </rPr>
      <t xml:space="preserve">Insge-
samt </t>
    </r>
    <r>
      <rPr>
        <sz val="6"/>
        <color indexed="8"/>
        <rFont val="Calibri"/>
        <family val="2"/>
        <scheme val="minor"/>
      </rPr>
      <t>1) 2)</t>
    </r>
  </si>
  <si>
    <t>Land- und Forstwirtschaft, Fischerei (A)</t>
  </si>
  <si>
    <t>Handel, Verkehr, Gastgewerbe (G-I)</t>
  </si>
  <si>
    <t>Unternehmensdienstleistungen (J-N)</t>
  </si>
  <si>
    <t>Öffentliche und private Dienstleistungen (O-U)</t>
  </si>
  <si>
    <t>Baugewerbe (F)</t>
  </si>
  <si>
    <t>Produzierendes Gewerbe (B-E)</t>
  </si>
  <si>
    <t>Grafikdaten für nebenstehende Grafik</t>
  </si>
  <si>
    <t>Telefon: 0385 588-0, Telefax: 0385 588-56973, www.statistik-mv.de, statistik.post@statistik-mv.de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</si>
  <si>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</si>
  <si>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Nr. der 
Klassi-
fika-
tion</t>
  </si>
  <si>
    <t>Nr. der
Klassi-
fikation</t>
  </si>
  <si>
    <t xml:space="preserve">   Land-, Tier- und Forstwirtschaftsberufe</t>
  </si>
  <si>
    <t xml:space="preserve">   Gartenbauberufe und Floristik</t>
  </si>
  <si>
    <t xml:space="preserve">   Papier- und Druckberufe, technische Mediengestaltung</t>
  </si>
  <si>
    <t xml:space="preserve">   Metallerzeugung und -bearbeitung, Metallbauberufe</t>
  </si>
  <si>
    <t xml:space="preserve">   Maschinen- und Fahrzeugtechnikberufe</t>
  </si>
  <si>
    <t xml:space="preserve">   Mechatronik-, Energie- und Elektroberufe</t>
  </si>
  <si>
    <t xml:space="preserve">   technische Forschungs-, Entwicklungs-, Konstruktions- und Produk-
      tionssteuerungsberufe</t>
  </si>
  <si>
    <t xml:space="preserve">   Textil- und Lederberufe</t>
  </si>
  <si>
    <t xml:space="preserve">   Lebensmittelherstellung und -verarbeitung</t>
  </si>
  <si>
    <t xml:space="preserve">   Bauplanungs-, Architektur- und Vermessungsberufe</t>
  </si>
  <si>
    <t xml:space="preserve">   Hoch- und Tiefbauberufe</t>
  </si>
  <si>
    <t xml:space="preserve">   (Innen-) Ausbauberufe</t>
  </si>
  <si>
    <t xml:space="preserve">   Gebäude- und versorgungstechnische Berufe</t>
  </si>
  <si>
    <t xml:space="preserve">   Mathematik-, Biologie-, Chemie- und Physikberufe</t>
  </si>
  <si>
    <t xml:space="preserve">   Geologie-, Geografie- und Umweltschutzberufe</t>
  </si>
  <si>
    <t xml:space="preserve">   Informatik-, Informations- und Kommunikationstechnologieberufe</t>
  </si>
  <si>
    <t xml:space="preserve">   Verkehrs- und Logistikberufe (außer Fahrzeugführung)</t>
  </si>
  <si>
    <t xml:space="preserve">   Führer von Fahrzeug- und Transportgeräten</t>
  </si>
  <si>
    <t xml:space="preserve">   Schutz-, Sicherheits- und Überwachungsberufe</t>
  </si>
  <si>
    <t xml:space="preserve">   Reinigungsberufe</t>
  </si>
  <si>
    <t xml:space="preserve">   Einkaufs-, Vertriebs- und Handelsberufe</t>
  </si>
  <si>
    <t xml:space="preserve">   Verkaufsberufe</t>
  </si>
  <si>
    <t xml:space="preserve">   Tourismus-, Hotel- und Gaststättenberufe</t>
  </si>
  <si>
    <t xml:space="preserve">   Berufe in Unternehmensführung und -organisation</t>
  </si>
  <si>
    <t xml:space="preserve">   Berufe in Finanzdienstleistungen, Rechnungswesen und Steuer-
      beratung</t>
  </si>
  <si>
    <t xml:space="preserve">   Berufe in Recht und Verwaltung</t>
  </si>
  <si>
    <t xml:space="preserve">   medizinische Gesundheitsberufe</t>
  </si>
  <si>
    <t xml:space="preserve">   Erziehung, soziale und hauswirtschaftliche Berufe, Theologie</t>
  </si>
  <si>
    <t xml:space="preserve">   lehrende und ausbildende Berufe</t>
  </si>
  <si>
    <t xml:space="preserve">   sprach-, literatur-, geistes-, gesellschafts- und wirtschaftswissen-
      schaftliche Berufe</t>
  </si>
  <si>
    <t xml:space="preserve">   Produktdesign und kunsthandwerkliche Berufe, bildende Kunst,
      Musikinstrumentenbau</t>
  </si>
  <si>
    <t xml:space="preserve">   darstellende und unterhaltende Berufe</t>
  </si>
  <si>
    <t xml:space="preserve">   Rohstoffgewinnung und -aufbereitung, Glas- und Keramikher-
      stellung und -verarbeitung</t>
  </si>
  <si>
    <t xml:space="preserve">   Kunststoffherstellung und -verarbeitung, Holzbe- und -verar-
      beitung</t>
  </si>
  <si>
    <t xml:space="preserve">   nichtmedizinische Gesundheits-, Körperpflege- und Wellness-
      berufe, Medizintechnik</t>
  </si>
  <si>
    <t xml:space="preserve">   Werbung, Marketing, kaufmännische und redaktionelle Medien-
      berufe</t>
  </si>
  <si>
    <t xml:space="preserve">Vorbemerkungen  </t>
  </si>
  <si>
    <t xml:space="preserve">Von der Meldung des Arbeitgebers zur Statistik  </t>
  </si>
  <si>
    <t xml:space="preserve">Sozialversicherungspflichtig Beschäftigte mit Arbeitsort in Mecklenburg-Vorpommern im Zeitvergleich  
   nach Geschlecht, Teilzeitbeschäftigten sowie Ausländern, Auszubildenden und Wirtschaftsbereichen  </t>
  </si>
  <si>
    <t xml:space="preserve">Fußnotenerläuterungen  </t>
  </si>
  <si>
    <t xml:space="preserve">Einschließlich Fälle ohne Angabe zur Arbeitszeit.  </t>
  </si>
  <si>
    <t xml:space="preserve">Einschließlich Fälle mit fehlender Information zur Staatsangehörigkeit.  </t>
  </si>
  <si>
    <t xml:space="preserve">Einschließlich Fälle ohne Angabe zur Wirtschaftsgliederung.  </t>
  </si>
  <si>
    <t xml:space="preserve">Umfasst Personen mit anerkannter Berufsausbildung sowie Meister-/Techniker- oder gleichwertigem  
Fachschulabschluss.  </t>
  </si>
  <si>
    <t xml:space="preserve">Bachelor, Diplom, Magister, Master, Staatsexamen oder Promotion.  </t>
  </si>
  <si>
    <t xml:space="preserve">Einschließlich Fälle ohne Angabe zur beruflichen Gliederung bzw. sonstige Fälle.  </t>
  </si>
  <si>
    <t xml:space="preserve">Inhaltsverzeichnis  </t>
  </si>
  <si>
    <t xml:space="preserve">Vorbemerkungen   </t>
  </si>
  <si>
    <t>Deutsche Rentenversicherung
- Regionalträger -</t>
  </si>
  <si>
    <t>Deutsche Rentenversicherung
 - Bund -</t>
  </si>
  <si>
    <t>Deutsche Rentenversicherung
- Knappschaft-Bahn-See -</t>
  </si>
  <si>
    <t>Auswertung/Veröffentlichung
der Bundesagentur für Arbeit für</t>
  </si>
  <si>
    <t>Statistische Ämter des Bundes und der Länder</t>
  </si>
  <si>
    <r>
      <t>- Durchführung</t>
    </r>
    <r>
      <rPr>
        <b/>
        <sz val="8"/>
        <rFont val="Calibri"/>
        <family val="2"/>
        <scheme val="minor"/>
      </rPr>
      <t xml:space="preserve"> vergleichender 
   Untersuchungen</t>
    </r>
  </si>
  <si>
    <t>Zuständige Fachbereichsleitung: Martin Axnick, Telefon: 0385 588-56420</t>
  </si>
  <si>
    <t>©  Statistisches Amt Mecklenburg-Vorpommern, Schwerin, 2025</t>
  </si>
  <si>
    <r>
      <t xml:space="preserve">- </t>
    </r>
    <r>
      <rPr>
        <b/>
        <sz val="8"/>
        <rFont val="Calibri"/>
        <family val="2"/>
        <scheme val="minor"/>
      </rPr>
      <t>Veröffentlichung</t>
    </r>
    <r>
      <rPr>
        <sz val="8"/>
        <rFont val="Calibri"/>
        <family val="2"/>
        <scheme val="minor"/>
      </rPr>
      <t xml:space="preserve"> der Beschäftigungsstatistik
   für allgemeine Zwecke der Länder, 
   insbesondere in tiefer </t>
    </r>
    <r>
      <rPr>
        <b/>
        <sz val="8"/>
        <rFont val="Calibri"/>
        <family val="2"/>
        <scheme val="minor"/>
      </rPr>
      <t>regionaler</t>
    </r>
    <r>
      <rPr>
        <sz val="8"/>
        <rFont val="Calibri"/>
        <family val="2"/>
        <scheme val="minor"/>
      </rPr>
      <t xml:space="preserve"> Gliederung</t>
    </r>
  </si>
  <si>
    <r>
      <t xml:space="preserve">- Einbindung der Beschäftigungsstatistik in das
  </t>
    </r>
    <r>
      <rPr>
        <b/>
        <sz val="8"/>
        <rFont val="Calibri"/>
        <family val="2"/>
        <scheme val="minor"/>
      </rPr>
      <t xml:space="preserve"> regionale erwerbstatistische Gesamtbild/
   weiterführende Rechensysteme</t>
    </r>
  </si>
  <si>
    <t xml:space="preserve">            H. v. Möbeln und sonstigen Waren, Reparatur und Installation
               von Maschinen und Ausrüstungen</t>
  </si>
  <si>
    <t>31.03.2025</t>
  </si>
  <si>
    <t>A653 2025 41</t>
  </si>
  <si>
    <t xml:space="preserve">Sozialversicherungspflichtig Beschäftigte mit Arbeitsort in den kreisfreien Städten und Landkreisen  
   Mecklenburg-Vorpommerns am 31. März 2025 nach Voll- und Teilzeitbeschäftigten  </t>
  </si>
  <si>
    <t xml:space="preserve">Sozialversicherungspflichtig Beschäftigte mit Arbeitsort in Mecklenburg-Vorpommern am  
   31. März 2025 nach Wirtschaftsabschnitten, Geschlecht, deutschen Beschäftigten und Altersgruppen  </t>
  </si>
  <si>
    <t xml:space="preserve">Sozialversicherungspflichtig Beschäftigte mit Arbeitsort in Mecklenburg-Vorpommern am  
   31. März 2025 nach Wirtschaftsabschnitten, Altersgruppen, Geschlecht und beruflicher Ausbildung  </t>
  </si>
  <si>
    <t xml:space="preserve">Sozialversicherungspflichtig Beschäftigte mit Arbeitsort in Mecklenburg-Vorpommern am  
   31. März 2025 nach beruflicher Gliederung, Geschlecht, Teilzeitbeschäftigten sowie Ausländern und  
   Auszubildenden  </t>
  </si>
  <si>
    <t xml:space="preserve">Sozialversicherungspflichtig Beschäftigte mit Arbeitsort in Mecklenburg-Vorpommern am 
   31. März 2025 nach Wirtschaftsabschnitten, Altersgruppen, Geschlecht sowie kreisfreien Städten  
   und Landkreisen  </t>
  </si>
  <si>
    <t xml:space="preserve">Sozialversicherungspflichtig Beschäftigte mit Wohnort in Mecklenburg-Vorpommern am  
   31. März 2025 nach Wirtschaftsabschnitten, Geschlecht, deutschen Beschäftigten und Altersgruppen  </t>
  </si>
  <si>
    <t xml:space="preserve">Sozialversicherungspflichtig Beschäftigte mit Wohnort in Mecklenburg-Vorpommern am  
   31. März 2025 nach Wirtschaftsabschnitten, Altersgruppen, Geschlecht und beruflicher Ausbildung  </t>
  </si>
  <si>
    <t xml:space="preserve">Sozialversicherungspflichtig Beschäftigte mit Wohnort in Mecklenburg-Vorpommern am 
   31. März 2025 nach beruflicher Gliederung, Geschlecht, Teilzeitbeschäftigten sowie Ausländern und  
   Auszubildenden   </t>
  </si>
  <si>
    <t xml:space="preserve">Sozialversicherungspflichtig Beschäftigte mit Wohnort in Mecklenburg-Vorpommern am  
   31. März 2025 nach Wirtschaftsabschnitten, Altersgruppen, Geschlecht sowie kreisfreien Städten  
   und Landkreisen  </t>
  </si>
  <si>
    <t xml:space="preserve">Sozialversicherungspflichtig Beschäftigte mit Arbeitsort in Mecklenburg-Vorpommern am  
   31. März 2025  </t>
  </si>
  <si>
    <t xml:space="preserve">Sozialversicherungspflichtig Beschäftigte mit Arbeitsort in Mecklenburg-Vorpommern am  
   31. März 2025 nach Wirtschaftsabschnitten und -unterabschnitten, Geschlecht, Teilzeitbeschäftigten,  
   Ausländern und Auszubildenden  </t>
  </si>
  <si>
    <t xml:space="preserve">Sozialversicherungspflichtig Beschäftigte mit Arbeitsort in Mecklenburg-Vorpommern am 
   31. März 2025 nach kreisfreien Städten und Landkreisen, Geschlecht, Vollzeit- und Teilzeitbeschäftigten  
   sowie deutschen Beschäftigten, Ausländern und Auszubildenden  </t>
  </si>
  <si>
    <t xml:space="preserve">Sozialversicherungspflichtig Beschäftigte mit Wohnort in Mecklenburg-Vorpommern am  
   31. März 2025 nach Wirtschaftsabschnitten und -unterabschnitten, Geschlecht, Teilzeitbeschäftigten,  
   Ausländern und Auszubildenden  </t>
  </si>
  <si>
    <t xml:space="preserve">Sozialversicherungspflichtig Beschäftigte mit Wohnort in Mecklenburg-Vorpommern am  
   31. März 2025 nach kreisfreien Städten und Landkreisen, Geschlecht, Vollzeit- und Teilzeitbeschäftigten  
   sowie deutschen Beschäftigten, Ausländern und Auszubildenden  </t>
  </si>
  <si>
    <t>Sozialversicherungspflichtig Beschäftigte mit Arbeitsort
in Mecklenburg-Vorpommern am 31. März 2025 nach
Wirtschaftsabschnitten und -unterabschnitten, Geschlecht,
Teilzeitbeschäftigten, Ausländern und Auszubildenden</t>
  </si>
  <si>
    <t>Sozialversicherungspflichtig Beschäftigte mit Arbeitsort
in Mecklenburg-Vorpommern am 31. März 2025
nach Wirtschaftsabschnitten, Geschlecht, deutschen
Beschäftigten und Altersgruppen</t>
  </si>
  <si>
    <t>Sozialversicherungspflichtig Beschäftigte mit Arbeitsort
in Mecklenburg-Vorpommern am 31. März 2025
nach Wirtschaftsabschnitten, Altersgruppen, Geschlecht
und beruflicher Ausbildung</t>
  </si>
  <si>
    <t xml:space="preserve">Sozialversicherungspflichtig Beschäftigte mit Arbeitsort
in Mecklenburg-Vorpommern am 31. März 2025 nach
beruflicher Gliederung, Geschlecht, Teilzeitbeschäftigten
sowie Ausländern und Auszubildenden </t>
  </si>
  <si>
    <t>Sozialversicherungspflichtig Beschäftigte mit Arbeitsort in Mecklenburg-Vorpommern
am 31. März 2025 nach kreisfreien Städten und Landkreisen, Geschlecht, 
Vollzeit- und Teilzeitbeschäftigten sowie deutschen Beschäftigten,
Ausländern und Auszubildenden</t>
  </si>
  <si>
    <t xml:space="preserve">Sozialversicherungspflichtig Beschäftigte mit Arbeitsort
in Mecklenburg-Vorpommern am 31. März 2025
nach Wirtschaftsabschnitten, Altersgruppen, Geschlecht 
sowie kreisfreien Städten und Landkreisen </t>
  </si>
  <si>
    <t>Sozialversicherungspflichtig Beschäftigte mit Wohnort
in Mecklenburg-Vorpommern am 31. März 2025 nach
Wirtschaftsabschnitten und -unterabschnitten, Geschlecht,
Teilzeitbeschäftigten, Ausländern und Auszubildenden</t>
  </si>
  <si>
    <t>Sozialversicherungspflichtig Beschäftigte mit Wohnort
in Mecklenburg-Vorpommern am 31. März 2025
nach Wirtschaftsabschnitten, Geschlecht, deutschen
Beschäftigten und Altersgruppen</t>
  </si>
  <si>
    <t>Sozialversicherungspflichtig Beschäftigte mit Wohnort
in Mecklenburg-Vorpommern am 31. März 2025
nach Wirtschaftsabschnitten, Altersgruppen, Geschlecht
und beruflicher Ausbildung</t>
  </si>
  <si>
    <t xml:space="preserve">Sozialversicherungspflichtig Beschäftigte mit Wohnort
in Mecklenburg-Vorpommern am 31. März 2025 nach
beruflicher Gliederung, Geschlecht, Teilzeitbeschäftigten
sowie Ausländern und Auszubildenden  </t>
  </si>
  <si>
    <t>Sozialversicherungspflichtig Beschäftigte mit Wohnort in Mecklenburg-Vorpommern
am 31. März 2025 nach kreisfreien Städten und Landkreisen, Geschlecht, 
Vollzeit- und Teilzeitbeschäftigten sowie deutschen Beschäftigten,
Ausländern und Auszubildenden</t>
  </si>
  <si>
    <t xml:space="preserve">Sozialversicherungspflichtig Beschäftigte mit Wohnort
in Mecklenburg-Vorpommern am 31. März 2025
nach Wirtschaftsabschnitten, Altersgruppen, Geschlecht 
sowie kreisfreien Städten und Landkreisen </t>
  </si>
  <si>
    <t>19.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</si>
</sst>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\ ##0"/>
    <numFmt numFmtId="165" formatCode="###\ ###\ ##0"/>
    <numFmt numFmtId="166" formatCode="#,##0&quot;  &quot;"/>
    <numFmt numFmtId="167" formatCode="#,##0&quot;&quot;;\-\ #,##0&quot;&quot;;0&quot;&quot;;@&quot;&quot;"/>
    <numFmt numFmtId="168" formatCode="#,##0&quot; &quot;;\-\ #,##0&quot; &quot;;0&quot; &quot;;@&quot; &quot;"/>
    <numFmt numFmtId="169" formatCode="#,##0&quot;    &quot;;\-\ #,##0&quot;    &quot;;0&quot;    &quot;;@&quot;    &quot;"/>
    <numFmt numFmtId="170" formatCode="d\.m\.yyyy;@"/>
    <numFmt numFmtId="171" formatCode="#,##0.0&quot;&quot;;\-\ #,##0.0&quot;&quot;;0.0&quot;&quot;;@&quot;&quot;"/>
    <numFmt numFmtId="172" formatCode="0.0"/>
    <numFmt numFmtId="173" formatCode="#,##0&quot;&quot;;\-#,##0&quot;&quot;;0&quot;&quot;;@&quot;&quot;"/>
    <numFmt numFmtId="174" formatCode="#,##0&quot; &quot;;\-#,##0&quot; &quot;;0&quot; &quot;;@&quot; &quot;"/>
    <numFmt numFmtId="175" formatCode="#,##0&quot;    &quot;;\-#,##0&quot;    &quot;;0&quot;    &quot;;@&quot;    &quot;"/>
    <numFmt numFmtId="176" formatCode="#,##0&quot;  &quot;;\-#,##0&quot;  &quot;;0&quot;  &quot;;@&quot;  &quot;"/>
    <numFmt numFmtId="177" formatCode="#,##0.0&quot; &quot;;\-#,##0.0&quot; &quot;;0.0&quot; &quot;;@&quot; &quot;"/>
  </numFmts>
  <fonts count="58">
    <font>
      <sz val="10"/>
      <color theme="1"/>
      <name val="Arial"/>
      <family val="2"/>
    </font>
    <font>
      <sz val="10"/>
      <name val="Arial"/>
      <family val="2"/>
    </font>
    <font>
      <sz val="10"/>
      <name val="MetaNormalLF-Roman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6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7.5"/>
      <name val="Calibri"/>
      <family val="2"/>
      <scheme val="minor"/>
    </font>
    <font>
      <sz val="7.5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sz val="7.5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7.5"/>
      <color indexed="8"/>
      <name val="Calibri"/>
      <family val="2"/>
      <scheme val="minor"/>
    </font>
    <font>
      <sz val="7.5"/>
      <color indexed="8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333">
    <xf numFmtId="0" fontId="0" fillId="0" borderId="0" xfId="0"/>
    <xf numFmtId="0" fontId="7" fillId="0" borderId="0" xfId="4" applyFont="1"/>
    <xf numFmtId="49" fontId="7" fillId="0" borderId="0" xfId="4" applyNumberFormat="1" applyFont="1" applyAlignment="1">
      <alignment horizontal="right"/>
    </xf>
    <xf numFmtId="0" fontId="7" fillId="0" borderId="0" xfId="4" applyFont="1" applyAlignment="1"/>
    <xf numFmtId="0" fontId="7" fillId="0" borderId="0" xfId="5" applyFont="1"/>
    <xf numFmtId="0" fontId="14" fillId="0" borderId="0" xfId="4" applyFont="1"/>
    <xf numFmtId="0" fontId="7" fillId="0" borderId="0" xfId="4" applyFont="1" applyAlignment="1">
      <alignment horizontal="left" vertical="center" indent="33"/>
    </xf>
    <xf numFmtId="0" fontId="17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0" applyFont="1" applyAlignment="1">
      <alignment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11" fillId="0" borderId="0" xfId="4" applyFont="1"/>
    <xf numFmtId="0" fontId="11" fillId="0" borderId="0" xfId="4" applyFont="1" applyAlignment="1">
      <alignment wrapText="1"/>
    </xf>
    <xf numFmtId="0" fontId="11" fillId="0" borderId="0" xfId="4" applyFont="1" applyAlignment="1">
      <alignment horizontal="justify" vertical="center" wrapText="1"/>
    </xf>
    <xf numFmtId="0" fontId="11" fillId="0" borderId="0" xfId="4" applyFont="1" applyAlignment="1">
      <alignment vertical="top"/>
    </xf>
    <xf numFmtId="0" fontId="19" fillId="0" borderId="0" xfId="4" applyFont="1" applyAlignment="1">
      <alignment horizontal="justify" vertical="center" wrapText="1"/>
    </xf>
    <xf numFmtId="0" fontId="20" fillId="0" borderId="0" xfId="4" applyFont="1" applyAlignment="1">
      <alignment horizontal="justify" vertical="center" wrapText="1"/>
    </xf>
    <xf numFmtId="0" fontId="21" fillId="0" borderId="0" xfId="4" applyFont="1" applyAlignment="1">
      <alignment horizontal="justify" vertical="center" wrapText="1"/>
    </xf>
    <xf numFmtId="0" fontId="19" fillId="0" borderId="0" xfId="4" applyFont="1" applyFill="1" applyAlignment="1">
      <alignment horizontal="justify" vertical="center" wrapText="1"/>
    </xf>
    <xf numFmtId="0" fontId="21" fillId="0" borderId="0" xfId="4" applyFont="1" applyAlignment="1">
      <alignment horizontal="justify" wrapText="1"/>
    </xf>
    <xf numFmtId="0" fontId="22" fillId="0" borderId="0" xfId="4" applyFont="1" applyAlignment="1">
      <alignment horizontal="justify" vertical="center" wrapText="1"/>
    </xf>
    <xf numFmtId="0" fontId="21" fillId="0" borderId="0" xfId="4" applyFont="1" applyAlignment="1">
      <alignment horizontal="justify" vertical="justify" wrapText="1"/>
    </xf>
    <xf numFmtId="0" fontId="11" fillId="0" borderId="0" xfId="4" applyFont="1" applyAlignment="1">
      <alignment horizontal="justify" vertical="justify" wrapText="1"/>
    </xf>
    <xf numFmtId="0" fontId="23" fillId="0" borderId="0" xfId="10" applyFont="1"/>
    <xf numFmtId="0" fontId="23" fillId="0" borderId="0" xfId="10" applyFont="1" applyAlignment="1">
      <alignment wrapText="1"/>
    </xf>
    <xf numFmtId="0" fontId="25" fillId="0" borderId="0" xfId="4" applyFont="1" applyAlignment="1">
      <alignment horizontal="left" vertical="center" wrapText="1"/>
    </xf>
    <xf numFmtId="0" fontId="26" fillId="0" borderId="0" xfId="9" applyFont="1" applyFill="1" applyAlignment="1" applyProtection="1">
      <alignment horizontal="center" vertical="center" wrapText="1"/>
    </xf>
    <xf numFmtId="0" fontId="27" fillId="0" borderId="0" xfId="9" applyFont="1" applyAlignment="1">
      <alignment horizontal="centerContinuous" vertical="center" wrapText="1"/>
    </xf>
    <xf numFmtId="0" fontId="26" fillId="0" borderId="0" xfId="9" applyFont="1" applyAlignment="1">
      <alignment horizontal="centerContinuous" vertical="center" wrapText="1"/>
    </xf>
    <xf numFmtId="0" fontId="26" fillId="0" borderId="0" xfId="9" applyFont="1" applyAlignment="1">
      <alignment horizontal="center" vertical="center" wrapText="1"/>
    </xf>
    <xf numFmtId="0" fontId="28" fillId="0" borderId="0" xfId="9" applyFont="1" applyAlignment="1">
      <alignment horizontal="center" wrapText="1"/>
    </xf>
    <xf numFmtId="0" fontId="28" fillId="0" borderId="0" xfId="9" applyFont="1" applyBorder="1" applyAlignment="1">
      <alignment horizontal="center" wrapText="1"/>
    </xf>
    <xf numFmtId="0" fontId="29" fillId="0" borderId="0" xfId="9" applyFont="1" applyAlignment="1">
      <alignment horizontal="centerContinuous" wrapText="1"/>
    </xf>
    <xf numFmtId="0" fontId="28" fillId="0" borderId="0" xfId="9" applyFont="1" applyAlignment="1">
      <alignment horizontal="centerContinuous" wrapText="1"/>
    </xf>
    <xf numFmtId="0" fontId="28" fillId="0" borderId="7" xfId="9" applyFont="1" applyBorder="1" applyAlignment="1">
      <alignment horizontal="center" vertical="center" wrapText="1"/>
    </xf>
    <xf numFmtId="0" fontId="28" fillId="0" borderId="8" xfId="9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28" fillId="0" borderId="9" xfId="9" applyFont="1" applyBorder="1" applyAlignment="1">
      <alignment horizontal="center" vertical="center" wrapText="1"/>
    </xf>
    <xf numFmtId="0" fontId="29" fillId="0" borderId="10" xfId="9" applyFont="1" applyBorder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29" fillId="0" borderId="11" xfId="9" applyFont="1" applyBorder="1" applyAlignment="1">
      <alignment horizontal="centerContinuous" vertical="center" wrapText="1"/>
    </xf>
    <xf numFmtId="0" fontId="29" fillId="0" borderId="12" xfId="9" applyFont="1" applyBorder="1" applyAlignment="1">
      <alignment horizontal="centerContinuous" vertical="center" wrapText="1"/>
    </xf>
    <xf numFmtId="0" fontId="29" fillId="0" borderId="13" xfId="9" applyFont="1" applyBorder="1" applyAlignment="1">
      <alignment horizontal="centerContinuous" vertical="center" wrapText="1"/>
    </xf>
    <xf numFmtId="0" fontId="29" fillId="0" borderId="14" xfId="9" applyFont="1" applyBorder="1" applyAlignment="1">
      <alignment horizontal="center" vertical="center" wrapText="1"/>
    </xf>
    <xf numFmtId="0" fontId="28" fillId="0" borderId="10" xfId="9" applyFont="1" applyBorder="1" applyAlignment="1">
      <alignment horizontal="center" vertical="center" wrapText="1"/>
    </xf>
    <xf numFmtId="0" fontId="28" fillId="0" borderId="14" xfId="9" applyFont="1" applyBorder="1" applyAlignment="1">
      <alignment horizontal="center" vertical="center" wrapText="1"/>
    </xf>
    <xf numFmtId="0" fontId="28" fillId="0" borderId="11" xfId="9" applyFont="1" applyBorder="1" applyAlignment="1">
      <alignment horizontal="centerContinuous" vertical="center" wrapText="1"/>
    </xf>
    <xf numFmtId="0" fontId="28" fillId="0" borderId="12" xfId="9" applyFont="1" applyBorder="1" applyAlignment="1">
      <alignment horizontal="centerContinuous" vertical="center" wrapText="1"/>
    </xf>
    <xf numFmtId="0" fontId="28" fillId="0" borderId="13" xfId="9" applyFont="1" applyBorder="1" applyAlignment="1">
      <alignment horizontal="centerContinuous" vertical="center" wrapText="1"/>
    </xf>
    <xf numFmtId="0" fontId="28" fillId="0" borderId="15" xfId="9" applyFont="1" applyBorder="1" applyAlignment="1">
      <alignment horizontal="centerContinuous" vertical="center" wrapText="1"/>
    </xf>
    <xf numFmtId="0" fontId="28" fillId="0" borderId="16" xfId="9" applyFont="1" applyBorder="1" applyAlignment="1">
      <alignment horizontal="center" vertical="center" wrapText="1"/>
    </xf>
    <xf numFmtId="0" fontId="28" fillId="0" borderId="17" xfId="9" applyFont="1" applyBorder="1" applyAlignment="1">
      <alignment horizontal="center" vertical="center" wrapText="1"/>
    </xf>
    <xf numFmtId="0" fontId="28" fillId="0" borderId="18" xfId="9" applyFont="1" applyBorder="1" applyAlignment="1">
      <alignment horizontal="center" vertical="center" wrapText="1"/>
    </xf>
    <xf numFmtId="0" fontId="28" fillId="0" borderId="0" xfId="9" applyFont="1" applyBorder="1" applyAlignment="1">
      <alignment horizontal="center" vertical="center" wrapText="1"/>
    </xf>
    <xf numFmtId="0" fontId="28" fillId="0" borderId="0" xfId="9" applyFont="1" applyBorder="1" applyAlignment="1">
      <alignment horizontal="center" vertical="top" wrapText="1"/>
    </xf>
    <xf numFmtId="0" fontId="28" fillId="0" borderId="0" xfId="9" applyFont="1" applyAlignment="1">
      <alignment horizontal="center" vertical="top" wrapText="1"/>
    </xf>
    <xf numFmtId="0" fontId="28" fillId="0" borderId="10" xfId="9" applyFont="1" applyBorder="1" applyAlignment="1">
      <alignment vertical="center" wrapText="1"/>
    </xf>
    <xf numFmtId="0" fontId="29" fillId="0" borderId="19" xfId="9" applyFont="1" applyBorder="1" applyAlignment="1">
      <alignment horizontal="centerContinuous" vertical="center" wrapText="1"/>
    </xf>
    <xf numFmtId="0" fontId="28" fillId="0" borderId="20" xfId="9" applyFont="1" applyBorder="1" applyAlignment="1">
      <alignment horizontal="centerContinuous" vertical="center" wrapText="1"/>
    </xf>
    <xf numFmtId="0" fontId="28" fillId="0" borderId="21" xfId="9" applyFont="1" applyBorder="1" applyAlignment="1">
      <alignment horizontal="centerContinuous" vertical="center" wrapText="1"/>
    </xf>
    <xf numFmtId="0" fontId="28" fillId="0" borderId="0" xfId="9" applyFont="1" applyAlignment="1">
      <alignment vertical="center" wrapText="1"/>
    </xf>
    <xf numFmtId="0" fontId="28" fillId="0" borderId="19" xfId="9" applyFont="1" applyBorder="1" applyAlignment="1">
      <alignment horizontal="centerContinuous" vertical="center" wrapText="1"/>
    </xf>
    <xf numFmtId="0" fontId="28" fillId="0" borderId="14" xfId="9" applyFont="1" applyBorder="1" applyAlignment="1">
      <alignment vertical="center" wrapText="1"/>
    </xf>
    <xf numFmtId="0" fontId="28" fillId="0" borderId="10" xfId="9" applyFont="1" applyBorder="1" applyAlignment="1">
      <alignment wrapText="1"/>
    </xf>
    <xf numFmtId="0" fontId="28" fillId="0" borderId="0" xfId="9" applyFont="1" applyAlignment="1">
      <alignment wrapText="1"/>
    </xf>
    <xf numFmtId="0" fontId="28" fillId="0" borderId="14" xfId="9" applyFont="1" applyBorder="1" applyAlignment="1">
      <alignment wrapText="1"/>
    </xf>
    <xf numFmtId="0" fontId="29" fillId="0" borderId="0" xfId="9" applyFont="1" applyAlignment="1">
      <alignment horizontal="centerContinuous" vertical="center" wrapText="1"/>
    </xf>
    <xf numFmtId="49" fontId="28" fillId="0" borderId="10" xfId="9" applyNumberFormat="1" applyFont="1" applyBorder="1" applyAlignment="1">
      <alignment wrapText="1"/>
    </xf>
    <xf numFmtId="49" fontId="28" fillId="0" borderId="0" xfId="9" applyNumberFormat="1" applyFont="1" applyAlignment="1">
      <alignment wrapText="1"/>
    </xf>
    <xf numFmtId="49" fontId="28" fillId="0" borderId="14" xfId="9" applyNumberFormat="1" applyFont="1" applyBorder="1" applyAlignment="1">
      <alignment wrapText="1"/>
    </xf>
    <xf numFmtId="0" fontId="29" fillId="0" borderId="16" xfId="9" applyFont="1" applyBorder="1" applyAlignment="1">
      <alignment wrapText="1"/>
    </xf>
    <xf numFmtId="0" fontId="29" fillId="0" borderId="17" xfId="9" applyFont="1" applyBorder="1" applyAlignment="1">
      <alignment wrapText="1"/>
    </xf>
    <xf numFmtId="0" fontId="29" fillId="0" borderId="18" xfId="9" applyFont="1" applyBorder="1" applyAlignment="1">
      <alignment wrapText="1"/>
    </xf>
    <xf numFmtId="0" fontId="29" fillId="0" borderId="0" xfId="9" applyFont="1" applyAlignment="1">
      <alignment wrapText="1"/>
    </xf>
    <xf numFmtId="0" fontId="30" fillId="0" borderId="0" xfId="0" applyFont="1" applyAlignment="1">
      <alignment vertical="center" readingOrder="1"/>
    </xf>
    <xf numFmtId="0" fontId="28" fillId="0" borderId="0" xfId="9" applyFont="1" applyFill="1" applyAlignment="1">
      <alignment wrapText="1"/>
    </xf>
    <xf numFmtId="0" fontId="7" fillId="0" borderId="0" xfId="0" applyFont="1"/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7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left" vertical="center" wrapText="1"/>
    </xf>
    <xf numFmtId="0" fontId="28" fillId="0" borderId="0" xfId="0" applyFont="1" applyFill="1"/>
    <xf numFmtId="166" fontId="35" fillId="0" borderId="3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166" fontId="35" fillId="0" borderId="2" xfId="0" applyNumberFormat="1" applyFont="1" applyFill="1" applyBorder="1" applyAlignment="1">
      <alignment horizontal="center" vertical="center"/>
    </xf>
    <xf numFmtId="166" fontId="35" fillId="0" borderId="4" xfId="0" applyNumberFormat="1" applyFont="1" applyFill="1" applyBorder="1" applyAlignment="1">
      <alignment horizontal="center" vertical="center"/>
    </xf>
    <xf numFmtId="0" fontId="35" fillId="0" borderId="0" xfId="0" applyFont="1" applyFill="1"/>
    <xf numFmtId="166" fontId="35" fillId="0" borderId="0" xfId="0" applyNumberFormat="1" applyFont="1" applyFill="1" applyBorder="1" applyAlignment="1">
      <alignment horizontal="center" vertical="center"/>
    </xf>
    <xf numFmtId="166" fontId="35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  <xf numFmtId="0" fontId="28" fillId="0" borderId="0" xfId="0" applyFont="1" applyFill="1" applyAlignment="1">
      <alignment wrapText="1"/>
    </xf>
    <xf numFmtId="0" fontId="35" fillId="0" borderId="4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35" fillId="0" borderId="3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wrapText="1"/>
    </xf>
    <xf numFmtId="164" fontId="39" fillId="0" borderId="0" xfId="0" applyNumberFormat="1" applyFont="1" applyFill="1"/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justify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165" fontId="39" fillId="0" borderId="0" xfId="0" applyNumberFormat="1" applyFont="1" applyFill="1"/>
    <xf numFmtId="0" fontId="12" fillId="0" borderId="0" xfId="0" applyFont="1" applyFill="1"/>
    <xf numFmtId="167" fontId="12" fillId="0" borderId="0" xfId="0" applyNumberFormat="1" applyFont="1" applyFill="1"/>
    <xf numFmtId="0" fontId="12" fillId="0" borderId="0" xfId="0" applyFont="1" applyFill="1" applyBorder="1"/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41" fillId="0" borderId="0" xfId="0" applyFont="1" applyFill="1"/>
    <xf numFmtId="0" fontId="28" fillId="0" borderId="22" xfId="0" applyFont="1" applyFill="1" applyBorder="1" applyAlignment="1">
      <alignment horizontal="center"/>
    </xf>
    <xf numFmtId="164" fontId="28" fillId="0" borderId="0" xfId="0" applyNumberFormat="1" applyFont="1" applyFill="1"/>
    <xf numFmtId="0" fontId="42" fillId="0" borderId="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168" fontId="12" fillId="0" borderId="0" xfId="0" applyNumberFormat="1" applyFont="1" applyFill="1"/>
    <xf numFmtId="170" fontId="12" fillId="0" borderId="1" xfId="0" applyNumberFormat="1" applyFont="1" applyFill="1" applyBorder="1" applyAlignment="1">
      <alignment horizontal="left" vertical="center" wrapText="1"/>
    </xf>
    <xf numFmtId="171" fontId="12" fillId="0" borderId="0" xfId="0" applyNumberFormat="1" applyFont="1" applyFill="1"/>
    <xf numFmtId="0" fontId="12" fillId="0" borderId="0" xfId="0" applyFont="1" applyFill="1" applyAlignment="1">
      <alignment horizontal="left"/>
    </xf>
    <xf numFmtId="172" fontId="12" fillId="0" borderId="0" xfId="0" applyNumberFormat="1" applyFont="1" applyFill="1"/>
    <xf numFmtId="165" fontId="43" fillId="0" borderId="0" xfId="0" applyNumberFormat="1" applyFont="1" applyFill="1"/>
    <xf numFmtId="0" fontId="21" fillId="0" borderId="0" xfId="3" applyFont="1" applyAlignment="1">
      <alignment horizontal="right" vertical="top"/>
    </xf>
    <xf numFmtId="0" fontId="21" fillId="0" borderId="0" xfId="0" applyFont="1" applyAlignment="1">
      <alignment wrapText="1"/>
    </xf>
    <xf numFmtId="0" fontId="39" fillId="0" borderId="0" xfId="0" applyFont="1"/>
    <xf numFmtId="0" fontId="28" fillId="0" borderId="0" xfId="3" applyFont="1" applyAlignment="1">
      <alignment horizontal="right" vertical="top"/>
    </xf>
    <xf numFmtId="0" fontId="11" fillId="0" borderId="0" xfId="0" applyFont="1" applyAlignment="1">
      <alignment wrapText="1"/>
    </xf>
    <xf numFmtId="0" fontId="12" fillId="0" borderId="0" xfId="0" applyFont="1"/>
    <xf numFmtId="0" fontId="24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46" fillId="0" borderId="0" xfId="0" applyFont="1" applyFill="1"/>
    <xf numFmtId="0" fontId="46" fillId="0" borderId="0" xfId="0" applyFont="1" applyFill="1" applyBorder="1"/>
    <xf numFmtId="0" fontId="49" fillId="0" borderId="2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wrapText="1"/>
    </xf>
    <xf numFmtId="0" fontId="50" fillId="0" borderId="1" xfId="0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left" vertical="center" wrapText="1"/>
    </xf>
    <xf numFmtId="0" fontId="53" fillId="0" borderId="0" xfId="0" applyFont="1" applyFill="1"/>
    <xf numFmtId="0" fontId="47" fillId="0" borderId="4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 wrapText="1"/>
    </xf>
    <xf numFmtId="167" fontId="48" fillId="0" borderId="0" xfId="0" applyNumberFormat="1" applyFont="1" applyFill="1" applyAlignment="1">
      <alignment horizontal="right"/>
    </xf>
    <xf numFmtId="0" fontId="47" fillId="0" borderId="1" xfId="0" applyNumberFormat="1" applyFont="1" applyFill="1" applyBorder="1" applyAlignment="1">
      <alignment horizontal="left" vertical="center" wrapText="1"/>
    </xf>
    <xf numFmtId="0" fontId="47" fillId="0" borderId="1" xfId="0" quotePrefix="1" applyFont="1" applyFill="1" applyBorder="1" applyAlignment="1">
      <alignment horizontal="left"/>
    </xf>
    <xf numFmtId="0" fontId="48" fillId="0" borderId="5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169" fontId="51" fillId="0" borderId="0" xfId="0" applyNumberFormat="1" applyFont="1" applyFill="1" applyAlignment="1">
      <alignment horizontal="right"/>
    </xf>
    <xf numFmtId="0" fontId="48" fillId="0" borderId="1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center" vertical="center"/>
    </xf>
    <xf numFmtId="169" fontId="48" fillId="0" borderId="0" xfId="0" applyNumberFormat="1" applyFont="1" applyFill="1" applyAlignment="1">
      <alignment horizontal="right"/>
    </xf>
    <xf numFmtId="0" fontId="49" fillId="0" borderId="1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left" wrapText="1"/>
    </xf>
    <xf numFmtId="166" fontId="47" fillId="0" borderId="1" xfId="0" applyNumberFormat="1" applyFont="1" applyFill="1" applyBorder="1" applyAlignment="1">
      <alignment horizontal="left" indent="1"/>
    </xf>
    <xf numFmtId="0" fontId="50" fillId="0" borderId="23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/>
    </xf>
    <xf numFmtId="166" fontId="47" fillId="0" borderId="1" xfId="0" quotePrefix="1" applyNumberFormat="1" applyFont="1" applyFill="1" applyBorder="1" applyAlignment="1">
      <alignment horizontal="left" indent="1"/>
    </xf>
    <xf numFmtId="0" fontId="47" fillId="0" borderId="0" xfId="0" applyFont="1" applyFill="1"/>
    <xf numFmtId="0" fontId="47" fillId="0" borderId="0" xfId="0" applyFont="1" applyFill="1" applyAlignment="1">
      <alignment wrapText="1"/>
    </xf>
    <xf numFmtId="166" fontId="47" fillId="0" borderId="0" xfId="0" applyNumberFormat="1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left" vertical="center"/>
    </xf>
    <xf numFmtId="0" fontId="50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left" wrapText="1"/>
    </xf>
    <xf numFmtId="14" fontId="48" fillId="0" borderId="1" xfId="0" applyNumberFormat="1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/>
    </xf>
    <xf numFmtId="0" fontId="32" fillId="0" borderId="0" xfId="0" applyFont="1"/>
    <xf numFmtId="3" fontId="12" fillId="0" borderId="0" xfId="0" applyNumberFormat="1" applyFont="1"/>
    <xf numFmtId="0" fontId="11" fillId="0" borderId="0" xfId="0" applyFont="1"/>
    <xf numFmtId="0" fontId="11" fillId="0" borderId="0" xfId="0" applyFont="1" applyFill="1"/>
    <xf numFmtId="0" fontId="21" fillId="0" borderId="0" xfId="0" applyFont="1" applyFill="1"/>
    <xf numFmtId="0" fontId="11" fillId="0" borderId="0" xfId="0" applyNumberFormat="1" applyFont="1" applyAlignment="1">
      <alignment horizontal="left" vertical="top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Alignment="1">
      <alignment horizontal="left" vertical="top" wrapText="1"/>
    </xf>
    <xf numFmtId="0" fontId="47" fillId="0" borderId="5" xfId="0" applyFont="1" applyFill="1" applyBorder="1" applyAlignment="1">
      <alignment horizontal="left" indent="1"/>
    </xf>
    <xf numFmtId="0" fontId="47" fillId="0" borderId="1" xfId="0" applyFont="1" applyFill="1" applyBorder="1" applyAlignment="1">
      <alignment horizontal="left" indent="1"/>
    </xf>
    <xf numFmtId="0" fontId="50" fillId="0" borderId="1" xfId="0" applyFont="1" applyFill="1" applyBorder="1" applyAlignment="1">
      <alignment horizontal="left" vertical="center"/>
    </xf>
    <xf numFmtId="3" fontId="12" fillId="0" borderId="0" xfId="0" applyNumberFormat="1" applyFont="1" applyFill="1"/>
    <xf numFmtId="49" fontId="28" fillId="0" borderId="0" xfId="9" applyNumberFormat="1" applyFont="1" applyBorder="1" applyAlignment="1">
      <alignment vertical="center" wrapText="1"/>
    </xf>
    <xf numFmtId="173" fontId="48" fillId="0" borderId="0" xfId="0" applyNumberFormat="1" applyFont="1" applyFill="1" applyAlignment="1">
      <alignment horizontal="right"/>
    </xf>
    <xf numFmtId="174" fontId="48" fillId="0" borderId="0" xfId="0" applyNumberFormat="1" applyFont="1" applyFill="1" applyAlignment="1">
      <alignment horizontal="right"/>
    </xf>
    <xf numFmtId="174" fontId="51" fillId="0" borderId="0" xfId="0" applyNumberFormat="1" applyFont="1" applyFill="1" applyAlignment="1">
      <alignment horizontal="right"/>
    </xf>
    <xf numFmtId="173" fontId="51" fillId="0" borderId="0" xfId="0" applyNumberFormat="1" applyFont="1" applyFill="1" applyAlignment="1">
      <alignment horizontal="right"/>
    </xf>
    <xf numFmtId="175" fontId="51" fillId="0" borderId="0" xfId="0" applyNumberFormat="1" applyFont="1" applyFill="1" applyAlignment="1">
      <alignment horizontal="right"/>
    </xf>
    <xf numFmtId="175" fontId="48" fillId="0" borderId="0" xfId="0" applyNumberFormat="1" applyFont="1" applyFill="1" applyAlignment="1">
      <alignment horizontal="right"/>
    </xf>
    <xf numFmtId="176" fontId="51" fillId="0" borderId="0" xfId="0" applyNumberFormat="1" applyFont="1" applyFill="1" applyAlignment="1">
      <alignment horizontal="right"/>
    </xf>
    <xf numFmtId="176" fontId="48" fillId="0" borderId="0" xfId="0" applyNumberFormat="1" applyFont="1" applyFill="1" applyAlignment="1">
      <alignment horizontal="right"/>
    </xf>
    <xf numFmtId="174" fontId="48" fillId="0" borderId="0" xfId="0" applyNumberFormat="1" applyFont="1" applyFill="1" applyAlignment="1">
      <alignment horizontal="right" vertical="center"/>
    </xf>
    <xf numFmtId="177" fontId="48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left" vertical="center" wrapText="1"/>
    </xf>
    <xf numFmtId="3" fontId="7" fillId="0" borderId="0" xfId="0" applyNumberFormat="1" applyFont="1"/>
    <xf numFmtId="1" fontId="7" fillId="0" borderId="0" xfId="0" applyNumberFormat="1" applyFont="1"/>
    <xf numFmtId="174" fontId="48" fillId="0" borderId="0" xfId="0" applyNumberFormat="1" applyFont="1" applyAlignment="1">
      <alignment horizontal="right"/>
    </xf>
    <xf numFmtId="0" fontId="15" fillId="0" borderId="0" xfId="8" applyFont="1" applyAlignment="1">
      <alignment vertical="center" wrapText="1"/>
    </xf>
    <xf numFmtId="0" fontId="15" fillId="0" borderId="0" xfId="8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49" fontId="10" fillId="0" borderId="0" xfId="4" quotePrefix="1" applyNumberFormat="1" applyFont="1" applyAlignment="1">
      <alignment horizontal="left"/>
    </xf>
    <xf numFmtId="0" fontId="7" fillId="0" borderId="0" xfId="4" applyFont="1" applyAlignment="1">
      <alignment horizontal="right"/>
    </xf>
    <xf numFmtId="0" fontId="6" fillId="0" borderId="26" xfId="4" applyFont="1" applyBorder="1" applyAlignment="1">
      <alignment horizontal="center" vertical="center" wrapText="1"/>
    </xf>
    <xf numFmtId="0" fontId="13" fillId="0" borderId="27" xfId="8" applyFont="1" applyBorder="1" applyAlignment="1">
      <alignment horizontal="left" vertical="center" wrapText="1"/>
    </xf>
    <xf numFmtId="0" fontId="14" fillId="0" borderId="27" xfId="8" applyFont="1" applyBorder="1" applyAlignment="1">
      <alignment horizontal="right" vertical="center" wrapText="1"/>
    </xf>
    <xf numFmtId="0" fontId="8" fillId="0" borderId="0" xfId="8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7" fillId="0" borderId="25" xfId="4" applyFont="1" applyBorder="1" applyAlignment="1">
      <alignment horizontal="right"/>
    </xf>
    <xf numFmtId="0" fontId="7" fillId="0" borderId="2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25" xfId="4" applyFont="1" applyBorder="1" applyAlignment="1">
      <alignment horizontal="center" vertical="center"/>
    </xf>
    <xf numFmtId="0" fontId="7" fillId="0" borderId="0" xfId="4" applyFont="1" applyAlignment="1">
      <alignment horizontal="left" wrapText="1"/>
    </xf>
    <xf numFmtId="0" fontId="1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11" fillId="0" borderId="0" xfId="0" applyNumberFormat="1" applyFont="1" applyAlignment="1">
      <alignment horizontal="left" vertical="center" wrapText="1"/>
    </xf>
    <xf numFmtId="49" fontId="28" fillId="0" borderId="19" xfId="9" quotePrefix="1" applyNumberFormat="1" applyFont="1" applyBorder="1" applyAlignment="1">
      <alignment horizontal="left" vertical="center" wrapText="1"/>
    </xf>
    <xf numFmtId="49" fontId="28" fillId="0" borderId="20" xfId="9" applyNumberFormat="1" applyFont="1" applyBorder="1" applyAlignment="1">
      <alignment horizontal="left" vertical="center" wrapText="1"/>
    </xf>
    <xf numFmtId="49" fontId="28" fillId="0" borderId="21" xfId="9" applyNumberFormat="1" applyFont="1" applyBorder="1" applyAlignment="1">
      <alignment horizontal="left" vertical="center" wrapText="1"/>
    </xf>
    <xf numFmtId="49" fontId="28" fillId="0" borderId="28" xfId="9" quotePrefix="1" applyNumberFormat="1" applyFont="1" applyBorder="1" applyAlignment="1">
      <alignment horizontal="left" vertical="center" wrapText="1"/>
    </xf>
    <xf numFmtId="49" fontId="28" fillId="0" borderId="0" xfId="9" applyNumberFormat="1" applyFont="1" applyBorder="1" applyAlignment="1">
      <alignment horizontal="left" vertical="center" wrapText="1"/>
    </xf>
    <xf numFmtId="49" fontId="28" fillId="0" borderId="29" xfId="9" applyNumberFormat="1" applyFont="1" applyBorder="1" applyAlignment="1">
      <alignment horizontal="left" vertical="center" wrapText="1"/>
    </xf>
    <xf numFmtId="49" fontId="28" fillId="0" borderId="30" xfId="9" quotePrefix="1" applyNumberFormat="1" applyFont="1" applyBorder="1" applyAlignment="1">
      <alignment horizontal="left" vertical="center" wrapText="1"/>
    </xf>
    <xf numFmtId="49" fontId="28" fillId="0" borderId="25" xfId="9" applyNumberFormat="1" applyFont="1" applyBorder="1" applyAlignment="1">
      <alignment horizontal="left" vertical="center" wrapText="1"/>
    </xf>
    <xf numFmtId="49" fontId="28" fillId="0" borderId="31" xfId="9" applyNumberFormat="1" applyFont="1" applyBorder="1" applyAlignment="1">
      <alignment horizontal="left" vertical="center" wrapText="1"/>
    </xf>
    <xf numFmtId="0" fontId="28" fillId="0" borderId="0" xfId="9" applyFont="1" applyAlignment="1">
      <alignment horizontal="left" wrapText="1"/>
    </xf>
    <xf numFmtId="0" fontId="29" fillId="0" borderId="11" xfId="9" applyFont="1" applyBorder="1" applyAlignment="1">
      <alignment horizontal="center" vertical="center" wrapText="1"/>
    </xf>
    <xf numFmtId="0" fontId="29" fillId="0" borderId="12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center" vertical="center" wrapText="1"/>
    </xf>
    <xf numFmtId="49" fontId="28" fillId="0" borderId="28" xfId="9" applyNumberFormat="1" applyFont="1" applyBorder="1" applyAlignment="1">
      <alignment horizontal="left" wrapText="1" indent="1"/>
    </xf>
    <xf numFmtId="49" fontId="28" fillId="0" borderId="0" xfId="9" applyNumberFormat="1" applyFont="1" applyBorder="1" applyAlignment="1">
      <alignment horizontal="left" wrapText="1" indent="1"/>
    </xf>
    <xf numFmtId="49" fontId="28" fillId="0" borderId="29" xfId="9" applyNumberFormat="1" applyFont="1" applyBorder="1" applyAlignment="1">
      <alignment horizontal="left" wrapText="1" indent="1"/>
    </xf>
    <xf numFmtId="0" fontId="28" fillId="0" borderId="28" xfId="9" applyFont="1" applyBorder="1" applyAlignment="1">
      <alignment horizontal="center" vertical="top"/>
    </xf>
    <xf numFmtId="0" fontId="28" fillId="0" borderId="0" xfId="9" applyFont="1" applyBorder="1" applyAlignment="1">
      <alignment horizontal="center" vertical="top"/>
    </xf>
    <xf numFmtId="0" fontId="28" fillId="0" borderId="29" xfId="9" applyFont="1" applyBorder="1" applyAlignment="1">
      <alignment horizontal="center" vertical="top"/>
    </xf>
    <xf numFmtId="49" fontId="28" fillId="0" borderId="30" xfId="9" applyNumberFormat="1" applyFont="1" applyBorder="1" applyAlignment="1">
      <alignment horizontal="left" vertical="top" wrapText="1" indent="1"/>
    </xf>
    <xf numFmtId="49" fontId="28" fillId="0" borderId="25" xfId="9" applyNumberFormat="1" applyFont="1" applyBorder="1" applyAlignment="1">
      <alignment horizontal="left" vertical="top" wrapText="1" indent="1"/>
    </xf>
    <xf numFmtId="49" fontId="28" fillId="0" borderId="31" xfId="9" applyNumberFormat="1" applyFont="1" applyBorder="1" applyAlignment="1">
      <alignment horizontal="left" vertical="top" wrapText="1" indent="1"/>
    </xf>
    <xf numFmtId="49" fontId="28" fillId="0" borderId="30" xfId="9" applyNumberFormat="1" applyFont="1" applyBorder="1" applyAlignment="1">
      <alignment horizontal="left" vertical="top" wrapText="1" indent="2"/>
    </xf>
    <xf numFmtId="49" fontId="28" fillId="0" borderId="25" xfId="9" applyNumberFormat="1" applyFont="1" applyBorder="1" applyAlignment="1">
      <alignment horizontal="left" vertical="top" wrapText="1" indent="2"/>
    </xf>
    <xf numFmtId="49" fontId="28" fillId="0" borderId="31" xfId="9" applyNumberFormat="1" applyFont="1" applyBorder="1" applyAlignment="1">
      <alignment horizontal="left" vertical="top" wrapText="1" indent="2"/>
    </xf>
    <xf numFmtId="0" fontId="44" fillId="0" borderId="11" xfId="9" applyFont="1" applyBorder="1" applyAlignment="1">
      <alignment horizontal="center" vertical="center" wrapText="1"/>
    </xf>
    <xf numFmtId="0" fontId="44" fillId="0" borderId="12" xfId="9" applyFont="1" applyBorder="1" applyAlignment="1">
      <alignment horizontal="center" vertical="center" wrapText="1"/>
    </xf>
    <xf numFmtId="0" fontId="44" fillId="0" borderId="13" xfId="9" applyFont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top"/>
    </xf>
    <xf numFmtId="0" fontId="36" fillId="0" borderId="0" xfId="0" applyNumberFormat="1" applyFont="1" applyFill="1" applyAlignment="1">
      <alignment horizontal="center" vertical="top"/>
    </xf>
    <xf numFmtId="0" fontId="50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50" fillId="0" borderId="0" xfId="0" applyNumberFormat="1" applyFont="1" applyFill="1" applyBorder="1" applyAlignment="1">
      <alignment horizontal="center" vertical="top"/>
    </xf>
    <xf numFmtId="0" fontId="51" fillId="0" borderId="0" xfId="0" applyNumberFormat="1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51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top"/>
    </xf>
    <xf numFmtId="0" fontId="4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44" fillId="0" borderId="0" xfId="3" applyFont="1" applyAlignment="1">
      <alignment horizontal="left" vertical="center"/>
    </xf>
    <xf numFmtId="0" fontId="57" fillId="0" borderId="26" xfId="4" applyFont="1" applyBorder="1" applyAlignment="1">
      <alignment horizontal="left" wrapText="1"/>
    </xf>
  </cellXfs>
  <cellStyles count="11">
    <cellStyle name="Link" xfId="10" builtinId="8" customBuiltin="1"/>
    <cellStyle name="Standard" xfId="0" builtinId="0"/>
    <cellStyle name="Standard 2" xfId="1" xr:uid="{00000000-0005-0000-0000-000002000000}"/>
    <cellStyle name="Standard 2 2" xfId="2" xr:uid="{00000000-0005-0000-0000-000003000000}"/>
    <cellStyle name="Standard 2 2 2" xfId="3" xr:uid="{00000000-0005-0000-0000-000004000000}"/>
    <cellStyle name="Standard 2 3" xfId="4" xr:uid="{00000000-0005-0000-0000-000005000000}"/>
    <cellStyle name="Standard 2 3 3" xfId="5" xr:uid="{00000000-0005-0000-0000-000006000000}"/>
    <cellStyle name="Standard 3" xfId="6" xr:uid="{00000000-0005-0000-0000-000007000000}"/>
    <cellStyle name="Standard 4" xfId="7" xr:uid="{00000000-0005-0000-0000-000008000000}"/>
    <cellStyle name="Standard 4 2" xfId="8" xr:uid="{00000000-0005-0000-0000-000009000000}"/>
    <cellStyle name="Standard_Mappe1" xfId="9" xr:uid="{00000000-0005-0000-0000-00000A000000}"/>
  </cellStyles>
  <dxfs count="7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5D5E1"/>
      <color rgb="FFEEF0BC"/>
      <color rgb="FFF2B700"/>
      <color rgb="FFAA192B"/>
      <color rgb="FF005E90"/>
      <color rgb="FF0CA0D9"/>
      <color rgb="FF289B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50" b="1"/>
              <a:t>Sozialversicherungspflichtig Beschäftigte mit</a:t>
            </a:r>
            <a:r>
              <a:rPr lang="de-DE" sz="850" b="1" baseline="0"/>
              <a:t> Arbeitsort in den kreisfreien Städten und Landkreisen Mecklenburg-Vorpommerns nach Voll- und Teilzeitbeschäftigten</a:t>
            </a:r>
            <a:endParaRPr lang="de-DE" sz="8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974980499551062E-2"/>
          <c:y val="0.18214801141360154"/>
          <c:w val="0.88777096302421921"/>
          <c:h val="0.54164665388123656"/>
        </c:manualLayout>
      </c:layout>
      <c:barChart>
        <c:barDir val="col"/>
        <c:grouping val="clustered"/>
        <c:varyColors val="0"/>
        <c:ser>
          <c:idx val="0"/>
          <c:order val="0"/>
          <c:tx>
            <c:v>Vollzeitbeschäftigte</c:v>
          </c:tx>
          <c:spPr>
            <a:solidFill>
              <a:srgbClr val="0CA0D9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('5'!$B$10:$B$11,'5'!$B$13,'5'!$B$15:$B$16,'5'!$B$18,'5'!$B$20,'5'!$B$22)</c:f>
              <c:strCache>
                <c:ptCount val="8"/>
                <c:pt idx="0">
                  <c:v>   Rostock</c:v>
                </c:pt>
                <c:pt idx="1">
                  <c:v>   Schwerin</c:v>
                </c:pt>
                <c:pt idx="2">
                  <c:v>   Mecklenburgische Seenplatte</c:v>
                </c:pt>
                <c:pt idx="3">
                  <c:v>   Landkreis Rostock</c:v>
                </c:pt>
                <c:pt idx="4">
                  <c:v>   Vorpommern-Rügen</c:v>
                </c:pt>
                <c:pt idx="5">
                  <c:v>   Nordwestmecklenburg</c:v>
                </c:pt>
                <c:pt idx="6">
                  <c:v>   Vorpommern-Greifswald</c:v>
                </c:pt>
                <c:pt idx="7">
                  <c:v>   Ludwigslust-Parchim</c:v>
                </c:pt>
              </c:strCache>
            </c:strRef>
          </c:cat>
          <c:val>
            <c:numRef>
              <c:f>('5'!$D$10:$D$11,'5'!$D$13,'5'!$D$15,'5'!$D$16,'5'!$D$18,'5'!$D$20,'5'!$D$22)</c:f>
              <c:numCache>
                <c:formatCode>#,##0"    ";\-#,##0"    ";0"    ";@"    "</c:formatCode>
                <c:ptCount val="8"/>
                <c:pt idx="0">
                  <c:v>65925</c:v>
                </c:pt>
                <c:pt idx="1">
                  <c:v>35334</c:v>
                </c:pt>
                <c:pt idx="2">
                  <c:v>58590</c:v>
                </c:pt>
                <c:pt idx="3">
                  <c:v>46968</c:v>
                </c:pt>
                <c:pt idx="4">
                  <c:v>48657</c:v>
                </c:pt>
                <c:pt idx="5">
                  <c:v>30280</c:v>
                </c:pt>
                <c:pt idx="6">
                  <c:v>52604</c:v>
                </c:pt>
                <c:pt idx="7">
                  <c:v>45337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5-44A4-843A-57AD93D04925}"/>
            </c:ext>
          </c:extLst>
        </c:ser>
        <c:ser>
          <c:idx val="1"/>
          <c:order val="1"/>
          <c:tx>
            <c:v>Teilzeitbeschäftigte</c:v>
          </c:tx>
          <c:spPr>
            <a:solidFill>
              <a:srgbClr val="F2B7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('5'!$B$10:$B$11,'5'!$B$13,'5'!$B$15:$B$16,'5'!$B$18,'5'!$B$20,'5'!$B$22)</c:f>
              <c:strCache>
                <c:ptCount val="8"/>
                <c:pt idx="0">
                  <c:v>   Rostock</c:v>
                </c:pt>
                <c:pt idx="1">
                  <c:v>   Schwerin</c:v>
                </c:pt>
                <c:pt idx="2">
                  <c:v>   Mecklenburgische Seenplatte</c:v>
                </c:pt>
                <c:pt idx="3">
                  <c:v>   Landkreis Rostock</c:v>
                </c:pt>
                <c:pt idx="4">
                  <c:v>   Vorpommern-Rügen</c:v>
                </c:pt>
                <c:pt idx="5">
                  <c:v>   Nordwestmecklenburg</c:v>
                </c:pt>
                <c:pt idx="6">
                  <c:v>   Vorpommern-Greifswald</c:v>
                </c:pt>
                <c:pt idx="7">
                  <c:v>   Ludwigslust-Parchim</c:v>
                </c:pt>
              </c:strCache>
            </c:strRef>
          </c:cat>
          <c:val>
            <c:numRef>
              <c:f>('5'!$E$10:$E$11,'5'!$E$13,'5'!$E$15,'5'!$E$16,'5'!$E$18,'5'!$E$20,'5'!$E$22)</c:f>
              <c:numCache>
                <c:formatCode>#,##0"    ";\-#,##0"    ";0"    ";@"    "</c:formatCode>
                <c:ptCount val="8"/>
                <c:pt idx="0">
                  <c:v>30705</c:v>
                </c:pt>
                <c:pt idx="1">
                  <c:v>16743</c:v>
                </c:pt>
                <c:pt idx="2">
                  <c:v>30773</c:v>
                </c:pt>
                <c:pt idx="3">
                  <c:v>23217</c:v>
                </c:pt>
                <c:pt idx="4">
                  <c:v>22798</c:v>
                </c:pt>
                <c:pt idx="5">
                  <c:v>14914</c:v>
                </c:pt>
                <c:pt idx="6">
                  <c:v>29915</c:v>
                </c:pt>
                <c:pt idx="7">
                  <c:v>19187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5-44A4-843A-57AD93D0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18272"/>
        <c:axId val="160119808"/>
      </c:barChart>
      <c:catAx>
        <c:axId val="1601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119808"/>
        <c:crosses val="autoZero"/>
        <c:auto val="1"/>
        <c:lblAlgn val="ctr"/>
        <c:lblOffset val="100"/>
        <c:noMultiLvlLbl val="0"/>
      </c:catAx>
      <c:valAx>
        <c:axId val="160119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  <a:alpha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5.7005729786199173E-2"/>
              <c:y val="0.11966193314519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&quot;&quot;;\-\ #,##0&quot;&quot;;0&quot;&quot;;@&quot;&quot;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11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5963312189952847"/>
          <c:y val="0.18011734412836819"/>
          <c:w val="0.21450743513915979"/>
          <c:h val="8.1721332381668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50" b="1"/>
              <a:t>Sozialversicherungspflichtig</a:t>
            </a:r>
            <a:r>
              <a:rPr lang="de-DE" sz="850" b="1" baseline="0"/>
              <a:t> Beschäftigte</a:t>
            </a:r>
          </a:p>
          <a:p>
            <a:pPr>
              <a:defRPr sz="850" b="1"/>
            </a:pPr>
            <a:r>
              <a:rPr lang="de-DE" sz="850" b="1" baseline="0"/>
              <a:t>mit Arbeitsort in Mecklenburg-Vorpommern</a:t>
            </a:r>
            <a:endParaRPr lang="de-DE" sz="8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505254428898448"/>
          <c:y val="0.14794975993378648"/>
          <c:w val="0.85397901538838394"/>
          <c:h val="0.72111892954820256"/>
        </c:manualLayout>
      </c:layout>
      <c:ofPieChart>
        <c:ofPieType val="pie"/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289B38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D7-4F00-92DB-BE82F7710EFF}"/>
              </c:ext>
            </c:extLst>
          </c:dPt>
          <c:dPt>
            <c:idx val="1"/>
            <c:bubble3D val="0"/>
            <c:spPr>
              <a:solidFill>
                <a:srgbClr val="EEF0BC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D7-4F00-92DB-BE82F7710EFF}"/>
              </c:ext>
            </c:extLst>
          </c:dPt>
          <c:dPt>
            <c:idx val="2"/>
            <c:bubble3D val="0"/>
            <c:spPr>
              <a:solidFill>
                <a:srgbClr val="95D5E1">
                  <a:alpha val="50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3D7-4F00-92DB-BE82F7710EFF}"/>
              </c:ext>
            </c:extLst>
          </c:dPt>
          <c:dPt>
            <c:idx val="3"/>
            <c:bubble3D val="0"/>
            <c:spPr>
              <a:solidFill>
                <a:srgbClr val="0CA0D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3D7-4F00-92DB-BE82F7710EFF}"/>
              </c:ext>
            </c:extLst>
          </c:dPt>
          <c:dPt>
            <c:idx val="4"/>
            <c:bubble3D val="0"/>
            <c:spPr>
              <a:solidFill>
                <a:srgbClr val="F2B7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3D7-4F00-92DB-BE82F7710EFF}"/>
              </c:ext>
            </c:extLst>
          </c:dPt>
          <c:dPt>
            <c:idx val="5"/>
            <c:bubble3D val="0"/>
            <c:spPr>
              <a:solidFill>
                <a:srgbClr val="005E9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D7-4F00-92DB-BE82F7710E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81C-4789-89BC-8F7389B076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81C-4789-89BC-8F7389B076F8}"/>
              </c:ext>
            </c:extLst>
          </c:dPt>
          <c:dPt>
            <c:idx val="8"/>
            <c:bubble3D val="0"/>
            <c:explosion val="20"/>
            <c:spPr>
              <a:solidFill>
                <a:srgbClr val="95D5E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3D7-4F00-92DB-BE82F7710EFF}"/>
              </c:ext>
            </c:extLst>
          </c:dPt>
          <c:val>
            <c:numRef>
              <c:f>(Grafiken!$D$7:$D$12,Grafiken!$D$15:$D$16)</c:f>
              <c:numCache>
                <c:formatCode>#,##0</c:formatCode>
                <c:ptCount val="8"/>
                <c:pt idx="0">
                  <c:v>14031</c:v>
                </c:pt>
                <c:pt idx="1">
                  <c:v>39545</c:v>
                </c:pt>
                <c:pt idx="2">
                  <c:v>77298</c:v>
                </c:pt>
                <c:pt idx="3">
                  <c:v>136178</c:v>
                </c:pt>
                <c:pt idx="4">
                  <c:v>89959</c:v>
                </c:pt>
                <c:pt idx="5">
                  <c:v>214936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7-4F00-92DB-BE82F771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45"/>
        <c:splitType val="cust"/>
        <c:custSplit>
          <c:secondPiePt val="1"/>
          <c:secondPiePt val="2"/>
          <c:secondPiePt val="6"/>
          <c:secondPiePt val="7"/>
        </c:custSplit>
        <c:secondPieSize val="75"/>
        <c:ser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k.arbeitsagentur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1541" name="Grafik 3" descr="Logo_Stala-Schwarzweiß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</xdr:colOff>
      <xdr:row>1</xdr:row>
      <xdr:rowOff>6795</xdr:rowOff>
    </xdr:from>
    <xdr:to>
      <xdr:col>0</xdr:col>
      <xdr:colOff>6126803</xdr:colOff>
      <xdr:row>63</xdr:row>
      <xdr:rowOff>112545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3" y="578295"/>
          <a:ext cx="6120000" cy="896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 31. März 2025 waren mit Arbeitsort in Mecklenburg-Vorpommern 571.947 Personen abhängig beschäftigt und unterlagen der Melde­pflicht zur Sozialversicherung. Damit stellten die sozialversicherungspflichtig Beschäftigten rund 77 Prozent der im Land erwerbs­tätigen Personen. Die fortlaufende Beobachtung von Größe, Struktur und Entwicklung dieses Personenkreises ist eine wesentliche  </a:t>
          </a:r>
          <a:r>
            <a:rPr lang="de-DE" sz="8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Grundlage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wirtschafts- und sozial­politischer Analysen, aus denen sich u. a. Maßnahmen regionaler Struktur- und Arbeitsmarktpolitik ableiten. </a:t>
          </a:r>
        </a:p>
        <a:p>
          <a:pPr>
            <a:spcAft>
              <a:spcPts val="0"/>
            </a:spcAft>
          </a:pPr>
          <a:r>
            <a:rPr lang="de-DE" sz="85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Gesetzliche Grundlagen der Meldung und statistischen Nutzung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4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Gesetzliche Grundlage für die Durchführung der Statistik sozialversicherungspflichtig Beschäftigter ist das Dritte Buch Sozialgesetzbuch (SGB III) – Arbeitsförderung. Nach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 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281 SGB III (Arbeitsmarktstatistiken) ist die Bundesagentur für Arbeit (BA) damit beauftragt, aus den in ihrem Ge­schäfts­bereich anfallenden Daten Statistiken, insbesondere über Beschäftigung und Arbeitslosigkeit der Arbeitnehmerinnen und Arbeitnehmer sowie über Leistungen der Arbeitsförderung, zu erstellen. Auf Grundlage der Meldungen nach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 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28 a (Meldepflicht) des Vierten Buches Sozial­gesetzbuch (SGB IV) – Gemein­same Vorschriften für die Sozialversicherung – erstellt die BA eine Datei sozial­versicherungspflichtig Be­schäftigter. Die anonymisierten Einzel­daten der sozialversicherungspflichtig Beschäftigten stellt sie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gemäß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 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282 a Absatz 2 SGB III dem Statistischen Bundesamt und den Statistischen Ämtern der Länder zur Verfügung. Diese erstellen Ver­öffentlichungen der Beschäftigungs­statistik für allgemeine Zwecke in tiefer fachlicher und regionaler Gliederung, führen gezielte Aus­wertungen und vergleichende Unter­suchungen durch und binden die Ergebnisse der Beschäftigungs­statistik in das erwerbsstatistische Gesamtbild ein.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Auskunftspflichtige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sind gemäß den Vorschriften der Verordnung über die Erfassung und Übermittlung von Daten für die Träger der Sozialver­sicherung (Datenerfassungs- und -übermittlungsverordnung – DEÜV) die Arbeitgeber. Sie müssen an die Träger der Sozial­versicherung Mel­dungen verschiedenen Inhalts über die in ihren Betrieben sozialversicherungspflichtig Beschäftigten erstatten.</a:t>
          </a:r>
          <a:endParaRPr lang="de-DE" sz="850">
            <a:solidFill>
              <a:srgbClr val="000000"/>
            </a:solidFill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de-DE" sz="850">
              <a:effectLst/>
              <a:latin typeface="+mn-lt"/>
              <a:ea typeface="Calibri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Abgrenzung des Kreises der sozialversicherungspflichtig Beschäftigten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4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Als sozialversicherungspflichtig Beschäftigte gelten Personen, die folgende Kriterien erfüllen: </a:t>
          </a:r>
        </a:p>
        <a:p>
          <a:pPr marL="107950" indent="-107950">
            <a:lnSpc>
              <a:spcPts val="1100"/>
            </a:lnSpc>
            <a:spcAft>
              <a:spcPts val="0"/>
            </a:spcAft>
            <a:tabLst>
              <a:tab pos="107950" algn="l"/>
            </a:tabLst>
          </a:pPr>
          <a:r>
            <a:rPr lang="de-DE" sz="850">
              <a:effectLst/>
              <a:latin typeface="+mn-lt"/>
              <a:ea typeface="Calibri"/>
              <a:cs typeface="Times New Roman"/>
            </a:rPr>
            <a:t>1.	Eine Arbeitgebermeldung zur Sozialversicherung liegt vor. </a:t>
          </a:r>
          <a:endParaRPr lang="de-DE" sz="1100">
            <a:effectLst/>
            <a:latin typeface="+mn-lt"/>
            <a:ea typeface="Calibri"/>
            <a:cs typeface="Times New Roman"/>
          </a:endParaRPr>
        </a:p>
        <a:p>
          <a:pPr marL="107950" indent="-107950">
            <a:lnSpc>
              <a:spcPts val="1100"/>
            </a:lnSpc>
            <a:spcAft>
              <a:spcPts val="0"/>
            </a:spcAft>
            <a:tabLst>
              <a:tab pos="107950" algn="l"/>
            </a:tabLst>
          </a:pPr>
          <a:r>
            <a:rPr lang="de-DE" sz="850">
              <a:effectLst/>
              <a:latin typeface="+mn-lt"/>
              <a:ea typeface="Calibri"/>
              <a:cs typeface="Times New Roman"/>
            </a:rPr>
            <a:t>2.	Die Beschäftigung ist versicherungspflichtig in mindestens einem der Zweige der Sozialversicherung (Rentenversicherung, ­Krankenver­sicherung/Pflegeversicherung, Arbeitslosenversicherung). </a:t>
          </a:r>
          <a:endParaRPr lang="de-DE" sz="1100">
            <a:effectLst/>
            <a:latin typeface="+mn-lt"/>
            <a:ea typeface="Calibri"/>
            <a:cs typeface="Times New Roman"/>
          </a:endParaRPr>
        </a:p>
        <a:p>
          <a:pPr marL="107950" indent="-107950">
            <a:lnSpc>
              <a:spcPts val="1100"/>
            </a:lnSpc>
            <a:spcAft>
              <a:spcPts val="0"/>
            </a:spcAft>
            <a:tabLst>
              <a:tab pos="107950" algn="l"/>
            </a:tabLst>
          </a:pPr>
          <a:r>
            <a:rPr lang="de-DE" sz="850">
              <a:effectLst/>
              <a:latin typeface="+mn-lt"/>
              <a:ea typeface="Calibri"/>
              <a:cs typeface="Times New Roman"/>
            </a:rPr>
            <a:t>3.	Es handelt sich um abhängige Beschäftigung bzw. Arbeit, die im Allgemeinen gegen Entgelt entrichtet wird (Ausnahmen sind </a:t>
          </a:r>
          <a:r>
            <a:rPr lang="de-DE" sz="85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de-DE" sz="850">
              <a:effectLst/>
              <a:latin typeface="+mn-lt"/>
              <a:ea typeface="Calibri"/>
              <a:cs typeface="Times New Roman"/>
            </a:rPr>
            <a:t>Unter­brechungstatbestände wie z. B. Elternzeit). </a:t>
          </a:r>
          <a:endParaRPr lang="de-DE" sz="1100">
            <a:effectLst/>
            <a:latin typeface="+mn-lt"/>
            <a:ea typeface="Calibri"/>
            <a:cs typeface="Times New Roman"/>
          </a:endParaRPr>
        </a:p>
        <a:p>
          <a:pPr marL="107950" indent="-107950">
            <a:lnSpc>
              <a:spcPts val="1100"/>
            </a:lnSpc>
            <a:spcAft>
              <a:spcPts val="0"/>
            </a:spcAft>
            <a:tabLst>
              <a:tab pos="107950" algn="l"/>
            </a:tabLst>
          </a:pPr>
          <a:r>
            <a:rPr lang="de-DE" sz="850">
              <a:effectLst/>
              <a:latin typeface="+mn-lt"/>
              <a:ea typeface="Calibri"/>
              <a:cs typeface="Times New Roman"/>
            </a:rPr>
            <a:t>4.	Es wird mindestens eine Stunde pro Woche gearbeitet – soweit aus der Personengruppendefinition erkennbar. </a:t>
          </a:r>
          <a:endParaRPr lang="de-DE" sz="1100">
            <a:effectLst/>
            <a:latin typeface="+mn-lt"/>
            <a:ea typeface="Calibri"/>
            <a:cs typeface="Times New Roman"/>
          </a:endParaRPr>
        </a:p>
        <a:p>
          <a:pPr marL="107950" indent="-107950">
            <a:lnSpc>
              <a:spcPts val="1100"/>
            </a:lnSpc>
            <a:spcAft>
              <a:spcPts val="0"/>
            </a:spcAft>
            <a:tabLst>
              <a:tab pos="107950" algn="l"/>
            </a:tabLst>
          </a:pPr>
          <a:r>
            <a:rPr lang="de-DE" sz="850">
              <a:effectLst/>
              <a:latin typeface="+mn-lt"/>
              <a:ea typeface="Calibri"/>
              <a:cs typeface="Times New Roman"/>
            </a:rPr>
            <a:t>	Unter anderem zählen auch folgende Personen zu den sozialversicherungspflichtig Beschäftigten: </a:t>
          </a:r>
          <a:endParaRPr lang="de-DE" sz="1100">
            <a:effectLst/>
            <a:latin typeface="+mn-lt"/>
            <a:ea typeface="Calibri"/>
            <a:cs typeface="Times New Roman"/>
          </a:endParaRP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Beschäftigte in einem Ausbildungsverhältnis,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Altersteilzeitbeschäftigte,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Praktikanten,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Werkstudenten,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Personen, die aus einem sozialversicherungspflichtigen Beschäftigungsverhältnis zur Ableistung von gesetzlichen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Dienstpflichten</a:t>
          </a:r>
          <a:r>
            <a:rPr lang="de-DE" sz="850" baseline="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</a:t>
          </a:r>
          <a:br>
            <a:rPr lang="de-DE" sz="850" baseline="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</a:br>
          <a:r>
            <a:rPr lang="de-DE" sz="850" baseline="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(z.</a:t>
          </a:r>
          <a:r>
            <a:rPr lang="de-DE" sz="850" baseline="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B. Wehrübung)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einberufen werden,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behinderte Menschen in anerkannten Werkstätten oder gleichartigen Einrichtungen (seit der Revision im August 2014),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Personen in Einrichtungen der Jugendhilfe, Berufsbildungswerken oder ähnlichen Einrichtungen für behinderte Menschen</a:t>
          </a:r>
          <a:b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</a:b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 (seit der Revision im August 2014) sowie </a:t>
          </a:r>
        </a:p>
        <a:p>
          <a:pPr marL="108000" indent="0" algn="l">
            <a:spcAft>
              <a:spcPts val="0"/>
            </a:spcAft>
            <a:buFont typeface="Arial" panose="020B0604020202020204" pitchFamily="34" charset="0"/>
            <a:buChar char="-"/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Personen, die ein freiwilliges soziales, ein freiwilliges ökologisches Jahr oder einen Bundesfreiwilligendienst ableisten</a:t>
          </a:r>
          <a:b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</a:br>
          <a:r>
            <a:rPr lang="de-DE" sz="850" baseline="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    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(seit der Revision im August 2014). </a:t>
          </a:r>
        </a:p>
        <a:p>
          <a:pPr>
            <a:spcAft>
              <a:spcPts val="0"/>
            </a:spcAft>
          </a:pPr>
          <a:r>
            <a:rPr lang="de-DE" sz="60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Nicht zu den sozialversicherungspflichtig Beschäftigten gezählt werden im Rahmen der Beschäftigungsstatistik die geringfügig Beschäf­tigten, da für diese nur pauschale Sozialversicherungsabgaben zu leisten sind. Sie sind daher auch nicht Gegenstand des Nachweises in diesem Statistischen Bericht.</a:t>
          </a:r>
        </a:p>
        <a:p>
          <a:pPr>
            <a:spcAft>
              <a:spcPts val="0"/>
            </a:spcAft>
          </a:pPr>
          <a:r>
            <a:rPr lang="de-DE" sz="850">
              <a:effectLst/>
              <a:latin typeface="+mn-lt"/>
              <a:ea typeface="Times New Roman"/>
              <a:cs typeface="Arial" panose="020B0604020202020204" pitchFamily="34" charset="0"/>
            </a:rPr>
            <a:t>Nicht einbezogen sind zudem Beamte, Selbstständige und mithelfende Familienangehörige, Berufs- und Zeitsoldaten sowie Wehr- und Zivil­dienstleistende (siehe o. g. Ausnahme).</a:t>
          </a: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Regionales Zuordnungskonzept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4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Beim Nachweis der sozialversicherungspflichtig Beschäftigten </a:t>
          </a:r>
          <a:r>
            <a:rPr lang="de-DE" sz="850">
              <a:solidFill>
                <a:sysClr val="windowText" lastClr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am Arbeitsort (Tabellen 1 bis 7) werden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die Beschäftigten der Gemeinde zuge­ordnet, in der der Betrieb liegt, in dem sie beschäftigt sind. Der Nachweis nach </a:t>
          </a:r>
          <a:r>
            <a:rPr lang="de-DE" sz="850">
              <a:solidFill>
                <a:sysClr val="windowText" lastClr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dem Wohnort (Tabellen 8 bis 13)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basiert auf Angaben der Arbeitgeber bzw. Meldebehörden.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85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Klassifikation der Wirtschaftszweige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40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  <a:endParaRPr lang="de-DE" sz="4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Die Wirtschaftszweiggliederung erfolgt nach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der </a:t>
          </a:r>
          <a:r>
            <a:rPr lang="de-DE" sz="850" b="1" i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"Klassifikation der Wirtschaftszweige Ausgabe 2008 (WZ 2008)"</a:t>
          </a:r>
          <a:r>
            <a:rPr lang="de-DE" sz="850" i="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.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Die Gliederung der WZ 2008 wurde unter Beteiligung von Datennutzern und -produzenten in Verwaltung, Wirtschaft, Forschung und Gesellschaft geschaffen. Sie berück­sichtigt die Vorgaben der statistischen Systematik der Wirtschaftszweige in der Europäischen Gemeinschaft (NACE Rev. 2), die mit der Verord­nung (EG) Nr. 1893/2006 des Europäischen Parlaments und des Rates vom 20. Dezember 2006 (ABl. EG Nr. L 393 S. 1) ver­öffent­licht wurde.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Grundsätzlich sind die wirtschaftsfachlichen Ergebnisse der Beschäftigungsstatistik mit anderen deutschen und europä­ischen Wirtschafts­statistiken vergleichbar. Maßgebend für die Zuordnung der Beschäftigten ist der wirtschaftliche Schwerpunkt  des Be­triebes (örtliche Einheit), in dem der sozialversicherungspflichtige Arbeitnehmer bzw. die Arbeitnehmerin beschäftigt ist.  Dieser richtet sich nach dem Betriebszweck oder der wirtschaftlichen Tätigkeit des überwiegenden Teils der Beschäftigten. </a:t>
          </a:r>
          <a:r>
            <a:rPr lang="de-DE" sz="850">
              <a:effectLst/>
              <a:latin typeface="+mn-lt"/>
              <a:ea typeface="Calibri"/>
              <a:cs typeface="Arial" panose="020B0604020202020204" pitchFamily="34" charset="0"/>
            </a:rPr>
            <a:t>Die Verschlüsselung und Pflege der wirtschaftsfachlichen Zuordnung der Betriebe wird im Rahmen des Betriebsnummernverfahrens vom Betriebsnummern-Service der BA durchgeführt. Die zutreffende Verwen­dung der vergebenen Betriebsnummern durch die Arbeitgeber ist Voraussetzung für die korrekte wirtschaftsfachliche Differenzierung.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6807</xdr:rowOff>
    </xdr:from>
    <xdr:to>
      <xdr:col>0</xdr:col>
      <xdr:colOff>6116410</xdr:colOff>
      <xdr:row>92</xdr:row>
      <xdr:rowOff>115660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0266593"/>
          <a:ext cx="6116410" cy="3966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Klassifikation der Berufe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50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5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85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Die Angaben zur Tätigkeit der sozialversicherungspflichtig Beschäftigten beruhen auf der </a:t>
          </a:r>
          <a:r>
            <a:rPr lang="de-DE" sz="850" b="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"Klassifikation der Berufe 2010" </a:t>
          </a:r>
          <a:r>
            <a:rPr lang="de-DE" sz="85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(KldB 2010) in der überarbeiteten Fassung von 2020. Sie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besitzt eine hohe Kompatibilität zur internationalen Berufsklassifikation, der ISCO-08 (International Standard Classification of Occupations 2008). </a:t>
          </a: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Maßgebend für die Berufsbezeichnung ist allein die gegenwärtig in der Hauptbeschäf­tigung ausgeübte Tätigkeit und nicht der erlernte oder früher ausgeübte Beruf.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900" b="1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Alter</a:t>
          </a:r>
          <a:endParaRPr lang="de-DE" sz="9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850">
              <a:solidFill>
                <a:srgbClr val="000000"/>
              </a:solidFill>
              <a:effectLst/>
              <a:latin typeface="+mn-lt"/>
              <a:ea typeface="Times New Roman"/>
              <a:cs typeface="Arial" panose="020B0604020202020204" pitchFamily="34" charset="0"/>
            </a:rPr>
            <a:t>Bei der Darstellung der Altersgruppen wird bei jeder Auszählung das Alter der Beschäftigten am jeweiligen Stichtag ermittelt.</a:t>
          </a:r>
          <a:endParaRPr lang="de-DE" sz="8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900" b="1">
              <a:effectLst/>
              <a:latin typeface="+mn-lt"/>
              <a:ea typeface="Calibri"/>
              <a:cs typeface="Arial" panose="020B0604020202020204" pitchFamily="34" charset="0"/>
            </a:rPr>
            <a:t>Ausbildung (berufliche)</a:t>
          </a:r>
          <a:br>
            <a:rPr lang="de-DE" sz="850" b="0">
              <a:effectLst/>
              <a:latin typeface="+mn-lt"/>
              <a:ea typeface="Calibri"/>
              <a:cs typeface="Arial" panose="020B0604020202020204" pitchFamily="34" charset="0"/>
            </a:rPr>
          </a:br>
          <a:r>
            <a:rPr lang="de-DE" sz="850">
              <a:solidFill>
                <a:schemeClr val="dk1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Nachgewiesen wird die abgeschlossene Berufsausbildung, untergliedert nach beruflichem Ausbildungsabschluss, d. h. Abschluss einer anerkannten Berufsausbildung, einem Meister-/Techniker- oder gleichwertigen Fachschulabschluss und akademischem Abschluss, d. h. Bachelor, Diplom/Magister/Master/Staatsexamen, Promotion. Die Angaben beziehen sich auf den höchsten Abschluss, auch wenn diese Ausbildung für die derzeit ausgeübte Tätigkeit nicht vorgeschrieben oder verlangt ist.</a:t>
          </a:r>
        </a:p>
        <a:p>
          <a:pPr>
            <a:lnSpc>
              <a:spcPct val="115000"/>
            </a:lnSpc>
            <a:spcAft>
              <a:spcPts val="0"/>
            </a:spcAft>
          </a:pPr>
          <a:endParaRPr lang="de-DE" sz="700">
            <a:effectLst/>
            <a:latin typeface="+mn-lt"/>
            <a:ea typeface="Calibri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de-DE" sz="900" b="1">
              <a:effectLst/>
              <a:latin typeface="+mn-lt"/>
              <a:ea typeface="Calibri"/>
              <a:cs typeface="Arial" panose="020B0604020202020204" pitchFamily="34" charset="0"/>
            </a:rPr>
            <a:t>Ausländer</a:t>
          </a:r>
          <a:r>
            <a:rPr lang="de-DE" sz="900">
              <a:effectLst/>
              <a:latin typeface="+mn-lt"/>
              <a:ea typeface="Calibri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r>
            <a:rPr lang="de-DE" sz="850">
              <a:effectLst/>
              <a:latin typeface="+mn-lt"/>
              <a:ea typeface="Calibri"/>
              <a:cs typeface="Arial" panose="020B0604020202020204" pitchFamily="34" charset="0"/>
            </a:rPr>
            <a:t>… sind Personen, die nicht Deutsche im Sinne des Artikels 116 Absatz 1 Grundgesetz sind, d. h. nicht die deutsche Staatsangehörigkeit besitzen. Zu ihnen gehören auch die Staatenlosen und die Personen mit ungeklärter Staatsangehörigkeit. Deutsche, die zugleich eine fremde Staats­angehörigkeit besitzen, gehören nicht zu den Ausländerinnen und Ausländern.</a:t>
          </a:r>
          <a:r>
            <a:rPr lang="de-DE" sz="700">
              <a:effectLst/>
              <a:latin typeface="+mn-lt"/>
              <a:ea typeface="Calibri"/>
              <a:cs typeface="Arial" panose="020B0604020202020204" pitchFamily="34" charset="0"/>
            </a:rPr>
            <a:t> </a:t>
          </a:r>
        </a:p>
        <a:p>
          <a:pPr>
            <a:spcAft>
              <a:spcPts val="0"/>
            </a:spcAft>
          </a:pPr>
          <a:endParaRPr lang="de-DE" sz="700">
            <a:effectLst/>
            <a:latin typeface="+mn-lt"/>
            <a:ea typeface="Calibri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Auszubildende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… sind Personen, die aufgrund eines Ausbildungsvertrages nach dem Berufsbildungsgesetz oder der Handwerksordnung eine  betriebliche Berufsausbildung in einem anerkannten Ausbildungsberuf durchlaufen.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 </a:t>
          </a:r>
          <a:endParaRPr kumimoji="0" lang="de-DE" sz="7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Arial" panose="020B0604020202020204" pitchFamily="34" charset="0"/>
            </a:rPr>
            <a:t>Voll- und Teilzeitbeschäftigte</a:t>
          </a:r>
          <a:endParaRPr kumimoji="0" lang="de-DE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Times New Roman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Times New Roman"/>
              <a:cs typeface="Arial" panose="020B0604020202020204" pitchFamily="34" charset="0"/>
            </a:rPr>
            <a:t>Die Unterscheidung richtet sich nach den von den Arbeitgebern in den Meldebelegen erteilten Angaben. Die Arbeitgeber melden, ob der/die Beschäftigte sich im tarifrechtlichen Sinne in einem Vollzeit- oder einem Teilzeitbeschäftigungsverhältnis befindet. Ausschlag­gebend ist die im Arbeitsvertrag individuell vereinbarte Regelarbeitszeit.</a:t>
          </a:r>
          <a:endParaRPr kumimoji="0" lang="de-DE" sz="8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endParaRPr lang="de-DE" sz="700">
            <a:effectLst/>
            <a:latin typeface="+mn-lt"/>
            <a:ea typeface="Calibri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93</xdr:row>
      <xdr:rowOff>20403</xdr:rowOff>
    </xdr:from>
    <xdr:to>
      <xdr:col>0</xdr:col>
      <xdr:colOff>6120000</xdr:colOff>
      <xdr:row>106</xdr:row>
      <xdr:rowOff>115653</xdr:rowOff>
    </xdr:to>
    <xdr:sp macro="" textlink="">
      <xdr:nvSpPr>
        <xdr:cNvPr id="4" name="Textfeld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14280689"/>
          <a:ext cx="6120000" cy="195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Allgemeine Hinweise</a:t>
          </a:r>
          <a:endParaRPr lang="de-DE" sz="900">
            <a:effectLst/>
            <a:latin typeface="+mn-lt"/>
            <a:cs typeface="Arial" panose="020B0604020202020204" pitchFamily="34" charset="0"/>
          </a:endParaRPr>
        </a:p>
        <a:p>
          <a:r>
            <a:rPr lang="de-DE" sz="6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600">
            <a:effectLst/>
            <a:latin typeface="+mn-lt"/>
            <a:cs typeface="Arial" panose="020B0604020202020204" pitchFamily="34" charset="0"/>
          </a:endParaRPr>
        </a:p>
        <a:p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Weiterführende Informationen, insbesondere zu Revisionen der Beschäftigungsstatistik, sind den einschlägigen  Veröffentlichungen der  Bundesagentur für Arbeit (BA), wie z. B. Methoden- und Qualitätsberichten, Glossaren und Klassifikationen, unter </a:t>
          </a:r>
          <a:r>
            <a:rPr lang="de-DE" sz="850" u="sng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https://statistik.arbeitsagentur.de</a:t>
          </a:r>
          <a:r>
            <a:rPr lang="de-DE" sz="850">
              <a:solidFill>
                <a:srgbClr val="0000FF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zu entnehmen.</a:t>
          </a:r>
          <a:b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</a:b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Verfahrensbedingt gelten die im vorliegenden Statistischen Bericht veröffentlichten Ergebnisse für einen Zeitraum von  drei  Jahren als </a:t>
          </a:r>
          <a:r>
            <a:rPr lang="de-DE" sz="8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vorläufig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und können während dieses Zeitraumes von der Bundesagentur für Arbeit in begründeten Fällen jederzeit geändert werden.</a:t>
          </a:r>
          <a:endParaRPr lang="de-DE" sz="8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Geringfügige Abweichungen zu Veröffentlichungen der Bundesagentur für Arbeit sind auf nachträgliche</a:t>
          </a:r>
          <a:r>
            <a:rPr lang="de-DE" sz="85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Korrekturen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der BA zurück­zuführen.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Mit vorliegendem Bericht bietet das Statistische Amt Mecklenburg-Vorpommern Daten in möglichst großer Detailtiefe bei gleichzeitiger Wahrung des Datenschutzes gemäß den Rechtsvorschriften zur statistischen Geheimhaltung und zum Datenschutz, insbesondere  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 </a:t>
          </a:r>
          <a:r>
            <a:rPr lang="de-DE" sz="85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16 Bun­des­statistikgesetz, an. Konsumenten werden ausdrücklich aufgefordert, Deanonymisierungsversuche zu unterlassen. </a:t>
          </a:r>
          <a:endParaRPr lang="de-DE" sz="850">
            <a:effectLst/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209550</xdr:rowOff>
    </xdr:from>
    <xdr:to>
      <xdr:col>11</xdr:col>
      <xdr:colOff>152400</xdr:colOff>
      <xdr:row>3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4314825" y="95250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3</xdr:row>
      <xdr:rowOff>219075</xdr:rowOff>
    </xdr:from>
    <xdr:to>
      <xdr:col>11</xdr:col>
      <xdr:colOff>142875</xdr:colOff>
      <xdr:row>6</xdr:row>
      <xdr:rowOff>161925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5143500" y="962025"/>
          <a:ext cx="9525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4</xdr:row>
      <xdr:rowOff>0</xdr:rowOff>
    </xdr:from>
    <xdr:to>
      <xdr:col>7</xdr:col>
      <xdr:colOff>76200</xdr:colOff>
      <xdr:row>4</xdr:row>
      <xdr:rowOff>209550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190875" y="1123950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6</xdr:row>
      <xdr:rowOff>0</xdr:rowOff>
    </xdr:from>
    <xdr:to>
      <xdr:col>7</xdr:col>
      <xdr:colOff>66675</xdr:colOff>
      <xdr:row>6</xdr:row>
      <xdr:rowOff>219075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181350" y="1733550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9525</xdr:rowOff>
    </xdr:from>
    <xdr:to>
      <xdr:col>7</xdr:col>
      <xdr:colOff>57150</xdr:colOff>
      <xdr:row>9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3171825" y="2447925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19050</xdr:rowOff>
    </xdr:from>
    <xdr:to>
      <xdr:col>7</xdr:col>
      <xdr:colOff>38100</xdr:colOff>
      <xdr:row>11</xdr:row>
      <xdr:rowOff>238125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3152775" y="3467100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895350</xdr:colOff>
      <xdr:row>6</xdr:row>
      <xdr:rowOff>9525</xdr:rowOff>
    </xdr:from>
    <xdr:to>
      <xdr:col>7</xdr:col>
      <xdr:colOff>76200</xdr:colOff>
      <xdr:row>6</xdr:row>
      <xdr:rowOff>209550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>
          <a:off x="1076325" y="1743075"/>
          <a:ext cx="211455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914400</xdr:colOff>
      <xdr:row>8</xdr:row>
      <xdr:rowOff>9525</xdr:rowOff>
    </xdr:from>
    <xdr:to>
      <xdr:col>7</xdr:col>
      <xdr:colOff>28575</xdr:colOff>
      <xdr:row>8</xdr:row>
      <xdr:rowOff>190500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1095375" y="2447925"/>
          <a:ext cx="204787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8</xdr:row>
      <xdr:rowOff>9525</xdr:rowOff>
    </xdr:from>
    <xdr:to>
      <xdr:col>11</xdr:col>
      <xdr:colOff>104775</xdr:colOff>
      <xdr:row>8</xdr:row>
      <xdr:rowOff>180975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 flipH="1">
          <a:off x="3200400" y="2447925"/>
          <a:ext cx="1914525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</xdr:colOff>
      <xdr:row>13</xdr:row>
      <xdr:rowOff>9525</xdr:rowOff>
    </xdr:from>
    <xdr:to>
      <xdr:col>6</xdr:col>
      <xdr:colOff>228600</xdr:colOff>
      <xdr:row>14</xdr:row>
      <xdr:rowOff>114300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 flipH="1">
          <a:off x="1733550" y="4200525"/>
          <a:ext cx="13620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13</xdr:row>
      <xdr:rowOff>0</xdr:rowOff>
    </xdr:from>
    <xdr:to>
      <xdr:col>9</xdr:col>
      <xdr:colOff>381000</xdr:colOff>
      <xdr:row>14</xdr:row>
      <xdr:rowOff>104775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3190875" y="4191000"/>
          <a:ext cx="150495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42183</xdr:colOff>
      <xdr:row>20</xdr:row>
      <xdr:rowOff>2721</xdr:rowOff>
    </xdr:from>
    <xdr:to>
      <xdr:col>7</xdr:col>
      <xdr:colOff>42183</xdr:colOff>
      <xdr:row>20</xdr:row>
      <xdr:rowOff>117021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3156858" y="6517821"/>
          <a:ext cx="0" cy="114300"/>
        </a:xfrm>
        <a:custGeom>
          <a:avLst/>
          <a:gdLst>
            <a:gd name="T0" fmla="*/ 0 w 1312"/>
            <a:gd name="T1" fmla="*/ 0 h 12130"/>
            <a:gd name="T2" fmla="*/ 0 w 1312"/>
            <a:gd name="T3" fmla="*/ 2147483646 h 1213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312" h="12130">
              <a:moveTo>
                <a:pt x="246" y="0"/>
              </a:moveTo>
              <a:cubicBezTo>
                <a:pt x="3579" y="3333"/>
                <a:pt x="-2266" y="8797"/>
                <a:pt x="1067" y="1213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68034</xdr:colOff>
      <xdr:row>18</xdr:row>
      <xdr:rowOff>6803</xdr:rowOff>
    </xdr:from>
    <xdr:to>
      <xdr:col>9</xdr:col>
      <xdr:colOff>197302</xdr:colOff>
      <xdr:row>18</xdr:row>
      <xdr:rowOff>142875</xdr:rowOff>
    </xdr:to>
    <xdr:sp macro="" textlink="">
      <xdr:nvSpPr>
        <xdr:cNvPr id="14" name="Line 1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H="1">
          <a:off x="3182709" y="5902778"/>
          <a:ext cx="1329418" cy="1360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29</xdr:row>
      <xdr:rowOff>6804</xdr:rowOff>
    </xdr:from>
    <xdr:to>
      <xdr:col>1</xdr:col>
      <xdr:colOff>2973161</xdr:colOff>
      <xdr:row>55</xdr:row>
      <xdr:rowOff>156483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679676</xdr:rowOff>
    </xdr:from>
    <xdr:to>
      <xdr:col>1</xdr:col>
      <xdr:colOff>2993570</xdr:colOff>
      <xdr:row>22</xdr:row>
      <xdr:rowOff>136071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0.37033</cdr:x>
      <cdr:y>0.08605</cdr:y>
    </cdr:from>
    <cdr:to>
      <cdr:x>0.6342</cdr:x>
      <cdr:y>0.14059</cdr:y>
    </cdr:to>
    <cdr:sp macro="" textlink="Deckblatt!$A$6">
      <cdr:nvSpPr>
        <cdr:cNvPr id="2" name="Textfeld 1"/>
        <cdr:cNvSpPr txBox="1"/>
      </cdr:nvSpPr>
      <cdr:spPr>
        <a:xfrm xmlns:a="http://schemas.openxmlformats.org/drawingml/2006/main">
          <a:off x="2224792" y="378200"/>
          <a:ext cx="1585214" cy="239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/>
        <a:lstStyle xmlns:a="http://schemas.openxmlformats.org/drawingml/2006/main"/>
        <a:p xmlns:a="http://schemas.openxmlformats.org/drawingml/2006/main">
          <a:pPr algn="ctr"/>
          <a:fld id="{1D3DD5DB-4E17-4543-AB33-807E22017985}" type="TxLink">
            <a:rPr lang="en-US" sz="85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31.03.2025</a:t>
          </a:fld>
          <a:endParaRPr lang="de-DE" sz="850" b="1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0.95201</cdr:y>
    </cdr:from>
    <cdr:to>
      <cdr:x>0.15221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4184196"/>
          <a:ext cx="914400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700"/>
            <a:t>(c) StatA MV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0.42568</cdr:x>
      <cdr:y>0.09979</cdr:y>
    </cdr:from>
    <cdr:to>
      <cdr:x>0.57095</cdr:x>
      <cdr:y>0.15917</cdr:y>
    </cdr:to>
    <cdr:sp macro="" textlink="Deckblatt!$A$6">
      <cdr:nvSpPr>
        <cdr:cNvPr id="2" name="Textfeld 1"/>
        <cdr:cNvSpPr txBox="1"/>
      </cdr:nvSpPr>
      <cdr:spPr>
        <a:xfrm xmlns:a="http://schemas.openxmlformats.org/drawingml/2006/main">
          <a:off x="2571750" y="354467"/>
          <a:ext cx="877661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/>
        <a:lstStyle xmlns:a="http://schemas.openxmlformats.org/drawingml/2006/main"/>
        <a:p xmlns:a="http://schemas.openxmlformats.org/drawingml/2006/main">
          <a:pPr algn="ctr"/>
          <a:fld id="{9CAD8DC9-B3D2-4FE2-A5DE-0155BF41992D}" type="TxLink">
            <a:rPr lang="en-US" sz="8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31.03.2025</a:t>
          </a:fld>
          <a:endParaRPr lang="de-DE" sz="850" b="1"/>
        </a:p>
      </cdr:txBody>
    </cdr:sp>
  </cdr:relSizeAnchor>
  <cdr:relSizeAnchor xmlns:cdr="http://schemas.openxmlformats.org/drawingml/2006/chartDrawing">
    <cdr:from>
      <cdr:x>0</cdr:x>
      <cdr:y>0.94062</cdr:y>
    </cdr:from>
    <cdr:to>
      <cdr:x>0.15135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0" y="3341234"/>
          <a:ext cx="914400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700"/>
            <a:t>(c) StatA MV</a:t>
          </a:r>
        </a:p>
      </cdr:txBody>
    </cdr:sp>
  </cdr:relSizeAnchor>
  <cdr:relSizeAnchor xmlns:cdr="http://schemas.openxmlformats.org/drawingml/2006/chartDrawing">
    <cdr:from>
      <cdr:x>0.76802</cdr:x>
      <cdr:y>0.74334</cdr:y>
    </cdr:from>
    <cdr:to>
      <cdr:x>0.91937</cdr:x>
      <cdr:y>0.8372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4640036" y="2640465"/>
          <a:ext cx="914400" cy="33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de-DE" sz="850"/>
            <a:t>Baugewerbe</a:t>
          </a:r>
        </a:p>
        <a:p xmlns:a="http://schemas.openxmlformats.org/drawingml/2006/main">
          <a:pPr algn="ctr"/>
          <a:r>
            <a:rPr lang="de-DE" sz="850"/>
            <a:t>(F)</a:t>
          </a:r>
        </a:p>
      </cdr:txBody>
    </cdr:sp>
  </cdr:relSizeAnchor>
  <cdr:relSizeAnchor xmlns:cdr="http://schemas.openxmlformats.org/drawingml/2006/chartDrawing">
    <cdr:from>
      <cdr:x>0.75901</cdr:x>
      <cdr:y>0.14576</cdr:y>
    </cdr:from>
    <cdr:to>
      <cdr:x>0.96156</cdr:x>
      <cdr:y>0.26068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4585607" y="517754"/>
          <a:ext cx="1223736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Produzierendes Gewerbe</a:t>
          </a:r>
        </a:p>
        <a:p xmlns:a="http://schemas.openxmlformats.org/drawingml/2006/main">
          <a:pPr algn="ctr"/>
          <a:r>
            <a:rPr lang="de-DE" sz="850"/>
            <a:t>ohne</a:t>
          </a:r>
          <a:r>
            <a:rPr lang="de-DE" sz="850" baseline="0"/>
            <a:t> Baugewerbe</a:t>
          </a:r>
        </a:p>
        <a:p xmlns:a="http://schemas.openxmlformats.org/drawingml/2006/main">
          <a:pPr algn="ctr"/>
          <a:r>
            <a:rPr lang="de-DE" sz="850" baseline="0"/>
            <a:t>(B-E)</a:t>
          </a:r>
          <a:endParaRPr lang="de-DE" sz="850"/>
        </a:p>
      </cdr:txBody>
    </cdr:sp>
  </cdr:relSizeAnchor>
  <cdr:relSizeAnchor xmlns:cdr="http://schemas.openxmlformats.org/drawingml/2006/chartDrawing">
    <cdr:from>
      <cdr:x>0.47575</cdr:x>
      <cdr:y>0.44908</cdr:y>
    </cdr:from>
    <cdr:to>
      <cdr:x>0.63851</cdr:x>
      <cdr:y>0.564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2874283" y="1595211"/>
          <a:ext cx="983343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Produzierendes</a:t>
          </a:r>
        </a:p>
        <a:p xmlns:a="http://schemas.openxmlformats.org/drawingml/2006/main">
          <a:pPr algn="ctr"/>
          <a:r>
            <a:rPr lang="de-DE" sz="850"/>
            <a:t>Gewerbe</a:t>
          </a:r>
        </a:p>
        <a:p xmlns:a="http://schemas.openxmlformats.org/drawingml/2006/main">
          <a:pPr algn="ctr"/>
          <a:r>
            <a:rPr lang="de-DE" sz="850"/>
            <a:t>(B-F)</a:t>
          </a:r>
        </a:p>
      </cdr:txBody>
    </cdr:sp>
  </cdr:relSizeAnchor>
  <cdr:relSizeAnchor xmlns:cdr="http://schemas.openxmlformats.org/drawingml/2006/chartDrawing">
    <cdr:from>
      <cdr:x>0.11539</cdr:x>
      <cdr:y>0.10049</cdr:y>
    </cdr:from>
    <cdr:to>
      <cdr:x>0.27815</cdr:x>
      <cdr:y>0.21541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697140" y="356963"/>
          <a:ext cx="983343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Öffentliche und</a:t>
          </a:r>
        </a:p>
        <a:p xmlns:a="http://schemas.openxmlformats.org/drawingml/2006/main">
          <a:pPr algn="ctr"/>
          <a:r>
            <a:rPr lang="de-DE" sz="850"/>
            <a:t>private</a:t>
          </a:r>
          <a:r>
            <a:rPr lang="de-DE" sz="850" baseline="0"/>
            <a:t> Dienstleistungen</a:t>
          </a:r>
        </a:p>
        <a:p xmlns:a="http://schemas.openxmlformats.org/drawingml/2006/main">
          <a:pPr algn="ctr"/>
          <a:r>
            <a:rPr lang="de-DE" sz="850" baseline="0"/>
            <a:t>(O-U)</a:t>
          </a:r>
          <a:endParaRPr lang="de-DE" sz="850"/>
        </a:p>
      </cdr:txBody>
    </cdr:sp>
  </cdr:relSizeAnchor>
  <cdr:relSizeAnchor xmlns:cdr="http://schemas.openxmlformats.org/drawingml/2006/chartDrawing">
    <cdr:from>
      <cdr:x>0.20323</cdr:x>
      <cdr:y>0.83024</cdr:y>
    </cdr:from>
    <cdr:to>
      <cdr:x>0.36599</cdr:x>
      <cdr:y>0.94516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27818" y="2949121"/>
          <a:ext cx="983343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Handel,</a:t>
          </a:r>
          <a:r>
            <a:rPr lang="de-DE" sz="850" baseline="0"/>
            <a:t> Verkehr,</a:t>
          </a:r>
        </a:p>
        <a:p xmlns:a="http://schemas.openxmlformats.org/drawingml/2006/main">
          <a:pPr algn="ctr"/>
          <a:r>
            <a:rPr lang="de-DE" sz="850" baseline="0"/>
            <a:t>Gastgewerbe</a:t>
          </a:r>
        </a:p>
        <a:p xmlns:a="http://schemas.openxmlformats.org/drawingml/2006/main">
          <a:pPr algn="ctr"/>
          <a:r>
            <a:rPr lang="de-DE" sz="850" baseline="0"/>
            <a:t>(G-I)</a:t>
          </a:r>
          <a:endParaRPr lang="de-DE" sz="850"/>
        </a:p>
      </cdr:txBody>
    </cdr:sp>
  </cdr:relSizeAnchor>
  <cdr:relSizeAnchor xmlns:cdr="http://schemas.openxmlformats.org/drawingml/2006/chartDrawing">
    <cdr:from>
      <cdr:x>0</cdr:x>
      <cdr:y>0.61189</cdr:y>
    </cdr:from>
    <cdr:to>
      <cdr:x>0.12898</cdr:x>
      <cdr:y>0.72681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2173515"/>
          <a:ext cx="779236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Unternehmens-</a:t>
          </a:r>
        </a:p>
        <a:p xmlns:a="http://schemas.openxmlformats.org/drawingml/2006/main">
          <a:pPr algn="ctr"/>
          <a:r>
            <a:rPr lang="de-DE" sz="850"/>
            <a:t>dienstleistungen</a:t>
          </a:r>
        </a:p>
        <a:p xmlns:a="http://schemas.openxmlformats.org/drawingml/2006/main">
          <a:pPr algn="ctr"/>
          <a:r>
            <a:rPr lang="de-DE" sz="850"/>
            <a:t>(J-N)</a:t>
          </a:r>
        </a:p>
      </cdr:txBody>
    </cdr:sp>
  </cdr:relSizeAnchor>
  <cdr:relSizeAnchor xmlns:cdr="http://schemas.openxmlformats.org/drawingml/2006/chartDrawing">
    <cdr:from>
      <cdr:x>0.3958</cdr:x>
      <cdr:y>0.71915</cdr:y>
    </cdr:from>
    <cdr:to>
      <cdr:x>0.55856</cdr:x>
      <cdr:y>0.83407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2391229" y="2554513"/>
          <a:ext cx="983343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850"/>
            <a:t>Land- und Forst-</a:t>
          </a:r>
        </a:p>
        <a:p xmlns:a="http://schemas.openxmlformats.org/drawingml/2006/main">
          <a:pPr algn="ctr"/>
          <a:r>
            <a:rPr lang="de-DE" sz="850"/>
            <a:t>wirtschaft,</a:t>
          </a:r>
          <a:r>
            <a:rPr lang="de-DE" sz="850" baseline="0"/>
            <a:t> Fischerei</a:t>
          </a:r>
        </a:p>
        <a:p xmlns:a="http://schemas.openxmlformats.org/drawingml/2006/main">
          <a:pPr algn="ctr"/>
          <a:r>
            <a:rPr lang="de-DE" sz="850" baseline="0"/>
            <a:t>(A)</a:t>
          </a:r>
          <a:endParaRPr lang="de-DE" sz="85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44"/>
  <sheetViews>
    <sheetView tabSelected="1" zoomScale="140" zoomScaleNormal="140" workbookViewId="0">
      <selection sqref="A1:B1"/>
    </sheetView>
  </sheetViews>
  <sheetFormatPr baseColWidth="10" defaultRowHeight="12.75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>
      <c r="A1" s="332" t="s">
        <v>130</v>
      </c>
      <c r="B1" s="332"/>
      <c r="C1" s="226"/>
      <c r="D1" s="226"/>
    </row>
    <row r="2" spans="1:4" s="5" customFormat="1" ht="35.1" customHeight="1" thickTop="1">
      <c r="A2" s="227" t="s">
        <v>144</v>
      </c>
      <c r="B2" s="227"/>
      <c r="C2" s="228" t="s">
        <v>145</v>
      </c>
      <c r="D2" s="228"/>
    </row>
    <row r="3" spans="1:4" ht="24.95" customHeight="1">
      <c r="A3" s="229"/>
      <c r="B3" s="229"/>
      <c r="C3" s="229"/>
      <c r="D3" s="229"/>
    </row>
    <row r="4" spans="1:4" ht="24.95" customHeight="1">
      <c r="A4" s="220" t="s">
        <v>146</v>
      </c>
      <c r="B4" s="220"/>
      <c r="C4" s="220"/>
      <c r="D4" s="221"/>
    </row>
    <row r="5" spans="1:4" ht="24.95" customHeight="1">
      <c r="A5" s="220" t="s">
        <v>147</v>
      </c>
      <c r="B5" s="220"/>
      <c r="C5" s="220"/>
      <c r="D5" s="221"/>
    </row>
    <row r="6" spans="1:4" ht="39.950000000000003" customHeight="1">
      <c r="A6" s="222" t="s">
        <v>375</v>
      </c>
      <c r="B6" s="223"/>
      <c r="C6" s="223"/>
      <c r="D6" s="223"/>
    </row>
    <row r="7" spans="1:4" ht="24.95" customHeight="1">
      <c r="A7" s="224"/>
      <c r="B7" s="224"/>
      <c r="C7" s="224"/>
      <c r="D7" s="224"/>
    </row>
    <row r="8" spans="1:4" ht="24.95" customHeight="1">
      <c r="A8" s="224"/>
      <c r="B8" s="224"/>
      <c r="C8" s="224"/>
      <c r="D8" s="224"/>
    </row>
    <row r="9" spans="1:4" ht="24.95" customHeight="1">
      <c r="A9" s="224"/>
      <c r="B9" s="224"/>
      <c r="C9" s="224"/>
      <c r="D9" s="224"/>
    </row>
    <row r="10" spans="1:4" ht="24.95" customHeight="1">
      <c r="A10" s="231"/>
      <c r="B10" s="231"/>
      <c r="C10" s="231"/>
      <c r="D10" s="231"/>
    </row>
    <row r="11" spans="1:4" ht="24.95" customHeight="1">
      <c r="A11" s="231"/>
      <c r="B11" s="231"/>
      <c r="C11" s="231"/>
      <c r="D11" s="231"/>
    </row>
    <row r="12" spans="1:4" ht="24.95" customHeight="1">
      <c r="A12" s="231"/>
      <c r="B12" s="231"/>
      <c r="C12" s="231"/>
      <c r="D12" s="231"/>
    </row>
    <row r="13" spans="1:4" ht="12" customHeight="1">
      <c r="A13" s="6"/>
      <c r="B13" s="225" t="s">
        <v>197</v>
      </c>
      <c r="C13" s="225"/>
      <c r="D13" s="2" t="s">
        <v>376</v>
      </c>
    </row>
    <row r="14" spans="1:4" ht="12" customHeight="1">
      <c r="A14" s="6"/>
      <c r="B14" s="225"/>
      <c r="C14" s="225"/>
      <c r="D14" s="2"/>
    </row>
    <row r="15" spans="1:4" ht="12" customHeight="1">
      <c r="A15" s="6"/>
      <c r="B15" s="225" t="s">
        <v>131</v>
      </c>
      <c r="C15" s="225"/>
      <c r="D15" s="2" t="s">
        <v>403</v>
      </c>
    </row>
    <row r="16" spans="1:4" ht="12" customHeight="1">
      <c r="A16" s="6"/>
      <c r="B16" s="225"/>
      <c r="C16" s="225"/>
      <c r="D16" s="2"/>
    </row>
    <row r="17" spans="1:4" ht="12" customHeight="1">
      <c r="A17" s="7"/>
      <c r="B17" s="232"/>
      <c r="C17" s="232"/>
      <c r="D17" s="3"/>
    </row>
    <row r="18" spans="1:4" ht="12" customHeight="1">
      <c r="A18" s="233"/>
      <c r="B18" s="233"/>
      <c r="C18" s="233"/>
      <c r="D18" s="233"/>
    </row>
    <row r="19" spans="1:4" ht="12" customHeight="1">
      <c r="A19" s="234" t="s">
        <v>132</v>
      </c>
      <c r="B19" s="234"/>
      <c r="C19" s="234"/>
      <c r="D19" s="234"/>
    </row>
    <row r="20" spans="1:4" ht="12" customHeight="1">
      <c r="A20" s="234" t="s">
        <v>312</v>
      </c>
      <c r="B20" s="234"/>
      <c r="C20" s="234"/>
      <c r="D20" s="234"/>
    </row>
    <row r="21" spans="1:4" ht="12" customHeight="1">
      <c r="A21" s="234"/>
      <c r="B21" s="234"/>
      <c r="C21" s="234"/>
      <c r="D21" s="234"/>
    </row>
    <row r="22" spans="1:4" ht="12" customHeight="1">
      <c r="A22" s="230" t="s">
        <v>370</v>
      </c>
      <c r="B22" s="230"/>
      <c r="C22" s="230"/>
      <c r="D22" s="230"/>
    </row>
    <row r="23" spans="1:4" ht="12" customHeight="1">
      <c r="A23" s="234"/>
      <c r="B23" s="234"/>
      <c r="C23" s="234"/>
      <c r="D23" s="234"/>
    </row>
    <row r="24" spans="1:4" ht="12" customHeight="1">
      <c r="A24" s="235" t="s">
        <v>371</v>
      </c>
      <c r="B24" s="235"/>
      <c r="C24" s="235"/>
      <c r="D24" s="235"/>
    </row>
    <row r="25" spans="1:4" ht="12" customHeight="1">
      <c r="A25" s="235" t="s">
        <v>198</v>
      </c>
      <c r="B25" s="235"/>
      <c r="C25" s="235"/>
      <c r="D25" s="235"/>
    </row>
    <row r="26" spans="1:4" ht="12" customHeight="1">
      <c r="A26" s="236"/>
      <c r="B26" s="236"/>
      <c r="C26" s="236"/>
      <c r="D26" s="236"/>
    </row>
    <row r="27" spans="1:4" ht="12" customHeight="1">
      <c r="A27" s="233"/>
      <c r="B27" s="233"/>
      <c r="C27" s="233"/>
      <c r="D27" s="233"/>
    </row>
    <row r="28" spans="1:4" ht="12" customHeight="1">
      <c r="A28" s="238" t="s">
        <v>133</v>
      </c>
      <c r="B28" s="238"/>
      <c r="C28" s="238"/>
      <c r="D28" s="238"/>
    </row>
    <row r="29" spans="1:4" ht="12" customHeight="1">
      <c r="A29" s="239"/>
      <c r="B29" s="239"/>
      <c r="C29" s="239"/>
      <c r="D29" s="239"/>
    </row>
    <row r="30" spans="1:4" ht="12" customHeight="1">
      <c r="A30" s="8" t="s">
        <v>128</v>
      </c>
      <c r="B30" s="240" t="s">
        <v>199</v>
      </c>
      <c r="C30" s="240"/>
      <c r="D30" s="240"/>
    </row>
    <row r="31" spans="1:4" ht="12" customHeight="1">
      <c r="A31" s="9">
        <v>0</v>
      </c>
      <c r="B31" s="240" t="s">
        <v>200</v>
      </c>
      <c r="C31" s="240"/>
      <c r="D31" s="240"/>
    </row>
    <row r="32" spans="1:4" ht="12" customHeight="1">
      <c r="A32" s="8" t="s">
        <v>129</v>
      </c>
      <c r="B32" s="240" t="s">
        <v>134</v>
      </c>
      <c r="C32" s="240"/>
      <c r="D32" s="240"/>
    </row>
    <row r="33" spans="1:4" ht="12" customHeight="1">
      <c r="A33" s="8" t="s">
        <v>135</v>
      </c>
      <c r="B33" s="240" t="s">
        <v>136</v>
      </c>
      <c r="C33" s="240"/>
      <c r="D33" s="240"/>
    </row>
    <row r="34" spans="1:4" ht="12" customHeight="1">
      <c r="A34" s="8" t="s">
        <v>137</v>
      </c>
      <c r="B34" s="240" t="s">
        <v>138</v>
      </c>
      <c r="C34" s="240"/>
      <c r="D34" s="240"/>
    </row>
    <row r="35" spans="1:4" ht="12" customHeight="1">
      <c r="A35" s="8" t="s">
        <v>139</v>
      </c>
      <c r="B35" s="240" t="s">
        <v>202</v>
      </c>
      <c r="C35" s="240"/>
      <c r="D35" s="240"/>
    </row>
    <row r="36" spans="1:4" ht="12" customHeight="1">
      <c r="A36" s="8" t="s">
        <v>140</v>
      </c>
      <c r="B36" s="240" t="s">
        <v>141</v>
      </c>
      <c r="C36" s="240"/>
      <c r="D36" s="240"/>
    </row>
    <row r="37" spans="1:4" ht="12" customHeight="1">
      <c r="A37" s="8" t="s">
        <v>142</v>
      </c>
      <c r="B37" s="240" t="s">
        <v>201</v>
      </c>
      <c r="C37" s="240"/>
      <c r="D37" s="240"/>
    </row>
    <row r="38" spans="1:4" ht="12" customHeight="1">
      <c r="A38" s="8"/>
      <c r="B38" s="240"/>
      <c r="C38" s="240"/>
      <c r="D38" s="240"/>
    </row>
    <row r="39" spans="1:4" ht="12" customHeight="1">
      <c r="A39" s="8"/>
      <c r="B39" s="240"/>
      <c r="C39" s="240"/>
      <c r="D39" s="240"/>
    </row>
    <row r="40" spans="1:4" ht="12" customHeight="1">
      <c r="A40" s="8"/>
      <c r="B40" s="8"/>
      <c r="C40" s="8"/>
      <c r="D40" s="8"/>
    </row>
    <row r="41" spans="1:4" ht="12" customHeight="1">
      <c r="A41" s="8"/>
      <c r="B41" s="8"/>
      <c r="C41" s="8"/>
      <c r="D41" s="8"/>
    </row>
    <row r="42" spans="1:4" ht="12" customHeight="1">
      <c r="A42" s="10"/>
      <c r="B42" s="241"/>
      <c r="C42" s="241"/>
      <c r="D42" s="241"/>
    </row>
    <row r="43" spans="1:4">
      <c r="A43" s="240" t="s">
        <v>143</v>
      </c>
      <c r="B43" s="240"/>
      <c r="C43" s="240"/>
      <c r="D43" s="240"/>
    </row>
    <row r="44" spans="1:4" s="4" customFormat="1" ht="39.950000000000003" customHeight="1">
      <c r="A44" s="237" t="s">
        <v>313</v>
      </c>
      <c r="B44" s="237"/>
      <c r="C44" s="237"/>
      <c r="D44" s="237"/>
    </row>
  </sheetData>
  <mergeCells count="44">
    <mergeCell ref="A44:D44"/>
    <mergeCell ref="A28:D28"/>
    <mergeCell ref="A29:D29"/>
    <mergeCell ref="B30:D30"/>
    <mergeCell ref="B31:D31"/>
    <mergeCell ref="B32:D32"/>
    <mergeCell ref="B33:D33"/>
    <mergeCell ref="B42:D42"/>
    <mergeCell ref="A43:D43"/>
    <mergeCell ref="B35:D35"/>
    <mergeCell ref="B36:D36"/>
    <mergeCell ref="B37:D37"/>
    <mergeCell ref="B38:D38"/>
    <mergeCell ref="B39:D39"/>
    <mergeCell ref="B34:D34"/>
    <mergeCell ref="A23:D23"/>
    <mergeCell ref="A24:D24"/>
    <mergeCell ref="A25:D25"/>
    <mergeCell ref="A26:D26"/>
    <mergeCell ref="A27:D27"/>
    <mergeCell ref="A22:D22"/>
    <mergeCell ref="A11:D11"/>
    <mergeCell ref="A12:D12"/>
    <mergeCell ref="B17:C17"/>
    <mergeCell ref="A10:D10"/>
    <mergeCell ref="B13:C13"/>
    <mergeCell ref="B15:C15"/>
    <mergeCell ref="B16:C16"/>
    <mergeCell ref="A18:D18"/>
    <mergeCell ref="A19:D19"/>
    <mergeCell ref="A20:D20"/>
    <mergeCell ref="A21:D21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B14:C14"/>
    <mergeCell ref="A8:D8"/>
    <mergeCell ref="A9:D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 differentFirst="1">
    <oddFooter>&amp;L&amp;7StatA MV, Statistischer Bericht A653 2025 41&amp;R&amp;7&amp;P</oddFooter>
    <evenFooter>&amp;L&amp;7&amp;P&amp;R&amp;7StatA MV, Statistischer Bericht A653 2025 41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I54"/>
  <sheetViews>
    <sheetView zoomScale="140" zoomScaleNormal="140" workbookViewId="0">
      <pane xSplit="2" ySplit="6" topLeftCell="C7" activePane="bottomRight" state="frozen"/>
      <selection activeCell="D16" sqref="D16"/>
      <selection pane="topRight" activeCell="D16" sqref="D16"/>
      <selection pane="bottomLeft" activeCell="D16" sqref="D16"/>
      <selection pane="bottomRight" activeCell="C7" sqref="C7:H7"/>
    </sheetView>
  </sheetViews>
  <sheetFormatPr baseColWidth="10" defaultColWidth="19.85546875" defaultRowHeight="11.45" customHeight="1"/>
  <cols>
    <col min="1" max="1" width="3.7109375" style="119" customWidth="1"/>
    <col min="2" max="2" width="22.7109375" style="119" customWidth="1"/>
    <col min="3" max="3" width="11.7109375" style="119" customWidth="1"/>
    <col min="4" max="8" width="10.7109375" style="119" customWidth="1"/>
    <col min="9" max="253" width="11.42578125" style="119" customWidth="1"/>
    <col min="254" max="16384" width="19.85546875" style="119"/>
  </cols>
  <sheetData>
    <row r="1" spans="1:9" s="149" customFormat="1" ht="54" customHeight="1">
      <c r="A1" s="273" t="s">
        <v>126</v>
      </c>
      <c r="B1" s="274"/>
      <c r="C1" s="275" t="s">
        <v>395</v>
      </c>
      <c r="D1" s="275"/>
      <c r="E1" s="275"/>
      <c r="F1" s="275"/>
      <c r="G1" s="275"/>
      <c r="H1" s="276"/>
      <c r="I1" s="150"/>
    </row>
    <row r="2" spans="1:9" ht="11.45" customHeight="1">
      <c r="A2" s="303" t="s">
        <v>80</v>
      </c>
      <c r="B2" s="298" t="s">
        <v>303</v>
      </c>
      <c r="C2" s="298" t="s">
        <v>301</v>
      </c>
      <c r="D2" s="298" t="s">
        <v>2</v>
      </c>
      <c r="E2" s="305"/>
      <c r="F2" s="305"/>
      <c r="G2" s="305"/>
      <c r="H2" s="307"/>
      <c r="I2" s="121"/>
    </row>
    <row r="3" spans="1:9" ht="11.45" customHeight="1">
      <c r="A3" s="304"/>
      <c r="B3" s="305"/>
      <c r="C3" s="306"/>
      <c r="D3" s="298" t="s">
        <v>289</v>
      </c>
      <c r="E3" s="298" t="s">
        <v>290</v>
      </c>
      <c r="F3" s="298" t="s">
        <v>92</v>
      </c>
      <c r="G3" s="298" t="s">
        <v>186</v>
      </c>
      <c r="H3" s="308" t="s">
        <v>5</v>
      </c>
      <c r="I3" s="121"/>
    </row>
    <row r="4" spans="1:9" ht="11.45" customHeight="1">
      <c r="A4" s="304"/>
      <c r="B4" s="305"/>
      <c r="C4" s="306"/>
      <c r="D4" s="305"/>
      <c r="E4" s="305"/>
      <c r="F4" s="305"/>
      <c r="G4" s="305"/>
      <c r="H4" s="307"/>
      <c r="I4" s="121"/>
    </row>
    <row r="5" spans="1:9" ht="11.45" customHeight="1">
      <c r="A5" s="304"/>
      <c r="B5" s="305"/>
      <c r="C5" s="306"/>
      <c r="D5" s="305"/>
      <c r="E5" s="305"/>
      <c r="F5" s="305"/>
      <c r="G5" s="305"/>
      <c r="H5" s="307"/>
      <c r="I5" s="121"/>
    </row>
    <row r="6" spans="1:9" s="123" customFormat="1" ht="11.45" customHeight="1">
      <c r="A6" s="106">
        <v>1</v>
      </c>
      <c r="B6" s="96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116">
        <v>8</v>
      </c>
      <c r="I6" s="122"/>
    </row>
    <row r="7" spans="1:9" ht="20.100000000000001" customHeight="1">
      <c r="A7" s="124"/>
      <c r="B7" s="166"/>
      <c r="C7" s="309" t="s">
        <v>1</v>
      </c>
      <c r="D7" s="302"/>
      <c r="E7" s="302"/>
      <c r="F7" s="302"/>
      <c r="G7" s="302"/>
      <c r="H7" s="302"/>
      <c r="I7" s="121"/>
    </row>
    <row r="8" spans="1:9" ht="11.1" customHeight="1">
      <c r="A8" s="101">
        <f>IF(D8&lt;&gt;"",COUNTA($D8:D$8),"")</f>
        <v>1</v>
      </c>
      <c r="B8" s="167" t="s">
        <v>67</v>
      </c>
      <c r="C8" s="210">
        <v>571947</v>
      </c>
      <c r="D8" s="210">
        <v>383695</v>
      </c>
      <c r="E8" s="210">
        <v>188252</v>
      </c>
      <c r="F8" s="210">
        <v>527985</v>
      </c>
      <c r="G8" s="210">
        <v>43962</v>
      </c>
      <c r="H8" s="210">
        <v>25002</v>
      </c>
      <c r="I8" s="121"/>
    </row>
    <row r="9" spans="1:9" ht="11.1" customHeight="1">
      <c r="A9" s="101" t="str">
        <f>IF(D9&lt;&gt;"",COUNTA($D$8:D9),"")</f>
        <v/>
      </c>
      <c r="B9" s="169"/>
      <c r="C9" s="211"/>
      <c r="D9" s="211"/>
      <c r="E9" s="211"/>
      <c r="F9" s="211"/>
      <c r="G9" s="211"/>
      <c r="H9" s="211"/>
      <c r="I9" s="121"/>
    </row>
    <row r="10" spans="1:9" ht="11.1" customHeight="1">
      <c r="A10" s="101">
        <f>IF(D10&lt;&gt;"",COUNTA($D$8:D10),"")</f>
        <v>2</v>
      </c>
      <c r="B10" s="169" t="s">
        <v>204</v>
      </c>
      <c r="C10" s="211">
        <v>96630</v>
      </c>
      <c r="D10" s="211">
        <v>65925</v>
      </c>
      <c r="E10" s="211">
        <v>30705</v>
      </c>
      <c r="F10" s="211">
        <v>88877</v>
      </c>
      <c r="G10" s="211">
        <v>7753</v>
      </c>
      <c r="H10" s="211">
        <v>4148</v>
      </c>
      <c r="I10" s="118"/>
    </row>
    <row r="11" spans="1:9" ht="11.1" customHeight="1">
      <c r="A11" s="101">
        <f>IF(D11&lt;&gt;"",COUNTA($D$8:D11),"")</f>
        <v>3</v>
      </c>
      <c r="B11" s="169" t="s">
        <v>205</v>
      </c>
      <c r="C11" s="211">
        <v>52077</v>
      </c>
      <c r="D11" s="211">
        <v>35334</v>
      </c>
      <c r="E11" s="211">
        <v>16743</v>
      </c>
      <c r="F11" s="211">
        <v>48702</v>
      </c>
      <c r="G11" s="211">
        <v>3375</v>
      </c>
      <c r="H11" s="211">
        <v>2389</v>
      </c>
      <c r="I11" s="118"/>
    </row>
    <row r="12" spans="1:9" ht="11.1" customHeight="1">
      <c r="A12" s="101" t="str">
        <f>IF(D12&lt;&gt;"",COUNTA($D$8:D12),"")</f>
        <v/>
      </c>
      <c r="B12" s="169"/>
      <c r="C12" s="211"/>
      <c r="D12" s="211"/>
      <c r="E12" s="211"/>
      <c r="F12" s="211"/>
      <c r="G12" s="211"/>
      <c r="H12" s="211"/>
      <c r="I12" s="118"/>
    </row>
    <row r="13" spans="1:9" ht="11.1" customHeight="1">
      <c r="A13" s="101">
        <f>IF(D13&lt;&gt;"",COUNTA($D$8:D13),"")</f>
        <v>4</v>
      </c>
      <c r="B13" s="169" t="s">
        <v>206</v>
      </c>
      <c r="C13" s="211">
        <v>89363</v>
      </c>
      <c r="D13" s="211">
        <v>58590</v>
      </c>
      <c r="E13" s="211">
        <v>30773</v>
      </c>
      <c r="F13" s="211">
        <v>84834</v>
      </c>
      <c r="G13" s="211">
        <v>4529</v>
      </c>
      <c r="H13" s="211">
        <v>4104</v>
      </c>
      <c r="I13" s="118"/>
    </row>
    <row r="14" spans="1:9" s="125" customFormat="1" ht="11.1" customHeight="1">
      <c r="A14" s="101">
        <f>IF(D14&lt;&gt;"",COUNTA($D$8:D14),"")</f>
        <v>5</v>
      </c>
      <c r="B14" s="172" t="s">
        <v>207</v>
      </c>
      <c r="C14" s="211">
        <v>32299</v>
      </c>
      <c r="D14" s="211">
        <v>21104</v>
      </c>
      <c r="E14" s="211">
        <v>11195</v>
      </c>
      <c r="F14" s="211">
        <v>30584</v>
      </c>
      <c r="G14" s="211">
        <v>1715</v>
      </c>
      <c r="H14" s="211">
        <v>1700</v>
      </c>
      <c r="I14" s="118"/>
    </row>
    <row r="15" spans="1:9" ht="11.1" customHeight="1">
      <c r="A15" s="101">
        <f>IF(D15&lt;&gt;"",COUNTA($D$8:D15),"")</f>
        <v>6</v>
      </c>
      <c r="B15" s="169" t="s">
        <v>208</v>
      </c>
      <c r="C15" s="211">
        <v>70185</v>
      </c>
      <c r="D15" s="211">
        <v>46968</v>
      </c>
      <c r="E15" s="211">
        <v>23217</v>
      </c>
      <c r="F15" s="211">
        <v>64216</v>
      </c>
      <c r="G15" s="211">
        <v>5969</v>
      </c>
      <c r="H15" s="211">
        <v>2958</v>
      </c>
      <c r="I15" s="118"/>
    </row>
    <row r="16" spans="1:9" ht="11.1" customHeight="1">
      <c r="A16" s="101">
        <f>IF(D16&lt;&gt;"",COUNTA($D$8:D16),"")</f>
        <v>7</v>
      </c>
      <c r="B16" s="169" t="s">
        <v>209</v>
      </c>
      <c r="C16" s="211">
        <v>71455</v>
      </c>
      <c r="D16" s="211">
        <v>48657</v>
      </c>
      <c r="E16" s="211">
        <v>22798</v>
      </c>
      <c r="F16" s="211">
        <v>66061</v>
      </c>
      <c r="G16" s="211">
        <v>5394</v>
      </c>
      <c r="H16" s="211">
        <v>3452</v>
      </c>
      <c r="I16" s="118"/>
    </row>
    <row r="17" spans="1:9" s="125" customFormat="1" ht="11.1" customHeight="1">
      <c r="A17" s="101">
        <f>IF(D17&lt;&gt;"",COUNTA($D$8:D17),"")</f>
        <v>8</v>
      </c>
      <c r="B17" s="172" t="s">
        <v>210</v>
      </c>
      <c r="C17" s="211">
        <v>25007</v>
      </c>
      <c r="D17" s="211">
        <v>17060</v>
      </c>
      <c r="E17" s="211">
        <v>7947</v>
      </c>
      <c r="F17" s="211">
        <v>23586</v>
      </c>
      <c r="G17" s="211">
        <v>1421</v>
      </c>
      <c r="H17" s="211">
        <v>1279</v>
      </c>
      <c r="I17" s="118"/>
    </row>
    <row r="18" spans="1:9" ht="11.1" customHeight="1">
      <c r="A18" s="101">
        <f>IF(D18&lt;&gt;"",COUNTA($D$8:D18),"")</f>
        <v>9</v>
      </c>
      <c r="B18" s="169" t="s">
        <v>211</v>
      </c>
      <c r="C18" s="211">
        <v>45194</v>
      </c>
      <c r="D18" s="211">
        <v>30280</v>
      </c>
      <c r="E18" s="211">
        <v>14914</v>
      </c>
      <c r="F18" s="211">
        <v>42225</v>
      </c>
      <c r="G18" s="211">
        <v>2969</v>
      </c>
      <c r="H18" s="211">
        <v>1854</v>
      </c>
      <c r="I18" s="118"/>
    </row>
    <row r="19" spans="1:9" s="125" customFormat="1" ht="11.1" customHeight="1">
      <c r="A19" s="101">
        <f>IF(D19&lt;&gt;"",COUNTA($D$8:D19),"")</f>
        <v>10</v>
      </c>
      <c r="B19" s="172" t="s">
        <v>212</v>
      </c>
      <c r="C19" s="211">
        <v>17414</v>
      </c>
      <c r="D19" s="211">
        <v>11332</v>
      </c>
      <c r="E19" s="211">
        <v>6082</v>
      </c>
      <c r="F19" s="211">
        <v>16252</v>
      </c>
      <c r="G19" s="211">
        <v>1162</v>
      </c>
      <c r="H19" s="211">
        <v>766</v>
      </c>
      <c r="I19" s="118"/>
    </row>
    <row r="20" spans="1:9" ht="11.1" customHeight="1">
      <c r="A20" s="101">
        <f>IF(D20&lt;&gt;"",COUNTA($D$8:D20),"")</f>
        <v>11</v>
      </c>
      <c r="B20" s="169" t="s">
        <v>213</v>
      </c>
      <c r="C20" s="211">
        <v>82519</v>
      </c>
      <c r="D20" s="211">
        <v>52604</v>
      </c>
      <c r="E20" s="211">
        <v>29915</v>
      </c>
      <c r="F20" s="211">
        <v>74768</v>
      </c>
      <c r="G20" s="211">
        <v>7751</v>
      </c>
      <c r="H20" s="211">
        <v>3686</v>
      </c>
      <c r="I20" s="118"/>
    </row>
    <row r="21" spans="1:9" s="125" customFormat="1" ht="11.1" customHeight="1">
      <c r="A21" s="101">
        <f>IF(D21&lt;&gt;"",COUNTA($D$8:D21),"")</f>
        <v>12</v>
      </c>
      <c r="B21" s="172" t="s">
        <v>214</v>
      </c>
      <c r="C21" s="211">
        <v>30647</v>
      </c>
      <c r="D21" s="211">
        <v>19257</v>
      </c>
      <c r="E21" s="211">
        <v>11390</v>
      </c>
      <c r="F21" s="211">
        <v>28587</v>
      </c>
      <c r="G21" s="211">
        <v>2060</v>
      </c>
      <c r="H21" s="211">
        <v>1364</v>
      </c>
      <c r="I21" s="118"/>
    </row>
    <row r="22" spans="1:9" ht="11.1" customHeight="1">
      <c r="A22" s="101">
        <f>IF(D22&lt;&gt;"",COUNTA($D$8:D22),"")</f>
        <v>13</v>
      </c>
      <c r="B22" s="169" t="s">
        <v>215</v>
      </c>
      <c r="C22" s="211">
        <v>64524</v>
      </c>
      <c r="D22" s="211">
        <v>45337</v>
      </c>
      <c r="E22" s="211">
        <v>19187</v>
      </c>
      <c r="F22" s="211">
        <v>58302</v>
      </c>
      <c r="G22" s="211">
        <v>6222</v>
      </c>
      <c r="H22" s="211">
        <v>2411</v>
      </c>
      <c r="I22" s="118"/>
    </row>
    <row r="23" spans="1:9" ht="20.100000000000001" customHeight="1">
      <c r="A23" s="101" t="str">
        <f>IF(D23&lt;&gt;"",COUNTA($D$8:D23),"")</f>
        <v/>
      </c>
      <c r="B23" s="169"/>
      <c r="C23" s="301" t="s">
        <v>156</v>
      </c>
      <c r="D23" s="302"/>
      <c r="E23" s="302"/>
      <c r="F23" s="302"/>
      <c r="G23" s="302"/>
      <c r="H23" s="302"/>
    </row>
    <row r="24" spans="1:9" ht="11.1" customHeight="1">
      <c r="A24" s="101">
        <f>IF(D24&lt;&gt;"",COUNTA($D$8:D24),"")</f>
        <v>14</v>
      </c>
      <c r="B24" s="167" t="s">
        <v>67</v>
      </c>
      <c r="C24" s="210">
        <v>284839</v>
      </c>
      <c r="D24" s="210">
        <v>241115</v>
      </c>
      <c r="E24" s="210">
        <v>43724</v>
      </c>
      <c r="F24" s="210">
        <v>258317</v>
      </c>
      <c r="G24" s="210">
        <v>26522</v>
      </c>
      <c r="H24" s="210">
        <v>14038</v>
      </c>
    </row>
    <row r="25" spans="1:9" ht="11.1" customHeight="1">
      <c r="A25" s="101" t="str">
        <f>IF(D25&lt;&gt;"",COUNTA($D$8:D25),"")</f>
        <v/>
      </c>
      <c r="B25" s="169"/>
      <c r="C25" s="211"/>
      <c r="D25" s="211"/>
      <c r="E25" s="211"/>
      <c r="F25" s="211"/>
      <c r="G25" s="211"/>
      <c r="H25" s="211"/>
    </row>
    <row r="26" spans="1:9" ht="11.1" customHeight="1">
      <c r="A26" s="101">
        <f>IF(D26&lt;&gt;"",COUNTA($D$8:D26),"")</f>
        <v>15</v>
      </c>
      <c r="B26" s="169" t="s">
        <v>204</v>
      </c>
      <c r="C26" s="211">
        <v>48584</v>
      </c>
      <c r="D26" s="211">
        <v>40440</v>
      </c>
      <c r="E26" s="211">
        <v>8144</v>
      </c>
      <c r="F26" s="211">
        <v>43824</v>
      </c>
      <c r="G26" s="211">
        <v>4760</v>
      </c>
      <c r="H26" s="211">
        <v>2176</v>
      </c>
      <c r="I26" s="118"/>
    </row>
    <row r="27" spans="1:9" ht="11.1" customHeight="1">
      <c r="A27" s="101">
        <f>IF(D27&lt;&gt;"",COUNTA($D$8:D27),"")</f>
        <v>16</v>
      </c>
      <c r="B27" s="169" t="s">
        <v>205</v>
      </c>
      <c r="C27" s="211">
        <v>23762</v>
      </c>
      <c r="D27" s="211">
        <v>19880</v>
      </c>
      <c r="E27" s="211">
        <v>3882</v>
      </c>
      <c r="F27" s="211">
        <v>21827</v>
      </c>
      <c r="G27" s="211">
        <v>1935</v>
      </c>
      <c r="H27" s="211">
        <v>1225</v>
      </c>
      <c r="I27" s="118"/>
    </row>
    <row r="28" spans="1:9" ht="11.1" customHeight="1">
      <c r="A28" s="101" t="str">
        <f>IF(D28&lt;&gt;"",COUNTA($D$8:D28),"")</f>
        <v/>
      </c>
      <c r="B28" s="169"/>
      <c r="C28" s="211"/>
      <c r="D28" s="211"/>
      <c r="E28" s="211"/>
      <c r="F28" s="211"/>
      <c r="G28" s="211"/>
      <c r="H28" s="211"/>
      <c r="I28" s="118"/>
    </row>
    <row r="29" spans="1:9" ht="11.1" customHeight="1">
      <c r="A29" s="101">
        <f>IF(D29&lt;&gt;"",COUNTA($D$8:D29),"")</f>
        <v>17</v>
      </c>
      <c r="B29" s="169" t="s">
        <v>206</v>
      </c>
      <c r="C29" s="211">
        <v>44792</v>
      </c>
      <c r="D29" s="211">
        <v>37953</v>
      </c>
      <c r="E29" s="211">
        <v>6839</v>
      </c>
      <c r="F29" s="211">
        <v>41960</v>
      </c>
      <c r="G29" s="211">
        <v>2832</v>
      </c>
      <c r="H29" s="211">
        <v>2356</v>
      </c>
      <c r="I29" s="118"/>
    </row>
    <row r="30" spans="1:9" s="125" customFormat="1" ht="11.1" customHeight="1">
      <c r="A30" s="101">
        <f>IF(D30&lt;&gt;"",COUNTA($D$8:D30),"")</f>
        <v>18</v>
      </c>
      <c r="B30" s="172" t="s">
        <v>207</v>
      </c>
      <c r="C30" s="211">
        <v>15285</v>
      </c>
      <c r="D30" s="211">
        <v>12851</v>
      </c>
      <c r="E30" s="211">
        <v>2434</v>
      </c>
      <c r="F30" s="211">
        <v>14242</v>
      </c>
      <c r="G30" s="211">
        <v>1043</v>
      </c>
      <c r="H30" s="211">
        <v>885</v>
      </c>
      <c r="I30" s="118"/>
    </row>
    <row r="31" spans="1:9" ht="11.1" customHeight="1">
      <c r="A31" s="101">
        <f>IF(D31&lt;&gt;"",COUNTA($D$8:D31),"")</f>
        <v>19</v>
      </c>
      <c r="B31" s="169" t="s">
        <v>208</v>
      </c>
      <c r="C31" s="211">
        <v>36681</v>
      </c>
      <c r="D31" s="211">
        <v>31380</v>
      </c>
      <c r="E31" s="211">
        <v>5301</v>
      </c>
      <c r="F31" s="211">
        <v>32783</v>
      </c>
      <c r="G31" s="211">
        <v>3898</v>
      </c>
      <c r="H31" s="211">
        <v>1802</v>
      </c>
      <c r="I31" s="118"/>
    </row>
    <row r="32" spans="1:9" ht="11.1" customHeight="1">
      <c r="A32" s="101">
        <f>IF(D32&lt;&gt;"",COUNTA($D$8:D32),"")</f>
        <v>20</v>
      </c>
      <c r="B32" s="169" t="s">
        <v>209</v>
      </c>
      <c r="C32" s="211">
        <v>34692</v>
      </c>
      <c r="D32" s="211">
        <v>29476</v>
      </c>
      <c r="E32" s="211">
        <v>5216</v>
      </c>
      <c r="F32" s="211">
        <v>31505</v>
      </c>
      <c r="G32" s="211">
        <v>3187</v>
      </c>
      <c r="H32" s="211">
        <v>1894</v>
      </c>
      <c r="I32" s="118"/>
    </row>
    <row r="33" spans="1:9" s="125" customFormat="1" ht="11.1" customHeight="1">
      <c r="A33" s="101">
        <f>IF(D33&lt;&gt;"",COUNTA($D$8:D33),"")</f>
        <v>21</v>
      </c>
      <c r="B33" s="172" t="s">
        <v>210</v>
      </c>
      <c r="C33" s="211">
        <v>11869</v>
      </c>
      <c r="D33" s="211">
        <v>9977</v>
      </c>
      <c r="E33" s="211">
        <v>1892</v>
      </c>
      <c r="F33" s="211">
        <v>10974</v>
      </c>
      <c r="G33" s="211">
        <v>895</v>
      </c>
      <c r="H33" s="211">
        <v>675</v>
      </c>
      <c r="I33" s="118"/>
    </row>
    <row r="34" spans="1:9" ht="11.1" customHeight="1">
      <c r="A34" s="101">
        <f>IF(D34&lt;&gt;"",COUNTA($D$8:D34),"")</f>
        <v>22</v>
      </c>
      <c r="B34" s="169" t="s">
        <v>211</v>
      </c>
      <c r="C34" s="211">
        <v>23561</v>
      </c>
      <c r="D34" s="211">
        <v>20333</v>
      </c>
      <c r="E34" s="211">
        <v>3228</v>
      </c>
      <c r="F34" s="211">
        <v>21706</v>
      </c>
      <c r="G34" s="211">
        <v>1855</v>
      </c>
      <c r="H34" s="211">
        <v>1125</v>
      </c>
      <c r="I34" s="118"/>
    </row>
    <row r="35" spans="1:9" s="125" customFormat="1" ht="11.1" customHeight="1">
      <c r="A35" s="101">
        <f>IF(D35&lt;&gt;"",COUNTA($D$8:D35),"")</f>
        <v>23</v>
      </c>
      <c r="B35" s="172" t="s">
        <v>212</v>
      </c>
      <c r="C35" s="211">
        <v>8560</v>
      </c>
      <c r="D35" s="211">
        <v>7302</v>
      </c>
      <c r="E35" s="211">
        <v>1258</v>
      </c>
      <c r="F35" s="211">
        <v>7849</v>
      </c>
      <c r="G35" s="211">
        <v>711</v>
      </c>
      <c r="H35" s="211">
        <v>431</v>
      </c>
      <c r="I35" s="118"/>
    </row>
    <row r="36" spans="1:9" ht="11.1" customHeight="1">
      <c r="A36" s="101">
        <f>IF(D36&lt;&gt;"",COUNTA($D$8:D36),"")</f>
        <v>24</v>
      </c>
      <c r="B36" s="169" t="s">
        <v>213</v>
      </c>
      <c r="C36" s="211">
        <v>38903</v>
      </c>
      <c r="D36" s="211">
        <v>31470</v>
      </c>
      <c r="E36" s="211">
        <v>7433</v>
      </c>
      <c r="F36" s="211">
        <v>34833</v>
      </c>
      <c r="G36" s="211">
        <v>4070</v>
      </c>
      <c r="H36" s="211">
        <v>2008</v>
      </c>
      <c r="I36" s="118"/>
    </row>
    <row r="37" spans="1:9" s="125" customFormat="1" ht="11.1" customHeight="1">
      <c r="A37" s="101">
        <f>IF(D37&lt;&gt;"",COUNTA($D$8:D37),"")</f>
        <v>25</v>
      </c>
      <c r="B37" s="172" t="s">
        <v>214</v>
      </c>
      <c r="C37" s="211">
        <v>13787</v>
      </c>
      <c r="D37" s="211">
        <v>10812</v>
      </c>
      <c r="E37" s="211">
        <v>2975</v>
      </c>
      <c r="F37" s="211">
        <v>12619</v>
      </c>
      <c r="G37" s="211">
        <v>1168</v>
      </c>
      <c r="H37" s="211">
        <v>659</v>
      </c>
      <c r="I37" s="118"/>
    </row>
    <row r="38" spans="1:9" ht="11.1" customHeight="1">
      <c r="A38" s="101">
        <f>IF(D38&lt;&gt;"",COUNTA($D$8:D38),"")</f>
        <v>26</v>
      </c>
      <c r="B38" s="169" t="s">
        <v>215</v>
      </c>
      <c r="C38" s="211">
        <v>33864</v>
      </c>
      <c r="D38" s="211">
        <v>30183</v>
      </c>
      <c r="E38" s="211">
        <v>3681</v>
      </c>
      <c r="F38" s="211">
        <v>29879</v>
      </c>
      <c r="G38" s="211">
        <v>3985</v>
      </c>
      <c r="H38" s="211">
        <v>1452</v>
      </c>
      <c r="I38" s="118"/>
    </row>
    <row r="39" spans="1:9" ht="20.100000000000001" customHeight="1">
      <c r="A39" s="101" t="str">
        <f>IF(D39&lt;&gt;"",COUNTA($D$8:D39),"")</f>
        <v/>
      </c>
      <c r="B39" s="169"/>
      <c r="C39" s="301" t="s">
        <v>157</v>
      </c>
      <c r="D39" s="302"/>
      <c r="E39" s="302"/>
      <c r="F39" s="302"/>
      <c r="G39" s="302"/>
      <c r="H39" s="302"/>
    </row>
    <row r="40" spans="1:9" ht="11.1" customHeight="1">
      <c r="A40" s="101">
        <f>IF(D40&lt;&gt;"",COUNTA($D$8:D40),"")</f>
        <v>27</v>
      </c>
      <c r="B40" s="167" t="s">
        <v>67</v>
      </c>
      <c r="C40" s="210">
        <v>287108</v>
      </c>
      <c r="D40" s="210">
        <v>142580</v>
      </c>
      <c r="E40" s="210">
        <v>144528</v>
      </c>
      <c r="F40" s="210">
        <v>269668</v>
      </c>
      <c r="G40" s="210">
        <v>17440</v>
      </c>
      <c r="H40" s="210">
        <v>10964</v>
      </c>
    </row>
    <row r="41" spans="1:9" ht="11.1" customHeight="1">
      <c r="A41" s="101" t="str">
        <f>IF(D41&lt;&gt;"",COUNTA($D$8:D41),"")</f>
        <v/>
      </c>
      <c r="B41" s="169"/>
      <c r="C41" s="211"/>
      <c r="D41" s="211"/>
      <c r="E41" s="211"/>
      <c r="F41" s="211"/>
      <c r="G41" s="211"/>
      <c r="H41" s="211"/>
    </row>
    <row r="42" spans="1:9" ht="11.1" customHeight="1">
      <c r="A42" s="101">
        <f>IF(D42&lt;&gt;"",COUNTA($D$8:D42),"")</f>
        <v>28</v>
      </c>
      <c r="B42" s="169" t="s">
        <v>204</v>
      </c>
      <c r="C42" s="211">
        <v>48046</v>
      </c>
      <c r="D42" s="211">
        <v>25485</v>
      </c>
      <c r="E42" s="211">
        <v>22561</v>
      </c>
      <c r="F42" s="211">
        <v>45053</v>
      </c>
      <c r="G42" s="211">
        <v>2993</v>
      </c>
      <c r="H42" s="211">
        <v>1972</v>
      </c>
      <c r="I42" s="118"/>
    </row>
    <row r="43" spans="1:9" ht="11.1" customHeight="1">
      <c r="A43" s="101">
        <f>IF(D43&lt;&gt;"",COUNTA($D$8:D43),"")</f>
        <v>29</v>
      </c>
      <c r="B43" s="169" t="s">
        <v>205</v>
      </c>
      <c r="C43" s="211">
        <v>28315</v>
      </c>
      <c r="D43" s="211">
        <v>15454</v>
      </c>
      <c r="E43" s="211">
        <v>12861</v>
      </c>
      <c r="F43" s="211">
        <v>26875</v>
      </c>
      <c r="G43" s="211">
        <v>1440</v>
      </c>
      <c r="H43" s="211">
        <v>1164</v>
      </c>
      <c r="I43" s="118"/>
    </row>
    <row r="44" spans="1:9" ht="11.1" customHeight="1">
      <c r="A44" s="101" t="str">
        <f>IF(D44&lt;&gt;"",COUNTA($D$8:D44),"")</f>
        <v/>
      </c>
      <c r="B44" s="169"/>
      <c r="C44" s="211"/>
      <c r="D44" s="211"/>
      <c r="E44" s="211"/>
      <c r="F44" s="211"/>
      <c r="G44" s="211"/>
      <c r="H44" s="211"/>
      <c r="I44" s="118"/>
    </row>
    <row r="45" spans="1:9" ht="11.1" customHeight="1">
      <c r="A45" s="101">
        <f>IF(D45&lt;&gt;"",COUNTA($D$8:D45),"")</f>
        <v>30</v>
      </c>
      <c r="B45" s="169" t="s">
        <v>206</v>
      </c>
      <c r="C45" s="211">
        <v>44571</v>
      </c>
      <c r="D45" s="211">
        <v>20637</v>
      </c>
      <c r="E45" s="211">
        <v>23934</v>
      </c>
      <c r="F45" s="211">
        <v>42874</v>
      </c>
      <c r="G45" s="211">
        <v>1697</v>
      </c>
      <c r="H45" s="211">
        <v>1748</v>
      </c>
      <c r="I45" s="118"/>
    </row>
    <row r="46" spans="1:9" s="125" customFormat="1" ht="11.1" customHeight="1">
      <c r="A46" s="101">
        <f>IF(D46&lt;&gt;"",COUNTA($D$8:D46),"")</f>
        <v>31</v>
      </c>
      <c r="B46" s="172" t="s">
        <v>207</v>
      </c>
      <c r="C46" s="211">
        <v>17014</v>
      </c>
      <c r="D46" s="211">
        <v>8253</v>
      </c>
      <c r="E46" s="211">
        <v>8761</v>
      </c>
      <c r="F46" s="211">
        <v>16342</v>
      </c>
      <c r="G46" s="211">
        <v>672</v>
      </c>
      <c r="H46" s="211">
        <v>815</v>
      </c>
      <c r="I46" s="118"/>
    </row>
    <row r="47" spans="1:9" ht="11.1" customHeight="1">
      <c r="A47" s="101">
        <f>IF(D47&lt;&gt;"",COUNTA($D$8:D47),"")</f>
        <v>32</v>
      </c>
      <c r="B47" s="169" t="s">
        <v>208</v>
      </c>
      <c r="C47" s="211">
        <v>33504</v>
      </c>
      <c r="D47" s="211">
        <v>15588</v>
      </c>
      <c r="E47" s="211">
        <v>17916</v>
      </c>
      <c r="F47" s="211">
        <v>31433</v>
      </c>
      <c r="G47" s="211">
        <v>2071</v>
      </c>
      <c r="H47" s="211">
        <v>1156</v>
      </c>
      <c r="I47" s="118"/>
    </row>
    <row r="48" spans="1:9" ht="11.1" customHeight="1">
      <c r="A48" s="101">
        <f>IF(D48&lt;&gt;"",COUNTA($D$8:D48),"")</f>
        <v>33</v>
      </c>
      <c r="B48" s="169" t="s">
        <v>209</v>
      </c>
      <c r="C48" s="211">
        <v>36763</v>
      </c>
      <c r="D48" s="211">
        <v>19181</v>
      </c>
      <c r="E48" s="211">
        <v>17582</v>
      </c>
      <c r="F48" s="211">
        <v>34556</v>
      </c>
      <c r="G48" s="211">
        <v>2207</v>
      </c>
      <c r="H48" s="211">
        <v>1558</v>
      </c>
      <c r="I48" s="118"/>
    </row>
    <row r="49" spans="1:9" s="125" customFormat="1" ht="11.1" customHeight="1">
      <c r="A49" s="101">
        <f>IF(D49&lt;&gt;"",COUNTA($D$8:D49),"")</f>
        <v>34</v>
      </c>
      <c r="B49" s="172" t="s">
        <v>210</v>
      </c>
      <c r="C49" s="211">
        <v>13138</v>
      </c>
      <c r="D49" s="211">
        <v>7083</v>
      </c>
      <c r="E49" s="211">
        <v>6055</v>
      </c>
      <c r="F49" s="211">
        <v>12612</v>
      </c>
      <c r="G49" s="211">
        <v>526</v>
      </c>
      <c r="H49" s="211">
        <v>604</v>
      </c>
      <c r="I49" s="118"/>
    </row>
    <row r="50" spans="1:9" ht="11.1" customHeight="1">
      <c r="A50" s="101">
        <f>IF(D50&lt;&gt;"",COUNTA($D$8:D50),"")</f>
        <v>35</v>
      </c>
      <c r="B50" s="169" t="s">
        <v>211</v>
      </c>
      <c r="C50" s="211">
        <v>21633</v>
      </c>
      <c r="D50" s="211">
        <v>9947</v>
      </c>
      <c r="E50" s="211">
        <v>11686</v>
      </c>
      <c r="F50" s="211">
        <v>20519</v>
      </c>
      <c r="G50" s="211">
        <v>1114</v>
      </c>
      <c r="H50" s="211">
        <v>729</v>
      </c>
      <c r="I50" s="118"/>
    </row>
    <row r="51" spans="1:9" s="125" customFormat="1" ht="11.1" customHeight="1">
      <c r="A51" s="101">
        <f>IF(D51&lt;&gt;"",COUNTA($D$8:D51),"")</f>
        <v>36</v>
      </c>
      <c r="B51" s="172" t="s">
        <v>212</v>
      </c>
      <c r="C51" s="211">
        <v>8854</v>
      </c>
      <c r="D51" s="211">
        <v>4030</v>
      </c>
      <c r="E51" s="211">
        <v>4824</v>
      </c>
      <c r="F51" s="211">
        <v>8403</v>
      </c>
      <c r="G51" s="211">
        <v>451</v>
      </c>
      <c r="H51" s="211">
        <v>335</v>
      </c>
      <c r="I51" s="118"/>
    </row>
    <row r="52" spans="1:9" ht="11.1" customHeight="1">
      <c r="A52" s="101">
        <f>IF(D52&lt;&gt;"",COUNTA($D$8:D52),"")</f>
        <v>37</v>
      </c>
      <c r="B52" s="169" t="s">
        <v>213</v>
      </c>
      <c r="C52" s="211">
        <v>43616</v>
      </c>
      <c r="D52" s="211">
        <v>21134</v>
      </c>
      <c r="E52" s="211">
        <v>22482</v>
      </c>
      <c r="F52" s="211">
        <v>39935</v>
      </c>
      <c r="G52" s="211">
        <v>3681</v>
      </c>
      <c r="H52" s="211">
        <v>1678</v>
      </c>
      <c r="I52" s="118"/>
    </row>
    <row r="53" spans="1:9" s="125" customFormat="1" ht="11.1" customHeight="1">
      <c r="A53" s="101">
        <f>IF(D53&lt;&gt;"",COUNTA($D$8:D53),"")</f>
        <v>38</v>
      </c>
      <c r="B53" s="172" t="s">
        <v>214</v>
      </c>
      <c r="C53" s="211">
        <v>16860</v>
      </c>
      <c r="D53" s="211">
        <v>8445</v>
      </c>
      <c r="E53" s="211">
        <v>8415</v>
      </c>
      <c r="F53" s="211">
        <v>15968</v>
      </c>
      <c r="G53" s="211">
        <v>892</v>
      </c>
      <c r="H53" s="211">
        <v>705</v>
      </c>
      <c r="I53" s="118"/>
    </row>
    <row r="54" spans="1:9" ht="11.1" customHeight="1">
      <c r="A54" s="101">
        <f>IF(D54&lt;&gt;"",COUNTA($D$8:D54),"")</f>
        <v>39</v>
      </c>
      <c r="B54" s="169" t="s">
        <v>215</v>
      </c>
      <c r="C54" s="211">
        <v>30660</v>
      </c>
      <c r="D54" s="211">
        <v>15154</v>
      </c>
      <c r="E54" s="211">
        <v>15506</v>
      </c>
      <c r="F54" s="211">
        <v>28423</v>
      </c>
      <c r="G54" s="211">
        <v>2237</v>
      </c>
      <c r="H54" s="211">
        <v>959</v>
      </c>
      <c r="I54" s="118"/>
    </row>
  </sheetData>
  <mergeCells count="14">
    <mergeCell ref="C23:H23"/>
    <mergeCell ref="C39:H39"/>
    <mergeCell ref="A1:B1"/>
    <mergeCell ref="C1:H1"/>
    <mergeCell ref="A2:A5"/>
    <mergeCell ref="B2:B5"/>
    <mergeCell ref="C2:C5"/>
    <mergeCell ref="D2:H2"/>
    <mergeCell ref="D3:D5"/>
    <mergeCell ref="E3:E5"/>
    <mergeCell ref="F3:F5"/>
    <mergeCell ref="G3:G5"/>
    <mergeCell ref="H3:H5"/>
    <mergeCell ref="C7:H7"/>
  </mergeCells>
  <conditionalFormatting sqref="C8 C23:H23 C39:H39">
    <cfRule type="cellIs" dxfId="64" priority="12" stopIfTrue="1" operator="between">
      <formula>0.1</formula>
      <formula>2.9</formula>
    </cfRule>
  </conditionalFormatting>
  <conditionalFormatting sqref="C9:C22">
    <cfRule type="cellIs" dxfId="63" priority="11" stopIfTrue="1" operator="between">
      <formula>0.1</formula>
      <formula>2.9</formula>
    </cfRule>
  </conditionalFormatting>
  <conditionalFormatting sqref="D8:H8">
    <cfRule type="cellIs" dxfId="62" priority="10" stopIfTrue="1" operator="between">
      <formula>0.1</formula>
      <formula>2.9</formula>
    </cfRule>
  </conditionalFormatting>
  <conditionalFormatting sqref="D9:H22">
    <cfRule type="cellIs" dxfId="61" priority="9" stopIfTrue="1" operator="between">
      <formula>0.1</formula>
      <formula>2.9</formula>
    </cfRule>
  </conditionalFormatting>
  <conditionalFormatting sqref="C24">
    <cfRule type="cellIs" dxfId="60" priority="8" stopIfTrue="1" operator="between">
      <formula>0.1</formula>
      <formula>2.9</formula>
    </cfRule>
  </conditionalFormatting>
  <conditionalFormatting sqref="C25:C38">
    <cfRule type="cellIs" dxfId="59" priority="7" stopIfTrue="1" operator="between">
      <formula>0.1</formula>
      <formula>2.9</formula>
    </cfRule>
  </conditionalFormatting>
  <conditionalFormatting sqref="D24:H24">
    <cfRule type="cellIs" dxfId="58" priority="6" stopIfTrue="1" operator="between">
      <formula>0.1</formula>
      <formula>2.9</formula>
    </cfRule>
  </conditionalFormatting>
  <conditionalFormatting sqref="D25:H38">
    <cfRule type="cellIs" dxfId="57" priority="5" stopIfTrue="1" operator="between">
      <formula>0.1</formula>
      <formula>2.9</formula>
    </cfRule>
  </conditionalFormatting>
  <conditionalFormatting sqref="C40">
    <cfRule type="cellIs" dxfId="56" priority="4" stopIfTrue="1" operator="between">
      <formula>0.1</formula>
      <formula>2.9</formula>
    </cfRule>
  </conditionalFormatting>
  <conditionalFormatting sqref="C41:C54">
    <cfRule type="cellIs" dxfId="55" priority="3" stopIfTrue="1" operator="between">
      <formula>0.1</formula>
      <formula>2.9</formula>
    </cfRule>
  </conditionalFormatting>
  <conditionalFormatting sqref="D40:H40">
    <cfRule type="cellIs" dxfId="54" priority="2" stopIfTrue="1" operator="between">
      <formula>0.1</formula>
      <formula>2.9</formula>
    </cfRule>
  </conditionalFormatting>
  <conditionalFormatting sqref="D41:H54">
    <cfRule type="cellIs" dxfId="53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3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:I7"/>
    </sheetView>
  </sheetViews>
  <sheetFormatPr baseColWidth="10" defaultColWidth="10.42578125" defaultRowHeight="11.45" customHeight="1"/>
  <cols>
    <col min="1" max="1" width="3.140625" style="93" customWidth="1"/>
    <col min="2" max="2" width="4.5703125" style="93" customWidth="1"/>
    <col min="3" max="3" width="40.42578125" style="103" customWidth="1"/>
    <col min="4" max="15" width="7.28515625" style="93" customWidth="1"/>
    <col min="16" max="250" width="11.42578125" style="93" customWidth="1"/>
    <col min="251" max="251" width="6.140625" style="93" customWidth="1"/>
    <col min="252" max="252" width="33.7109375" style="93" customWidth="1"/>
    <col min="253" max="16384" width="10.42578125" style="93"/>
  </cols>
  <sheetData>
    <row r="1" spans="1:17" s="149" customFormat="1" ht="54" customHeight="1">
      <c r="A1" s="273" t="s">
        <v>174</v>
      </c>
      <c r="B1" s="274"/>
      <c r="C1" s="274"/>
      <c r="D1" s="275" t="s">
        <v>396</v>
      </c>
      <c r="E1" s="275"/>
      <c r="F1" s="275"/>
      <c r="G1" s="275"/>
      <c r="H1" s="275"/>
      <c r="I1" s="276"/>
      <c r="J1" s="321" t="s">
        <v>396</v>
      </c>
      <c r="K1" s="275"/>
      <c r="L1" s="275"/>
      <c r="M1" s="275"/>
      <c r="N1" s="275"/>
      <c r="O1" s="276"/>
    </row>
    <row r="2" spans="1:17" ht="11.45" customHeight="1">
      <c r="A2" s="277" t="s">
        <v>83</v>
      </c>
      <c r="B2" s="279" t="s">
        <v>190</v>
      </c>
      <c r="C2" s="279" t="s">
        <v>54</v>
      </c>
      <c r="D2" s="298" t="s">
        <v>65</v>
      </c>
      <c r="E2" s="298" t="s">
        <v>66</v>
      </c>
      <c r="F2" s="298" t="s">
        <v>293</v>
      </c>
      <c r="G2" s="151" t="s">
        <v>55</v>
      </c>
      <c r="H2" s="298" t="s">
        <v>114</v>
      </c>
      <c r="I2" s="308" t="s">
        <v>159</v>
      </c>
      <c r="J2" s="152" t="s">
        <v>55</v>
      </c>
      <c r="K2" s="298" t="s">
        <v>160</v>
      </c>
      <c r="L2" s="151" t="s">
        <v>55</v>
      </c>
      <c r="M2" s="298" t="s">
        <v>294</v>
      </c>
      <c r="N2" s="151" t="s">
        <v>55</v>
      </c>
      <c r="O2" s="308" t="s">
        <v>161</v>
      </c>
    </row>
    <row r="3" spans="1:17" ht="11.45" customHeight="1">
      <c r="A3" s="292"/>
      <c r="B3" s="280"/>
      <c r="C3" s="280"/>
      <c r="D3" s="305"/>
      <c r="E3" s="305"/>
      <c r="F3" s="305"/>
      <c r="G3" s="313" t="s">
        <v>158</v>
      </c>
      <c r="H3" s="305"/>
      <c r="I3" s="307"/>
      <c r="J3" s="316" t="s">
        <v>78</v>
      </c>
      <c r="K3" s="305"/>
      <c r="L3" s="311" t="s">
        <v>79</v>
      </c>
      <c r="M3" s="305"/>
      <c r="N3" s="313" t="s">
        <v>292</v>
      </c>
      <c r="O3" s="307"/>
    </row>
    <row r="4" spans="1:17" ht="11.45" customHeight="1">
      <c r="A4" s="292"/>
      <c r="B4" s="280"/>
      <c r="C4" s="280"/>
      <c r="D4" s="305"/>
      <c r="E4" s="305"/>
      <c r="F4" s="305"/>
      <c r="G4" s="314"/>
      <c r="H4" s="305"/>
      <c r="I4" s="307"/>
      <c r="J4" s="317"/>
      <c r="K4" s="305"/>
      <c r="L4" s="312"/>
      <c r="M4" s="305"/>
      <c r="N4" s="314"/>
      <c r="O4" s="307"/>
    </row>
    <row r="5" spans="1:17" ht="11.45" customHeight="1">
      <c r="A5" s="292"/>
      <c r="B5" s="280"/>
      <c r="C5" s="280"/>
      <c r="D5" s="305"/>
      <c r="E5" s="305"/>
      <c r="F5" s="305"/>
      <c r="G5" s="314"/>
      <c r="H5" s="305"/>
      <c r="I5" s="307"/>
      <c r="J5" s="317"/>
      <c r="K5" s="305"/>
      <c r="L5" s="312"/>
      <c r="M5" s="305"/>
      <c r="N5" s="314"/>
      <c r="O5" s="307"/>
    </row>
    <row r="6" spans="1:17" s="99" customFormat="1" ht="11.45" customHeight="1">
      <c r="A6" s="106">
        <v>1</v>
      </c>
      <c r="B6" s="95">
        <v>2</v>
      </c>
      <c r="C6" s="96">
        <v>3</v>
      </c>
      <c r="D6" s="95">
        <v>4</v>
      </c>
      <c r="E6" s="95">
        <v>5</v>
      </c>
      <c r="F6" s="96">
        <v>6</v>
      </c>
      <c r="G6" s="95">
        <v>7</v>
      </c>
      <c r="H6" s="95">
        <v>8</v>
      </c>
      <c r="I6" s="104">
        <v>9</v>
      </c>
      <c r="J6" s="106">
        <v>10</v>
      </c>
      <c r="K6" s="96">
        <v>11</v>
      </c>
      <c r="L6" s="96">
        <v>12</v>
      </c>
      <c r="M6" s="96">
        <v>13</v>
      </c>
      <c r="N6" s="96">
        <v>14</v>
      </c>
      <c r="O6" s="104">
        <v>15</v>
      </c>
    </row>
    <row r="7" spans="1:17" ht="20.100000000000001" customHeight="1">
      <c r="A7" s="126"/>
      <c r="B7" s="153"/>
      <c r="C7" s="154"/>
      <c r="D7" s="318" t="s">
        <v>1</v>
      </c>
      <c r="E7" s="319"/>
      <c r="F7" s="319"/>
      <c r="G7" s="319"/>
      <c r="H7" s="319"/>
      <c r="I7" s="319"/>
      <c r="J7" s="320" t="s">
        <v>1</v>
      </c>
      <c r="K7" s="319"/>
      <c r="L7" s="319"/>
      <c r="M7" s="319"/>
      <c r="N7" s="319"/>
      <c r="O7" s="319"/>
    </row>
    <row r="8" spans="1:17" ht="11.45" customHeight="1">
      <c r="A8" s="101">
        <f>IF(E8&lt;&gt;"",COUNTA($E8:E$8),"")</f>
        <v>1</v>
      </c>
      <c r="B8" s="159" t="s">
        <v>50</v>
      </c>
      <c r="C8" s="155" t="s">
        <v>296</v>
      </c>
      <c r="D8" s="212">
        <v>96630</v>
      </c>
      <c r="E8" s="212">
        <v>52077</v>
      </c>
      <c r="F8" s="212">
        <v>89363</v>
      </c>
      <c r="G8" s="212">
        <v>32299</v>
      </c>
      <c r="H8" s="212">
        <v>70185</v>
      </c>
      <c r="I8" s="212">
        <v>71455</v>
      </c>
      <c r="J8" s="212">
        <v>25007</v>
      </c>
      <c r="K8" s="212">
        <v>45194</v>
      </c>
      <c r="L8" s="212">
        <v>17414</v>
      </c>
      <c r="M8" s="212">
        <v>82519</v>
      </c>
      <c r="N8" s="212">
        <v>30647</v>
      </c>
      <c r="O8" s="212">
        <v>64524</v>
      </c>
    </row>
    <row r="9" spans="1:17" ht="6" customHeight="1">
      <c r="A9" s="101" t="str">
        <f>IF(E9&lt;&gt;"",COUNTA($E$8:E9),"")</f>
        <v/>
      </c>
      <c r="B9" s="156"/>
      <c r="C9" s="157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</row>
    <row r="10" spans="1:17" ht="10.5" customHeight="1">
      <c r="A10" s="101">
        <f>IF(E10&lt;&gt;"",COUNTA($E$8:E10),"")</f>
        <v>2</v>
      </c>
      <c r="B10" s="156" t="s">
        <v>6</v>
      </c>
      <c r="C10" s="156" t="s">
        <v>218</v>
      </c>
      <c r="D10" s="213">
        <v>52</v>
      </c>
      <c r="E10" s="213">
        <v>41</v>
      </c>
      <c r="F10" s="213">
        <v>2672</v>
      </c>
      <c r="G10" s="213" t="s">
        <v>129</v>
      </c>
      <c r="H10" s="213">
        <v>2695</v>
      </c>
      <c r="I10" s="213">
        <v>1940</v>
      </c>
      <c r="J10" s="213" t="s">
        <v>129</v>
      </c>
      <c r="K10" s="213">
        <v>1419</v>
      </c>
      <c r="L10" s="213" t="s">
        <v>129</v>
      </c>
      <c r="M10" s="213">
        <v>1820</v>
      </c>
      <c r="N10" s="213">
        <v>18</v>
      </c>
      <c r="O10" s="213">
        <v>3392</v>
      </c>
      <c r="P10" s="127"/>
      <c r="Q10" s="127"/>
    </row>
    <row r="11" spans="1:17" ht="10.5" customHeight="1">
      <c r="A11" s="101">
        <f>IF(E11&lt;&gt;"",COUNTA($E$8:E11),"")</f>
        <v>3</v>
      </c>
      <c r="B11" s="156" t="s">
        <v>8</v>
      </c>
      <c r="C11" s="156" t="s">
        <v>149</v>
      </c>
      <c r="D11" s="213">
        <v>11655</v>
      </c>
      <c r="E11" s="213">
        <v>5972</v>
      </c>
      <c r="F11" s="213">
        <v>11941</v>
      </c>
      <c r="G11" s="213">
        <v>3646</v>
      </c>
      <c r="H11" s="213">
        <v>8351</v>
      </c>
      <c r="I11" s="213">
        <v>5378</v>
      </c>
      <c r="J11" s="213">
        <v>1403</v>
      </c>
      <c r="K11" s="213">
        <v>10449</v>
      </c>
      <c r="L11" s="213">
        <v>4106</v>
      </c>
      <c r="M11" s="213">
        <v>8358</v>
      </c>
      <c r="N11" s="213">
        <v>2566</v>
      </c>
      <c r="O11" s="213">
        <v>15194</v>
      </c>
      <c r="P11" s="127"/>
    </row>
    <row r="12" spans="1:17" ht="10.5" customHeight="1">
      <c r="A12" s="101">
        <f>IF(E12&lt;&gt;"",COUNTA($E$8:E12),"")</f>
        <v>4</v>
      </c>
      <c r="B12" s="156" t="s">
        <v>10</v>
      </c>
      <c r="C12" s="156" t="s">
        <v>150</v>
      </c>
      <c r="D12" s="213">
        <v>9436</v>
      </c>
      <c r="E12" s="213">
        <v>4081</v>
      </c>
      <c r="F12" s="213">
        <v>9714</v>
      </c>
      <c r="G12" s="213">
        <v>3063</v>
      </c>
      <c r="H12" s="213">
        <v>6894</v>
      </c>
      <c r="I12" s="213">
        <v>4013</v>
      </c>
      <c r="J12" s="213">
        <v>887</v>
      </c>
      <c r="K12" s="213">
        <v>9300</v>
      </c>
      <c r="L12" s="213">
        <v>3793</v>
      </c>
      <c r="M12" s="213">
        <v>6926</v>
      </c>
      <c r="N12" s="213">
        <v>2208</v>
      </c>
      <c r="O12" s="213">
        <v>13929</v>
      </c>
      <c r="P12" s="127"/>
    </row>
    <row r="13" spans="1:17" ht="10.5" customHeight="1">
      <c r="A13" s="101">
        <f>IF(E13&lt;&gt;"",COUNTA($E$8:E13),"")</f>
        <v>5</v>
      </c>
      <c r="B13" s="156" t="s">
        <v>20</v>
      </c>
      <c r="C13" s="156" t="s">
        <v>163</v>
      </c>
      <c r="D13" s="213">
        <v>2903</v>
      </c>
      <c r="E13" s="213">
        <v>2193</v>
      </c>
      <c r="F13" s="213">
        <v>6871</v>
      </c>
      <c r="G13" s="213">
        <v>1842</v>
      </c>
      <c r="H13" s="213">
        <v>6558</v>
      </c>
      <c r="I13" s="213">
        <v>5858</v>
      </c>
      <c r="J13" s="213">
        <v>1507</v>
      </c>
      <c r="K13" s="213">
        <v>3900</v>
      </c>
      <c r="L13" s="213">
        <v>842</v>
      </c>
      <c r="M13" s="213">
        <v>5845</v>
      </c>
      <c r="N13" s="213">
        <v>1108</v>
      </c>
      <c r="O13" s="213">
        <v>5417</v>
      </c>
      <c r="P13" s="127"/>
    </row>
    <row r="14" spans="1:17" ht="10.5" customHeight="1">
      <c r="A14" s="101">
        <f>IF(E14&lt;&gt;"",COUNTA($E$8:E14),"")</f>
        <v>6</v>
      </c>
      <c r="B14" s="156" t="s">
        <v>23</v>
      </c>
      <c r="C14" s="156" t="s">
        <v>151</v>
      </c>
      <c r="D14" s="213">
        <v>20999</v>
      </c>
      <c r="E14" s="213">
        <v>9285</v>
      </c>
      <c r="F14" s="213">
        <v>21446</v>
      </c>
      <c r="G14" s="213">
        <v>6785</v>
      </c>
      <c r="H14" s="213">
        <v>21092</v>
      </c>
      <c r="I14" s="213">
        <v>20986</v>
      </c>
      <c r="J14" s="213">
        <v>5207</v>
      </c>
      <c r="K14" s="213">
        <v>9897</v>
      </c>
      <c r="L14" s="213">
        <v>3220</v>
      </c>
      <c r="M14" s="213">
        <v>18570</v>
      </c>
      <c r="N14" s="213">
        <v>4798</v>
      </c>
      <c r="O14" s="213">
        <v>13903</v>
      </c>
      <c r="P14" s="127"/>
    </row>
    <row r="15" spans="1:17" ht="10.5" customHeight="1">
      <c r="A15" s="101">
        <f>IF(E15&lt;&gt;"",COUNTA($E$8:E15),"")</f>
        <v>7</v>
      </c>
      <c r="B15" s="156" t="s">
        <v>27</v>
      </c>
      <c r="C15" s="156" t="s">
        <v>164</v>
      </c>
      <c r="D15" s="213">
        <v>3143</v>
      </c>
      <c r="E15" s="213">
        <v>2279</v>
      </c>
      <c r="F15" s="213">
        <v>1062</v>
      </c>
      <c r="G15" s="213">
        <v>752</v>
      </c>
      <c r="H15" s="213">
        <v>921</v>
      </c>
      <c r="I15" s="213">
        <v>574</v>
      </c>
      <c r="J15" s="213">
        <v>410</v>
      </c>
      <c r="K15" s="213">
        <v>420</v>
      </c>
      <c r="L15" s="213">
        <v>234</v>
      </c>
      <c r="M15" s="213">
        <v>378</v>
      </c>
      <c r="N15" s="213">
        <v>202</v>
      </c>
      <c r="O15" s="213">
        <v>272</v>
      </c>
      <c r="P15" s="127"/>
    </row>
    <row r="16" spans="1:17" ht="10.5" customHeight="1">
      <c r="A16" s="101">
        <f>IF(E16&lt;&gt;"",COUNTA($E$8:E16),"")</f>
        <v>8</v>
      </c>
      <c r="B16" s="156" t="s">
        <v>30</v>
      </c>
      <c r="C16" s="156" t="s">
        <v>188</v>
      </c>
      <c r="D16" s="213">
        <v>2285</v>
      </c>
      <c r="E16" s="213">
        <v>1160</v>
      </c>
      <c r="F16" s="213">
        <v>1216</v>
      </c>
      <c r="G16" s="213">
        <v>529</v>
      </c>
      <c r="H16" s="213">
        <v>385</v>
      </c>
      <c r="I16" s="213">
        <v>639</v>
      </c>
      <c r="J16" s="213" t="s">
        <v>129</v>
      </c>
      <c r="K16" s="213">
        <v>494</v>
      </c>
      <c r="L16" s="213">
        <v>423</v>
      </c>
      <c r="M16" s="213">
        <v>1078</v>
      </c>
      <c r="N16" s="213">
        <v>628</v>
      </c>
      <c r="O16" s="213">
        <v>565</v>
      </c>
      <c r="P16" s="127"/>
    </row>
    <row r="17" spans="1:17" ht="10.5" customHeight="1">
      <c r="A17" s="101">
        <f>IF(E17&lt;&gt;"",COUNTA($E$8:E17),"")</f>
        <v>9</v>
      </c>
      <c r="B17" s="156" t="s">
        <v>32</v>
      </c>
      <c r="C17" s="156" t="s">
        <v>165</v>
      </c>
      <c r="D17" s="213">
        <v>2037</v>
      </c>
      <c r="E17" s="213">
        <v>551</v>
      </c>
      <c r="F17" s="213">
        <v>1017</v>
      </c>
      <c r="G17" s="213" t="s">
        <v>129</v>
      </c>
      <c r="H17" s="213">
        <v>858</v>
      </c>
      <c r="I17" s="213">
        <v>1278</v>
      </c>
      <c r="J17" s="213">
        <v>377</v>
      </c>
      <c r="K17" s="213">
        <v>514</v>
      </c>
      <c r="L17" s="213" t="s">
        <v>129</v>
      </c>
      <c r="M17" s="213">
        <v>1184</v>
      </c>
      <c r="N17" s="213">
        <v>469</v>
      </c>
      <c r="O17" s="213">
        <v>581</v>
      </c>
      <c r="P17" s="127"/>
    </row>
    <row r="18" spans="1:17" s="113" customFormat="1" ht="21" customHeight="1">
      <c r="A18" s="101">
        <f>IF(E18&lt;&gt;"",COUNTA($E$8:E18),"")</f>
        <v>10</v>
      </c>
      <c r="B18" s="158" t="s">
        <v>49</v>
      </c>
      <c r="C18" s="156" t="s">
        <v>194</v>
      </c>
      <c r="D18" s="213">
        <v>16719</v>
      </c>
      <c r="E18" s="213">
        <v>7493</v>
      </c>
      <c r="F18" s="213">
        <v>8728</v>
      </c>
      <c r="G18" s="213">
        <v>4281</v>
      </c>
      <c r="H18" s="213">
        <v>7705</v>
      </c>
      <c r="I18" s="213">
        <v>6625</v>
      </c>
      <c r="J18" s="213">
        <v>3545</v>
      </c>
      <c r="K18" s="213">
        <v>3393</v>
      </c>
      <c r="L18" s="213">
        <v>1527</v>
      </c>
      <c r="M18" s="213">
        <v>9767</v>
      </c>
      <c r="N18" s="213">
        <v>5431</v>
      </c>
      <c r="O18" s="213">
        <v>4638</v>
      </c>
      <c r="P18" s="127"/>
    </row>
    <row r="19" spans="1:17" s="103" customFormat="1" ht="21" customHeight="1">
      <c r="A19" s="101">
        <f>IF(E19&lt;&gt;"",COUNTA($E$8:E19),"")</f>
        <v>11</v>
      </c>
      <c r="B19" s="158" t="s">
        <v>38</v>
      </c>
      <c r="C19" s="156" t="s">
        <v>189</v>
      </c>
      <c r="D19" s="213">
        <v>32665</v>
      </c>
      <c r="E19" s="213">
        <v>20663</v>
      </c>
      <c r="F19" s="213">
        <v>30774</v>
      </c>
      <c r="G19" s="213">
        <v>12653</v>
      </c>
      <c r="H19" s="213">
        <v>19778</v>
      </c>
      <c r="I19" s="213">
        <v>25094</v>
      </c>
      <c r="J19" s="213">
        <v>11119</v>
      </c>
      <c r="K19" s="213">
        <v>13193</v>
      </c>
      <c r="L19" s="213">
        <v>6142</v>
      </c>
      <c r="M19" s="213">
        <v>32512</v>
      </c>
      <c r="N19" s="213">
        <v>14158</v>
      </c>
      <c r="O19" s="213">
        <v>19040</v>
      </c>
      <c r="P19" s="127"/>
    </row>
    <row r="20" spans="1:17" s="103" customFormat="1" ht="21" customHeight="1">
      <c r="A20" s="101">
        <f>IF(E20&lt;&gt;"",COUNTA($E$8:E20),"")</f>
        <v>12</v>
      </c>
      <c r="B20" s="158" t="s">
        <v>43</v>
      </c>
      <c r="C20" s="156" t="s">
        <v>195</v>
      </c>
      <c r="D20" s="213">
        <v>4172</v>
      </c>
      <c r="E20" s="213">
        <v>2440</v>
      </c>
      <c r="F20" s="213">
        <v>3636</v>
      </c>
      <c r="G20" s="213">
        <v>1375</v>
      </c>
      <c r="H20" s="213">
        <v>1842</v>
      </c>
      <c r="I20" s="213">
        <v>3083</v>
      </c>
      <c r="J20" s="213">
        <v>1107</v>
      </c>
      <c r="K20" s="213">
        <v>1515</v>
      </c>
      <c r="L20" s="213">
        <v>724</v>
      </c>
      <c r="M20" s="213">
        <v>3007</v>
      </c>
      <c r="N20" s="213">
        <v>1269</v>
      </c>
      <c r="O20" s="213">
        <v>1522</v>
      </c>
      <c r="P20" s="127"/>
    </row>
    <row r="21" spans="1:17" s="103" customFormat="1" ht="11.1" customHeight="1">
      <c r="A21" s="101" t="str">
        <f>IF(E21&lt;&gt;"",COUNTA($E$8:E21),"")</f>
        <v/>
      </c>
      <c r="B21" s="157"/>
      <c r="C21" s="156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</row>
    <row r="22" spans="1:17" ht="10.5" customHeight="1">
      <c r="A22" s="101">
        <f>IF(E22&lt;&gt;"",COUNTA($E$8:E22),"")</f>
        <v>13</v>
      </c>
      <c r="B22" s="157"/>
      <c r="C22" s="156" t="s">
        <v>56</v>
      </c>
      <c r="D22" s="213">
        <v>2155</v>
      </c>
      <c r="E22" s="213">
        <v>1973</v>
      </c>
      <c r="F22" s="213">
        <v>2763</v>
      </c>
      <c r="G22" s="213">
        <v>1109</v>
      </c>
      <c r="H22" s="213">
        <v>1853</v>
      </c>
      <c r="I22" s="213">
        <v>2181</v>
      </c>
      <c r="J22" s="213">
        <v>796</v>
      </c>
      <c r="K22" s="213">
        <v>1338</v>
      </c>
      <c r="L22" s="213">
        <v>564</v>
      </c>
      <c r="M22" s="213">
        <v>2457</v>
      </c>
      <c r="N22" s="213">
        <v>908</v>
      </c>
      <c r="O22" s="213">
        <v>1852</v>
      </c>
      <c r="P22" s="127"/>
      <c r="Q22" s="127"/>
    </row>
    <row r="23" spans="1:17" ht="10.5" customHeight="1">
      <c r="A23" s="101">
        <f>IF(E23&lt;&gt;"",COUNTA($E$8:E23),"")</f>
        <v>14</v>
      </c>
      <c r="B23" s="157"/>
      <c r="C23" s="156" t="s">
        <v>57</v>
      </c>
      <c r="D23" s="213">
        <v>7338</v>
      </c>
      <c r="E23" s="213">
        <v>3996</v>
      </c>
      <c r="F23" s="213">
        <v>6201</v>
      </c>
      <c r="G23" s="213">
        <v>2570</v>
      </c>
      <c r="H23" s="213">
        <v>4967</v>
      </c>
      <c r="I23" s="213">
        <v>5147</v>
      </c>
      <c r="J23" s="213">
        <v>1949</v>
      </c>
      <c r="K23" s="213">
        <v>3115</v>
      </c>
      <c r="L23" s="213">
        <v>1318</v>
      </c>
      <c r="M23" s="213">
        <v>5777</v>
      </c>
      <c r="N23" s="213">
        <v>2257</v>
      </c>
      <c r="O23" s="213">
        <v>3984</v>
      </c>
      <c r="P23" s="127"/>
    </row>
    <row r="24" spans="1:17" ht="10.5" customHeight="1">
      <c r="A24" s="101">
        <f>IF(E24&lt;&gt;"",COUNTA($E$8:E24),"")</f>
        <v>15</v>
      </c>
      <c r="B24" s="157"/>
      <c r="C24" s="156" t="s">
        <v>58</v>
      </c>
      <c r="D24" s="213">
        <v>9616</v>
      </c>
      <c r="E24" s="213">
        <v>3803</v>
      </c>
      <c r="F24" s="213">
        <v>6010</v>
      </c>
      <c r="G24" s="213">
        <v>2422</v>
      </c>
      <c r="H24" s="213">
        <v>5245</v>
      </c>
      <c r="I24" s="213">
        <v>4961</v>
      </c>
      <c r="J24" s="213">
        <v>1959</v>
      </c>
      <c r="K24" s="213">
        <v>3185</v>
      </c>
      <c r="L24" s="213">
        <v>1319</v>
      </c>
      <c r="M24" s="213">
        <v>6214</v>
      </c>
      <c r="N24" s="213">
        <v>2930</v>
      </c>
      <c r="O24" s="213">
        <v>4388</v>
      </c>
      <c r="P24" s="127"/>
    </row>
    <row r="25" spans="1:17" ht="10.5" customHeight="1">
      <c r="A25" s="101">
        <f>IF(E25&lt;&gt;"",COUNTA($E$8:E25),"")</f>
        <v>16</v>
      </c>
      <c r="B25" s="157"/>
      <c r="C25" s="156" t="s">
        <v>59</v>
      </c>
      <c r="D25" s="213">
        <v>9255</v>
      </c>
      <c r="E25" s="213">
        <v>4203</v>
      </c>
      <c r="F25" s="213">
        <v>6299</v>
      </c>
      <c r="G25" s="213">
        <v>2395</v>
      </c>
      <c r="H25" s="213">
        <v>5510</v>
      </c>
      <c r="I25" s="213">
        <v>5224</v>
      </c>
      <c r="J25" s="213">
        <v>2008</v>
      </c>
      <c r="K25" s="213">
        <v>3534</v>
      </c>
      <c r="L25" s="213">
        <v>1385</v>
      </c>
      <c r="M25" s="213">
        <v>6584</v>
      </c>
      <c r="N25" s="213">
        <v>2880</v>
      </c>
      <c r="O25" s="213">
        <v>4906</v>
      </c>
      <c r="P25" s="127"/>
    </row>
    <row r="26" spans="1:17" ht="10.5" customHeight="1">
      <c r="A26" s="101">
        <f>IF(E26&lt;&gt;"",COUNTA($E$8:E26),"")</f>
        <v>17</v>
      </c>
      <c r="B26" s="157"/>
      <c r="C26" s="156" t="s">
        <v>60</v>
      </c>
      <c r="D26" s="213">
        <v>14194</v>
      </c>
      <c r="E26" s="213">
        <v>7152</v>
      </c>
      <c r="F26" s="213">
        <v>11574</v>
      </c>
      <c r="G26" s="213">
        <v>4369</v>
      </c>
      <c r="H26" s="213">
        <v>9290</v>
      </c>
      <c r="I26" s="213">
        <v>9186</v>
      </c>
      <c r="J26" s="213">
        <v>3222</v>
      </c>
      <c r="K26" s="213">
        <v>6030</v>
      </c>
      <c r="L26" s="213">
        <v>2468</v>
      </c>
      <c r="M26" s="213">
        <v>11108</v>
      </c>
      <c r="N26" s="213">
        <v>4464</v>
      </c>
      <c r="O26" s="213">
        <v>8606</v>
      </c>
      <c r="P26" s="127"/>
    </row>
    <row r="27" spans="1:17" ht="10.5" customHeight="1">
      <c r="A27" s="101">
        <f>IF(E27&lt;&gt;"",COUNTA($E$8:E27),"")</f>
        <v>18</v>
      </c>
      <c r="B27" s="157"/>
      <c r="C27" s="156" t="s">
        <v>61</v>
      </c>
      <c r="D27" s="213">
        <v>12606</v>
      </c>
      <c r="E27" s="213">
        <v>6558</v>
      </c>
      <c r="F27" s="213">
        <v>11393</v>
      </c>
      <c r="G27" s="213">
        <v>4071</v>
      </c>
      <c r="H27" s="213">
        <v>9015</v>
      </c>
      <c r="I27" s="213">
        <v>9306</v>
      </c>
      <c r="J27" s="213">
        <v>3341</v>
      </c>
      <c r="K27" s="213">
        <v>5955</v>
      </c>
      <c r="L27" s="213">
        <v>2258</v>
      </c>
      <c r="M27" s="213">
        <v>10822</v>
      </c>
      <c r="N27" s="213">
        <v>4016</v>
      </c>
      <c r="O27" s="213">
        <v>8289</v>
      </c>
      <c r="P27" s="127"/>
    </row>
    <row r="28" spans="1:17" ht="10.5" customHeight="1">
      <c r="A28" s="101">
        <f>IF(E28&lt;&gt;"",COUNTA($E$8:E28),"")</f>
        <v>19</v>
      </c>
      <c r="B28" s="157"/>
      <c r="C28" s="156" t="s">
        <v>62</v>
      </c>
      <c r="D28" s="213">
        <v>10472</v>
      </c>
      <c r="E28" s="213">
        <v>5830</v>
      </c>
      <c r="F28" s="213">
        <v>10512</v>
      </c>
      <c r="G28" s="213">
        <v>3779</v>
      </c>
      <c r="H28" s="213">
        <v>7927</v>
      </c>
      <c r="I28" s="213">
        <v>8334</v>
      </c>
      <c r="J28" s="213">
        <v>3057</v>
      </c>
      <c r="K28" s="213">
        <v>5095</v>
      </c>
      <c r="L28" s="213">
        <v>1987</v>
      </c>
      <c r="M28" s="213">
        <v>9653</v>
      </c>
      <c r="N28" s="213">
        <v>3378</v>
      </c>
      <c r="O28" s="213">
        <v>7412</v>
      </c>
      <c r="P28" s="127"/>
    </row>
    <row r="29" spans="1:17" ht="10.5" customHeight="1">
      <c r="A29" s="101">
        <f>IF(E29&lt;&gt;"",COUNTA($E$8:E29),"")</f>
        <v>20</v>
      </c>
      <c r="B29" s="157"/>
      <c r="C29" s="156" t="s">
        <v>63</v>
      </c>
      <c r="D29" s="213">
        <v>8914</v>
      </c>
      <c r="E29" s="213">
        <v>5307</v>
      </c>
      <c r="F29" s="213">
        <v>9810</v>
      </c>
      <c r="G29" s="213">
        <v>3400</v>
      </c>
      <c r="H29" s="213">
        <v>7276</v>
      </c>
      <c r="I29" s="213">
        <v>7557</v>
      </c>
      <c r="J29" s="213">
        <v>2457</v>
      </c>
      <c r="K29" s="213">
        <v>4785</v>
      </c>
      <c r="L29" s="213">
        <v>1734</v>
      </c>
      <c r="M29" s="213">
        <v>8564</v>
      </c>
      <c r="N29" s="213">
        <v>2923</v>
      </c>
      <c r="O29" s="213">
        <v>7096</v>
      </c>
      <c r="P29" s="127"/>
    </row>
    <row r="30" spans="1:17" ht="10.5" customHeight="1">
      <c r="A30" s="101">
        <f>IF(E30&lt;&gt;"",COUNTA($E$8:E30),"")</f>
        <v>21</v>
      </c>
      <c r="B30" s="157"/>
      <c r="C30" s="156" t="s">
        <v>64</v>
      </c>
      <c r="D30" s="213">
        <v>10960</v>
      </c>
      <c r="E30" s="213">
        <v>6498</v>
      </c>
      <c r="F30" s="213">
        <v>12156</v>
      </c>
      <c r="G30" s="213">
        <v>3957</v>
      </c>
      <c r="H30" s="213">
        <v>9357</v>
      </c>
      <c r="I30" s="213">
        <v>9777</v>
      </c>
      <c r="J30" s="213">
        <v>3146</v>
      </c>
      <c r="K30" s="213">
        <v>6165</v>
      </c>
      <c r="L30" s="213">
        <v>2251</v>
      </c>
      <c r="M30" s="213">
        <v>10451</v>
      </c>
      <c r="N30" s="213">
        <v>3445</v>
      </c>
      <c r="O30" s="213">
        <v>9005</v>
      </c>
      <c r="P30" s="127"/>
    </row>
    <row r="31" spans="1:17" ht="10.5" customHeight="1">
      <c r="A31" s="101">
        <f>IF(E31&lt;&gt;"",COUNTA($E$8:E31),"")</f>
        <v>22</v>
      </c>
      <c r="B31" s="157"/>
      <c r="C31" s="156" t="s">
        <v>52</v>
      </c>
      <c r="D31" s="213">
        <v>9692</v>
      </c>
      <c r="E31" s="213">
        <v>5777</v>
      </c>
      <c r="F31" s="213">
        <v>11167</v>
      </c>
      <c r="G31" s="213">
        <v>3764</v>
      </c>
      <c r="H31" s="213">
        <v>8483</v>
      </c>
      <c r="I31" s="213">
        <v>8541</v>
      </c>
      <c r="J31" s="213">
        <v>2719</v>
      </c>
      <c r="K31" s="213">
        <v>5220</v>
      </c>
      <c r="L31" s="213">
        <v>1875</v>
      </c>
      <c r="M31" s="213">
        <v>9552</v>
      </c>
      <c r="N31" s="213">
        <v>3053</v>
      </c>
      <c r="O31" s="213">
        <v>7934</v>
      </c>
      <c r="P31" s="127"/>
    </row>
    <row r="32" spans="1:17" ht="10.5" customHeight="1">
      <c r="A32" s="101">
        <f>IF(E32&lt;&gt;"",COUNTA($E$8:E32),"")</f>
        <v>23</v>
      </c>
      <c r="B32" s="157"/>
      <c r="C32" s="156" t="s">
        <v>53</v>
      </c>
      <c r="D32" s="213">
        <v>1428</v>
      </c>
      <c r="E32" s="213">
        <v>980</v>
      </c>
      <c r="F32" s="213">
        <v>1478</v>
      </c>
      <c r="G32" s="213">
        <v>463</v>
      </c>
      <c r="H32" s="213">
        <v>1262</v>
      </c>
      <c r="I32" s="213">
        <v>1241</v>
      </c>
      <c r="J32" s="213">
        <v>353</v>
      </c>
      <c r="K32" s="213">
        <v>772</v>
      </c>
      <c r="L32" s="213">
        <v>255</v>
      </c>
      <c r="M32" s="213">
        <v>1337</v>
      </c>
      <c r="N32" s="213">
        <v>393</v>
      </c>
      <c r="O32" s="213">
        <v>1052</v>
      </c>
      <c r="P32" s="127"/>
    </row>
    <row r="33" spans="1:17" ht="20.100000000000001" customHeight="1">
      <c r="A33" s="101" t="str">
        <f>IF(E33&lt;&gt;"",COUNTA($E$8:E33),"")</f>
        <v/>
      </c>
      <c r="B33" s="157"/>
      <c r="C33" s="156"/>
      <c r="D33" s="290" t="s">
        <v>55</v>
      </c>
      <c r="E33" s="315"/>
      <c r="F33" s="315"/>
      <c r="G33" s="315"/>
      <c r="H33" s="315"/>
      <c r="I33" s="315"/>
      <c r="J33" s="296" t="s">
        <v>55</v>
      </c>
      <c r="K33" s="315"/>
      <c r="L33" s="315"/>
      <c r="M33" s="315"/>
      <c r="N33" s="315"/>
      <c r="O33" s="315"/>
      <c r="P33" s="127"/>
    </row>
    <row r="34" spans="1:17" ht="20.100000000000001" customHeight="1">
      <c r="A34" s="101" t="str">
        <f>IF(E34&lt;&gt;"",COUNTA($E$8:E34),"")</f>
        <v/>
      </c>
      <c r="B34" s="157"/>
      <c r="C34" s="156"/>
      <c r="D34" s="286" t="s">
        <v>216</v>
      </c>
      <c r="E34" s="310"/>
      <c r="F34" s="310"/>
      <c r="G34" s="310"/>
      <c r="H34" s="310"/>
      <c r="I34" s="310"/>
      <c r="J34" s="295" t="s">
        <v>216</v>
      </c>
      <c r="K34" s="310"/>
      <c r="L34" s="310"/>
      <c r="M34" s="310"/>
      <c r="N34" s="310"/>
      <c r="O34" s="310"/>
    </row>
    <row r="35" spans="1:17" ht="11.45" customHeight="1">
      <c r="A35" s="101">
        <f>IF(E35&lt;&gt;"",COUNTA($E$8:E35),"")</f>
        <v>24</v>
      </c>
      <c r="B35" s="159" t="s">
        <v>50</v>
      </c>
      <c r="C35" s="155" t="s">
        <v>296</v>
      </c>
      <c r="D35" s="212">
        <v>48046</v>
      </c>
      <c r="E35" s="212">
        <v>28315</v>
      </c>
      <c r="F35" s="212">
        <v>44571</v>
      </c>
      <c r="G35" s="212">
        <v>17014</v>
      </c>
      <c r="H35" s="212">
        <v>33504</v>
      </c>
      <c r="I35" s="212">
        <v>36763</v>
      </c>
      <c r="J35" s="212">
        <v>13138</v>
      </c>
      <c r="K35" s="212">
        <v>21633</v>
      </c>
      <c r="L35" s="212">
        <v>8854</v>
      </c>
      <c r="M35" s="212">
        <v>43616</v>
      </c>
      <c r="N35" s="212">
        <v>16860</v>
      </c>
      <c r="O35" s="212">
        <v>30660</v>
      </c>
    </row>
    <row r="36" spans="1:17" ht="6" customHeight="1">
      <c r="A36" s="101" t="str">
        <f>IF(E36&lt;&gt;"",COUNTA($E$8:E36),"")</f>
        <v/>
      </c>
      <c r="B36" s="156"/>
      <c r="C36" s="156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7" ht="10.5" customHeight="1">
      <c r="A37" s="101">
        <f>IF(E37&lt;&gt;"",COUNTA($E$8:E37),"")</f>
        <v>25</v>
      </c>
      <c r="B37" s="156" t="s">
        <v>6</v>
      </c>
      <c r="C37" s="156" t="s">
        <v>218</v>
      </c>
      <c r="D37" s="213" t="s">
        <v>129</v>
      </c>
      <c r="E37" s="213" t="s">
        <v>129</v>
      </c>
      <c r="F37" s="213">
        <v>657</v>
      </c>
      <c r="G37" s="213" t="s">
        <v>129</v>
      </c>
      <c r="H37" s="213">
        <v>730</v>
      </c>
      <c r="I37" s="213">
        <v>438</v>
      </c>
      <c r="J37" s="213" t="s">
        <v>129</v>
      </c>
      <c r="K37" s="213">
        <v>380</v>
      </c>
      <c r="L37" s="213" t="s">
        <v>129</v>
      </c>
      <c r="M37" s="213">
        <v>416</v>
      </c>
      <c r="N37" s="213" t="s">
        <v>129</v>
      </c>
      <c r="O37" s="213">
        <v>949</v>
      </c>
      <c r="P37" s="127"/>
      <c r="Q37" s="127"/>
    </row>
    <row r="38" spans="1:17" ht="10.5" customHeight="1">
      <c r="A38" s="101">
        <f>IF(E38&lt;&gt;"",COUNTA($E$8:E38),"")</f>
        <v>26</v>
      </c>
      <c r="B38" s="156" t="s">
        <v>8</v>
      </c>
      <c r="C38" s="156" t="s">
        <v>149</v>
      </c>
      <c r="D38" s="213">
        <v>2488</v>
      </c>
      <c r="E38" s="213">
        <v>1549</v>
      </c>
      <c r="F38" s="213">
        <v>2969</v>
      </c>
      <c r="G38" s="213">
        <v>889</v>
      </c>
      <c r="H38" s="213">
        <v>2164</v>
      </c>
      <c r="I38" s="213">
        <v>1405</v>
      </c>
      <c r="J38" s="213">
        <v>254</v>
      </c>
      <c r="K38" s="213">
        <v>2625</v>
      </c>
      <c r="L38" s="213">
        <v>791</v>
      </c>
      <c r="M38" s="213">
        <v>2068</v>
      </c>
      <c r="N38" s="213">
        <v>610</v>
      </c>
      <c r="O38" s="213">
        <v>4802</v>
      </c>
      <c r="P38" s="127"/>
    </row>
    <row r="39" spans="1:17" ht="10.5" customHeight="1">
      <c r="A39" s="101">
        <f>IF(E39&lt;&gt;"",COUNTA($E$8:E39),"")</f>
        <v>27</v>
      </c>
      <c r="B39" s="156" t="s">
        <v>10</v>
      </c>
      <c r="C39" s="156" t="s">
        <v>150</v>
      </c>
      <c r="D39" s="213">
        <v>1937</v>
      </c>
      <c r="E39" s="213">
        <v>975</v>
      </c>
      <c r="F39" s="213">
        <v>2472</v>
      </c>
      <c r="G39" s="213">
        <v>699</v>
      </c>
      <c r="H39" s="213">
        <v>1857</v>
      </c>
      <c r="I39" s="213">
        <v>1178</v>
      </c>
      <c r="J39" s="213">
        <v>181</v>
      </c>
      <c r="K39" s="213">
        <v>2351</v>
      </c>
      <c r="L39" s="213">
        <v>705</v>
      </c>
      <c r="M39" s="213">
        <v>1797</v>
      </c>
      <c r="N39" s="213">
        <v>518</v>
      </c>
      <c r="O39" s="213">
        <v>4571</v>
      </c>
      <c r="P39" s="127"/>
    </row>
    <row r="40" spans="1:17" ht="10.5" customHeight="1">
      <c r="A40" s="101">
        <f>IF(E40&lt;&gt;"",COUNTA($E$8:E40),"")</f>
        <v>28</v>
      </c>
      <c r="B40" s="156" t="s">
        <v>20</v>
      </c>
      <c r="C40" s="156" t="s">
        <v>163</v>
      </c>
      <c r="D40" s="213" t="s">
        <v>129</v>
      </c>
      <c r="E40" s="213" t="s">
        <v>129</v>
      </c>
      <c r="F40" s="213">
        <v>808</v>
      </c>
      <c r="G40" s="213" t="s">
        <v>129</v>
      </c>
      <c r="H40" s="213">
        <v>812</v>
      </c>
      <c r="I40" s="213">
        <v>717</v>
      </c>
      <c r="J40" s="213">
        <v>158</v>
      </c>
      <c r="K40" s="213">
        <v>460</v>
      </c>
      <c r="L40" s="213">
        <v>121</v>
      </c>
      <c r="M40" s="213">
        <v>713</v>
      </c>
      <c r="N40" s="213">
        <v>114</v>
      </c>
      <c r="O40" s="213">
        <v>660</v>
      </c>
      <c r="P40" s="127"/>
    </row>
    <row r="41" spans="1:17" ht="10.5" customHeight="1">
      <c r="A41" s="101">
        <f>IF(E41&lt;&gt;"",COUNTA($E$8:E41),"")</f>
        <v>29</v>
      </c>
      <c r="B41" s="156" t="s">
        <v>23</v>
      </c>
      <c r="C41" s="156" t="s">
        <v>151</v>
      </c>
      <c r="D41" s="213">
        <v>8922</v>
      </c>
      <c r="E41" s="213">
        <v>4463</v>
      </c>
      <c r="F41" s="213">
        <v>9495</v>
      </c>
      <c r="G41" s="213">
        <v>3049</v>
      </c>
      <c r="H41" s="213">
        <v>9182</v>
      </c>
      <c r="I41" s="213">
        <v>10415</v>
      </c>
      <c r="J41" s="213">
        <v>2419</v>
      </c>
      <c r="K41" s="213">
        <v>5100</v>
      </c>
      <c r="L41" s="213">
        <v>1821</v>
      </c>
      <c r="M41" s="213">
        <v>9338</v>
      </c>
      <c r="N41" s="213">
        <v>2369</v>
      </c>
      <c r="O41" s="213">
        <v>6161</v>
      </c>
      <c r="P41" s="127"/>
    </row>
    <row r="42" spans="1:17" ht="10.5" customHeight="1">
      <c r="A42" s="101">
        <f>IF(E42&lt;&gt;"",COUNTA($E$8:E42),"")</f>
        <v>30</v>
      </c>
      <c r="B42" s="156" t="s">
        <v>27</v>
      </c>
      <c r="C42" s="156" t="s">
        <v>164</v>
      </c>
      <c r="D42" s="213">
        <v>1068</v>
      </c>
      <c r="E42" s="213">
        <v>840</v>
      </c>
      <c r="F42" s="213">
        <v>339</v>
      </c>
      <c r="G42" s="213">
        <v>236</v>
      </c>
      <c r="H42" s="213">
        <v>221</v>
      </c>
      <c r="I42" s="213">
        <v>169</v>
      </c>
      <c r="J42" s="213" t="s">
        <v>129</v>
      </c>
      <c r="K42" s="213">
        <v>161</v>
      </c>
      <c r="L42" s="213" t="s">
        <v>129</v>
      </c>
      <c r="M42" s="213">
        <v>139</v>
      </c>
      <c r="N42" s="213" t="s">
        <v>129</v>
      </c>
      <c r="O42" s="213">
        <v>99</v>
      </c>
      <c r="P42" s="127"/>
    </row>
    <row r="43" spans="1:17" ht="10.5" customHeight="1">
      <c r="A43" s="101">
        <f>IF(E43&lt;&gt;"",COUNTA($E$8:E43),"")</f>
        <v>31</v>
      </c>
      <c r="B43" s="156" t="s">
        <v>30</v>
      </c>
      <c r="C43" s="156" t="s">
        <v>188</v>
      </c>
      <c r="D43" s="213">
        <v>1337</v>
      </c>
      <c r="E43" s="213">
        <v>708</v>
      </c>
      <c r="F43" s="213">
        <v>794</v>
      </c>
      <c r="G43" s="213">
        <v>285</v>
      </c>
      <c r="H43" s="213">
        <v>234</v>
      </c>
      <c r="I43" s="213">
        <v>425</v>
      </c>
      <c r="J43" s="213">
        <v>216</v>
      </c>
      <c r="K43" s="213">
        <v>339</v>
      </c>
      <c r="L43" s="213">
        <v>289</v>
      </c>
      <c r="M43" s="213">
        <v>693</v>
      </c>
      <c r="N43" s="213">
        <v>367</v>
      </c>
      <c r="O43" s="213">
        <v>418</v>
      </c>
      <c r="P43" s="127"/>
    </row>
    <row r="44" spans="1:17" ht="10.5" customHeight="1">
      <c r="A44" s="101">
        <f>IF(E44&lt;&gt;"",COUNTA($E$8:E44),"")</f>
        <v>32</v>
      </c>
      <c r="B44" s="156" t="s">
        <v>32</v>
      </c>
      <c r="C44" s="156" t="s">
        <v>165</v>
      </c>
      <c r="D44" s="213">
        <v>909</v>
      </c>
      <c r="E44" s="213">
        <v>291</v>
      </c>
      <c r="F44" s="213">
        <v>523</v>
      </c>
      <c r="G44" s="213">
        <v>235</v>
      </c>
      <c r="H44" s="213">
        <v>434</v>
      </c>
      <c r="I44" s="213">
        <v>621</v>
      </c>
      <c r="J44" s="213">
        <v>157</v>
      </c>
      <c r="K44" s="213">
        <v>284</v>
      </c>
      <c r="L44" s="213">
        <v>92</v>
      </c>
      <c r="M44" s="213">
        <v>574</v>
      </c>
      <c r="N44" s="213">
        <v>209</v>
      </c>
      <c r="O44" s="213">
        <v>270</v>
      </c>
      <c r="P44" s="127"/>
    </row>
    <row r="45" spans="1:17" ht="21" customHeight="1">
      <c r="A45" s="101">
        <f>IF(E45&lt;&gt;"",COUNTA($E$8:E45),"")</f>
        <v>33</v>
      </c>
      <c r="B45" s="158" t="s">
        <v>49</v>
      </c>
      <c r="C45" s="156" t="s">
        <v>194</v>
      </c>
      <c r="D45" s="213">
        <v>7600</v>
      </c>
      <c r="E45" s="213">
        <v>3807</v>
      </c>
      <c r="F45" s="213">
        <v>4406</v>
      </c>
      <c r="G45" s="213">
        <v>1940</v>
      </c>
      <c r="H45" s="213">
        <v>3845</v>
      </c>
      <c r="I45" s="213">
        <v>3067</v>
      </c>
      <c r="J45" s="213">
        <v>1508</v>
      </c>
      <c r="K45" s="213">
        <v>1607</v>
      </c>
      <c r="L45" s="213">
        <v>729</v>
      </c>
      <c r="M45" s="213">
        <v>4945</v>
      </c>
      <c r="N45" s="213">
        <v>2724</v>
      </c>
      <c r="O45" s="213">
        <v>2320</v>
      </c>
      <c r="P45" s="127"/>
    </row>
    <row r="46" spans="1:17" ht="21" customHeight="1">
      <c r="A46" s="101">
        <f>IF(E46&lt;&gt;"",COUNTA($E$8:E46),"")</f>
        <v>34</v>
      </c>
      <c r="B46" s="158" t="s">
        <v>38</v>
      </c>
      <c r="C46" s="156" t="s">
        <v>189</v>
      </c>
      <c r="D46" s="213">
        <v>22808</v>
      </c>
      <c r="E46" s="213">
        <v>14752</v>
      </c>
      <c r="F46" s="213">
        <v>22325</v>
      </c>
      <c r="G46" s="213">
        <v>9276</v>
      </c>
      <c r="H46" s="213">
        <v>14791</v>
      </c>
      <c r="I46" s="213">
        <v>17755</v>
      </c>
      <c r="J46" s="213">
        <v>7696</v>
      </c>
      <c r="K46" s="213">
        <v>9751</v>
      </c>
      <c r="L46" s="213">
        <v>4480</v>
      </c>
      <c r="M46" s="213">
        <v>22924</v>
      </c>
      <c r="N46" s="213">
        <v>9641</v>
      </c>
      <c r="O46" s="213">
        <v>13942</v>
      </c>
      <c r="P46" s="127"/>
    </row>
    <row r="47" spans="1:17" ht="21" customHeight="1">
      <c r="A47" s="101">
        <f>IF(E47&lt;&gt;"",COUNTA($E$8:E47),"")</f>
        <v>35</v>
      </c>
      <c r="B47" s="158" t="s">
        <v>43</v>
      </c>
      <c r="C47" s="156" t="s">
        <v>195</v>
      </c>
      <c r="D47" s="213">
        <v>2495</v>
      </c>
      <c r="E47" s="213">
        <v>1637</v>
      </c>
      <c r="F47" s="213">
        <v>2255</v>
      </c>
      <c r="G47" s="213">
        <v>878</v>
      </c>
      <c r="H47" s="213">
        <v>1091</v>
      </c>
      <c r="I47" s="213">
        <v>1751</v>
      </c>
      <c r="J47" s="213">
        <v>601</v>
      </c>
      <c r="K47" s="213">
        <v>926</v>
      </c>
      <c r="L47" s="213">
        <v>434</v>
      </c>
      <c r="M47" s="213">
        <v>1806</v>
      </c>
      <c r="N47" s="213">
        <v>751</v>
      </c>
      <c r="O47" s="213">
        <v>1039</v>
      </c>
      <c r="P47" s="127"/>
    </row>
    <row r="48" spans="1:17" ht="11.1" customHeight="1">
      <c r="A48" s="101" t="str">
        <f>IF(E48&lt;&gt;"",COUNTA($E$8:E48),"")</f>
        <v/>
      </c>
      <c r="B48" s="157"/>
      <c r="C48" s="159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</row>
    <row r="49" spans="1:17" ht="11.1" customHeight="1">
      <c r="A49" s="101">
        <f>IF(E49&lt;&gt;"",COUNTA($E$8:E49),"")</f>
        <v>36</v>
      </c>
      <c r="B49" s="157"/>
      <c r="C49" s="156" t="s">
        <v>56</v>
      </c>
      <c r="D49" s="213">
        <v>1001</v>
      </c>
      <c r="E49" s="213">
        <v>1023</v>
      </c>
      <c r="F49" s="213">
        <v>1139</v>
      </c>
      <c r="G49" s="213">
        <v>535</v>
      </c>
      <c r="H49" s="213">
        <v>690</v>
      </c>
      <c r="I49" s="213">
        <v>913</v>
      </c>
      <c r="J49" s="213">
        <v>347</v>
      </c>
      <c r="K49" s="213">
        <v>497</v>
      </c>
      <c r="L49" s="213">
        <v>234</v>
      </c>
      <c r="M49" s="213">
        <v>1065</v>
      </c>
      <c r="N49" s="213">
        <v>439</v>
      </c>
      <c r="O49" s="213">
        <v>693</v>
      </c>
      <c r="P49" s="127"/>
      <c r="Q49" s="127"/>
    </row>
    <row r="50" spans="1:17" ht="10.5" customHeight="1">
      <c r="A50" s="101">
        <f>IF(E50&lt;&gt;"",COUNTA($E$8:E50),"")</f>
        <v>37</v>
      </c>
      <c r="B50" s="157"/>
      <c r="C50" s="156" t="s">
        <v>57</v>
      </c>
      <c r="D50" s="213">
        <v>3586</v>
      </c>
      <c r="E50" s="213">
        <v>1947</v>
      </c>
      <c r="F50" s="213">
        <v>2688</v>
      </c>
      <c r="G50" s="213">
        <v>1196</v>
      </c>
      <c r="H50" s="213">
        <v>2043</v>
      </c>
      <c r="I50" s="213">
        <v>2364</v>
      </c>
      <c r="J50" s="213">
        <v>931</v>
      </c>
      <c r="K50" s="213">
        <v>1352</v>
      </c>
      <c r="L50" s="213">
        <v>638</v>
      </c>
      <c r="M50" s="213">
        <v>2777</v>
      </c>
      <c r="N50" s="213">
        <v>1199</v>
      </c>
      <c r="O50" s="213">
        <v>1636</v>
      </c>
      <c r="P50" s="127"/>
    </row>
    <row r="51" spans="1:17" ht="10.5" customHeight="1">
      <c r="A51" s="101">
        <f>IF(E51&lt;&gt;"",COUNTA($E$8:E51),"")</f>
        <v>38</v>
      </c>
      <c r="B51" s="157"/>
      <c r="C51" s="156" t="s">
        <v>58</v>
      </c>
      <c r="D51" s="213">
        <v>4654</v>
      </c>
      <c r="E51" s="213">
        <v>1971</v>
      </c>
      <c r="F51" s="213">
        <v>2837</v>
      </c>
      <c r="G51" s="213">
        <v>1208</v>
      </c>
      <c r="H51" s="213">
        <v>2230</v>
      </c>
      <c r="I51" s="213">
        <v>2389</v>
      </c>
      <c r="J51" s="213">
        <v>969</v>
      </c>
      <c r="K51" s="213">
        <v>1405</v>
      </c>
      <c r="L51" s="213">
        <v>611</v>
      </c>
      <c r="M51" s="213">
        <v>3192</v>
      </c>
      <c r="N51" s="213">
        <v>1579</v>
      </c>
      <c r="O51" s="213">
        <v>1920</v>
      </c>
      <c r="P51" s="127"/>
    </row>
    <row r="52" spans="1:17" ht="10.5" customHeight="1">
      <c r="A52" s="101">
        <f>IF(E52&lt;&gt;"",COUNTA($E$8:E52),"")</f>
        <v>39</v>
      </c>
      <c r="B52" s="157"/>
      <c r="C52" s="156" t="s">
        <v>59</v>
      </c>
      <c r="D52" s="213">
        <v>4493</v>
      </c>
      <c r="E52" s="213">
        <v>2239</v>
      </c>
      <c r="F52" s="213">
        <v>3093</v>
      </c>
      <c r="G52" s="213">
        <v>1245</v>
      </c>
      <c r="H52" s="213">
        <v>2524</v>
      </c>
      <c r="I52" s="213">
        <v>2588</v>
      </c>
      <c r="J52" s="213">
        <v>1033</v>
      </c>
      <c r="K52" s="213">
        <v>1666</v>
      </c>
      <c r="L52" s="213">
        <v>684</v>
      </c>
      <c r="M52" s="213">
        <v>3405</v>
      </c>
      <c r="N52" s="213">
        <v>1524</v>
      </c>
      <c r="O52" s="213">
        <v>2252</v>
      </c>
      <c r="P52" s="127"/>
    </row>
    <row r="53" spans="1:17" ht="10.5" customHeight="1">
      <c r="A53" s="101">
        <f>IF(E53&lt;&gt;"",COUNTA($E$8:E53),"")</f>
        <v>40</v>
      </c>
      <c r="B53" s="157"/>
      <c r="C53" s="156" t="s">
        <v>60</v>
      </c>
      <c r="D53" s="213">
        <v>6994</v>
      </c>
      <c r="E53" s="213">
        <v>3906</v>
      </c>
      <c r="F53" s="213">
        <v>5809</v>
      </c>
      <c r="G53" s="213">
        <v>2305</v>
      </c>
      <c r="H53" s="213">
        <v>4425</v>
      </c>
      <c r="I53" s="213">
        <v>4799</v>
      </c>
      <c r="J53" s="213">
        <v>1737</v>
      </c>
      <c r="K53" s="213">
        <v>2900</v>
      </c>
      <c r="L53" s="213">
        <v>1249</v>
      </c>
      <c r="M53" s="213">
        <v>5932</v>
      </c>
      <c r="N53" s="213">
        <v>2457</v>
      </c>
      <c r="O53" s="213">
        <v>4046</v>
      </c>
      <c r="P53" s="127"/>
    </row>
    <row r="54" spans="1:17" ht="10.5" customHeight="1">
      <c r="A54" s="101">
        <f>IF(E54&lt;&gt;"",COUNTA($E$8:E54),"")</f>
        <v>41</v>
      </c>
      <c r="B54" s="157"/>
      <c r="C54" s="156" t="s">
        <v>61</v>
      </c>
      <c r="D54" s="213">
        <v>6182</v>
      </c>
      <c r="E54" s="213">
        <v>3633</v>
      </c>
      <c r="F54" s="213">
        <v>5789</v>
      </c>
      <c r="G54" s="213">
        <v>2114</v>
      </c>
      <c r="H54" s="213">
        <v>4346</v>
      </c>
      <c r="I54" s="213">
        <v>4794</v>
      </c>
      <c r="J54" s="213">
        <v>1782</v>
      </c>
      <c r="K54" s="213">
        <v>2864</v>
      </c>
      <c r="L54" s="213">
        <v>1172</v>
      </c>
      <c r="M54" s="213">
        <v>5729</v>
      </c>
      <c r="N54" s="213">
        <v>2190</v>
      </c>
      <c r="O54" s="213">
        <v>3906</v>
      </c>
      <c r="P54" s="127"/>
    </row>
    <row r="55" spans="1:17" ht="10.5" customHeight="1">
      <c r="A55" s="101">
        <f>IF(E55&lt;&gt;"",COUNTA($E$8:E55),"")</f>
        <v>42</v>
      </c>
      <c r="B55" s="157"/>
      <c r="C55" s="156" t="s">
        <v>62</v>
      </c>
      <c r="D55" s="213">
        <v>5221</v>
      </c>
      <c r="E55" s="213">
        <v>3292</v>
      </c>
      <c r="F55" s="213">
        <v>5291</v>
      </c>
      <c r="G55" s="213">
        <v>2026</v>
      </c>
      <c r="H55" s="213">
        <v>3818</v>
      </c>
      <c r="I55" s="213">
        <v>4309</v>
      </c>
      <c r="J55" s="213">
        <v>1646</v>
      </c>
      <c r="K55" s="213">
        <v>2396</v>
      </c>
      <c r="L55" s="213">
        <v>1017</v>
      </c>
      <c r="M55" s="213">
        <v>5162</v>
      </c>
      <c r="N55" s="213">
        <v>1853</v>
      </c>
      <c r="O55" s="213">
        <v>3428</v>
      </c>
      <c r="P55" s="127"/>
    </row>
    <row r="56" spans="1:17" ht="10.5" customHeight="1">
      <c r="A56" s="101">
        <f>IF(E56&lt;&gt;"",COUNTA($E$8:E56),"")</f>
        <v>43</v>
      </c>
      <c r="B56" s="157"/>
      <c r="C56" s="156" t="s">
        <v>63</v>
      </c>
      <c r="D56" s="213">
        <v>4527</v>
      </c>
      <c r="E56" s="213">
        <v>2956</v>
      </c>
      <c r="F56" s="213">
        <v>5008</v>
      </c>
      <c r="G56" s="213">
        <v>1880</v>
      </c>
      <c r="H56" s="213">
        <v>3592</v>
      </c>
      <c r="I56" s="213">
        <v>4057</v>
      </c>
      <c r="J56" s="213">
        <v>1318</v>
      </c>
      <c r="K56" s="213">
        <v>2380</v>
      </c>
      <c r="L56" s="213">
        <v>884</v>
      </c>
      <c r="M56" s="213">
        <v>4644</v>
      </c>
      <c r="N56" s="213">
        <v>1650</v>
      </c>
      <c r="O56" s="213">
        <v>3480</v>
      </c>
      <c r="P56" s="127"/>
    </row>
    <row r="57" spans="1:17" ht="10.5" customHeight="1">
      <c r="A57" s="101">
        <f>IF(E57&lt;&gt;"",COUNTA($E$8:E57),"")</f>
        <v>44</v>
      </c>
      <c r="B57" s="157"/>
      <c r="C57" s="156" t="s">
        <v>64</v>
      </c>
      <c r="D57" s="213">
        <v>5756</v>
      </c>
      <c r="E57" s="213">
        <v>3739</v>
      </c>
      <c r="F57" s="213">
        <v>6467</v>
      </c>
      <c r="G57" s="213">
        <v>2255</v>
      </c>
      <c r="H57" s="213">
        <v>4851</v>
      </c>
      <c r="I57" s="213">
        <v>5387</v>
      </c>
      <c r="J57" s="213">
        <v>1738</v>
      </c>
      <c r="K57" s="213">
        <v>3168</v>
      </c>
      <c r="L57" s="213">
        <v>1218</v>
      </c>
      <c r="M57" s="213">
        <v>5805</v>
      </c>
      <c r="N57" s="213">
        <v>1977</v>
      </c>
      <c r="O57" s="213">
        <v>4754</v>
      </c>
      <c r="P57" s="127"/>
    </row>
    <row r="58" spans="1:17" ht="10.5" customHeight="1">
      <c r="A58" s="101">
        <f>IF(E58&lt;&gt;"",COUNTA($E$8:E58),"")</f>
        <v>45</v>
      </c>
      <c r="B58" s="157"/>
      <c r="C58" s="156" t="s">
        <v>52</v>
      </c>
      <c r="D58" s="213">
        <v>5071</v>
      </c>
      <c r="E58" s="213">
        <v>3196</v>
      </c>
      <c r="F58" s="213">
        <v>5827</v>
      </c>
      <c r="G58" s="213">
        <v>2053</v>
      </c>
      <c r="H58" s="213">
        <v>4436</v>
      </c>
      <c r="I58" s="213">
        <v>4636</v>
      </c>
      <c r="J58" s="213">
        <v>1479</v>
      </c>
      <c r="K58" s="213">
        <v>2691</v>
      </c>
      <c r="L58" s="213">
        <v>1034</v>
      </c>
      <c r="M58" s="213">
        <v>5331</v>
      </c>
      <c r="N58" s="213">
        <v>1838</v>
      </c>
      <c r="O58" s="213">
        <v>4123</v>
      </c>
      <c r="P58" s="127"/>
    </row>
    <row r="59" spans="1:17" ht="10.5" customHeight="1">
      <c r="A59" s="101">
        <f>IF(E59&lt;&gt;"",COUNTA($E$8:E59),"")</f>
        <v>46</v>
      </c>
      <c r="B59" s="157"/>
      <c r="C59" s="156" t="s">
        <v>53</v>
      </c>
      <c r="D59" s="213">
        <v>561</v>
      </c>
      <c r="E59" s="213">
        <v>413</v>
      </c>
      <c r="F59" s="213">
        <v>623</v>
      </c>
      <c r="G59" s="213">
        <v>197</v>
      </c>
      <c r="H59" s="213">
        <v>549</v>
      </c>
      <c r="I59" s="213">
        <v>527</v>
      </c>
      <c r="J59" s="213">
        <v>158</v>
      </c>
      <c r="K59" s="213">
        <v>314</v>
      </c>
      <c r="L59" s="213">
        <v>113</v>
      </c>
      <c r="M59" s="213">
        <v>574</v>
      </c>
      <c r="N59" s="213">
        <v>154</v>
      </c>
      <c r="O59" s="213">
        <v>422</v>
      </c>
      <c r="P59" s="127"/>
    </row>
    <row r="60" spans="1:17" ht="11.45" customHeight="1">
      <c r="A60" s="114"/>
    </row>
    <row r="61" spans="1:17" ht="11.45" customHeight="1">
      <c r="C61" s="93"/>
      <c r="D61" s="112"/>
      <c r="E61" s="112"/>
      <c r="F61" s="112"/>
      <c r="G61" s="112"/>
      <c r="H61" s="112"/>
      <c r="I61" s="112"/>
      <c r="J61" s="112"/>
    </row>
    <row r="62" spans="1:17" ht="11.45" customHeight="1">
      <c r="C62" s="93"/>
      <c r="D62" s="112"/>
      <c r="E62" s="112"/>
      <c r="F62" s="112"/>
      <c r="G62" s="112"/>
      <c r="H62" s="112"/>
      <c r="I62" s="112"/>
      <c r="J62" s="112"/>
    </row>
    <row r="63" spans="1:17" ht="11.45" customHeight="1">
      <c r="D63" s="112"/>
      <c r="E63" s="112"/>
      <c r="F63" s="112"/>
      <c r="G63" s="112"/>
      <c r="H63" s="112"/>
      <c r="I63" s="112"/>
      <c r="J63" s="112"/>
    </row>
  </sheetData>
  <mergeCells count="24">
    <mergeCell ref="A1:C1"/>
    <mergeCell ref="D1:I1"/>
    <mergeCell ref="J1:O1"/>
    <mergeCell ref="A2:A5"/>
    <mergeCell ref="B2:B5"/>
    <mergeCell ref="C2:C5"/>
    <mergeCell ref="F2:F5"/>
    <mergeCell ref="H2:H5"/>
    <mergeCell ref="D34:I34"/>
    <mergeCell ref="J34:O34"/>
    <mergeCell ref="I2:I5"/>
    <mergeCell ref="K2:K5"/>
    <mergeCell ref="M2:M5"/>
    <mergeCell ref="O2:O5"/>
    <mergeCell ref="D2:D5"/>
    <mergeCell ref="E2:E5"/>
    <mergeCell ref="L3:L5"/>
    <mergeCell ref="N3:N5"/>
    <mergeCell ref="D33:I33"/>
    <mergeCell ref="J33:O33"/>
    <mergeCell ref="G3:G5"/>
    <mergeCell ref="J3:J5"/>
    <mergeCell ref="D7:I7"/>
    <mergeCell ref="J7:O7"/>
  </mergeCells>
  <conditionalFormatting sqref="D33 D34:I34">
    <cfRule type="cellIs" dxfId="52" priority="5" stopIfTrue="1" operator="between">
      <formula>0.1</formula>
      <formula>2.9</formula>
    </cfRule>
  </conditionalFormatting>
  <conditionalFormatting sqref="J33 J34:O34">
    <cfRule type="cellIs" dxfId="51" priority="4" stopIfTrue="1" operator="between">
      <formula>0.1</formula>
      <formula>2.9</formula>
    </cfRule>
  </conditionalFormatting>
  <conditionalFormatting sqref="D8:O8">
    <cfRule type="cellIs" dxfId="50" priority="3" stopIfTrue="1" operator="between">
      <formula>0.1</formula>
      <formula>2.9</formula>
    </cfRule>
  </conditionalFormatting>
  <conditionalFormatting sqref="D9:O32">
    <cfRule type="cellIs" dxfId="49" priority="2" stopIfTrue="1" operator="between">
      <formula>0.1</formula>
      <formula>2.9</formula>
    </cfRule>
  </conditionalFormatting>
  <conditionalFormatting sqref="D35:O59">
    <cfRule type="cellIs" dxfId="48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M64"/>
  <sheetViews>
    <sheetView zoomScale="140" zoomScaleNormal="140" workbookViewId="0">
      <pane xSplit="2" ySplit="8" topLeftCell="C9" activePane="bottomRight" state="frozen"/>
      <selection activeCell="D16" sqref="D16"/>
      <selection pane="topRight" activeCell="D16" sqref="D16"/>
      <selection pane="bottomLeft" activeCell="D16" sqref="D16"/>
      <selection pane="bottomRight" activeCell="C9" sqref="C9:L9"/>
    </sheetView>
  </sheetViews>
  <sheetFormatPr baseColWidth="10" defaultRowHeight="11.45" customHeight="1"/>
  <cols>
    <col min="1" max="1" width="3.7109375" style="119" customWidth="1"/>
    <col min="2" max="2" width="9.7109375" style="137" customWidth="1"/>
    <col min="3" max="3" width="8.28515625" style="119" customWidth="1"/>
    <col min="4" max="4" width="7.28515625" style="119" customWidth="1"/>
    <col min="5" max="5" width="7.7109375" style="119" customWidth="1"/>
    <col min="6" max="7" width="7.28515625" style="119" customWidth="1"/>
    <col min="8" max="11" width="7.7109375" style="119" customWidth="1"/>
    <col min="12" max="12" width="9.7109375" style="119" customWidth="1"/>
    <col min="13" max="13" width="8.7109375" style="119" customWidth="1"/>
    <col min="14" max="16384" width="11.42578125" style="119"/>
  </cols>
  <sheetData>
    <row r="1" spans="1:13" s="160" customFormat="1" ht="54" customHeight="1">
      <c r="A1" s="322" t="s">
        <v>127</v>
      </c>
      <c r="B1" s="323"/>
      <c r="C1" s="324" t="s">
        <v>217</v>
      </c>
      <c r="D1" s="324"/>
      <c r="E1" s="324"/>
      <c r="F1" s="324"/>
      <c r="G1" s="324"/>
      <c r="H1" s="324"/>
      <c r="I1" s="324"/>
      <c r="J1" s="324"/>
      <c r="K1" s="324"/>
      <c r="L1" s="325"/>
    </row>
    <row r="2" spans="1:13" ht="11.45" customHeight="1">
      <c r="A2" s="303" t="s">
        <v>80</v>
      </c>
      <c r="B2" s="283" t="s">
        <v>116</v>
      </c>
      <c r="C2" s="298" t="s">
        <v>302</v>
      </c>
      <c r="D2" s="283" t="s">
        <v>2</v>
      </c>
      <c r="E2" s="306"/>
      <c r="F2" s="306"/>
      <c r="G2" s="306"/>
      <c r="H2" s="283" t="s">
        <v>196</v>
      </c>
      <c r="I2" s="306"/>
      <c r="J2" s="306"/>
      <c r="K2" s="306"/>
      <c r="L2" s="326"/>
    </row>
    <row r="3" spans="1:13" ht="11.45" customHeight="1">
      <c r="A3" s="303"/>
      <c r="B3" s="283"/>
      <c r="C3" s="298"/>
      <c r="D3" s="298" t="s">
        <v>4</v>
      </c>
      <c r="E3" s="298" t="s">
        <v>86</v>
      </c>
      <c r="F3" s="279" t="s">
        <v>186</v>
      </c>
      <c r="G3" s="279" t="s">
        <v>87</v>
      </c>
      <c r="H3" s="279" t="s">
        <v>117</v>
      </c>
      <c r="I3" s="279" t="s">
        <v>193</v>
      </c>
      <c r="J3" s="279" t="s">
        <v>118</v>
      </c>
      <c r="K3" s="279" t="s">
        <v>191</v>
      </c>
      <c r="L3" s="294" t="s">
        <v>192</v>
      </c>
    </row>
    <row r="4" spans="1:13" ht="11.45" customHeight="1">
      <c r="A4" s="303"/>
      <c r="B4" s="283"/>
      <c r="C4" s="298"/>
      <c r="D4" s="298"/>
      <c r="E4" s="298"/>
      <c r="F4" s="279"/>
      <c r="G4" s="279"/>
      <c r="H4" s="279"/>
      <c r="I4" s="279"/>
      <c r="J4" s="279"/>
      <c r="K4" s="279"/>
      <c r="L4" s="294"/>
    </row>
    <row r="5" spans="1:13" ht="11.45" customHeight="1">
      <c r="A5" s="303"/>
      <c r="B5" s="283"/>
      <c r="C5" s="298"/>
      <c r="D5" s="298"/>
      <c r="E5" s="298"/>
      <c r="F5" s="279"/>
      <c r="G5" s="279"/>
      <c r="H5" s="279"/>
      <c r="I5" s="279"/>
      <c r="J5" s="279"/>
      <c r="K5" s="279"/>
      <c r="L5" s="294"/>
    </row>
    <row r="6" spans="1:13" ht="11.45" customHeight="1">
      <c r="A6" s="303"/>
      <c r="B6" s="283"/>
      <c r="C6" s="298"/>
      <c r="D6" s="298"/>
      <c r="E6" s="298"/>
      <c r="F6" s="279"/>
      <c r="G6" s="279"/>
      <c r="H6" s="279"/>
      <c r="I6" s="279"/>
      <c r="J6" s="279"/>
      <c r="K6" s="279"/>
      <c r="L6" s="294"/>
    </row>
    <row r="7" spans="1:13" ht="11.45" customHeight="1">
      <c r="A7" s="303"/>
      <c r="B7" s="283"/>
      <c r="C7" s="298"/>
      <c r="D7" s="298"/>
      <c r="E7" s="298"/>
      <c r="F7" s="279"/>
      <c r="G7" s="279"/>
      <c r="H7" s="279"/>
      <c r="I7" s="279"/>
      <c r="J7" s="279"/>
      <c r="K7" s="279"/>
      <c r="L7" s="294"/>
    </row>
    <row r="8" spans="1:13" s="132" customFormat="1" ht="11.45" customHeight="1">
      <c r="A8" s="128">
        <v>1</v>
      </c>
      <c r="B8" s="129">
        <v>2</v>
      </c>
      <c r="C8" s="129">
        <v>3</v>
      </c>
      <c r="D8" s="130">
        <v>4</v>
      </c>
      <c r="E8" s="129">
        <v>5</v>
      </c>
      <c r="F8" s="129">
        <v>6</v>
      </c>
      <c r="G8" s="130">
        <v>7</v>
      </c>
      <c r="H8" s="129">
        <v>8</v>
      </c>
      <c r="I8" s="129">
        <v>9</v>
      </c>
      <c r="J8" s="130">
        <v>10</v>
      </c>
      <c r="K8" s="129">
        <v>11</v>
      </c>
      <c r="L8" s="131">
        <v>12</v>
      </c>
    </row>
    <row r="9" spans="1:13" ht="24.95" customHeight="1">
      <c r="A9" s="133"/>
      <c r="B9" s="188"/>
      <c r="C9" s="327" t="s">
        <v>1</v>
      </c>
      <c r="D9" s="328"/>
      <c r="E9" s="328"/>
      <c r="F9" s="328"/>
      <c r="G9" s="328"/>
      <c r="H9" s="328"/>
      <c r="I9" s="328"/>
      <c r="J9" s="328"/>
      <c r="K9" s="328"/>
      <c r="L9" s="328"/>
    </row>
    <row r="10" spans="1:13" ht="11.45" customHeight="1">
      <c r="A10" s="101">
        <f>IF(B10&lt;&gt;"",COUNTA($B$10:B10),"")</f>
        <v>1</v>
      </c>
      <c r="B10" s="189">
        <v>39629</v>
      </c>
      <c r="C10" s="207">
        <v>528348</v>
      </c>
      <c r="D10" s="207">
        <v>269177</v>
      </c>
      <c r="E10" s="207" t="s">
        <v>129</v>
      </c>
      <c r="F10" s="207">
        <v>4450</v>
      </c>
      <c r="G10" s="207">
        <v>39521</v>
      </c>
      <c r="H10" s="207">
        <v>16983</v>
      </c>
      <c r="I10" s="207">
        <v>116095</v>
      </c>
      <c r="J10" s="207">
        <v>126737</v>
      </c>
      <c r="K10" s="207">
        <v>82406</v>
      </c>
      <c r="L10" s="207">
        <v>186097</v>
      </c>
      <c r="M10" s="134"/>
    </row>
    <row r="11" spans="1:13" ht="11.45" customHeight="1">
      <c r="A11" s="101">
        <f>IF(B11&lt;&gt;"",COUNTA($B$10:B11),"")</f>
        <v>2</v>
      </c>
      <c r="B11" s="189">
        <v>39994</v>
      </c>
      <c r="C11" s="207">
        <v>528916</v>
      </c>
      <c r="D11" s="207">
        <v>272792</v>
      </c>
      <c r="E11" s="207" t="s">
        <v>129</v>
      </c>
      <c r="F11" s="207">
        <v>5033</v>
      </c>
      <c r="G11" s="207">
        <v>36848</v>
      </c>
      <c r="H11" s="207">
        <v>16759</v>
      </c>
      <c r="I11" s="207">
        <v>114888</v>
      </c>
      <c r="J11" s="207">
        <v>127365</v>
      </c>
      <c r="K11" s="207">
        <v>83646</v>
      </c>
      <c r="L11" s="207">
        <v>186239</v>
      </c>
      <c r="M11" s="134"/>
    </row>
    <row r="12" spans="1:13" ht="11.45" customHeight="1">
      <c r="A12" s="101">
        <f>IF(B12&lt;&gt;"",COUNTA($B$10:B12),"")</f>
        <v>3</v>
      </c>
      <c r="B12" s="189">
        <v>40359</v>
      </c>
      <c r="C12" s="207">
        <v>533974</v>
      </c>
      <c r="D12" s="207">
        <v>274986</v>
      </c>
      <c r="E12" s="207" t="s">
        <v>129</v>
      </c>
      <c r="F12" s="207">
        <v>5373</v>
      </c>
      <c r="G12" s="207">
        <v>31844</v>
      </c>
      <c r="H12" s="207">
        <v>16600</v>
      </c>
      <c r="I12" s="207">
        <v>115425</v>
      </c>
      <c r="J12" s="207">
        <v>128774</v>
      </c>
      <c r="K12" s="207">
        <v>85351</v>
      </c>
      <c r="L12" s="207">
        <v>187812</v>
      </c>
      <c r="M12" s="134"/>
    </row>
    <row r="13" spans="1:13" ht="11.45" customHeight="1">
      <c r="A13" s="101">
        <f>IF(B13&lt;&gt;"",COUNTA($B$10:B13),"")</f>
        <v>4</v>
      </c>
      <c r="B13" s="189">
        <v>40724</v>
      </c>
      <c r="C13" s="207">
        <v>537751</v>
      </c>
      <c r="D13" s="207">
        <v>276697</v>
      </c>
      <c r="E13" s="207" t="s">
        <v>129</v>
      </c>
      <c r="F13" s="207">
        <v>6267</v>
      </c>
      <c r="G13" s="207">
        <v>26946</v>
      </c>
      <c r="H13" s="207">
        <v>16653</v>
      </c>
      <c r="I13" s="207">
        <v>117843</v>
      </c>
      <c r="J13" s="207">
        <v>132290</v>
      </c>
      <c r="K13" s="207">
        <v>86624</v>
      </c>
      <c r="L13" s="207">
        <v>184334</v>
      </c>
      <c r="M13" s="134"/>
    </row>
    <row r="14" spans="1:13" ht="11.45" customHeight="1">
      <c r="A14" s="101">
        <f>IF(B14&lt;&gt;"",COUNTA($B$10:B14),"")</f>
        <v>5</v>
      </c>
      <c r="B14" s="189">
        <v>41090</v>
      </c>
      <c r="C14" s="207">
        <v>542493</v>
      </c>
      <c r="D14" s="207">
        <v>278845</v>
      </c>
      <c r="E14" s="207">
        <v>140694</v>
      </c>
      <c r="F14" s="207">
        <v>7674</v>
      </c>
      <c r="G14" s="207">
        <v>22961</v>
      </c>
      <c r="H14" s="207">
        <v>16716</v>
      </c>
      <c r="I14" s="207">
        <v>118931</v>
      </c>
      <c r="J14" s="207">
        <v>133809</v>
      </c>
      <c r="K14" s="207">
        <v>87634</v>
      </c>
      <c r="L14" s="207">
        <v>185398</v>
      </c>
      <c r="M14" s="134"/>
    </row>
    <row r="15" spans="1:13" ht="11.45" customHeight="1">
      <c r="A15" s="101">
        <f>IF(B15&lt;&gt;"",COUNTA($B$10:B15),"")</f>
        <v>6</v>
      </c>
      <c r="B15" s="189">
        <v>41455</v>
      </c>
      <c r="C15" s="207">
        <v>543571</v>
      </c>
      <c r="D15" s="207">
        <v>280255</v>
      </c>
      <c r="E15" s="207">
        <v>140440</v>
      </c>
      <c r="F15" s="207">
        <v>8890</v>
      </c>
      <c r="G15" s="207">
        <v>20874</v>
      </c>
      <c r="H15" s="207">
        <v>16811</v>
      </c>
      <c r="I15" s="207">
        <v>118691</v>
      </c>
      <c r="J15" s="207">
        <v>133416</v>
      </c>
      <c r="K15" s="207">
        <v>88186</v>
      </c>
      <c r="L15" s="207">
        <v>186464</v>
      </c>
      <c r="M15" s="134"/>
    </row>
    <row r="16" spans="1:13" ht="11.45" customHeight="1">
      <c r="A16" s="101">
        <f>IF(B16&lt;&gt;"",COUNTA($B$10:B16),"")</f>
        <v>7</v>
      </c>
      <c r="B16" s="189">
        <v>41820</v>
      </c>
      <c r="C16" s="207">
        <v>549500</v>
      </c>
      <c r="D16" s="207">
        <v>283548</v>
      </c>
      <c r="E16" s="207">
        <v>145940</v>
      </c>
      <c r="F16" s="207">
        <v>11650</v>
      </c>
      <c r="G16" s="207">
        <v>19848</v>
      </c>
      <c r="H16" s="207">
        <v>17221</v>
      </c>
      <c r="I16" s="207">
        <v>118546</v>
      </c>
      <c r="J16" s="207">
        <v>135218</v>
      </c>
      <c r="K16" s="207">
        <v>89769</v>
      </c>
      <c r="L16" s="207">
        <v>188745</v>
      </c>
      <c r="M16" s="134"/>
    </row>
    <row r="17" spans="1:13" ht="11.45" customHeight="1">
      <c r="A17" s="101">
        <f>IF(B17&lt;&gt;"",COUNTA($B$10:B17),"")</f>
        <v>8</v>
      </c>
      <c r="B17" s="189">
        <v>42185</v>
      </c>
      <c r="C17" s="207">
        <v>553845</v>
      </c>
      <c r="D17" s="207">
        <v>286053</v>
      </c>
      <c r="E17" s="207">
        <v>153588</v>
      </c>
      <c r="F17" s="207">
        <v>13634</v>
      </c>
      <c r="G17" s="207">
        <v>19317</v>
      </c>
      <c r="H17" s="207">
        <v>16903</v>
      </c>
      <c r="I17" s="207">
        <v>118852</v>
      </c>
      <c r="J17" s="207">
        <v>137822</v>
      </c>
      <c r="K17" s="207">
        <v>90668</v>
      </c>
      <c r="L17" s="207">
        <v>189599</v>
      </c>
      <c r="M17" s="134"/>
    </row>
    <row r="18" spans="1:13" ht="11.45" customHeight="1">
      <c r="A18" s="101">
        <f>IF(B18&lt;&gt;"",COUNTA($B$10:B18),"")</f>
        <v>9</v>
      </c>
      <c r="B18" s="189">
        <v>42551</v>
      </c>
      <c r="C18" s="214">
        <v>560372</v>
      </c>
      <c r="D18" s="214">
        <v>287594</v>
      </c>
      <c r="E18" s="214">
        <v>160354</v>
      </c>
      <c r="F18" s="214">
        <v>17208</v>
      </c>
      <c r="G18" s="214">
        <v>18904</v>
      </c>
      <c r="H18" s="214">
        <v>16394</v>
      </c>
      <c r="I18" s="214">
        <v>120663</v>
      </c>
      <c r="J18" s="214">
        <v>139341</v>
      </c>
      <c r="K18" s="214">
        <v>90751</v>
      </c>
      <c r="L18" s="214">
        <v>193221</v>
      </c>
      <c r="M18" s="134"/>
    </row>
    <row r="19" spans="1:13" ht="11.45" customHeight="1">
      <c r="A19" s="101">
        <f>IF(B19&lt;&gt;"",COUNTA($B$10:B19),"")</f>
        <v>10</v>
      </c>
      <c r="B19" s="189">
        <v>42916</v>
      </c>
      <c r="C19" s="214">
        <v>567650</v>
      </c>
      <c r="D19" s="214">
        <v>289888</v>
      </c>
      <c r="E19" s="214">
        <v>166271</v>
      </c>
      <c r="F19" s="214">
        <v>21261</v>
      </c>
      <c r="G19" s="214">
        <v>18976</v>
      </c>
      <c r="H19" s="214">
        <v>15980</v>
      </c>
      <c r="I19" s="214">
        <v>122274</v>
      </c>
      <c r="J19" s="214">
        <v>141474</v>
      </c>
      <c r="K19" s="214">
        <v>92312</v>
      </c>
      <c r="L19" s="214">
        <v>195606</v>
      </c>
      <c r="M19" s="134"/>
    </row>
    <row r="20" spans="1:13" ht="11.45" customHeight="1">
      <c r="A20" s="101">
        <f>IF(B20&lt;&gt;"",COUNTA($B$10:B20),"")</f>
        <v>11</v>
      </c>
      <c r="B20" s="189">
        <v>43281</v>
      </c>
      <c r="C20" s="207">
        <v>574586</v>
      </c>
      <c r="D20" s="207">
        <v>291693</v>
      </c>
      <c r="E20" s="207">
        <v>171652</v>
      </c>
      <c r="F20" s="207">
        <v>24107</v>
      </c>
      <c r="G20" s="207">
        <v>19185</v>
      </c>
      <c r="H20" s="207">
        <v>15938</v>
      </c>
      <c r="I20" s="207">
        <v>123430</v>
      </c>
      <c r="J20" s="207">
        <v>142579</v>
      </c>
      <c r="K20" s="207">
        <v>93747</v>
      </c>
      <c r="L20" s="207">
        <v>198885</v>
      </c>
      <c r="M20" s="134"/>
    </row>
    <row r="21" spans="1:13" ht="11.45" customHeight="1">
      <c r="A21" s="101">
        <f>IF(B21&lt;&gt;"",COUNTA($B$10:B21),"")</f>
        <v>12</v>
      </c>
      <c r="B21" s="189">
        <v>43646</v>
      </c>
      <c r="C21" s="207">
        <v>578848</v>
      </c>
      <c r="D21" s="207">
        <v>292361</v>
      </c>
      <c r="E21" s="207">
        <v>174336</v>
      </c>
      <c r="F21" s="207">
        <v>25984</v>
      </c>
      <c r="G21" s="207">
        <v>20027</v>
      </c>
      <c r="H21" s="207">
        <v>15579</v>
      </c>
      <c r="I21" s="207">
        <v>125475</v>
      </c>
      <c r="J21" s="207">
        <v>143357</v>
      </c>
      <c r="K21" s="207">
        <v>94174</v>
      </c>
      <c r="L21" s="207">
        <v>200255</v>
      </c>
    </row>
    <row r="22" spans="1:13" ht="11.45" customHeight="1">
      <c r="A22" s="101">
        <f>IF(B22&lt;&gt;"",COUNTA($B$10:B22),"")</f>
        <v>13</v>
      </c>
      <c r="B22" s="189">
        <v>44012</v>
      </c>
      <c r="C22" s="207">
        <v>572732</v>
      </c>
      <c r="D22" s="207">
        <v>289020</v>
      </c>
      <c r="E22" s="207">
        <v>174075</v>
      </c>
      <c r="F22" s="207">
        <v>25717</v>
      </c>
      <c r="G22" s="207">
        <v>21430</v>
      </c>
      <c r="H22" s="207">
        <v>15339</v>
      </c>
      <c r="I22" s="207">
        <v>124138</v>
      </c>
      <c r="J22" s="207">
        <v>139517</v>
      </c>
      <c r="K22" s="207">
        <v>92045</v>
      </c>
      <c r="L22" s="207">
        <v>201683</v>
      </c>
    </row>
    <row r="23" spans="1:13" ht="11.45" customHeight="1">
      <c r="A23" s="101">
        <f>IF(B23&lt;&gt;"",COUNTA($B$10:B23),"")</f>
        <v>14</v>
      </c>
      <c r="B23" s="189">
        <v>44377</v>
      </c>
      <c r="C23" s="207">
        <v>577776</v>
      </c>
      <c r="D23" s="207">
        <v>290871</v>
      </c>
      <c r="E23" s="207">
        <v>178764</v>
      </c>
      <c r="F23" s="207">
        <v>29896</v>
      </c>
      <c r="G23" s="207">
        <v>21435</v>
      </c>
      <c r="H23" s="207">
        <v>15072</v>
      </c>
      <c r="I23" s="207">
        <v>124863</v>
      </c>
      <c r="J23" s="207">
        <v>140330</v>
      </c>
      <c r="K23" s="207">
        <v>92171</v>
      </c>
      <c r="L23" s="207">
        <v>205333</v>
      </c>
    </row>
    <row r="24" spans="1:13" ht="11.45" customHeight="1">
      <c r="A24" s="101">
        <f>IF(B24&lt;&gt;"",COUNTA($B$10:B24),"")</f>
        <v>15</v>
      </c>
      <c r="B24" s="189">
        <v>44742</v>
      </c>
      <c r="C24" s="207">
        <v>584373</v>
      </c>
      <c r="D24" s="207">
        <v>294243</v>
      </c>
      <c r="E24" s="207">
        <v>184990</v>
      </c>
      <c r="F24" s="207">
        <v>35737</v>
      </c>
      <c r="G24" s="207">
        <v>21771</v>
      </c>
      <c r="H24" s="207">
        <v>14939</v>
      </c>
      <c r="I24" s="207">
        <v>124120</v>
      </c>
      <c r="J24" s="207">
        <v>143815</v>
      </c>
      <c r="K24" s="207">
        <v>92477</v>
      </c>
      <c r="L24" s="207">
        <v>209016</v>
      </c>
      <c r="M24" s="134"/>
    </row>
    <row r="25" spans="1:13" ht="11.45" customHeight="1">
      <c r="A25" s="101">
        <f>IF(B25&lt;&gt;"",COUNTA($B$10:B25),"")</f>
        <v>16</v>
      </c>
      <c r="B25" s="189">
        <v>45107</v>
      </c>
      <c r="C25" s="207">
        <v>581066</v>
      </c>
      <c r="D25" s="207">
        <v>292563</v>
      </c>
      <c r="E25" s="207">
        <v>187756</v>
      </c>
      <c r="F25" s="207">
        <v>39150</v>
      </c>
      <c r="G25" s="207">
        <v>22035</v>
      </c>
      <c r="H25" s="207">
        <v>14677</v>
      </c>
      <c r="I25" s="207">
        <v>120411</v>
      </c>
      <c r="J25" s="207">
        <v>142367</v>
      </c>
      <c r="K25" s="207">
        <v>92744</v>
      </c>
      <c r="L25" s="207">
        <v>210867</v>
      </c>
    </row>
    <row r="26" spans="1:13" ht="11.45" customHeight="1">
      <c r="A26" s="101" t="str">
        <f>IF(B26&lt;&gt;"",COUNTA($B$10:B26),"")</f>
        <v/>
      </c>
      <c r="B26" s="189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134"/>
    </row>
    <row r="27" spans="1:13" ht="11.45" customHeight="1">
      <c r="A27" s="101">
        <f>IF(B27&lt;&gt;"",COUNTA($B$10:B27),"")</f>
        <v>17</v>
      </c>
      <c r="B27" s="189">
        <v>45382</v>
      </c>
      <c r="C27" s="207">
        <v>571905</v>
      </c>
      <c r="D27" s="207">
        <v>288358</v>
      </c>
      <c r="E27" s="207">
        <v>186027</v>
      </c>
      <c r="F27" s="207">
        <v>39281</v>
      </c>
      <c r="G27" s="207">
        <v>24623</v>
      </c>
      <c r="H27" s="207">
        <v>14103</v>
      </c>
      <c r="I27" s="207">
        <v>118412</v>
      </c>
      <c r="J27" s="207">
        <v>136389</v>
      </c>
      <c r="K27" s="207">
        <v>90147</v>
      </c>
      <c r="L27" s="207">
        <v>212854</v>
      </c>
    </row>
    <row r="28" spans="1:13" ht="11.45" customHeight="1">
      <c r="A28" s="101">
        <f>IF(B28&lt;&gt;"",COUNTA($B$10:B28),"")</f>
        <v>18</v>
      </c>
      <c r="B28" s="189">
        <v>45473</v>
      </c>
      <c r="C28" s="207">
        <v>577322</v>
      </c>
      <c r="D28" s="207">
        <v>290701</v>
      </c>
      <c r="E28" s="207">
        <v>189660</v>
      </c>
      <c r="F28" s="207">
        <v>41981</v>
      </c>
      <c r="G28" s="207">
        <v>22848</v>
      </c>
      <c r="H28" s="207">
        <v>14358</v>
      </c>
      <c r="I28" s="207">
        <v>118225</v>
      </c>
      <c r="J28" s="207">
        <v>140584</v>
      </c>
      <c r="K28" s="207">
        <v>90966</v>
      </c>
      <c r="L28" s="207">
        <v>213189</v>
      </c>
    </row>
    <row r="29" spans="1:13" ht="11.45" customHeight="1">
      <c r="A29" s="101">
        <f>IF(B29&lt;&gt;"",COUNTA($B$10:B29),"")</f>
        <v>19</v>
      </c>
      <c r="B29" s="189">
        <v>45565</v>
      </c>
      <c r="C29" s="207">
        <v>582774</v>
      </c>
      <c r="D29" s="207">
        <v>292632</v>
      </c>
      <c r="E29" s="207">
        <v>190511</v>
      </c>
      <c r="F29" s="207">
        <v>43386</v>
      </c>
      <c r="G29" s="207">
        <v>27723</v>
      </c>
      <c r="H29" s="207">
        <v>14754</v>
      </c>
      <c r="I29" s="207">
        <v>119314</v>
      </c>
      <c r="J29" s="207">
        <v>141051</v>
      </c>
      <c r="K29" s="207">
        <v>91541</v>
      </c>
      <c r="L29" s="207">
        <v>216114</v>
      </c>
    </row>
    <row r="30" spans="1:13" ht="11.45" customHeight="1">
      <c r="A30" s="101">
        <f>IF(B30&lt;&gt;"",COUNTA($B$10:B30),"")</f>
        <v>20</v>
      </c>
      <c r="B30" s="189">
        <v>45657</v>
      </c>
      <c r="C30" s="207">
        <v>574061</v>
      </c>
      <c r="D30" s="207">
        <v>288441</v>
      </c>
      <c r="E30" s="207">
        <v>188145</v>
      </c>
      <c r="F30" s="207">
        <v>42323</v>
      </c>
      <c r="G30" s="207">
        <v>27202</v>
      </c>
      <c r="H30" s="207">
        <v>13871</v>
      </c>
      <c r="I30" s="207">
        <v>117488</v>
      </c>
      <c r="J30" s="207">
        <v>137097</v>
      </c>
      <c r="K30" s="207">
        <v>89863</v>
      </c>
      <c r="L30" s="207">
        <v>215742</v>
      </c>
    </row>
    <row r="31" spans="1:13" ht="11.45" customHeight="1">
      <c r="A31" s="101" t="str">
        <f>IF(B31&lt;&gt;"",COUNTA($B$10:B31),"")</f>
        <v/>
      </c>
      <c r="B31" s="189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134"/>
    </row>
    <row r="32" spans="1:13" ht="11.45" customHeight="1">
      <c r="A32" s="101">
        <f>IF(B32&lt;&gt;"",COUNTA($B$10:B32),"")</f>
        <v>21</v>
      </c>
      <c r="B32" s="189">
        <v>45747</v>
      </c>
      <c r="C32" s="207">
        <v>571947</v>
      </c>
      <c r="D32" s="207">
        <v>287108</v>
      </c>
      <c r="E32" s="207">
        <v>188252</v>
      </c>
      <c r="F32" s="207">
        <v>43962</v>
      </c>
      <c r="G32" s="207">
        <v>25002</v>
      </c>
      <c r="H32" s="207">
        <v>14031</v>
      </c>
      <c r="I32" s="207">
        <v>116843</v>
      </c>
      <c r="J32" s="207">
        <v>136178</v>
      </c>
      <c r="K32" s="207">
        <v>89959</v>
      </c>
      <c r="L32" s="207">
        <v>214936</v>
      </c>
    </row>
    <row r="33" spans="1:13" ht="11.45" customHeight="1">
      <c r="A33" s="101">
        <f>IF(B33&lt;&gt;"",COUNTA($B$10:B33),"")</f>
        <v>22</v>
      </c>
      <c r="B33" s="189">
        <v>45838</v>
      </c>
      <c r="C33" s="219" t="s">
        <v>135</v>
      </c>
      <c r="D33" s="219" t="s">
        <v>135</v>
      </c>
      <c r="E33" s="219" t="s">
        <v>135</v>
      </c>
      <c r="F33" s="219" t="s">
        <v>135</v>
      </c>
      <c r="G33" s="219" t="s">
        <v>135</v>
      </c>
      <c r="H33" s="219" t="s">
        <v>135</v>
      </c>
      <c r="I33" s="219" t="s">
        <v>135</v>
      </c>
      <c r="J33" s="219" t="s">
        <v>135</v>
      </c>
      <c r="K33" s="219" t="s">
        <v>135</v>
      </c>
      <c r="L33" s="219" t="s">
        <v>135</v>
      </c>
    </row>
    <row r="34" spans="1:13" ht="11.45" customHeight="1">
      <c r="A34" s="101">
        <f>IF(B34&lt;&gt;"",COUNTA($B$10:B34),"")</f>
        <v>23</v>
      </c>
      <c r="B34" s="189">
        <v>45930</v>
      </c>
      <c r="C34" s="219" t="s">
        <v>135</v>
      </c>
      <c r="D34" s="219" t="s">
        <v>135</v>
      </c>
      <c r="E34" s="219" t="s">
        <v>135</v>
      </c>
      <c r="F34" s="219" t="s">
        <v>135</v>
      </c>
      <c r="G34" s="219" t="s">
        <v>135</v>
      </c>
      <c r="H34" s="219" t="s">
        <v>135</v>
      </c>
      <c r="I34" s="219" t="s">
        <v>135</v>
      </c>
      <c r="J34" s="219" t="s">
        <v>135</v>
      </c>
      <c r="K34" s="219" t="s">
        <v>135</v>
      </c>
      <c r="L34" s="219" t="s">
        <v>135</v>
      </c>
    </row>
    <row r="35" spans="1:13" ht="11.45" customHeight="1">
      <c r="A35" s="101">
        <f>IF(B35&lt;&gt;"",COUNTA($B$10:B35),"")</f>
        <v>24</v>
      </c>
      <c r="B35" s="189">
        <v>46022</v>
      </c>
      <c r="C35" s="219" t="s">
        <v>135</v>
      </c>
      <c r="D35" s="219" t="s">
        <v>135</v>
      </c>
      <c r="E35" s="219" t="s">
        <v>135</v>
      </c>
      <c r="F35" s="219" t="s">
        <v>135</v>
      </c>
      <c r="G35" s="219" t="s">
        <v>135</v>
      </c>
      <c r="H35" s="219" t="s">
        <v>135</v>
      </c>
      <c r="I35" s="219" t="s">
        <v>135</v>
      </c>
      <c r="J35" s="219" t="s">
        <v>135</v>
      </c>
      <c r="K35" s="219" t="s">
        <v>135</v>
      </c>
      <c r="L35" s="219" t="s">
        <v>135</v>
      </c>
    </row>
    <row r="36" spans="1:13" ht="24.95" customHeight="1">
      <c r="A36" s="101" t="str">
        <f>IF(B36&lt;&gt;"",COUNTA($B$10:B36),"")</f>
        <v/>
      </c>
      <c r="B36" s="135"/>
      <c r="C36" s="301" t="s">
        <v>172</v>
      </c>
      <c r="D36" s="302"/>
      <c r="E36" s="302"/>
      <c r="F36" s="302"/>
      <c r="G36" s="302"/>
      <c r="H36" s="302"/>
      <c r="I36" s="302"/>
      <c r="J36" s="302"/>
      <c r="K36" s="302"/>
      <c r="L36" s="302"/>
    </row>
    <row r="37" spans="1:13" ht="11.45" customHeight="1">
      <c r="A37" s="101">
        <f>IF(B37&lt;&gt;"",COUNTA($B$10:B37),"")</f>
        <v>25</v>
      </c>
      <c r="B37" s="189">
        <v>39629</v>
      </c>
      <c r="C37" s="215">
        <v>1.9345154836</v>
      </c>
      <c r="D37" s="215">
        <v>1.9833902903</v>
      </c>
      <c r="E37" s="215" t="s">
        <v>129</v>
      </c>
      <c r="F37" s="215">
        <v>9.6869608085000003</v>
      </c>
      <c r="G37" s="215">
        <v>-2.2459125874999999</v>
      </c>
      <c r="H37" s="215">
        <v>3.7509927302000001</v>
      </c>
      <c r="I37" s="215">
        <v>1.7582764333000001</v>
      </c>
      <c r="J37" s="215">
        <v>2.0673270516</v>
      </c>
      <c r="K37" s="215">
        <v>4.6584876425999999</v>
      </c>
      <c r="L37" s="215">
        <v>0.63050543179999996</v>
      </c>
      <c r="M37" s="136"/>
    </row>
    <row r="38" spans="1:13" ht="11.45" customHeight="1">
      <c r="A38" s="101">
        <f>IF(B38&lt;&gt;"",COUNTA($B$10:B38),"")</f>
        <v>26</v>
      </c>
      <c r="B38" s="189">
        <v>39994</v>
      </c>
      <c r="C38" s="215">
        <v>0.10750490209999999</v>
      </c>
      <c r="D38" s="215">
        <v>1.3429824985000001</v>
      </c>
      <c r="E38" s="215" t="s">
        <v>129</v>
      </c>
      <c r="F38" s="215">
        <v>13.101123595500001</v>
      </c>
      <c r="G38" s="215">
        <v>-6.7634928266000003</v>
      </c>
      <c r="H38" s="215">
        <v>-1.3189660247999999</v>
      </c>
      <c r="I38" s="215">
        <v>-1.0396657909</v>
      </c>
      <c r="J38" s="215">
        <v>0.49551433280000001</v>
      </c>
      <c r="K38" s="215">
        <v>1.5047448000999999</v>
      </c>
      <c r="L38" s="215">
        <v>7.6304292900000001E-2</v>
      </c>
      <c r="M38" s="136"/>
    </row>
    <row r="39" spans="1:13" ht="11.45" customHeight="1">
      <c r="A39" s="101">
        <f>IF(B39&lt;&gt;"",COUNTA($B$10:B39),"")</f>
        <v>27</v>
      </c>
      <c r="B39" s="189">
        <v>40359</v>
      </c>
      <c r="C39" s="215">
        <v>0.95629551759999998</v>
      </c>
      <c r="D39" s="215">
        <v>0.80427578519999998</v>
      </c>
      <c r="E39" s="215" t="s">
        <v>129</v>
      </c>
      <c r="F39" s="215">
        <v>6.7554142657999998</v>
      </c>
      <c r="G39" s="215">
        <v>-13.580112896199999</v>
      </c>
      <c r="H39" s="215">
        <v>-0.94874395850000004</v>
      </c>
      <c r="I39" s="215">
        <v>0.46741174009999997</v>
      </c>
      <c r="J39" s="215">
        <v>1.1062693832999999</v>
      </c>
      <c r="K39" s="215">
        <v>2.0383521028999998</v>
      </c>
      <c r="L39" s="215">
        <v>0.84461364159999996</v>
      </c>
      <c r="M39" s="136"/>
    </row>
    <row r="40" spans="1:13" ht="11.45" customHeight="1">
      <c r="A40" s="101">
        <f>IF(B40&lt;&gt;"",COUNTA($B$10:B40),"")</f>
        <v>28</v>
      </c>
      <c r="B40" s="189">
        <v>40724</v>
      </c>
      <c r="C40" s="215">
        <v>0.7073378105</v>
      </c>
      <c r="D40" s="215">
        <v>0.62221349449999996</v>
      </c>
      <c r="E40" s="215" t="s">
        <v>129</v>
      </c>
      <c r="F40" s="215">
        <v>16.638749302099999</v>
      </c>
      <c r="G40" s="215">
        <v>-15.3812335134</v>
      </c>
      <c r="H40" s="215">
        <v>0.31927710840000001</v>
      </c>
      <c r="I40" s="215">
        <v>2.0948667965999999</v>
      </c>
      <c r="J40" s="215">
        <v>2.7303648252000001</v>
      </c>
      <c r="K40" s="215">
        <v>1.4914880904000001</v>
      </c>
      <c r="L40" s="215">
        <v>-1.8518518519</v>
      </c>
      <c r="M40" s="136"/>
    </row>
    <row r="41" spans="1:13" ht="11.45" customHeight="1">
      <c r="A41" s="101">
        <f>IF(B41&lt;&gt;"",COUNTA($B$10:B41),"")</f>
        <v>29</v>
      </c>
      <c r="B41" s="189">
        <v>41090</v>
      </c>
      <c r="C41" s="215">
        <v>0.8818207683</v>
      </c>
      <c r="D41" s="215">
        <v>0.77630042970000002</v>
      </c>
      <c r="E41" s="215">
        <v>5.9865759678000003</v>
      </c>
      <c r="F41" s="215">
        <v>22.450933461000002</v>
      </c>
      <c r="G41" s="215">
        <v>-14.788836933100001</v>
      </c>
      <c r="H41" s="215">
        <v>0.37831021440000001</v>
      </c>
      <c r="I41" s="215">
        <v>0.92326230659999997</v>
      </c>
      <c r="J41" s="215">
        <v>1.1482349383999999</v>
      </c>
      <c r="K41" s="215">
        <v>1.1659586258000001</v>
      </c>
      <c r="L41" s="215">
        <v>0.5772131023</v>
      </c>
      <c r="M41" s="136"/>
    </row>
    <row r="42" spans="1:13" ht="11.45" customHeight="1">
      <c r="A42" s="101">
        <f>IF(B42&lt;&gt;"",COUNTA($B$10:B42),"")</f>
        <v>30</v>
      </c>
      <c r="B42" s="189">
        <v>41455</v>
      </c>
      <c r="C42" s="215">
        <v>0.19871224139999999</v>
      </c>
      <c r="D42" s="215">
        <v>0.50565726479999995</v>
      </c>
      <c r="E42" s="215">
        <v>-0.1805336404</v>
      </c>
      <c r="F42" s="215">
        <v>15.845712796500001</v>
      </c>
      <c r="G42" s="215">
        <v>-9.0893253777999998</v>
      </c>
      <c r="H42" s="215">
        <v>0.56831777939999994</v>
      </c>
      <c r="I42" s="215">
        <v>-0.20179768100000001</v>
      </c>
      <c r="J42" s="215">
        <v>-0.29370221730000001</v>
      </c>
      <c r="K42" s="215">
        <v>0.62989250750000003</v>
      </c>
      <c r="L42" s="215">
        <v>0.57497923390000005</v>
      </c>
      <c r="M42" s="136"/>
    </row>
    <row r="43" spans="1:13" ht="11.45" customHeight="1">
      <c r="A43" s="101">
        <f>IF(B43&lt;&gt;"",COUNTA($B$10:B43),"")</f>
        <v>31</v>
      </c>
      <c r="B43" s="189">
        <v>41820</v>
      </c>
      <c r="C43" s="215">
        <v>1.0907498743999999</v>
      </c>
      <c r="D43" s="215">
        <v>1.1750013381</v>
      </c>
      <c r="E43" s="215">
        <v>3.9162631728999999</v>
      </c>
      <c r="F43" s="215">
        <v>31.046119235100001</v>
      </c>
      <c r="G43" s="215">
        <v>-4.9152055187999997</v>
      </c>
      <c r="H43" s="215">
        <v>2.4388793052</v>
      </c>
      <c r="I43" s="215">
        <v>-0.1221659604</v>
      </c>
      <c r="J43" s="215">
        <v>1.3506625891999999</v>
      </c>
      <c r="K43" s="215">
        <v>1.7950695122</v>
      </c>
      <c r="L43" s="215">
        <v>1.2232924318</v>
      </c>
      <c r="M43" s="136"/>
    </row>
    <row r="44" spans="1:13" ht="11.45" customHeight="1">
      <c r="A44" s="101">
        <f>IF(B44&lt;&gt;"",COUNTA($B$10:B44),"")</f>
        <v>32</v>
      </c>
      <c r="B44" s="189">
        <v>42185</v>
      </c>
      <c r="C44" s="215">
        <v>0.79071883529999998</v>
      </c>
      <c r="D44" s="215">
        <v>0.88344830500000004</v>
      </c>
      <c r="E44" s="215">
        <v>5.2405097984999998</v>
      </c>
      <c r="F44" s="215">
        <v>17.030042918500001</v>
      </c>
      <c r="G44" s="215">
        <v>-2.6753325272000001</v>
      </c>
      <c r="H44" s="215">
        <v>-1.8465826607</v>
      </c>
      <c r="I44" s="215">
        <v>0.25812764669999999</v>
      </c>
      <c r="J44" s="215">
        <v>1.9257791122000001</v>
      </c>
      <c r="K44" s="215">
        <v>1.0014593010999999</v>
      </c>
      <c r="L44" s="215">
        <v>0.45246231689999999</v>
      </c>
      <c r="M44" s="136"/>
    </row>
    <row r="45" spans="1:13" ht="11.45" customHeight="1">
      <c r="A45" s="101">
        <f>IF(B45&lt;&gt;"",COUNTA($B$10:B45),"")</f>
        <v>33</v>
      </c>
      <c r="B45" s="189">
        <v>42551</v>
      </c>
      <c r="C45" s="215">
        <v>1.1784885663</v>
      </c>
      <c r="D45" s="215">
        <v>0.5387113577</v>
      </c>
      <c r="E45" s="215">
        <v>4.4052920800999997</v>
      </c>
      <c r="F45" s="215">
        <v>26.213877071999999</v>
      </c>
      <c r="G45" s="215">
        <v>-2.1380131489999998</v>
      </c>
      <c r="H45" s="215">
        <v>-3.0112997692999999</v>
      </c>
      <c r="I45" s="215">
        <v>1.5237438158000001</v>
      </c>
      <c r="J45" s="215">
        <v>1.1021462466</v>
      </c>
      <c r="K45" s="215">
        <v>9.15427714E-2</v>
      </c>
      <c r="L45" s="215">
        <v>1.9103476284000001</v>
      </c>
      <c r="M45" s="136"/>
    </row>
    <row r="46" spans="1:13" ht="11.45" customHeight="1">
      <c r="A46" s="101">
        <f>IF(B46&lt;&gt;"",COUNTA($B$10:B46),"")</f>
        <v>34</v>
      </c>
      <c r="B46" s="189">
        <v>42916</v>
      </c>
      <c r="C46" s="215">
        <v>1.2987800961</v>
      </c>
      <c r="D46" s="215">
        <v>0.79765224589999995</v>
      </c>
      <c r="E46" s="215">
        <v>3.6899609614000002</v>
      </c>
      <c r="F46" s="215">
        <v>23.552998605300001</v>
      </c>
      <c r="G46" s="215">
        <v>0.38087177319999999</v>
      </c>
      <c r="H46" s="215">
        <v>-2.5253141392999998</v>
      </c>
      <c r="I46" s="215">
        <v>1.3351234430000001</v>
      </c>
      <c r="J46" s="215">
        <v>1.5307770146999999</v>
      </c>
      <c r="K46" s="215">
        <v>1.7200912387</v>
      </c>
      <c r="L46" s="215">
        <v>1.2343378825</v>
      </c>
      <c r="M46" s="136"/>
    </row>
    <row r="47" spans="1:13" ht="11.45" customHeight="1">
      <c r="A47" s="101">
        <f>IF(B47&lt;&gt;"",COUNTA($B$10:B47),"")</f>
        <v>35</v>
      </c>
      <c r="B47" s="189">
        <v>43281</v>
      </c>
      <c r="C47" s="215">
        <v>1.2218796794</v>
      </c>
      <c r="D47" s="215">
        <v>0.6226542665</v>
      </c>
      <c r="E47" s="215">
        <v>3.2362829356999998</v>
      </c>
      <c r="F47" s="215">
        <v>13.3860119468</v>
      </c>
      <c r="G47" s="215">
        <v>1.101391231</v>
      </c>
      <c r="H47" s="215">
        <v>-0.26282853569999998</v>
      </c>
      <c r="I47" s="215">
        <v>0.94541766849999997</v>
      </c>
      <c r="J47" s="215">
        <v>0.78106224469999996</v>
      </c>
      <c r="K47" s="215">
        <v>1.5545107895000001</v>
      </c>
      <c r="L47" s="215">
        <v>1.676328947</v>
      </c>
      <c r="M47" s="136"/>
    </row>
    <row r="48" spans="1:13" ht="11.45" customHeight="1">
      <c r="A48" s="101">
        <f>IF(B48&lt;&gt;"",COUNTA($B$10:B48),"")</f>
        <v>36</v>
      </c>
      <c r="B48" s="189">
        <v>43646</v>
      </c>
      <c r="C48" s="215">
        <v>0.74175145239999996</v>
      </c>
      <c r="D48" s="215">
        <v>0.22900789529999999</v>
      </c>
      <c r="E48" s="215">
        <v>1.5636287372</v>
      </c>
      <c r="F48" s="215">
        <v>7.7861202140000003</v>
      </c>
      <c r="G48" s="215">
        <v>4.3888454522</v>
      </c>
      <c r="H48" s="215">
        <v>-2.2524783535999999</v>
      </c>
      <c r="I48" s="215">
        <v>1.6568095276999999</v>
      </c>
      <c r="J48" s="215">
        <v>0.54566240470000005</v>
      </c>
      <c r="K48" s="215">
        <v>0.45548124210000002</v>
      </c>
      <c r="L48" s="215">
        <v>0.68884028460000002</v>
      </c>
    </row>
    <row r="49" spans="1:13" ht="11.45" customHeight="1">
      <c r="A49" s="101">
        <f>IF(B49&lt;&gt;"",COUNTA($B$10:B49),"")</f>
        <v>37</v>
      </c>
      <c r="B49" s="189">
        <v>44012</v>
      </c>
      <c r="C49" s="215">
        <v>-1.0565813477999999</v>
      </c>
      <c r="D49" s="215">
        <v>-1.1427652799000001</v>
      </c>
      <c r="E49" s="215">
        <v>-0.14971090309999999</v>
      </c>
      <c r="F49" s="215">
        <v>-1.0275554187</v>
      </c>
      <c r="G49" s="215">
        <v>7.0055425176000004</v>
      </c>
      <c r="H49" s="215">
        <v>-1.540535336</v>
      </c>
      <c r="I49" s="215">
        <v>-1.0655509066</v>
      </c>
      <c r="J49" s="215">
        <v>-2.6786274824</v>
      </c>
      <c r="K49" s="215">
        <v>-2.2607089005000001</v>
      </c>
      <c r="L49" s="215">
        <v>0.71309080920000001</v>
      </c>
    </row>
    <row r="50" spans="1:13" ht="11.45" customHeight="1">
      <c r="A50" s="101">
        <f>IF(B50&lt;&gt;"",COUNTA($B$10:B50),"")</f>
        <v>38</v>
      </c>
      <c r="B50" s="189">
        <v>44377</v>
      </c>
      <c r="C50" s="215">
        <v>0.8806911435</v>
      </c>
      <c r="D50" s="215">
        <v>0.64044010799999995</v>
      </c>
      <c r="E50" s="215">
        <v>2.6936665231000001</v>
      </c>
      <c r="F50" s="215">
        <v>16.249951394</v>
      </c>
      <c r="G50" s="215">
        <v>2.33317779E-2</v>
      </c>
      <c r="H50" s="215">
        <v>-1.7406610600000001</v>
      </c>
      <c r="I50" s="215">
        <v>0.58402745330000005</v>
      </c>
      <c r="J50" s="215">
        <v>0.58272468590000004</v>
      </c>
      <c r="K50" s="215">
        <v>0.13688956490000001</v>
      </c>
      <c r="L50" s="215">
        <v>1.8097707788999999</v>
      </c>
    </row>
    <row r="51" spans="1:13" ht="11.45" customHeight="1">
      <c r="A51" s="101">
        <f>IF(B51&lt;&gt;"",COUNTA($B$10:B51),"")</f>
        <v>39</v>
      </c>
      <c r="B51" s="189">
        <v>44742</v>
      </c>
      <c r="C51" s="215">
        <v>1.1417919747</v>
      </c>
      <c r="D51" s="215">
        <v>1.1592767928000001</v>
      </c>
      <c r="E51" s="215">
        <v>3.4828041440000002</v>
      </c>
      <c r="F51" s="215">
        <v>19.5377308001</v>
      </c>
      <c r="G51" s="215">
        <v>1.5675297411</v>
      </c>
      <c r="H51" s="215">
        <v>-0.88243099790000001</v>
      </c>
      <c r="I51" s="215">
        <v>-0.59505217720000003</v>
      </c>
      <c r="J51" s="215">
        <v>2.4834319104999998</v>
      </c>
      <c r="K51" s="215">
        <v>0.33199162430000001</v>
      </c>
      <c r="L51" s="215">
        <v>1.793671743</v>
      </c>
    </row>
    <row r="52" spans="1:13" ht="11.45" customHeight="1">
      <c r="A52" s="101">
        <f>IF(B52&lt;&gt;"",COUNTA($B$10:B52),"")</f>
        <v>40</v>
      </c>
      <c r="B52" s="189">
        <v>45107</v>
      </c>
      <c r="C52" s="215">
        <v>-0.56590568009999997</v>
      </c>
      <c r="D52" s="215">
        <v>-0.57095665829999998</v>
      </c>
      <c r="E52" s="215">
        <v>1.4952159575999999</v>
      </c>
      <c r="F52" s="215">
        <v>9.5503259926999995</v>
      </c>
      <c r="G52" s="215">
        <v>1.2126222956999999</v>
      </c>
      <c r="H52" s="215">
        <v>-1.7537987817</v>
      </c>
      <c r="I52" s="215">
        <v>-2.9882371898</v>
      </c>
      <c r="J52" s="215">
        <v>-1.0068490769</v>
      </c>
      <c r="K52" s="215">
        <v>0.28872043860000002</v>
      </c>
      <c r="L52" s="215">
        <v>0.88557813760000004</v>
      </c>
    </row>
    <row r="53" spans="1:13" ht="11.45" customHeight="1">
      <c r="A53" s="101" t="str">
        <f>IF(B53&lt;&gt;"",COUNTA($B$10:B53),"")</f>
        <v/>
      </c>
      <c r="B53" s="189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136"/>
    </row>
    <row r="54" spans="1:13" ht="11.45" customHeight="1">
      <c r="A54" s="101">
        <f>IF(B54&lt;&gt;"",COUNTA($B$10:B54),"")</f>
        <v>41</v>
      </c>
      <c r="B54" s="189">
        <v>45382</v>
      </c>
      <c r="C54" s="215">
        <v>-0.58079499899999998</v>
      </c>
      <c r="D54" s="215">
        <v>-0.58197665200000004</v>
      </c>
      <c r="E54" s="215">
        <v>1.1890709907000001</v>
      </c>
      <c r="F54" s="215">
        <v>8.6461070391000003</v>
      </c>
      <c r="G54" s="215">
        <v>3.9208238372999999</v>
      </c>
      <c r="H54" s="215">
        <v>-1.9467426823</v>
      </c>
      <c r="I54" s="215">
        <v>-2.0181876857000001</v>
      </c>
      <c r="J54" s="215">
        <v>-0.82098343490000003</v>
      </c>
      <c r="K54" s="215">
        <v>-1.6806997643999999</v>
      </c>
      <c r="L54" s="215">
        <v>0.97150934980000003</v>
      </c>
    </row>
    <row r="55" spans="1:13" ht="11.45" customHeight="1">
      <c r="A55" s="101">
        <f>IF(B55&lt;&gt;"",COUNTA($B$10:B55),"")</f>
        <v>42</v>
      </c>
      <c r="B55" s="189">
        <v>45473</v>
      </c>
      <c r="C55" s="215">
        <v>-0.64433300179999997</v>
      </c>
      <c r="D55" s="215">
        <v>-0.63644411629999997</v>
      </c>
      <c r="E55" s="215">
        <v>1.0140821066000001</v>
      </c>
      <c r="F55" s="215">
        <v>7.2311621966999997</v>
      </c>
      <c r="G55" s="215">
        <v>3.6895847515</v>
      </c>
      <c r="H55" s="215">
        <v>-2.1734686925000002</v>
      </c>
      <c r="I55" s="215">
        <v>-1.8154487547</v>
      </c>
      <c r="J55" s="215">
        <v>-1.2523969740000001</v>
      </c>
      <c r="K55" s="215">
        <v>-1.9171051497</v>
      </c>
      <c r="L55" s="215">
        <v>1.1011680347999999</v>
      </c>
    </row>
    <row r="56" spans="1:13" ht="11.45" customHeight="1">
      <c r="A56" s="101">
        <f>IF(B56&lt;&gt;"",COUNTA($B$10:B56),"")</f>
        <v>43</v>
      </c>
      <c r="B56" s="189">
        <v>45565</v>
      </c>
      <c r="C56" s="215">
        <v>-0.61546804730000004</v>
      </c>
      <c r="D56" s="215">
        <v>-0.73676069519999998</v>
      </c>
      <c r="E56" s="215">
        <v>0.81974153530000005</v>
      </c>
      <c r="F56" s="215">
        <v>7.6388716600000004</v>
      </c>
      <c r="G56" s="215">
        <v>1.8329415222000001</v>
      </c>
      <c r="H56" s="215">
        <v>-2.1488261042999999</v>
      </c>
      <c r="I56" s="215">
        <v>-1.6332082938000001</v>
      </c>
      <c r="J56" s="215">
        <v>-1.6106305804000001</v>
      </c>
      <c r="K56" s="215">
        <v>-1.3662468080000001</v>
      </c>
      <c r="L56" s="215">
        <v>1.0634118966999999</v>
      </c>
    </row>
    <row r="57" spans="1:13" ht="11.45" customHeight="1">
      <c r="A57" s="101">
        <f>IF(B57&lt;&gt;"",COUNTA($B$10:B57),"")</f>
        <v>44</v>
      </c>
      <c r="B57" s="189">
        <v>45657</v>
      </c>
      <c r="C57" s="215">
        <v>-0.28331121500000001</v>
      </c>
      <c r="D57" s="215">
        <v>-0.5406728757</v>
      </c>
      <c r="E57" s="215">
        <v>1.0163649249</v>
      </c>
      <c r="F57" s="215">
        <v>10.633904064799999</v>
      </c>
      <c r="G57" s="215">
        <v>1.5720100071000001</v>
      </c>
      <c r="H57" s="215">
        <v>-1.1825888723</v>
      </c>
      <c r="I57" s="215">
        <v>-1.4345878287</v>
      </c>
      <c r="J57" s="215">
        <v>-0.53109287599999999</v>
      </c>
      <c r="K57" s="215">
        <v>-1.2603010658</v>
      </c>
      <c r="L57" s="215">
        <v>0.9942982333</v>
      </c>
    </row>
    <row r="58" spans="1:13" ht="11.45" customHeight="1">
      <c r="A58" s="101" t="str">
        <f>IF(B58&lt;&gt;"",COUNTA($B$10:B58),"")</f>
        <v/>
      </c>
      <c r="B58" s="189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136"/>
    </row>
    <row r="59" spans="1:13" ht="11.45" customHeight="1">
      <c r="A59" s="101">
        <f>IF(B59&lt;&gt;"",COUNTA($B$10:B59),"")</f>
        <v>45</v>
      </c>
      <c r="B59" s="189">
        <v>45747</v>
      </c>
      <c r="C59" s="215">
        <v>7.3438770000000004E-3</v>
      </c>
      <c r="D59" s="215">
        <v>-0.43348892700000002</v>
      </c>
      <c r="E59" s="215">
        <v>1.1960629371</v>
      </c>
      <c r="F59" s="215">
        <v>11.916702731599999</v>
      </c>
      <c r="G59" s="215">
        <v>1.5392113064999999</v>
      </c>
      <c r="H59" s="215">
        <v>-0.51052967449999997</v>
      </c>
      <c r="I59" s="215">
        <v>-1.3250346249</v>
      </c>
      <c r="J59" s="215">
        <v>-0.15470455829999999</v>
      </c>
      <c r="K59" s="215">
        <v>-0.20854826009999999</v>
      </c>
      <c r="L59" s="215">
        <v>0.97813524760000004</v>
      </c>
    </row>
    <row r="60" spans="1:13" ht="11.45" customHeight="1">
      <c r="A60" s="101">
        <f>IF(B60&lt;&gt;"",COUNTA($B$10:B60),"")</f>
        <v>46</v>
      </c>
      <c r="B60" s="189">
        <v>45838</v>
      </c>
      <c r="C60" s="219" t="s">
        <v>135</v>
      </c>
      <c r="D60" s="219" t="s">
        <v>135</v>
      </c>
      <c r="E60" s="219" t="s">
        <v>135</v>
      </c>
      <c r="F60" s="219" t="s">
        <v>135</v>
      </c>
      <c r="G60" s="219" t="s">
        <v>135</v>
      </c>
      <c r="H60" s="219" t="s">
        <v>135</v>
      </c>
      <c r="I60" s="219" t="s">
        <v>135</v>
      </c>
      <c r="J60" s="219" t="s">
        <v>135</v>
      </c>
      <c r="K60" s="219" t="s">
        <v>135</v>
      </c>
      <c r="L60" s="219" t="s">
        <v>135</v>
      </c>
    </row>
    <row r="61" spans="1:13" ht="11.45" customHeight="1">
      <c r="A61" s="101">
        <f>IF(B61&lt;&gt;"",COUNTA($B$10:B61),"")</f>
        <v>47</v>
      </c>
      <c r="B61" s="189">
        <v>45930</v>
      </c>
      <c r="C61" s="219" t="s">
        <v>135</v>
      </c>
      <c r="D61" s="219" t="s">
        <v>135</v>
      </c>
      <c r="E61" s="219" t="s">
        <v>135</v>
      </c>
      <c r="F61" s="219" t="s">
        <v>135</v>
      </c>
      <c r="G61" s="219" t="s">
        <v>135</v>
      </c>
      <c r="H61" s="219" t="s">
        <v>135</v>
      </c>
      <c r="I61" s="219" t="s">
        <v>135</v>
      </c>
      <c r="J61" s="219" t="s">
        <v>135</v>
      </c>
      <c r="K61" s="219" t="s">
        <v>135</v>
      </c>
      <c r="L61" s="219" t="s">
        <v>135</v>
      </c>
    </row>
    <row r="62" spans="1:13" ht="11.45" customHeight="1">
      <c r="A62" s="101">
        <f>IF(B62&lt;&gt;"",COUNTA($B$10:B62),"")</f>
        <v>48</v>
      </c>
      <c r="B62" s="189">
        <v>46022</v>
      </c>
      <c r="C62" s="219" t="s">
        <v>135</v>
      </c>
      <c r="D62" s="219" t="s">
        <v>135</v>
      </c>
      <c r="E62" s="219" t="s">
        <v>135</v>
      </c>
      <c r="F62" s="219" t="s">
        <v>135</v>
      </c>
      <c r="G62" s="219" t="s">
        <v>135</v>
      </c>
      <c r="H62" s="219" t="s">
        <v>135</v>
      </c>
      <c r="I62" s="219" t="s">
        <v>135</v>
      </c>
      <c r="J62" s="219" t="s">
        <v>135</v>
      </c>
      <c r="K62" s="219" t="s">
        <v>135</v>
      </c>
      <c r="L62" s="219" t="s">
        <v>135</v>
      </c>
    </row>
    <row r="63" spans="1:13" ht="11.45" customHeight="1">
      <c r="C63" s="138"/>
      <c r="D63" s="138"/>
      <c r="E63" s="138"/>
      <c r="F63" s="138"/>
      <c r="G63" s="138"/>
      <c r="H63" s="138"/>
      <c r="I63" s="138"/>
      <c r="J63" s="138"/>
      <c r="K63" s="138"/>
      <c r="L63" s="138"/>
    </row>
    <row r="64" spans="1:13" ht="11.45" customHeight="1">
      <c r="C64" s="138"/>
      <c r="D64" s="138"/>
      <c r="E64" s="138"/>
      <c r="F64" s="138"/>
      <c r="G64" s="138"/>
      <c r="H64" s="138"/>
      <c r="I64" s="138"/>
      <c r="J64" s="138"/>
      <c r="K64" s="138"/>
      <c r="L64" s="138"/>
    </row>
  </sheetData>
  <mergeCells count="18">
    <mergeCell ref="C9:L9"/>
    <mergeCell ref="C36:L36"/>
    <mergeCell ref="F3:F7"/>
    <mergeCell ref="E3:E7"/>
    <mergeCell ref="D3:D7"/>
    <mergeCell ref="C2:C7"/>
    <mergeCell ref="B2:B7"/>
    <mergeCell ref="A2:A7"/>
    <mergeCell ref="A1:B1"/>
    <mergeCell ref="C1:L1"/>
    <mergeCell ref="D2:G2"/>
    <mergeCell ref="H2:L2"/>
    <mergeCell ref="L3:L7"/>
    <mergeCell ref="K3:K7"/>
    <mergeCell ref="J3:J7"/>
    <mergeCell ref="I3:I7"/>
    <mergeCell ref="H3:H7"/>
    <mergeCell ref="G3:G7"/>
  </mergeCells>
  <conditionalFormatting sqref="C20:L20">
    <cfRule type="cellIs" dxfId="47" priority="57" stopIfTrue="1" operator="between">
      <formula>0.1</formula>
      <formula>3</formula>
    </cfRule>
  </conditionalFormatting>
  <conditionalFormatting sqref="C18:L18">
    <cfRule type="cellIs" dxfId="46" priority="41" stopIfTrue="1" operator="between">
      <formula>0.1</formula>
      <formula>3</formula>
    </cfRule>
  </conditionalFormatting>
  <conditionalFormatting sqref="E10:E12 C25:L25">
    <cfRule type="cellIs" dxfId="45" priority="39" stopIfTrue="1" operator="between">
      <formula>0.1</formula>
      <formula>2.9</formula>
    </cfRule>
  </conditionalFormatting>
  <conditionalFormatting sqref="C19:L19">
    <cfRule type="cellIs" dxfId="44" priority="38" stopIfTrue="1" operator="between">
      <formula>0.1</formula>
      <formula>3</formula>
    </cfRule>
  </conditionalFormatting>
  <conditionalFormatting sqref="C26:L26">
    <cfRule type="cellIs" dxfId="43" priority="34" stopIfTrue="1" operator="between">
      <formula>0.1</formula>
      <formula>3</formula>
    </cfRule>
  </conditionalFormatting>
  <conditionalFormatting sqref="C21:L21">
    <cfRule type="cellIs" dxfId="42" priority="29" stopIfTrue="1" operator="between">
      <formula>0.1</formula>
      <formula>2.9</formula>
    </cfRule>
  </conditionalFormatting>
  <conditionalFormatting sqref="C22:L22">
    <cfRule type="cellIs" dxfId="41" priority="24" stopIfTrue="1" operator="between">
      <formula>0.1</formula>
      <formula>2.9</formula>
    </cfRule>
  </conditionalFormatting>
  <conditionalFormatting sqref="C23:L23">
    <cfRule type="cellIs" dxfId="40" priority="20" stopIfTrue="1" operator="between">
      <formula>0.1</formula>
      <formula>2.9</formula>
    </cfRule>
  </conditionalFormatting>
  <conditionalFormatting sqref="C27:L27 C28:D28">
    <cfRule type="cellIs" dxfId="39" priority="19" stopIfTrue="1" operator="between">
      <formula>0.1</formula>
      <formula>2.9</formula>
    </cfRule>
  </conditionalFormatting>
  <conditionalFormatting sqref="E28:L30">
    <cfRule type="cellIs" dxfId="38" priority="15" stopIfTrue="1" operator="between">
      <formula>0.1</formula>
      <formula>2.9</formula>
    </cfRule>
  </conditionalFormatting>
  <conditionalFormatting sqref="C29:D30">
    <cfRule type="cellIs" dxfId="37" priority="14" stopIfTrue="1" operator="between">
      <formula>0.1</formula>
      <formula>2.9</formula>
    </cfRule>
  </conditionalFormatting>
  <conditionalFormatting sqref="C31:L31">
    <cfRule type="cellIs" dxfId="36" priority="10" stopIfTrue="1" operator="between">
      <formula>0.1</formula>
      <formula>3</formula>
    </cfRule>
  </conditionalFormatting>
  <conditionalFormatting sqref="C32:L32">
    <cfRule type="cellIs" dxfId="35" priority="9" stopIfTrue="1" operator="between">
      <formula>0.1</formula>
      <formula>2.9</formula>
    </cfRule>
  </conditionalFormatting>
  <conditionalFormatting sqref="C33:D33">
    <cfRule type="cellIs" dxfId="34" priority="6" stopIfTrue="1" operator="between">
      <formula>0.1</formula>
      <formula>2.9</formula>
    </cfRule>
  </conditionalFormatting>
  <conditionalFormatting sqref="E33:L35">
    <cfRule type="cellIs" dxfId="33" priority="5" stopIfTrue="1" operator="between">
      <formula>0.1</formula>
      <formula>2.9</formula>
    </cfRule>
  </conditionalFormatting>
  <conditionalFormatting sqref="C34:D35">
    <cfRule type="cellIs" dxfId="32" priority="4" stopIfTrue="1" operator="between">
      <formula>0.1</formula>
      <formula>2.9</formula>
    </cfRule>
  </conditionalFormatting>
  <conditionalFormatting sqref="C60:D60">
    <cfRule type="cellIs" dxfId="31" priority="3" stopIfTrue="1" operator="between">
      <formula>0.1</formula>
      <formula>2.9</formula>
    </cfRule>
  </conditionalFormatting>
  <conditionalFormatting sqref="E60:L62">
    <cfRule type="cellIs" dxfId="30" priority="2" stopIfTrue="1" operator="between">
      <formula>0.1</formula>
      <formula>2.9</formula>
    </cfRule>
  </conditionalFormatting>
  <conditionalFormatting sqref="C61:D62">
    <cfRule type="cellIs" dxfId="29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"/>
    </sheetView>
  </sheetViews>
  <sheetFormatPr baseColWidth="10" defaultRowHeight="11.45" customHeight="1"/>
  <cols>
    <col min="1" max="1" width="2.7109375" style="99" customWidth="1"/>
    <col min="2" max="2" width="6.5703125" style="93" customWidth="1"/>
    <col min="3" max="3" width="41" style="102" customWidth="1"/>
    <col min="4" max="5" width="6.28515625" style="102" customWidth="1"/>
    <col min="6" max="6" width="5.7109375" style="102" customWidth="1"/>
    <col min="7" max="8" width="6.28515625" style="102" customWidth="1"/>
    <col min="9" max="9" width="5.42578125" style="102" customWidth="1"/>
    <col min="10" max="10" width="5.5703125" style="102" customWidth="1"/>
    <col min="11" max="235" width="11.42578125" style="93"/>
    <col min="236" max="236" width="6.28515625" style="93" customWidth="1"/>
    <col min="237" max="237" width="35.28515625" style="93" customWidth="1"/>
    <col min="238" max="241" width="6.85546875" style="93" customWidth="1"/>
    <col min="242" max="242" width="7.140625" style="93" customWidth="1"/>
    <col min="243" max="244" width="6.85546875" style="93" customWidth="1"/>
    <col min="245" max="16384" width="11.42578125" style="93"/>
  </cols>
  <sheetData>
    <row r="1" spans="1:10" s="149" customFormat="1" ht="54" customHeight="1">
      <c r="A1" s="273" t="s">
        <v>175</v>
      </c>
      <c r="B1" s="274"/>
      <c r="C1" s="274"/>
      <c r="D1" s="275" t="s">
        <v>397</v>
      </c>
      <c r="E1" s="275"/>
      <c r="F1" s="275"/>
      <c r="G1" s="275"/>
      <c r="H1" s="275"/>
      <c r="I1" s="275"/>
      <c r="J1" s="276"/>
    </row>
    <row r="2" spans="1:10" ht="10.5" customHeight="1">
      <c r="A2" s="277" t="s">
        <v>80</v>
      </c>
      <c r="B2" s="279" t="s">
        <v>315</v>
      </c>
      <c r="C2" s="279" t="s">
        <v>187</v>
      </c>
      <c r="D2" s="282" t="s">
        <v>304</v>
      </c>
      <c r="E2" s="284" t="s">
        <v>2</v>
      </c>
      <c r="F2" s="281"/>
      <c r="G2" s="281"/>
      <c r="H2" s="281"/>
      <c r="I2" s="281"/>
      <c r="J2" s="285"/>
    </row>
    <row r="3" spans="1:10" ht="10.5" customHeight="1">
      <c r="A3" s="278"/>
      <c r="B3" s="280"/>
      <c r="C3" s="281"/>
      <c r="D3" s="283"/>
      <c r="E3" s="284" t="s">
        <v>3</v>
      </c>
      <c r="F3" s="284" t="s">
        <v>4</v>
      </c>
      <c r="G3" s="279" t="s">
        <v>86</v>
      </c>
      <c r="H3" s="279" t="s">
        <v>185</v>
      </c>
      <c r="I3" s="284" t="s">
        <v>5</v>
      </c>
      <c r="J3" s="285"/>
    </row>
    <row r="4" spans="1:10" ht="10.5" customHeight="1">
      <c r="A4" s="278"/>
      <c r="B4" s="280"/>
      <c r="C4" s="281"/>
      <c r="D4" s="283"/>
      <c r="E4" s="281"/>
      <c r="F4" s="281"/>
      <c r="G4" s="280"/>
      <c r="H4" s="280"/>
      <c r="I4" s="279" t="s">
        <v>148</v>
      </c>
      <c r="J4" s="161" t="s">
        <v>75</v>
      </c>
    </row>
    <row r="5" spans="1:10" ht="10.5" customHeight="1">
      <c r="A5" s="278"/>
      <c r="B5" s="280"/>
      <c r="C5" s="281"/>
      <c r="D5" s="283"/>
      <c r="E5" s="281"/>
      <c r="F5" s="281"/>
      <c r="G5" s="281"/>
      <c r="H5" s="280"/>
      <c r="I5" s="281"/>
      <c r="J5" s="161" t="s">
        <v>4</v>
      </c>
    </row>
    <row r="6" spans="1:10" s="99" customFormat="1" ht="10.5" customHeight="1">
      <c r="A6" s="94">
        <v>1</v>
      </c>
      <c r="B6" s="95">
        <v>2</v>
      </c>
      <c r="C6" s="96">
        <v>3</v>
      </c>
      <c r="D6" s="97">
        <v>4</v>
      </c>
      <c r="E6" s="95">
        <v>5</v>
      </c>
      <c r="F6" s="96">
        <v>6</v>
      </c>
      <c r="G6" s="97">
        <v>7</v>
      </c>
      <c r="H6" s="95">
        <v>8</v>
      </c>
      <c r="I6" s="96">
        <v>9</v>
      </c>
      <c r="J6" s="98">
        <v>10</v>
      </c>
    </row>
    <row r="7" spans="1:10" s="99" customFormat="1" ht="6" customHeight="1">
      <c r="A7" s="100"/>
      <c r="B7" s="162"/>
      <c r="C7" s="153"/>
      <c r="D7" s="206"/>
      <c r="E7" s="206"/>
      <c r="F7" s="206"/>
      <c r="G7" s="206"/>
      <c r="H7" s="206"/>
      <c r="I7" s="206"/>
      <c r="J7" s="206"/>
    </row>
    <row r="8" spans="1:10" s="99" customFormat="1" ht="9.9499999999999993" customHeight="1">
      <c r="A8" s="101">
        <f>IF(D8&lt;&gt;"",COUNTA($D8:D$8),"")</f>
        <v>1</v>
      </c>
      <c r="B8" s="155" t="s">
        <v>50</v>
      </c>
      <c r="C8" s="155" t="s">
        <v>296</v>
      </c>
      <c r="D8" s="209">
        <v>613234</v>
      </c>
      <c r="E8" s="209">
        <v>312430</v>
      </c>
      <c r="F8" s="209">
        <v>300804</v>
      </c>
      <c r="G8" s="209">
        <v>196734</v>
      </c>
      <c r="H8" s="209">
        <v>41203</v>
      </c>
      <c r="I8" s="209">
        <v>25978</v>
      </c>
      <c r="J8" s="209">
        <v>11340</v>
      </c>
    </row>
    <row r="9" spans="1:10" ht="9.6" customHeight="1">
      <c r="A9" s="101">
        <f>IF(D9&lt;&gt;"",COUNTA($D$8:D9),"")</f>
        <v>2</v>
      </c>
      <c r="B9" s="185" t="s">
        <v>6</v>
      </c>
      <c r="C9" s="164" t="s">
        <v>218</v>
      </c>
      <c r="D9" s="163">
        <v>13700</v>
      </c>
      <c r="E9" s="163">
        <v>10101</v>
      </c>
      <c r="F9" s="163">
        <v>3599</v>
      </c>
      <c r="G9" s="163">
        <v>1953</v>
      </c>
      <c r="H9" s="163">
        <v>1855</v>
      </c>
      <c r="I9" s="163">
        <v>726</v>
      </c>
      <c r="J9" s="163">
        <v>178</v>
      </c>
    </row>
    <row r="10" spans="1:10" ht="9.6" customHeight="1">
      <c r="A10" s="101">
        <f>IF(D10&lt;&gt;"",COUNTA($D$8:D10),"")</f>
        <v>3</v>
      </c>
      <c r="B10" s="185" t="s">
        <v>7</v>
      </c>
      <c r="C10" s="164" t="s">
        <v>221</v>
      </c>
      <c r="D10" s="163">
        <v>128191</v>
      </c>
      <c r="E10" s="163">
        <v>102092</v>
      </c>
      <c r="F10" s="163">
        <v>26099</v>
      </c>
      <c r="G10" s="163">
        <v>12861</v>
      </c>
      <c r="H10" s="163">
        <v>8220</v>
      </c>
      <c r="I10" s="163">
        <v>6001</v>
      </c>
      <c r="J10" s="163">
        <v>891</v>
      </c>
    </row>
    <row r="11" spans="1:10" ht="9.9499999999999993" customHeight="1">
      <c r="A11" s="101">
        <f>IF(D11&lt;&gt;"",COUNTA($D$8:D11),"")</f>
        <v>4</v>
      </c>
      <c r="B11" s="185" t="s">
        <v>8</v>
      </c>
      <c r="C11" s="164" t="s">
        <v>222</v>
      </c>
      <c r="D11" s="163">
        <v>84240</v>
      </c>
      <c r="E11" s="163">
        <v>63197</v>
      </c>
      <c r="F11" s="163">
        <v>21043</v>
      </c>
      <c r="G11" s="163">
        <v>8636</v>
      </c>
      <c r="H11" s="163">
        <v>6127</v>
      </c>
      <c r="I11" s="163">
        <v>3374</v>
      </c>
      <c r="J11" s="163">
        <v>671</v>
      </c>
    </row>
    <row r="12" spans="1:10" ht="9.9499999999999993" customHeight="1">
      <c r="A12" s="101">
        <f>IF(D12&lt;&gt;"",COUNTA($D$8:D12),"")</f>
        <v>5</v>
      </c>
      <c r="B12" s="185" t="s">
        <v>9</v>
      </c>
      <c r="C12" s="164" t="s">
        <v>242</v>
      </c>
      <c r="D12" s="163">
        <v>621</v>
      </c>
      <c r="E12" s="163">
        <v>568</v>
      </c>
      <c r="F12" s="163">
        <v>53</v>
      </c>
      <c r="G12" s="163">
        <v>39</v>
      </c>
      <c r="H12" s="163">
        <v>11</v>
      </c>
      <c r="I12" s="163">
        <v>4</v>
      </c>
      <c r="J12" s="163" t="s">
        <v>129</v>
      </c>
    </row>
    <row r="13" spans="1:10" ht="9.6" customHeight="1">
      <c r="A13" s="101">
        <f>IF(D13&lt;&gt;"",COUNTA($D$8:D13),"")</f>
        <v>6</v>
      </c>
      <c r="B13" s="185" t="s">
        <v>10</v>
      </c>
      <c r="C13" s="164" t="s">
        <v>223</v>
      </c>
      <c r="D13" s="163">
        <v>69912</v>
      </c>
      <c r="E13" s="163">
        <v>52013</v>
      </c>
      <c r="F13" s="163">
        <v>17899</v>
      </c>
      <c r="G13" s="163">
        <v>7220</v>
      </c>
      <c r="H13" s="163">
        <v>5878</v>
      </c>
      <c r="I13" s="163">
        <v>2767</v>
      </c>
      <c r="J13" s="163">
        <v>573</v>
      </c>
    </row>
    <row r="14" spans="1:10" ht="18.600000000000001" customHeight="1">
      <c r="A14" s="101">
        <f>IF(D14&lt;&gt;"",COUNTA($D$8:D14),"")</f>
        <v>7</v>
      </c>
      <c r="B14" s="165" t="s">
        <v>11</v>
      </c>
      <c r="C14" s="164" t="s">
        <v>243</v>
      </c>
      <c r="D14" s="163">
        <v>16099</v>
      </c>
      <c r="E14" s="163">
        <v>9235</v>
      </c>
      <c r="F14" s="163">
        <v>6864</v>
      </c>
      <c r="G14" s="163">
        <v>2657</v>
      </c>
      <c r="H14" s="163">
        <v>2649</v>
      </c>
      <c r="I14" s="163">
        <v>558</v>
      </c>
      <c r="J14" s="163">
        <v>185</v>
      </c>
    </row>
    <row r="15" spans="1:10" ht="9.9499999999999993" customHeight="1">
      <c r="A15" s="101">
        <f>IF(D15&lt;&gt;"",COUNTA($D$8:D15),"")</f>
        <v>8</v>
      </c>
      <c r="B15" s="185" t="s">
        <v>12</v>
      </c>
      <c r="C15" s="164" t="s">
        <v>244</v>
      </c>
      <c r="D15" s="163">
        <v>1053</v>
      </c>
      <c r="E15" s="163">
        <v>509</v>
      </c>
      <c r="F15" s="163">
        <v>544</v>
      </c>
      <c r="G15" s="163">
        <v>189</v>
      </c>
      <c r="H15" s="163">
        <v>219</v>
      </c>
      <c r="I15" s="163">
        <v>18</v>
      </c>
      <c r="J15" s="163">
        <v>13</v>
      </c>
    </row>
    <row r="16" spans="1:10" ht="18.600000000000001" customHeight="1">
      <c r="A16" s="101">
        <f>IF(D16&lt;&gt;"",COUNTA($D$8:D16),"")</f>
        <v>9</v>
      </c>
      <c r="B16" s="158" t="s">
        <v>13</v>
      </c>
      <c r="C16" s="164" t="s">
        <v>245</v>
      </c>
      <c r="D16" s="163">
        <v>5605</v>
      </c>
      <c r="E16" s="163">
        <v>4334</v>
      </c>
      <c r="F16" s="163">
        <v>1271</v>
      </c>
      <c r="G16" s="163">
        <v>515</v>
      </c>
      <c r="H16" s="163">
        <v>297</v>
      </c>
      <c r="I16" s="163">
        <v>231</v>
      </c>
      <c r="J16" s="163">
        <v>51</v>
      </c>
    </row>
    <row r="17" spans="1:10" ht="9.9499999999999993" customHeight="1">
      <c r="A17" s="101">
        <f>IF(D17&lt;&gt;"",COUNTA($D$8:D17),"")</f>
        <v>10</v>
      </c>
      <c r="B17" s="185">
        <v>19</v>
      </c>
      <c r="C17" s="164" t="s">
        <v>246</v>
      </c>
      <c r="D17" s="163">
        <v>241</v>
      </c>
      <c r="E17" s="163">
        <v>203</v>
      </c>
      <c r="F17" s="163">
        <v>38</v>
      </c>
      <c r="G17" s="163">
        <v>115</v>
      </c>
      <c r="H17" s="163">
        <v>14</v>
      </c>
      <c r="I17" s="163">
        <v>3</v>
      </c>
      <c r="J17" s="163" t="s">
        <v>129</v>
      </c>
    </row>
    <row r="18" spans="1:10" ht="9.9499999999999993" customHeight="1">
      <c r="A18" s="101">
        <f>IF(D18&lt;&gt;"",COUNTA($D$8:D18),"")</f>
        <v>11</v>
      </c>
      <c r="B18" s="185">
        <v>20</v>
      </c>
      <c r="C18" s="164" t="s">
        <v>247</v>
      </c>
      <c r="D18" s="163">
        <v>1913</v>
      </c>
      <c r="E18" s="163">
        <v>1440</v>
      </c>
      <c r="F18" s="163">
        <v>473</v>
      </c>
      <c r="G18" s="163">
        <v>121</v>
      </c>
      <c r="H18" s="163">
        <v>133</v>
      </c>
      <c r="I18" s="163">
        <v>63</v>
      </c>
      <c r="J18" s="163">
        <v>12</v>
      </c>
    </row>
    <row r="19" spans="1:10" ht="9.9499999999999993" customHeight="1">
      <c r="A19" s="101">
        <f>IF(D19&lt;&gt;"",COUNTA($D$8:D19),"")</f>
        <v>12</v>
      </c>
      <c r="B19" s="185">
        <v>21</v>
      </c>
      <c r="C19" s="164" t="s">
        <v>248</v>
      </c>
      <c r="D19" s="163">
        <v>850</v>
      </c>
      <c r="E19" s="163">
        <v>377</v>
      </c>
      <c r="F19" s="163">
        <v>473</v>
      </c>
      <c r="G19" s="163">
        <v>155</v>
      </c>
      <c r="H19" s="163">
        <v>19</v>
      </c>
      <c r="I19" s="163">
        <v>31</v>
      </c>
      <c r="J19" s="163">
        <v>17</v>
      </c>
    </row>
    <row r="20" spans="1:10" ht="18.600000000000001" customHeight="1">
      <c r="A20" s="101">
        <f>IF(D20&lt;&gt;"",COUNTA($D$8:D20),"")</f>
        <v>13</v>
      </c>
      <c r="B20" s="158" t="s">
        <v>14</v>
      </c>
      <c r="C20" s="164" t="s">
        <v>249</v>
      </c>
      <c r="D20" s="163">
        <v>4231</v>
      </c>
      <c r="E20" s="163">
        <v>3522</v>
      </c>
      <c r="F20" s="163">
        <v>709</v>
      </c>
      <c r="G20" s="163">
        <v>274</v>
      </c>
      <c r="H20" s="163">
        <v>245</v>
      </c>
      <c r="I20" s="163">
        <v>97</v>
      </c>
      <c r="J20" s="163">
        <v>14</v>
      </c>
    </row>
    <row r="21" spans="1:10" ht="9.9499999999999993" customHeight="1">
      <c r="A21" s="101">
        <f>IF(D21&lt;&gt;"",COUNTA($D$8:D21),"")</f>
        <v>14</v>
      </c>
      <c r="B21" s="185" t="s">
        <v>15</v>
      </c>
      <c r="C21" s="164" t="s">
        <v>250</v>
      </c>
      <c r="D21" s="163">
        <v>9906</v>
      </c>
      <c r="E21" s="163">
        <v>8538</v>
      </c>
      <c r="F21" s="163">
        <v>1368</v>
      </c>
      <c r="G21" s="163">
        <v>631</v>
      </c>
      <c r="H21" s="163">
        <v>641</v>
      </c>
      <c r="I21" s="163">
        <v>399</v>
      </c>
      <c r="J21" s="163">
        <v>36</v>
      </c>
    </row>
    <row r="22" spans="1:10" ht="9.9499999999999993" customHeight="1">
      <c r="A22" s="101">
        <f>IF(D22&lt;&gt;"",COUNTA($D$8:D22),"")</f>
        <v>15</v>
      </c>
      <c r="B22" s="185">
        <v>26</v>
      </c>
      <c r="C22" s="164" t="s">
        <v>251</v>
      </c>
      <c r="D22" s="163">
        <v>2328</v>
      </c>
      <c r="E22" s="163">
        <v>1642</v>
      </c>
      <c r="F22" s="163">
        <v>686</v>
      </c>
      <c r="G22" s="163">
        <v>318</v>
      </c>
      <c r="H22" s="163">
        <v>150</v>
      </c>
      <c r="I22" s="163">
        <v>85</v>
      </c>
      <c r="J22" s="163" t="s">
        <v>129</v>
      </c>
    </row>
    <row r="23" spans="1:10" ht="9.9499999999999993" customHeight="1">
      <c r="A23" s="101">
        <f>IF(D23&lt;&gt;"",COUNTA($D$8:D23),"")</f>
        <v>16</v>
      </c>
      <c r="B23" s="185">
        <v>27</v>
      </c>
      <c r="C23" s="164" t="s">
        <v>252</v>
      </c>
      <c r="D23" s="163">
        <v>2737</v>
      </c>
      <c r="E23" s="163">
        <v>2217</v>
      </c>
      <c r="F23" s="163">
        <v>520</v>
      </c>
      <c r="G23" s="163">
        <v>217</v>
      </c>
      <c r="H23" s="163">
        <v>147</v>
      </c>
      <c r="I23" s="163">
        <v>61</v>
      </c>
      <c r="J23" s="163">
        <v>8</v>
      </c>
    </row>
    <row r="24" spans="1:10" ht="9.6" customHeight="1">
      <c r="A24" s="101">
        <f>IF(D24&lt;&gt;"",COUNTA($D$8:D24),"")</f>
        <v>17</v>
      </c>
      <c r="B24" s="185">
        <v>28</v>
      </c>
      <c r="C24" s="164" t="s">
        <v>253</v>
      </c>
      <c r="D24" s="163">
        <v>7729</v>
      </c>
      <c r="E24" s="163">
        <v>6740</v>
      </c>
      <c r="F24" s="163">
        <v>989</v>
      </c>
      <c r="G24" s="163">
        <v>468</v>
      </c>
      <c r="H24" s="163">
        <v>285</v>
      </c>
      <c r="I24" s="163">
        <v>373</v>
      </c>
      <c r="J24" s="163">
        <v>47</v>
      </c>
    </row>
    <row r="25" spans="1:10" ht="9.9499999999999993" customHeight="1">
      <c r="A25" s="101">
        <f>IF(D25&lt;&gt;"",COUNTA($D$8:D25),"")</f>
        <v>18</v>
      </c>
      <c r="B25" s="185" t="s">
        <v>16</v>
      </c>
      <c r="C25" s="164" t="s">
        <v>254</v>
      </c>
      <c r="D25" s="163">
        <v>7188</v>
      </c>
      <c r="E25" s="163">
        <v>6297</v>
      </c>
      <c r="F25" s="163">
        <v>891</v>
      </c>
      <c r="G25" s="163">
        <v>277</v>
      </c>
      <c r="H25" s="163">
        <v>660</v>
      </c>
      <c r="I25" s="163">
        <v>347</v>
      </c>
      <c r="J25" s="163">
        <v>48</v>
      </c>
    </row>
    <row r="26" spans="1:10" ht="18.600000000000001" customHeight="1">
      <c r="A26" s="101">
        <f>IF(D26&lt;&gt;"",COUNTA($D$8:D26),"")</f>
        <v>19</v>
      </c>
      <c r="B26" s="158" t="s">
        <v>17</v>
      </c>
      <c r="C26" s="164" t="s">
        <v>374</v>
      </c>
      <c r="D26" s="163">
        <v>10032</v>
      </c>
      <c r="E26" s="163">
        <v>6959</v>
      </c>
      <c r="F26" s="163">
        <v>3073</v>
      </c>
      <c r="G26" s="163">
        <v>1283</v>
      </c>
      <c r="H26" s="163">
        <v>419</v>
      </c>
      <c r="I26" s="163">
        <v>501</v>
      </c>
      <c r="J26" s="163">
        <v>135</v>
      </c>
    </row>
    <row r="27" spans="1:10" ht="9.9499999999999993" customHeight="1">
      <c r="A27" s="101">
        <f>IF(D27&lt;&gt;"",COUNTA($D$8:D27),"")</f>
        <v>20</v>
      </c>
      <c r="B27" s="185" t="s">
        <v>18</v>
      </c>
      <c r="C27" s="164" t="s">
        <v>255</v>
      </c>
      <c r="D27" s="163">
        <v>6498</v>
      </c>
      <c r="E27" s="163">
        <v>4684</v>
      </c>
      <c r="F27" s="163">
        <v>1814</v>
      </c>
      <c r="G27" s="163">
        <v>696</v>
      </c>
      <c r="H27" s="163">
        <v>119</v>
      </c>
      <c r="I27" s="163">
        <v>314</v>
      </c>
      <c r="J27" s="163">
        <v>51</v>
      </c>
    </row>
    <row r="28" spans="1:10" ht="18.600000000000001" customHeight="1">
      <c r="A28" s="101">
        <f>IF(D28&lt;&gt;"",COUNTA($D$8:D28),"")</f>
        <v>21</v>
      </c>
      <c r="B28" s="158" t="s">
        <v>19</v>
      </c>
      <c r="C28" s="164" t="s">
        <v>256</v>
      </c>
      <c r="D28" s="163">
        <v>7209</v>
      </c>
      <c r="E28" s="163">
        <v>5932</v>
      </c>
      <c r="F28" s="163">
        <v>1277</v>
      </c>
      <c r="G28" s="163">
        <v>681</v>
      </c>
      <c r="H28" s="163">
        <v>119</v>
      </c>
      <c r="I28" s="163">
        <v>289</v>
      </c>
      <c r="J28" s="163" t="s">
        <v>129</v>
      </c>
    </row>
    <row r="29" spans="1:10" ht="9.9499999999999993" customHeight="1">
      <c r="A29" s="101">
        <f>IF(D29&lt;&gt;"",COUNTA($D$8:D29),"")</f>
        <v>22</v>
      </c>
      <c r="B29" s="185" t="s">
        <v>20</v>
      </c>
      <c r="C29" s="164" t="s">
        <v>224</v>
      </c>
      <c r="D29" s="163">
        <v>43951</v>
      </c>
      <c r="E29" s="163">
        <v>38895</v>
      </c>
      <c r="F29" s="163">
        <v>5056</v>
      </c>
      <c r="G29" s="163">
        <v>4225</v>
      </c>
      <c r="H29" s="163">
        <v>2093</v>
      </c>
      <c r="I29" s="163">
        <v>2627</v>
      </c>
      <c r="J29" s="163">
        <v>220</v>
      </c>
    </row>
    <row r="30" spans="1:10" ht="9.6" customHeight="1">
      <c r="A30" s="101">
        <f>IF(D30&lt;&gt;"",COUNTA($D$8:D30),"")</f>
        <v>23</v>
      </c>
      <c r="B30" s="185" t="s">
        <v>21</v>
      </c>
      <c r="C30" s="164" t="s">
        <v>257</v>
      </c>
      <c r="D30" s="163">
        <v>12723</v>
      </c>
      <c r="E30" s="163">
        <v>11559</v>
      </c>
      <c r="F30" s="163">
        <v>1164</v>
      </c>
      <c r="G30" s="163">
        <v>752</v>
      </c>
      <c r="H30" s="163">
        <v>554</v>
      </c>
      <c r="I30" s="163">
        <v>565</v>
      </c>
      <c r="J30" s="163">
        <v>29</v>
      </c>
    </row>
    <row r="31" spans="1:10" ht="18.600000000000001" customHeight="1">
      <c r="A31" s="101">
        <f>IF(D31&lt;&gt;"",COUNTA($D$8:D31),"")</f>
        <v>24</v>
      </c>
      <c r="B31" s="158">
        <v>43</v>
      </c>
      <c r="C31" s="164" t="s">
        <v>258</v>
      </c>
      <c r="D31" s="163">
        <v>31228</v>
      </c>
      <c r="E31" s="163">
        <v>27336</v>
      </c>
      <c r="F31" s="163">
        <v>3892</v>
      </c>
      <c r="G31" s="163">
        <v>3473</v>
      </c>
      <c r="H31" s="163">
        <v>1539</v>
      </c>
      <c r="I31" s="163">
        <v>2062</v>
      </c>
      <c r="J31" s="163">
        <v>191</v>
      </c>
    </row>
    <row r="32" spans="1:10" ht="9.9499999999999993" customHeight="1">
      <c r="A32" s="101">
        <f>IF(D32&lt;&gt;"",COUNTA($D$8:D32),"")</f>
        <v>25</v>
      </c>
      <c r="B32" s="185" t="s">
        <v>22</v>
      </c>
      <c r="C32" s="164" t="s">
        <v>225</v>
      </c>
      <c r="D32" s="163">
        <v>471310</v>
      </c>
      <c r="E32" s="163">
        <v>200223</v>
      </c>
      <c r="F32" s="163">
        <v>271087</v>
      </c>
      <c r="G32" s="163">
        <v>181905</v>
      </c>
      <c r="H32" s="163">
        <v>31125</v>
      </c>
      <c r="I32" s="163">
        <v>19248</v>
      </c>
      <c r="J32" s="163">
        <v>10269</v>
      </c>
    </row>
    <row r="33" spans="1:10" ht="9.9499999999999993" customHeight="1">
      <c r="A33" s="101">
        <f>IF(D33&lt;&gt;"",COUNTA($D$8:D33),"")</f>
        <v>26</v>
      </c>
      <c r="B33" s="185" t="s">
        <v>23</v>
      </c>
      <c r="C33" s="164" t="s">
        <v>226</v>
      </c>
      <c r="D33" s="163">
        <v>145177</v>
      </c>
      <c r="E33" s="163">
        <v>79936</v>
      </c>
      <c r="F33" s="163">
        <v>65241</v>
      </c>
      <c r="G33" s="163">
        <v>48838</v>
      </c>
      <c r="H33" s="163">
        <v>14592</v>
      </c>
      <c r="I33" s="163">
        <v>7184</v>
      </c>
      <c r="J33" s="163">
        <v>2728</v>
      </c>
    </row>
    <row r="34" spans="1:10" ht="9.9499999999999993" customHeight="1">
      <c r="A34" s="101">
        <f>IF(D34&lt;&gt;"",COUNTA($D$8:D34),"")</f>
        <v>27</v>
      </c>
      <c r="B34" s="185" t="s">
        <v>24</v>
      </c>
      <c r="C34" s="164" t="s">
        <v>259</v>
      </c>
      <c r="D34" s="163">
        <v>77209</v>
      </c>
      <c r="E34" s="163">
        <v>37075</v>
      </c>
      <c r="F34" s="163">
        <v>40134</v>
      </c>
      <c r="G34" s="163">
        <v>30843</v>
      </c>
      <c r="H34" s="163">
        <v>3185</v>
      </c>
      <c r="I34" s="163">
        <v>4270</v>
      </c>
      <c r="J34" s="163">
        <v>1577</v>
      </c>
    </row>
    <row r="35" spans="1:10" ht="9.9499999999999993" customHeight="1">
      <c r="A35" s="101">
        <f>IF(D35&lt;&gt;"",COUNTA($D$8:D35),"")</f>
        <v>28</v>
      </c>
      <c r="B35" s="185">
        <v>45</v>
      </c>
      <c r="C35" s="164" t="s">
        <v>260</v>
      </c>
      <c r="D35" s="163">
        <v>12759</v>
      </c>
      <c r="E35" s="163">
        <v>10461</v>
      </c>
      <c r="F35" s="163">
        <v>2298</v>
      </c>
      <c r="G35" s="163">
        <v>1442</v>
      </c>
      <c r="H35" s="163">
        <v>506</v>
      </c>
      <c r="I35" s="163">
        <v>1382</v>
      </c>
      <c r="J35" s="163">
        <v>220</v>
      </c>
    </row>
    <row r="36" spans="1:10" ht="9.6" customHeight="1">
      <c r="A36" s="101">
        <f>IF(D36&lt;&gt;"",COUNTA($D$8:D36),"")</f>
        <v>29</v>
      </c>
      <c r="B36" s="185">
        <v>46</v>
      </c>
      <c r="C36" s="164" t="s">
        <v>261</v>
      </c>
      <c r="D36" s="163">
        <v>17833</v>
      </c>
      <c r="E36" s="163">
        <v>13026</v>
      </c>
      <c r="F36" s="163">
        <v>4807</v>
      </c>
      <c r="G36" s="163">
        <v>2053</v>
      </c>
      <c r="H36" s="163">
        <v>750</v>
      </c>
      <c r="I36" s="163">
        <v>680</v>
      </c>
      <c r="J36" s="163">
        <v>147</v>
      </c>
    </row>
    <row r="37" spans="1:10" ht="9.6" customHeight="1">
      <c r="A37" s="101">
        <f>IF(D37&lt;&gt;"",COUNTA($D$8:D37),"")</f>
        <v>30</v>
      </c>
      <c r="B37" s="185">
        <v>47</v>
      </c>
      <c r="C37" s="164" t="s">
        <v>262</v>
      </c>
      <c r="D37" s="163">
        <v>46617</v>
      </c>
      <c r="E37" s="163">
        <v>13588</v>
      </c>
      <c r="F37" s="163">
        <v>33029</v>
      </c>
      <c r="G37" s="163">
        <v>27348</v>
      </c>
      <c r="H37" s="163">
        <v>1929</v>
      </c>
      <c r="I37" s="163">
        <v>2208</v>
      </c>
      <c r="J37" s="163">
        <v>1210</v>
      </c>
    </row>
    <row r="38" spans="1:10" ht="9.9499999999999993" customHeight="1">
      <c r="A38" s="101">
        <f>IF(D38&lt;&gt;"",COUNTA($D$8:D38),"")</f>
        <v>31</v>
      </c>
      <c r="B38" s="185" t="s">
        <v>25</v>
      </c>
      <c r="C38" s="164" t="s">
        <v>263</v>
      </c>
      <c r="D38" s="163">
        <v>36529</v>
      </c>
      <c r="E38" s="163">
        <v>28420</v>
      </c>
      <c r="F38" s="163">
        <v>8109</v>
      </c>
      <c r="G38" s="163">
        <v>6801</v>
      </c>
      <c r="H38" s="163">
        <v>3049</v>
      </c>
      <c r="I38" s="163">
        <v>938</v>
      </c>
      <c r="J38" s="163">
        <v>165</v>
      </c>
    </row>
    <row r="39" spans="1:10" ht="9.9499999999999993" customHeight="1">
      <c r="A39" s="101">
        <f>IF(D39&lt;&gt;"",COUNTA($D$8:D39),"")</f>
        <v>32</v>
      </c>
      <c r="B39" s="185" t="s">
        <v>26</v>
      </c>
      <c r="C39" s="164" t="s">
        <v>264</v>
      </c>
      <c r="D39" s="163">
        <v>31439</v>
      </c>
      <c r="E39" s="163">
        <v>14441</v>
      </c>
      <c r="F39" s="163">
        <v>16998</v>
      </c>
      <c r="G39" s="163">
        <v>11194</v>
      </c>
      <c r="H39" s="163">
        <v>8358</v>
      </c>
      <c r="I39" s="163">
        <v>1976</v>
      </c>
      <c r="J39" s="163">
        <v>986</v>
      </c>
    </row>
    <row r="40" spans="1:10" ht="9.6" customHeight="1">
      <c r="A40" s="101">
        <f>IF(D40&lt;&gt;"",COUNTA($D$8:D40),"")</f>
        <v>33</v>
      </c>
      <c r="B40" s="185" t="s">
        <v>27</v>
      </c>
      <c r="C40" s="164" t="s">
        <v>227</v>
      </c>
      <c r="D40" s="163">
        <v>12105</v>
      </c>
      <c r="E40" s="163">
        <v>8169</v>
      </c>
      <c r="F40" s="163">
        <v>3936</v>
      </c>
      <c r="G40" s="163">
        <v>2334</v>
      </c>
      <c r="H40" s="163">
        <v>449</v>
      </c>
      <c r="I40" s="163">
        <v>422</v>
      </c>
      <c r="J40" s="163">
        <v>100</v>
      </c>
    </row>
    <row r="41" spans="1:10" ht="9.9499999999999993" customHeight="1">
      <c r="A41" s="101">
        <f>IF(D41&lt;&gt;"",COUNTA($D$8:D41),"")</f>
        <v>34</v>
      </c>
      <c r="B41" s="185" t="s">
        <v>28</v>
      </c>
      <c r="C41" s="164" t="s">
        <v>265</v>
      </c>
      <c r="D41" s="163">
        <v>1819</v>
      </c>
      <c r="E41" s="163">
        <v>967</v>
      </c>
      <c r="F41" s="163">
        <v>852</v>
      </c>
      <c r="G41" s="163">
        <v>452</v>
      </c>
      <c r="H41" s="163">
        <v>60</v>
      </c>
      <c r="I41" s="163">
        <v>66</v>
      </c>
      <c r="J41" s="163">
        <v>29</v>
      </c>
    </row>
    <row r="42" spans="1:10" ht="9.6" customHeight="1">
      <c r="A42" s="101">
        <f>IF(D42&lt;&gt;"",COUNTA($D$8:D42),"")</f>
        <v>35</v>
      </c>
      <c r="B42" s="185">
        <v>61</v>
      </c>
      <c r="C42" s="164" t="s">
        <v>266</v>
      </c>
      <c r="D42" s="163">
        <v>1405</v>
      </c>
      <c r="E42" s="163">
        <v>979</v>
      </c>
      <c r="F42" s="163">
        <v>426</v>
      </c>
      <c r="G42" s="163">
        <v>230</v>
      </c>
      <c r="H42" s="163">
        <v>20</v>
      </c>
      <c r="I42" s="163">
        <v>17</v>
      </c>
      <c r="J42" s="163">
        <v>3</v>
      </c>
    </row>
    <row r="43" spans="1:10" ht="9.9499999999999993" customHeight="1">
      <c r="A43" s="101">
        <f>IF(D43&lt;&gt;"",COUNTA($D$8:D43),"")</f>
        <v>36</v>
      </c>
      <c r="B43" s="185" t="s">
        <v>29</v>
      </c>
      <c r="C43" s="164" t="s">
        <v>267</v>
      </c>
      <c r="D43" s="163">
        <v>8881</v>
      </c>
      <c r="E43" s="163">
        <v>6223</v>
      </c>
      <c r="F43" s="163">
        <v>2658</v>
      </c>
      <c r="G43" s="163">
        <v>1652</v>
      </c>
      <c r="H43" s="163">
        <v>369</v>
      </c>
      <c r="I43" s="163">
        <v>339</v>
      </c>
      <c r="J43" s="163">
        <v>68</v>
      </c>
    </row>
    <row r="44" spans="1:10" ht="9.9499999999999993" customHeight="1">
      <c r="A44" s="101">
        <f>IF(D44&lt;&gt;"",COUNTA($D$8:D44),"")</f>
        <v>37</v>
      </c>
      <c r="B44" s="185" t="s">
        <v>30</v>
      </c>
      <c r="C44" s="164" t="s">
        <v>228</v>
      </c>
      <c r="D44" s="163">
        <v>9363</v>
      </c>
      <c r="E44" s="163">
        <v>3716</v>
      </c>
      <c r="F44" s="163">
        <v>5647</v>
      </c>
      <c r="G44" s="163">
        <v>3246</v>
      </c>
      <c r="H44" s="163">
        <v>158</v>
      </c>
      <c r="I44" s="163">
        <v>488</v>
      </c>
      <c r="J44" s="163">
        <v>198</v>
      </c>
    </row>
    <row r="45" spans="1:10" ht="9.9499999999999993" customHeight="1">
      <c r="A45" s="101">
        <f>IF(D45&lt;&gt;"",COUNTA($D$8:D45),"")</f>
        <v>38</v>
      </c>
      <c r="B45" s="185">
        <v>64</v>
      </c>
      <c r="C45" s="164" t="s">
        <v>268</v>
      </c>
      <c r="D45" s="163">
        <v>6050</v>
      </c>
      <c r="E45" s="163">
        <v>2316</v>
      </c>
      <c r="F45" s="163">
        <v>3734</v>
      </c>
      <c r="G45" s="163">
        <v>2164</v>
      </c>
      <c r="H45" s="163">
        <v>102</v>
      </c>
      <c r="I45" s="163">
        <v>318</v>
      </c>
      <c r="J45" s="163">
        <v>131</v>
      </c>
    </row>
    <row r="46" spans="1:10" ht="18.600000000000001" customHeight="1">
      <c r="A46" s="101">
        <f>IF(D46&lt;&gt;"",COUNTA($D$8:D46),"")</f>
        <v>39</v>
      </c>
      <c r="B46" s="158" t="s">
        <v>31</v>
      </c>
      <c r="C46" s="164" t="s">
        <v>285</v>
      </c>
      <c r="D46" s="163">
        <v>3313</v>
      </c>
      <c r="E46" s="163">
        <v>1400</v>
      </c>
      <c r="F46" s="163">
        <v>1913</v>
      </c>
      <c r="G46" s="163">
        <v>1082</v>
      </c>
      <c r="H46" s="163">
        <v>56</v>
      </c>
      <c r="I46" s="163">
        <v>170</v>
      </c>
      <c r="J46" s="163">
        <v>67</v>
      </c>
    </row>
    <row r="47" spans="1:10" ht="9.9499999999999993" customHeight="1">
      <c r="A47" s="101">
        <f>IF(D47&lt;&gt;"",COUNTA($D$8:D47),"")</f>
        <v>40</v>
      </c>
      <c r="B47" s="185" t="s">
        <v>32</v>
      </c>
      <c r="C47" s="164" t="s">
        <v>229</v>
      </c>
      <c r="D47" s="163">
        <v>8386</v>
      </c>
      <c r="E47" s="163">
        <v>4339</v>
      </c>
      <c r="F47" s="163">
        <v>4047</v>
      </c>
      <c r="G47" s="163">
        <v>2229</v>
      </c>
      <c r="H47" s="163">
        <v>419</v>
      </c>
      <c r="I47" s="163">
        <v>269</v>
      </c>
      <c r="J47" s="163">
        <v>147</v>
      </c>
    </row>
    <row r="48" spans="1:10" ht="18.600000000000001" customHeight="1">
      <c r="A48" s="101">
        <f>IF(D48&lt;&gt;"",COUNTA($D$8:D48),"")</f>
        <v>41</v>
      </c>
      <c r="B48" s="158" t="s">
        <v>49</v>
      </c>
      <c r="C48" s="164" t="s">
        <v>269</v>
      </c>
      <c r="D48" s="163">
        <v>74234</v>
      </c>
      <c r="E48" s="163">
        <v>39114</v>
      </c>
      <c r="F48" s="163">
        <v>35120</v>
      </c>
      <c r="G48" s="163">
        <v>25831</v>
      </c>
      <c r="H48" s="163">
        <v>6870</v>
      </c>
      <c r="I48" s="163">
        <v>1595</v>
      </c>
      <c r="J48" s="163">
        <v>757</v>
      </c>
    </row>
    <row r="49" spans="1:10" ht="9.9499999999999993" customHeight="1">
      <c r="A49" s="101">
        <f>IF(D49&lt;&gt;"",COUNTA($D$8:D49),"")</f>
        <v>42</v>
      </c>
      <c r="B49" s="185" t="s">
        <v>33</v>
      </c>
      <c r="C49" s="164" t="s">
        <v>270</v>
      </c>
      <c r="D49" s="163">
        <v>30024</v>
      </c>
      <c r="E49" s="163">
        <v>13999</v>
      </c>
      <c r="F49" s="163">
        <v>16025</v>
      </c>
      <c r="G49" s="163">
        <v>8479</v>
      </c>
      <c r="H49" s="163">
        <v>1730</v>
      </c>
      <c r="I49" s="163">
        <v>1094</v>
      </c>
      <c r="J49" s="163">
        <v>589</v>
      </c>
    </row>
    <row r="50" spans="1:10" ht="9.9499999999999993" customHeight="1">
      <c r="A50" s="101">
        <f>IF(D50&lt;&gt;"",COUNTA($D$8:D50),"")</f>
        <v>43</v>
      </c>
      <c r="B50" s="185" t="s">
        <v>34</v>
      </c>
      <c r="C50" s="164" t="s">
        <v>271</v>
      </c>
      <c r="D50" s="163">
        <v>21623</v>
      </c>
      <c r="E50" s="163">
        <v>10040</v>
      </c>
      <c r="F50" s="163">
        <v>11583</v>
      </c>
      <c r="G50" s="163">
        <v>6100</v>
      </c>
      <c r="H50" s="163">
        <v>922</v>
      </c>
      <c r="I50" s="163">
        <v>832</v>
      </c>
      <c r="J50" s="163">
        <v>408</v>
      </c>
    </row>
    <row r="51" spans="1:10" ht="9.9499999999999993" customHeight="1">
      <c r="A51" s="101">
        <f>IF(D51&lt;&gt;"",COUNTA($D$8:D51),"")</f>
        <v>44</v>
      </c>
      <c r="B51" s="185">
        <v>72</v>
      </c>
      <c r="C51" s="164" t="s">
        <v>272</v>
      </c>
      <c r="D51" s="163">
        <v>5718</v>
      </c>
      <c r="E51" s="163">
        <v>2917</v>
      </c>
      <c r="F51" s="163">
        <v>2801</v>
      </c>
      <c r="G51" s="163">
        <v>1414</v>
      </c>
      <c r="H51" s="163">
        <v>721</v>
      </c>
      <c r="I51" s="163">
        <v>83</v>
      </c>
      <c r="J51" s="163">
        <v>31</v>
      </c>
    </row>
    <row r="52" spans="1:10" ht="9.9499999999999993" customHeight="1">
      <c r="A52" s="101">
        <f>IF(D52&lt;&gt;"",COUNTA($D$8:D52),"")</f>
        <v>45</v>
      </c>
      <c r="B52" s="185" t="s">
        <v>35</v>
      </c>
      <c r="C52" s="164" t="s">
        <v>273</v>
      </c>
      <c r="D52" s="163">
        <v>2683</v>
      </c>
      <c r="E52" s="163">
        <v>1042</v>
      </c>
      <c r="F52" s="163">
        <v>1641</v>
      </c>
      <c r="G52" s="163">
        <v>965</v>
      </c>
      <c r="H52" s="163">
        <v>87</v>
      </c>
      <c r="I52" s="163">
        <v>179</v>
      </c>
      <c r="J52" s="163">
        <v>150</v>
      </c>
    </row>
    <row r="53" spans="1:10" ht="9.9499999999999993" customHeight="1">
      <c r="A53" s="101">
        <f>IF(D53&lt;&gt;"",COUNTA($D$8:D53),"")</f>
        <v>46</v>
      </c>
      <c r="B53" s="185" t="s">
        <v>36</v>
      </c>
      <c r="C53" s="164" t="s">
        <v>274</v>
      </c>
      <c r="D53" s="163">
        <v>44210</v>
      </c>
      <c r="E53" s="163">
        <v>25115</v>
      </c>
      <c r="F53" s="163">
        <v>19095</v>
      </c>
      <c r="G53" s="163">
        <v>17352</v>
      </c>
      <c r="H53" s="163">
        <v>5140</v>
      </c>
      <c r="I53" s="163">
        <v>501</v>
      </c>
      <c r="J53" s="163">
        <v>168</v>
      </c>
    </row>
    <row r="54" spans="1:10" ht="9.9499999999999993" customHeight="1">
      <c r="A54" s="101">
        <f>IF(D54&lt;&gt;"",COUNTA($D$8:D54),"")</f>
        <v>47</v>
      </c>
      <c r="B54" s="156" t="s">
        <v>37</v>
      </c>
      <c r="C54" s="164" t="s">
        <v>275</v>
      </c>
      <c r="D54" s="163">
        <v>6433</v>
      </c>
      <c r="E54" s="163">
        <v>4994</v>
      </c>
      <c r="F54" s="163">
        <v>1439</v>
      </c>
      <c r="G54" s="163">
        <v>1078</v>
      </c>
      <c r="H54" s="163">
        <v>1838</v>
      </c>
      <c r="I54" s="163">
        <v>12</v>
      </c>
      <c r="J54" s="163">
        <v>4</v>
      </c>
    </row>
    <row r="55" spans="1:10" ht="18.600000000000001" customHeight="1">
      <c r="A55" s="101">
        <f>IF(D55&lt;&gt;"",COUNTA($D$8:D55),"")</f>
        <v>48</v>
      </c>
      <c r="B55" s="158" t="s">
        <v>38</v>
      </c>
      <c r="C55" s="164" t="s">
        <v>230</v>
      </c>
      <c r="D55" s="163">
        <v>199737</v>
      </c>
      <c r="E55" s="163">
        <v>56240</v>
      </c>
      <c r="F55" s="163">
        <v>143497</v>
      </c>
      <c r="G55" s="163">
        <v>90192</v>
      </c>
      <c r="H55" s="163">
        <v>6751</v>
      </c>
      <c r="I55" s="163">
        <v>8640</v>
      </c>
      <c r="J55" s="163">
        <v>5974</v>
      </c>
    </row>
    <row r="56" spans="1:10" ht="9.9499999999999993" customHeight="1">
      <c r="A56" s="101">
        <f>IF(D56&lt;&gt;"",COUNTA($D$8:D56),"")</f>
        <v>49</v>
      </c>
      <c r="B56" s="185" t="s">
        <v>39</v>
      </c>
      <c r="C56" s="164" t="s">
        <v>276</v>
      </c>
      <c r="D56" s="163">
        <v>45166</v>
      </c>
      <c r="E56" s="163">
        <v>17212</v>
      </c>
      <c r="F56" s="163">
        <v>27954</v>
      </c>
      <c r="G56" s="163">
        <v>13211</v>
      </c>
      <c r="H56" s="163">
        <v>345</v>
      </c>
      <c r="I56" s="163">
        <v>1838</v>
      </c>
      <c r="J56" s="163">
        <v>998</v>
      </c>
    </row>
    <row r="57" spans="1:10" ht="9.9499999999999993" customHeight="1">
      <c r="A57" s="101">
        <f>IF(D57&lt;&gt;"",COUNTA($D$8:D57),"")</f>
        <v>50</v>
      </c>
      <c r="B57" s="185" t="s">
        <v>40</v>
      </c>
      <c r="C57" s="164" t="s">
        <v>277</v>
      </c>
      <c r="D57" s="163">
        <v>29773</v>
      </c>
      <c r="E57" s="163">
        <v>8022</v>
      </c>
      <c r="F57" s="163">
        <v>21751</v>
      </c>
      <c r="G57" s="163">
        <v>15331</v>
      </c>
      <c r="H57" s="163">
        <v>1215</v>
      </c>
      <c r="I57" s="163">
        <v>932</v>
      </c>
      <c r="J57" s="163">
        <v>552</v>
      </c>
    </row>
    <row r="58" spans="1:10" ht="9.6" customHeight="1">
      <c r="A58" s="101">
        <f>IF(D58&lt;&gt;"",COUNTA($D$8:D58),"")</f>
        <v>51</v>
      </c>
      <c r="B58" s="185" t="s">
        <v>41</v>
      </c>
      <c r="C58" s="164" t="s">
        <v>278</v>
      </c>
      <c r="D58" s="163">
        <v>124798</v>
      </c>
      <c r="E58" s="163">
        <v>31006</v>
      </c>
      <c r="F58" s="163">
        <v>93792</v>
      </c>
      <c r="G58" s="163">
        <v>61650</v>
      </c>
      <c r="H58" s="163">
        <v>5191</v>
      </c>
      <c r="I58" s="163">
        <v>5870</v>
      </c>
      <c r="J58" s="163">
        <v>4424</v>
      </c>
    </row>
    <row r="59" spans="1:10" ht="9.6" customHeight="1">
      <c r="A59" s="101">
        <f>IF(D59&lt;&gt;"",COUNTA($D$8:D59),"")</f>
        <v>52</v>
      </c>
      <c r="B59" s="185">
        <v>86</v>
      </c>
      <c r="C59" s="164" t="s">
        <v>279</v>
      </c>
      <c r="D59" s="163">
        <v>57996</v>
      </c>
      <c r="E59" s="163">
        <v>12854</v>
      </c>
      <c r="F59" s="163">
        <v>45142</v>
      </c>
      <c r="G59" s="163">
        <v>23891</v>
      </c>
      <c r="H59" s="163">
        <v>2833</v>
      </c>
      <c r="I59" s="163">
        <v>3905</v>
      </c>
      <c r="J59" s="163">
        <v>3026</v>
      </c>
    </row>
    <row r="60" spans="1:10" ht="9.6" customHeight="1">
      <c r="A60" s="101">
        <f>IF(D60&lt;&gt;"",COUNTA($D$8:D60),"")</f>
        <v>53</v>
      </c>
      <c r="B60" s="185" t="s">
        <v>42</v>
      </c>
      <c r="C60" s="164" t="s">
        <v>280</v>
      </c>
      <c r="D60" s="163">
        <v>66802</v>
      </c>
      <c r="E60" s="163">
        <v>18152</v>
      </c>
      <c r="F60" s="163">
        <v>48650</v>
      </c>
      <c r="G60" s="163">
        <v>37759</v>
      </c>
      <c r="H60" s="163">
        <v>2358</v>
      </c>
      <c r="I60" s="163">
        <v>1965</v>
      </c>
      <c r="J60" s="163">
        <v>1398</v>
      </c>
    </row>
    <row r="61" spans="1:10" ht="18.600000000000001" customHeight="1">
      <c r="A61" s="101">
        <f>IF(D61&lt;&gt;"",COUNTA($D$8:D61),"")</f>
        <v>54</v>
      </c>
      <c r="B61" s="158" t="s">
        <v>43</v>
      </c>
      <c r="C61" s="164" t="s">
        <v>281</v>
      </c>
      <c r="D61" s="163">
        <v>22308</v>
      </c>
      <c r="E61" s="163">
        <v>8709</v>
      </c>
      <c r="F61" s="163">
        <v>13599</v>
      </c>
      <c r="G61" s="163">
        <v>9235</v>
      </c>
      <c r="H61" s="163">
        <v>1886</v>
      </c>
      <c r="I61" s="163">
        <v>650</v>
      </c>
      <c r="J61" s="163">
        <v>365</v>
      </c>
    </row>
    <row r="62" spans="1:10" ht="9.9499999999999993" customHeight="1">
      <c r="A62" s="101">
        <f>IF(D62&lt;&gt;"",COUNTA($D$8:D62),"")</f>
        <v>55</v>
      </c>
      <c r="B62" s="185" t="s">
        <v>44</v>
      </c>
      <c r="C62" s="164" t="s">
        <v>282</v>
      </c>
      <c r="D62" s="163">
        <v>5944</v>
      </c>
      <c r="E62" s="163">
        <v>2988</v>
      </c>
      <c r="F62" s="163">
        <v>2956</v>
      </c>
      <c r="G62" s="163">
        <v>1780</v>
      </c>
      <c r="H62" s="163">
        <v>459</v>
      </c>
      <c r="I62" s="163">
        <v>266</v>
      </c>
      <c r="J62" s="163">
        <v>116</v>
      </c>
    </row>
    <row r="63" spans="1:10" ht="9.9499999999999993" customHeight="1">
      <c r="A63" s="101">
        <f>IF(D63&lt;&gt;"",COUNTA($D$8:D63),"")</f>
        <v>56</v>
      </c>
      <c r="B63" s="185" t="s">
        <v>45</v>
      </c>
      <c r="C63" s="164" t="s">
        <v>283</v>
      </c>
      <c r="D63" s="163">
        <v>15656</v>
      </c>
      <c r="E63" s="163">
        <v>5501</v>
      </c>
      <c r="F63" s="163">
        <v>10155</v>
      </c>
      <c r="G63" s="163">
        <v>7129</v>
      </c>
      <c r="H63" s="163">
        <v>1367</v>
      </c>
      <c r="I63" s="163">
        <v>384</v>
      </c>
      <c r="J63" s="163">
        <v>249</v>
      </c>
    </row>
    <row r="64" spans="1:10" ht="18.600000000000001" customHeight="1">
      <c r="A64" s="101">
        <f>IF(D64&lt;&gt;"",COUNTA($D$8:D64),"")</f>
        <v>57</v>
      </c>
      <c r="B64" s="158" t="s">
        <v>46</v>
      </c>
      <c r="C64" s="164" t="s">
        <v>284</v>
      </c>
      <c r="D64" s="163">
        <v>704</v>
      </c>
      <c r="E64" s="163" t="s">
        <v>129</v>
      </c>
      <c r="F64" s="163" t="s">
        <v>129</v>
      </c>
      <c r="G64" s="163">
        <v>326</v>
      </c>
      <c r="H64" s="163" t="s">
        <v>129</v>
      </c>
      <c r="I64" s="163" t="s">
        <v>128</v>
      </c>
      <c r="J64" s="163" t="s">
        <v>128</v>
      </c>
    </row>
    <row r="65" spans="1:10" ht="9.9499999999999993" customHeight="1">
      <c r="A65" s="101">
        <f>IF(D65&lt;&gt;"",COUNTA($D$8:D65),"")</f>
        <v>58</v>
      </c>
      <c r="B65" s="185" t="s">
        <v>47</v>
      </c>
      <c r="C65" s="164" t="s">
        <v>288</v>
      </c>
      <c r="D65" s="163">
        <v>4</v>
      </c>
      <c r="E65" s="163" t="s">
        <v>129</v>
      </c>
      <c r="F65" s="163" t="s">
        <v>129</v>
      </c>
      <c r="G65" s="163" t="s">
        <v>128</v>
      </c>
      <c r="H65" s="163" t="s">
        <v>129</v>
      </c>
      <c r="I65" s="163" t="s">
        <v>128</v>
      </c>
      <c r="J65" s="163" t="s">
        <v>128</v>
      </c>
    </row>
  </sheetData>
  <mergeCells count="13">
    <mergeCell ref="A1:C1"/>
    <mergeCell ref="D1:J1"/>
    <mergeCell ref="A2:A5"/>
    <mergeCell ref="B2:B5"/>
    <mergeCell ref="C2:C5"/>
    <mergeCell ref="D2:D5"/>
    <mergeCell ref="E2:J2"/>
    <mergeCell ref="E3:E5"/>
    <mergeCell ref="F3:F5"/>
    <mergeCell ref="G3:G5"/>
    <mergeCell ref="H3:H5"/>
    <mergeCell ref="I3:J3"/>
    <mergeCell ref="I4:I5"/>
  </mergeCells>
  <conditionalFormatting sqref="D9:G65">
    <cfRule type="cellIs" dxfId="28" priority="10" stopIfTrue="1" operator="between">
      <formula>0.1</formula>
      <formula>2.9</formula>
    </cfRule>
  </conditionalFormatting>
  <conditionalFormatting sqref="D7:G8">
    <cfRule type="cellIs" dxfId="27" priority="9" stopIfTrue="1" operator="between">
      <formula>0.1</formula>
      <formula>2.9</formula>
    </cfRule>
  </conditionalFormatting>
  <conditionalFormatting sqref="H9:H65">
    <cfRule type="cellIs" dxfId="26" priority="6" stopIfTrue="1" operator="between">
      <formula>0.1</formula>
      <formula>2.9</formula>
    </cfRule>
  </conditionalFormatting>
  <conditionalFormatting sqref="H7:H8">
    <cfRule type="cellIs" dxfId="25" priority="5" stopIfTrue="1" operator="between">
      <formula>0.1</formula>
      <formula>2.9</formula>
    </cfRule>
  </conditionalFormatting>
  <conditionalFormatting sqref="I9:I65">
    <cfRule type="cellIs" dxfId="24" priority="4" stopIfTrue="1" operator="between">
      <formula>0.1</formula>
      <formula>2.9</formula>
    </cfRule>
  </conditionalFormatting>
  <conditionalFormatting sqref="I7:I8">
    <cfRule type="cellIs" dxfId="23" priority="3" stopIfTrue="1" operator="between">
      <formula>0.1</formula>
      <formula>2.9</formula>
    </cfRule>
  </conditionalFormatting>
  <conditionalFormatting sqref="J9:J65">
    <cfRule type="cellIs" dxfId="22" priority="2" stopIfTrue="1" operator="between">
      <formula>0.1</formula>
      <formula>2.9</formula>
    </cfRule>
  </conditionalFormatting>
  <conditionalFormatting sqref="J7:J8">
    <cfRule type="cellIs" dxfId="21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9"/>
  <sheetViews>
    <sheetView zoomScale="140" zoomScaleNormal="140" workbookViewId="0">
      <pane xSplit="4" ySplit="6" topLeftCell="E7" activePane="bottomRight" state="frozen"/>
      <selection activeCell="D16" sqref="D16"/>
      <selection pane="topRight" activeCell="D16" sqref="D16"/>
      <selection pane="bottomLeft" activeCell="D16" sqref="D16"/>
      <selection pane="bottomRight" activeCell="E7" sqref="E7:L7"/>
    </sheetView>
  </sheetViews>
  <sheetFormatPr baseColWidth="10" defaultColWidth="6.28515625" defaultRowHeight="11.45" customHeight="1"/>
  <cols>
    <col min="1" max="1" width="3.28515625" style="93" customWidth="1"/>
    <col min="2" max="2" width="4.5703125" style="93" customWidth="1"/>
    <col min="3" max="3" width="33.5703125" style="93" customWidth="1"/>
    <col min="4" max="4" width="4.28515625" style="93" customWidth="1"/>
    <col min="5" max="5" width="6.7109375" style="93" customWidth="1"/>
    <col min="6" max="7" width="5.28515625" style="93" customWidth="1"/>
    <col min="8" max="10" width="6.28515625" style="93" customWidth="1"/>
    <col min="11" max="11" width="5.28515625" style="93" customWidth="1"/>
    <col min="12" max="12" width="5.140625" style="93" customWidth="1"/>
    <col min="13" max="229" width="11.42578125" style="93" customWidth="1"/>
    <col min="230" max="230" width="5.42578125" style="93" customWidth="1"/>
    <col min="231" max="231" width="27.7109375" style="93" customWidth="1"/>
    <col min="232" max="232" width="7.5703125" style="93" customWidth="1"/>
    <col min="233" max="233" width="6.7109375" style="93" customWidth="1"/>
    <col min="234" max="16384" width="6.28515625" style="93"/>
  </cols>
  <sheetData>
    <row r="1" spans="1:12" s="149" customFormat="1" ht="54" customHeight="1">
      <c r="A1" s="273" t="s">
        <v>89</v>
      </c>
      <c r="B1" s="274"/>
      <c r="C1" s="274"/>
      <c r="D1" s="274"/>
      <c r="E1" s="275" t="s">
        <v>398</v>
      </c>
      <c r="F1" s="275"/>
      <c r="G1" s="275"/>
      <c r="H1" s="275"/>
      <c r="I1" s="275"/>
      <c r="J1" s="275"/>
      <c r="K1" s="275"/>
      <c r="L1" s="276"/>
    </row>
    <row r="2" spans="1:12" s="103" customFormat="1" ht="11.45" customHeight="1">
      <c r="A2" s="277" t="s">
        <v>80</v>
      </c>
      <c r="B2" s="279" t="s">
        <v>190</v>
      </c>
      <c r="C2" s="279" t="s">
        <v>0</v>
      </c>
      <c r="D2" s="279" t="s">
        <v>153</v>
      </c>
      <c r="E2" s="284" t="s">
        <v>1</v>
      </c>
      <c r="F2" s="279" t="s">
        <v>51</v>
      </c>
      <c r="G2" s="280"/>
      <c r="H2" s="280"/>
      <c r="I2" s="280"/>
      <c r="J2" s="280"/>
      <c r="K2" s="280"/>
      <c r="L2" s="293"/>
    </row>
    <row r="3" spans="1:12" s="103" customFormat="1" ht="11.45" customHeight="1">
      <c r="A3" s="292"/>
      <c r="B3" s="280"/>
      <c r="C3" s="280"/>
      <c r="D3" s="280"/>
      <c r="E3" s="281"/>
      <c r="F3" s="279" t="s">
        <v>162</v>
      </c>
      <c r="G3" s="279" t="s">
        <v>168</v>
      </c>
      <c r="H3" s="279" t="s">
        <v>169</v>
      </c>
      <c r="I3" s="279" t="s">
        <v>170</v>
      </c>
      <c r="J3" s="279" t="s">
        <v>171</v>
      </c>
      <c r="K3" s="279" t="s">
        <v>52</v>
      </c>
      <c r="L3" s="294" t="s">
        <v>154</v>
      </c>
    </row>
    <row r="4" spans="1:12" s="103" customFormat="1" ht="11.45" customHeight="1">
      <c r="A4" s="292"/>
      <c r="B4" s="280"/>
      <c r="C4" s="280"/>
      <c r="D4" s="280"/>
      <c r="E4" s="281"/>
      <c r="F4" s="280"/>
      <c r="G4" s="280"/>
      <c r="H4" s="280"/>
      <c r="I4" s="280"/>
      <c r="J4" s="280"/>
      <c r="K4" s="280"/>
      <c r="L4" s="293"/>
    </row>
    <row r="5" spans="1:12" s="103" customFormat="1" ht="13.5" customHeight="1">
      <c r="A5" s="292"/>
      <c r="B5" s="280"/>
      <c r="C5" s="280"/>
      <c r="D5" s="280"/>
      <c r="E5" s="281"/>
      <c r="F5" s="280"/>
      <c r="G5" s="280"/>
      <c r="H5" s="280"/>
      <c r="I5" s="280"/>
      <c r="J5" s="280"/>
      <c r="K5" s="280"/>
      <c r="L5" s="293"/>
    </row>
    <row r="6" spans="1:12" s="99" customFormat="1" ht="11.45" customHeight="1">
      <c r="A6" s="94">
        <v>1</v>
      </c>
      <c r="B6" s="96">
        <v>2</v>
      </c>
      <c r="C6" s="97">
        <v>3</v>
      </c>
      <c r="D6" s="96">
        <v>4</v>
      </c>
      <c r="E6" s="96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7">
        <v>11</v>
      </c>
      <c r="L6" s="104">
        <v>12</v>
      </c>
    </row>
    <row r="7" spans="1:12" ht="18.95" customHeight="1">
      <c r="A7" s="181"/>
      <c r="B7" s="182"/>
      <c r="C7" s="154"/>
      <c r="D7" s="173"/>
      <c r="E7" s="288" t="s">
        <v>1</v>
      </c>
      <c r="F7" s="289"/>
      <c r="G7" s="289"/>
      <c r="H7" s="289"/>
      <c r="I7" s="289"/>
      <c r="J7" s="289"/>
      <c r="K7" s="289"/>
      <c r="L7" s="289"/>
    </row>
    <row r="8" spans="1:12" ht="11.1" customHeight="1">
      <c r="A8" s="101">
        <f>IF(F8&lt;&gt;"",COUNTA($F8:F$8),"")</f>
        <v>1</v>
      </c>
      <c r="B8" s="203" t="s">
        <v>50</v>
      </c>
      <c r="C8" s="155" t="s">
        <v>296</v>
      </c>
      <c r="D8" s="184" t="s">
        <v>152</v>
      </c>
      <c r="E8" s="209">
        <v>300804</v>
      </c>
      <c r="F8" s="209">
        <v>7228</v>
      </c>
      <c r="G8" s="209">
        <v>40354</v>
      </c>
      <c r="H8" s="209">
        <v>64141</v>
      </c>
      <c r="I8" s="209">
        <v>73895</v>
      </c>
      <c r="J8" s="209">
        <v>73942</v>
      </c>
      <c r="K8" s="209">
        <v>37109</v>
      </c>
      <c r="L8" s="209">
        <v>4135</v>
      </c>
    </row>
    <row r="9" spans="1:12" ht="11.1" customHeight="1">
      <c r="A9" s="101">
        <f>IF(F9&lt;&gt;"",COUNTA($F$8:F9),"")</f>
        <v>2</v>
      </c>
      <c r="B9" s="185"/>
      <c r="C9" s="159"/>
      <c r="D9" s="184" t="s">
        <v>155</v>
      </c>
      <c r="E9" s="209">
        <v>613234</v>
      </c>
      <c r="F9" s="209">
        <v>17060</v>
      </c>
      <c r="G9" s="209">
        <v>87880</v>
      </c>
      <c r="H9" s="209">
        <v>130391</v>
      </c>
      <c r="I9" s="209">
        <v>149826</v>
      </c>
      <c r="J9" s="209">
        <v>145109</v>
      </c>
      <c r="K9" s="209">
        <v>72693</v>
      </c>
      <c r="L9" s="209">
        <v>10275</v>
      </c>
    </row>
    <row r="10" spans="1:12" ht="10.35" customHeight="1">
      <c r="A10" s="101">
        <f>IF(F10&lt;&gt;"",COUNTA($F$8:F10),"")</f>
        <v>3</v>
      </c>
      <c r="B10" s="185" t="s">
        <v>6</v>
      </c>
      <c r="C10" s="164" t="s">
        <v>218</v>
      </c>
      <c r="D10" s="177" t="s">
        <v>152</v>
      </c>
      <c r="E10" s="206">
        <v>3599</v>
      </c>
      <c r="F10" s="206">
        <v>129</v>
      </c>
      <c r="G10" s="206">
        <v>556</v>
      </c>
      <c r="H10" s="206">
        <v>727</v>
      </c>
      <c r="I10" s="206">
        <v>717</v>
      </c>
      <c r="J10" s="206">
        <v>908</v>
      </c>
      <c r="K10" s="206">
        <v>494</v>
      </c>
      <c r="L10" s="206">
        <v>68</v>
      </c>
    </row>
    <row r="11" spans="1:12" ht="10.35" customHeight="1">
      <c r="A11" s="101">
        <f>IF(F11&lt;&gt;"",COUNTA($F$8:F11),"")</f>
        <v>4</v>
      </c>
      <c r="B11" s="185"/>
      <c r="C11" s="164"/>
      <c r="D11" s="177" t="s">
        <v>155</v>
      </c>
      <c r="E11" s="206">
        <v>13700</v>
      </c>
      <c r="F11" s="206">
        <v>644</v>
      </c>
      <c r="G11" s="206">
        <v>2399</v>
      </c>
      <c r="H11" s="206">
        <v>2945</v>
      </c>
      <c r="I11" s="206">
        <v>2574</v>
      </c>
      <c r="J11" s="206">
        <v>3090</v>
      </c>
      <c r="K11" s="206">
        <v>1793</v>
      </c>
      <c r="L11" s="206">
        <v>255</v>
      </c>
    </row>
    <row r="12" spans="1:12" ht="10.35" customHeight="1">
      <c r="A12" s="101">
        <f>IF(F12&lt;&gt;"",COUNTA($F$8:F12),"")</f>
        <v>5</v>
      </c>
      <c r="B12" s="185" t="s">
        <v>7</v>
      </c>
      <c r="C12" s="156" t="s">
        <v>221</v>
      </c>
      <c r="D12" s="177" t="s">
        <v>152</v>
      </c>
      <c r="E12" s="206">
        <v>26099</v>
      </c>
      <c r="F12" s="206">
        <v>517</v>
      </c>
      <c r="G12" s="206">
        <v>2840</v>
      </c>
      <c r="H12" s="206">
        <v>5334</v>
      </c>
      <c r="I12" s="206">
        <v>6752</v>
      </c>
      <c r="J12" s="206">
        <v>6813</v>
      </c>
      <c r="K12" s="206">
        <v>3486</v>
      </c>
      <c r="L12" s="206">
        <v>357</v>
      </c>
    </row>
    <row r="13" spans="1:12" ht="10.35" customHeight="1">
      <c r="A13" s="101">
        <f>IF(F13&lt;&gt;"",COUNTA($F$8:F13),"")</f>
        <v>6</v>
      </c>
      <c r="B13" s="185"/>
      <c r="C13" s="156"/>
      <c r="D13" s="177" t="s">
        <v>155</v>
      </c>
      <c r="E13" s="206">
        <v>128191</v>
      </c>
      <c r="F13" s="206">
        <v>3901</v>
      </c>
      <c r="G13" s="206">
        <v>15802</v>
      </c>
      <c r="H13" s="206">
        <v>26135</v>
      </c>
      <c r="I13" s="206">
        <v>32712</v>
      </c>
      <c r="J13" s="206">
        <v>32131</v>
      </c>
      <c r="K13" s="206">
        <v>15825</v>
      </c>
      <c r="L13" s="206">
        <v>1685</v>
      </c>
    </row>
    <row r="14" spans="1:12" ht="10.35" customHeight="1">
      <c r="A14" s="101">
        <f>IF(F14&lt;&gt;"",COUNTA($F$8:F14),"")</f>
        <v>7</v>
      </c>
      <c r="B14" s="185" t="s">
        <v>8</v>
      </c>
      <c r="C14" s="156" t="s">
        <v>222</v>
      </c>
      <c r="D14" s="177" t="s">
        <v>152</v>
      </c>
      <c r="E14" s="206">
        <v>21043</v>
      </c>
      <c r="F14" s="206">
        <v>386</v>
      </c>
      <c r="G14" s="206">
        <v>2376</v>
      </c>
      <c r="H14" s="206">
        <v>4436</v>
      </c>
      <c r="I14" s="206">
        <v>5372</v>
      </c>
      <c r="J14" s="206">
        <v>5456</v>
      </c>
      <c r="K14" s="206">
        <v>2799</v>
      </c>
      <c r="L14" s="206">
        <v>218</v>
      </c>
    </row>
    <row r="15" spans="1:12" ht="10.35" customHeight="1">
      <c r="A15" s="101">
        <f>IF(F15&lt;&gt;"",COUNTA($F$8:F15),"")</f>
        <v>8</v>
      </c>
      <c r="B15" s="185"/>
      <c r="C15" s="156"/>
      <c r="D15" s="177" t="s">
        <v>155</v>
      </c>
      <c r="E15" s="206">
        <v>84240</v>
      </c>
      <c r="F15" s="206">
        <v>2106</v>
      </c>
      <c r="G15" s="206">
        <v>10235</v>
      </c>
      <c r="H15" s="206">
        <v>18538</v>
      </c>
      <c r="I15" s="206">
        <v>21478</v>
      </c>
      <c r="J15" s="206">
        <v>20620</v>
      </c>
      <c r="K15" s="206">
        <v>10327</v>
      </c>
      <c r="L15" s="206">
        <v>936</v>
      </c>
    </row>
    <row r="16" spans="1:12" ht="10.35" customHeight="1">
      <c r="A16" s="101">
        <f>IF(F16&lt;&gt;"",COUNTA($F$8:F16),"")</f>
        <v>9</v>
      </c>
      <c r="B16" s="185" t="s">
        <v>10</v>
      </c>
      <c r="C16" s="156" t="s">
        <v>223</v>
      </c>
      <c r="D16" s="177" t="s">
        <v>152</v>
      </c>
      <c r="E16" s="206">
        <v>17899</v>
      </c>
      <c r="F16" s="206">
        <v>336</v>
      </c>
      <c r="G16" s="206">
        <v>2035</v>
      </c>
      <c r="H16" s="206">
        <v>3691</v>
      </c>
      <c r="I16" s="206">
        <v>4505</v>
      </c>
      <c r="J16" s="206">
        <v>4732</v>
      </c>
      <c r="K16" s="206">
        <v>2410</v>
      </c>
      <c r="L16" s="206">
        <v>190</v>
      </c>
    </row>
    <row r="17" spans="1:12" ht="10.35" customHeight="1">
      <c r="A17" s="101">
        <f>IF(F17&lt;&gt;"",COUNTA($F$8:F17),"")</f>
        <v>10</v>
      </c>
      <c r="B17" s="185"/>
      <c r="C17" s="156"/>
      <c r="D17" s="177" t="s">
        <v>155</v>
      </c>
      <c r="E17" s="206">
        <v>69912</v>
      </c>
      <c r="F17" s="206">
        <v>1733</v>
      </c>
      <c r="G17" s="206">
        <v>8575</v>
      </c>
      <c r="H17" s="206">
        <v>15435</v>
      </c>
      <c r="I17" s="206">
        <v>18022</v>
      </c>
      <c r="J17" s="206">
        <v>16948</v>
      </c>
      <c r="K17" s="206">
        <v>8424</v>
      </c>
      <c r="L17" s="206">
        <v>775</v>
      </c>
    </row>
    <row r="18" spans="1:12" ht="10.35" customHeight="1">
      <c r="A18" s="101">
        <f>IF(F18&lt;&gt;"",COUNTA($F$8:F18),"")</f>
        <v>11</v>
      </c>
      <c r="B18" s="185" t="s">
        <v>20</v>
      </c>
      <c r="C18" s="156" t="s">
        <v>224</v>
      </c>
      <c r="D18" s="177" t="s">
        <v>152</v>
      </c>
      <c r="E18" s="206">
        <v>5056</v>
      </c>
      <c r="F18" s="206">
        <v>131</v>
      </c>
      <c r="G18" s="206">
        <v>464</v>
      </c>
      <c r="H18" s="206">
        <v>898</v>
      </c>
      <c r="I18" s="206">
        <v>1380</v>
      </c>
      <c r="J18" s="206">
        <v>1357</v>
      </c>
      <c r="K18" s="206">
        <v>687</v>
      </c>
      <c r="L18" s="206">
        <v>139</v>
      </c>
    </row>
    <row r="19" spans="1:12" ht="10.35" customHeight="1">
      <c r="A19" s="101">
        <f>IF(F19&lt;&gt;"",COUNTA($F$8:F19),"")</f>
        <v>12</v>
      </c>
      <c r="B19" s="185"/>
      <c r="C19" s="156"/>
      <c r="D19" s="177" t="s">
        <v>155</v>
      </c>
      <c r="E19" s="206">
        <v>43951</v>
      </c>
      <c r="F19" s="206">
        <v>1795</v>
      </c>
      <c r="G19" s="206">
        <v>5567</v>
      </c>
      <c r="H19" s="206">
        <v>7597</v>
      </c>
      <c r="I19" s="206">
        <v>11234</v>
      </c>
      <c r="J19" s="206">
        <v>11511</v>
      </c>
      <c r="K19" s="206">
        <v>5498</v>
      </c>
      <c r="L19" s="206">
        <v>749</v>
      </c>
    </row>
    <row r="20" spans="1:12" ht="10.35" customHeight="1">
      <c r="A20" s="101">
        <f>IF(F20&lt;&gt;"",COUNTA($F$8:F20),"")</f>
        <v>13</v>
      </c>
      <c r="B20" s="185" t="s">
        <v>22</v>
      </c>
      <c r="C20" s="156" t="s">
        <v>225</v>
      </c>
      <c r="D20" s="177" t="s">
        <v>152</v>
      </c>
      <c r="E20" s="206">
        <v>271087</v>
      </c>
      <c r="F20" s="206">
        <v>6582</v>
      </c>
      <c r="G20" s="206">
        <v>36955</v>
      </c>
      <c r="H20" s="206">
        <v>58076</v>
      </c>
      <c r="I20" s="206">
        <v>66420</v>
      </c>
      <c r="J20" s="206">
        <v>66220</v>
      </c>
      <c r="K20" s="206">
        <v>33125</v>
      </c>
      <c r="L20" s="206">
        <v>3709</v>
      </c>
    </row>
    <row r="21" spans="1:12" ht="10.35" customHeight="1">
      <c r="A21" s="101">
        <f>IF(F21&lt;&gt;"",COUNTA($F$8:F21),"")</f>
        <v>14</v>
      </c>
      <c r="B21" s="185"/>
      <c r="C21" s="156"/>
      <c r="D21" s="177" t="s">
        <v>155</v>
      </c>
      <c r="E21" s="206">
        <v>471310</v>
      </c>
      <c r="F21" s="206">
        <v>12515</v>
      </c>
      <c r="G21" s="206">
        <v>69672</v>
      </c>
      <c r="H21" s="206">
        <v>101306</v>
      </c>
      <c r="I21" s="206">
        <v>114527</v>
      </c>
      <c r="J21" s="206">
        <v>109886</v>
      </c>
      <c r="K21" s="206">
        <v>55071</v>
      </c>
      <c r="L21" s="206">
        <v>8333</v>
      </c>
    </row>
    <row r="22" spans="1:12" ht="10.35" customHeight="1">
      <c r="A22" s="101">
        <f>IF(F22&lt;&gt;"",COUNTA($F$8:F22),"")</f>
        <v>15</v>
      </c>
      <c r="B22" s="185" t="s">
        <v>23</v>
      </c>
      <c r="C22" s="156" t="s">
        <v>226</v>
      </c>
      <c r="D22" s="177" t="s">
        <v>152</v>
      </c>
      <c r="E22" s="206">
        <v>65241</v>
      </c>
      <c r="F22" s="206">
        <v>1758</v>
      </c>
      <c r="G22" s="206">
        <v>9290</v>
      </c>
      <c r="H22" s="206">
        <v>12884</v>
      </c>
      <c r="I22" s="206">
        <v>15794</v>
      </c>
      <c r="J22" s="206">
        <v>16692</v>
      </c>
      <c r="K22" s="206">
        <v>7926</v>
      </c>
      <c r="L22" s="206">
        <v>897</v>
      </c>
    </row>
    <row r="23" spans="1:12" ht="10.35" customHeight="1">
      <c r="A23" s="101">
        <f>IF(F23&lt;&gt;"",COUNTA($F$8:F23),"")</f>
        <v>16</v>
      </c>
      <c r="B23" s="185"/>
      <c r="C23" s="156"/>
      <c r="D23" s="177" t="s">
        <v>155</v>
      </c>
      <c r="E23" s="206">
        <v>145177</v>
      </c>
      <c r="F23" s="206">
        <v>4609</v>
      </c>
      <c r="G23" s="206">
        <v>23504</v>
      </c>
      <c r="H23" s="206">
        <v>29337</v>
      </c>
      <c r="I23" s="206">
        <v>34292</v>
      </c>
      <c r="J23" s="206">
        <v>34103</v>
      </c>
      <c r="K23" s="206">
        <v>16699</v>
      </c>
      <c r="L23" s="206">
        <v>2633</v>
      </c>
    </row>
    <row r="24" spans="1:12" ht="10.35" customHeight="1">
      <c r="A24" s="101">
        <f>IF(F24&lt;&gt;"",COUNTA($F$8:F24),"")</f>
        <v>17</v>
      </c>
      <c r="B24" s="185" t="s">
        <v>27</v>
      </c>
      <c r="C24" s="156" t="s">
        <v>227</v>
      </c>
      <c r="D24" s="177" t="s">
        <v>152</v>
      </c>
      <c r="E24" s="206">
        <v>3936</v>
      </c>
      <c r="F24" s="206">
        <v>34</v>
      </c>
      <c r="G24" s="206">
        <v>558</v>
      </c>
      <c r="H24" s="206">
        <v>1166</v>
      </c>
      <c r="I24" s="206">
        <v>1044</v>
      </c>
      <c r="J24" s="206">
        <v>746</v>
      </c>
      <c r="K24" s="206">
        <v>344</v>
      </c>
      <c r="L24" s="206">
        <v>44</v>
      </c>
    </row>
    <row r="25" spans="1:12" ht="10.35" customHeight="1">
      <c r="A25" s="101">
        <f>IF(F25&lt;&gt;"",COUNTA($F$8:F25),"")</f>
        <v>18</v>
      </c>
      <c r="B25" s="185"/>
      <c r="C25" s="156"/>
      <c r="D25" s="177" t="s">
        <v>155</v>
      </c>
      <c r="E25" s="206">
        <v>12105</v>
      </c>
      <c r="F25" s="206">
        <v>119</v>
      </c>
      <c r="G25" s="206">
        <v>1871</v>
      </c>
      <c r="H25" s="206">
        <v>3373</v>
      </c>
      <c r="I25" s="206">
        <v>3295</v>
      </c>
      <c r="J25" s="206">
        <v>2275</v>
      </c>
      <c r="K25" s="206">
        <v>1019</v>
      </c>
      <c r="L25" s="206">
        <v>153</v>
      </c>
    </row>
    <row r="26" spans="1:12" ht="10.35" customHeight="1">
      <c r="A26" s="101">
        <f>IF(F26&lt;&gt;"",COUNTA($F$8:F26),"")</f>
        <v>19</v>
      </c>
      <c r="B26" s="185" t="s">
        <v>30</v>
      </c>
      <c r="C26" s="156" t="s">
        <v>228</v>
      </c>
      <c r="D26" s="177" t="s">
        <v>152</v>
      </c>
      <c r="E26" s="206">
        <v>5647</v>
      </c>
      <c r="F26" s="206">
        <v>84</v>
      </c>
      <c r="G26" s="206">
        <v>647</v>
      </c>
      <c r="H26" s="206">
        <v>1006</v>
      </c>
      <c r="I26" s="206">
        <v>1309</v>
      </c>
      <c r="J26" s="206">
        <v>1826</v>
      </c>
      <c r="K26" s="206">
        <v>719</v>
      </c>
      <c r="L26" s="206">
        <v>56</v>
      </c>
    </row>
    <row r="27" spans="1:12" ht="10.35" customHeight="1">
      <c r="A27" s="101">
        <f>IF(F27&lt;&gt;"",COUNTA($F$8:F27),"")</f>
        <v>20</v>
      </c>
      <c r="B27" s="185"/>
      <c r="C27" s="156"/>
      <c r="D27" s="177" t="s">
        <v>155</v>
      </c>
      <c r="E27" s="206">
        <v>9363</v>
      </c>
      <c r="F27" s="206">
        <v>166</v>
      </c>
      <c r="G27" s="206">
        <v>1362</v>
      </c>
      <c r="H27" s="206">
        <v>1762</v>
      </c>
      <c r="I27" s="206">
        <v>2196</v>
      </c>
      <c r="J27" s="206">
        <v>2709</v>
      </c>
      <c r="K27" s="206">
        <v>1052</v>
      </c>
      <c r="L27" s="206">
        <v>116</v>
      </c>
    </row>
    <row r="28" spans="1:12" ht="10.35" customHeight="1">
      <c r="A28" s="101">
        <f>IF(F28&lt;&gt;"",COUNTA($F$8:F28),"")</f>
        <v>21</v>
      </c>
      <c r="B28" s="185" t="s">
        <v>32</v>
      </c>
      <c r="C28" s="156" t="s">
        <v>229</v>
      </c>
      <c r="D28" s="177" t="s">
        <v>152</v>
      </c>
      <c r="E28" s="206">
        <v>4047</v>
      </c>
      <c r="F28" s="206">
        <v>63</v>
      </c>
      <c r="G28" s="206">
        <v>465</v>
      </c>
      <c r="H28" s="206">
        <v>778</v>
      </c>
      <c r="I28" s="206">
        <v>1062</v>
      </c>
      <c r="J28" s="206">
        <v>1058</v>
      </c>
      <c r="K28" s="206">
        <v>536</v>
      </c>
      <c r="L28" s="206">
        <v>85</v>
      </c>
    </row>
    <row r="29" spans="1:12" ht="10.35" customHeight="1">
      <c r="A29" s="101">
        <f>IF(F29&lt;&gt;"",COUNTA($F$8:F29),"")</f>
        <v>22</v>
      </c>
      <c r="B29" s="185"/>
      <c r="C29" s="156"/>
      <c r="D29" s="177" t="s">
        <v>155</v>
      </c>
      <c r="E29" s="206">
        <v>8386</v>
      </c>
      <c r="F29" s="206">
        <v>112</v>
      </c>
      <c r="G29" s="206">
        <v>887</v>
      </c>
      <c r="H29" s="206">
        <v>1408</v>
      </c>
      <c r="I29" s="206">
        <v>2161</v>
      </c>
      <c r="J29" s="206">
        <v>2364</v>
      </c>
      <c r="K29" s="206">
        <v>1206</v>
      </c>
      <c r="L29" s="206">
        <v>248</v>
      </c>
    </row>
    <row r="30" spans="1:12" ht="10.35" customHeight="1">
      <c r="A30" s="101">
        <f>IF(F30&lt;&gt;"",COUNTA($F$8:F30),"")</f>
        <v>23</v>
      </c>
      <c r="B30" s="185" t="s">
        <v>49</v>
      </c>
      <c r="C30" s="156" t="s">
        <v>234</v>
      </c>
      <c r="D30" s="177" t="s">
        <v>152</v>
      </c>
      <c r="E30" s="206">
        <v>35120</v>
      </c>
      <c r="F30" s="206">
        <v>438</v>
      </c>
      <c r="G30" s="206">
        <v>4523</v>
      </c>
      <c r="H30" s="206">
        <v>8224</v>
      </c>
      <c r="I30" s="206">
        <v>9216</v>
      </c>
      <c r="J30" s="206">
        <v>8055</v>
      </c>
      <c r="K30" s="206">
        <v>4059</v>
      </c>
      <c r="L30" s="206">
        <v>605</v>
      </c>
    </row>
    <row r="31" spans="1:12" ht="10.35" customHeight="1">
      <c r="A31" s="101">
        <f>IF(F31&lt;&gt;"",COUNTA($F$8:F31),"")</f>
        <v>24</v>
      </c>
      <c r="B31" s="185"/>
      <c r="C31" s="156" t="s">
        <v>235</v>
      </c>
      <c r="D31" s="177" t="s">
        <v>155</v>
      </c>
      <c r="E31" s="206">
        <v>74234</v>
      </c>
      <c r="F31" s="206">
        <v>1059</v>
      </c>
      <c r="G31" s="206">
        <v>10826</v>
      </c>
      <c r="H31" s="206">
        <v>17418</v>
      </c>
      <c r="I31" s="206">
        <v>18866</v>
      </c>
      <c r="J31" s="206">
        <v>16222</v>
      </c>
      <c r="K31" s="206">
        <v>8224</v>
      </c>
      <c r="L31" s="206">
        <v>1619</v>
      </c>
    </row>
    <row r="32" spans="1:12" ht="10.35" customHeight="1">
      <c r="A32" s="101">
        <f>IF(F32&lt;&gt;"",COUNTA($F$8:F32),"")</f>
        <v>25</v>
      </c>
      <c r="B32" s="185" t="s">
        <v>38</v>
      </c>
      <c r="C32" s="156" t="s">
        <v>236</v>
      </c>
      <c r="D32" s="177" t="s">
        <v>152</v>
      </c>
      <c r="E32" s="206">
        <v>143497</v>
      </c>
      <c r="F32" s="206">
        <v>3900</v>
      </c>
      <c r="G32" s="206">
        <v>19935</v>
      </c>
      <c r="H32" s="206">
        <v>31285</v>
      </c>
      <c r="I32" s="206">
        <v>34402</v>
      </c>
      <c r="J32" s="206">
        <v>34377</v>
      </c>
      <c r="K32" s="206">
        <v>17827</v>
      </c>
      <c r="L32" s="206">
        <v>1771</v>
      </c>
    </row>
    <row r="33" spans="1:12" ht="10.35" customHeight="1">
      <c r="A33" s="101">
        <f>IF(F33&lt;&gt;"",COUNTA($F$8:F33),"")</f>
        <v>26</v>
      </c>
      <c r="B33" s="185"/>
      <c r="C33" s="156" t="s">
        <v>237</v>
      </c>
      <c r="D33" s="177" t="s">
        <v>155</v>
      </c>
      <c r="E33" s="206">
        <v>199737</v>
      </c>
      <c r="F33" s="206">
        <v>5907</v>
      </c>
      <c r="G33" s="206">
        <v>28440</v>
      </c>
      <c r="H33" s="206">
        <v>43544</v>
      </c>
      <c r="I33" s="206">
        <v>48068</v>
      </c>
      <c r="J33" s="206">
        <v>46576</v>
      </c>
      <c r="K33" s="206">
        <v>24125</v>
      </c>
      <c r="L33" s="206">
        <v>3077</v>
      </c>
    </row>
    <row r="34" spans="1:12" ht="10.35" customHeight="1">
      <c r="A34" s="101" t="str">
        <f>IF(F34&lt;&gt;"",COUNTA($F$8:F34),"")</f>
        <v/>
      </c>
      <c r="B34" s="185"/>
      <c r="C34" s="156" t="s">
        <v>238</v>
      </c>
      <c r="D34" s="177"/>
      <c r="E34" s="206"/>
      <c r="F34" s="206"/>
      <c r="G34" s="206"/>
      <c r="H34" s="206"/>
      <c r="I34" s="206"/>
      <c r="J34" s="206"/>
      <c r="K34" s="206"/>
      <c r="L34" s="206"/>
    </row>
    <row r="35" spans="1:12" ht="10.35" customHeight="1">
      <c r="A35" s="101">
        <f>IF(F35&lt;&gt;"",COUNTA($F$8:F35),"")</f>
        <v>27</v>
      </c>
      <c r="B35" s="185" t="s">
        <v>43</v>
      </c>
      <c r="C35" s="156" t="s">
        <v>239</v>
      </c>
      <c r="D35" s="177" t="s">
        <v>152</v>
      </c>
      <c r="E35" s="206">
        <v>13599</v>
      </c>
      <c r="F35" s="206">
        <v>305</v>
      </c>
      <c r="G35" s="206">
        <v>1537</v>
      </c>
      <c r="H35" s="206">
        <v>2733</v>
      </c>
      <c r="I35" s="206">
        <v>3593</v>
      </c>
      <c r="J35" s="206">
        <v>3466</v>
      </c>
      <c r="K35" s="206">
        <v>1714</v>
      </c>
      <c r="L35" s="206">
        <v>251</v>
      </c>
    </row>
    <row r="36" spans="1:12" ht="10.35" customHeight="1">
      <c r="A36" s="101">
        <f>IF(F36&lt;&gt;"",COUNTA($F$8:F36),"")</f>
        <v>28</v>
      </c>
      <c r="B36" s="158"/>
      <c r="C36" s="156" t="s">
        <v>240</v>
      </c>
      <c r="D36" s="177" t="s">
        <v>155</v>
      </c>
      <c r="E36" s="206">
        <v>22308</v>
      </c>
      <c r="F36" s="206">
        <v>543</v>
      </c>
      <c r="G36" s="206">
        <v>2782</v>
      </c>
      <c r="H36" s="206">
        <v>4464</v>
      </c>
      <c r="I36" s="206">
        <v>5649</v>
      </c>
      <c r="J36" s="206">
        <v>5637</v>
      </c>
      <c r="K36" s="206">
        <v>2746</v>
      </c>
      <c r="L36" s="206">
        <v>487</v>
      </c>
    </row>
    <row r="37" spans="1:12" ht="10.35" customHeight="1">
      <c r="A37" s="101" t="str">
        <f>IF(F37&lt;&gt;"",COUNTA($F$8:F37),"")</f>
        <v/>
      </c>
      <c r="B37" s="158"/>
      <c r="C37" s="156" t="s">
        <v>241</v>
      </c>
      <c r="D37" s="177"/>
      <c r="E37" s="206"/>
      <c r="F37" s="206"/>
      <c r="G37" s="206"/>
      <c r="H37" s="206"/>
      <c r="I37" s="206"/>
      <c r="J37" s="206"/>
      <c r="K37" s="206"/>
      <c r="L37" s="206"/>
    </row>
    <row r="38" spans="1:12" ht="14.1" customHeight="1">
      <c r="A38" s="101" t="str">
        <f>IF(F38&lt;&gt;"",COUNTA($F$8:F38),"")</f>
        <v/>
      </c>
      <c r="B38" s="183"/>
      <c r="C38" s="159"/>
      <c r="D38" s="183"/>
      <c r="E38" s="290" t="s">
        <v>55</v>
      </c>
      <c r="F38" s="291"/>
      <c r="G38" s="291"/>
      <c r="H38" s="291"/>
      <c r="I38" s="291"/>
      <c r="J38" s="291"/>
      <c r="K38" s="291"/>
      <c r="L38" s="291"/>
    </row>
    <row r="39" spans="1:12" ht="14.1" customHeight="1">
      <c r="A39" s="101" t="str">
        <f>IF(F39&lt;&gt;"",COUNTA($F$8:F39),"")</f>
        <v/>
      </c>
      <c r="B39" s="158"/>
      <c r="C39" s="186"/>
      <c r="D39" s="187"/>
      <c r="E39" s="286" t="s">
        <v>203</v>
      </c>
      <c r="F39" s="287"/>
      <c r="G39" s="287"/>
      <c r="H39" s="287"/>
      <c r="I39" s="287"/>
      <c r="J39" s="287"/>
      <c r="K39" s="287"/>
      <c r="L39" s="287"/>
    </row>
    <row r="40" spans="1:12" ht="11.1" customHeight="1">
      <c r="A40" s="101">
        <f>IF(F40&lt;&gt;"",COUNTA($F$8:F40),"")</f>
        <v>29</v>
      </c>
      <c r="B40" s="203" t="s">
        <v>50</v>
      </c>
      <c r="C40" s="155" t="s">
        <v>296</v>
      </c>
      <c r="D40" s="184" t="s">
        <v>152</v>
      </c>
      <c r="E40" s="209">
        <v>284256</v>
      </c>
      <c r="F40" s="209">
        <v>6904</v>
      </c>
      <c r="G40" s="209">
        <v>35757</v>
      </c>
      <c r="H40" s="209">
        <v>59538</v>
      </c>
      <c r="I40" s="209">
        <v>69910</v>
      </c>
      <c r="J40" s="209">
        <v>71457</v>
      </c>
      <c r="K40" s="209">
        <v>36673</v>
      </c>
      <c r="L40" s="209">
        <v>4017</v>
      </c>
    </row>
    <row r="41" spans="1:12" ht="11.1" customHeight="1">
      <c r="A41" s="101">
        <f>IF(F41&lt;&gt;"",COUNTA($F$8:F41),"")</f>
        <v>30</v>
      </c>
      <c r="B41" s="185"/>
      <c r="C41" s="159"/>
      <c r="D41" s="184" t="s">
        <v>155</v>
      </c>
      <c r="E41" s="209">
        <v>572028</v>
      </c>
      <c r="F41" s="209">
        <v>16155</v>
      </c>
      <c r="G41" s="209">
        <v>75733</v>
      </c>
      <c r="H41" s="209">
        <v>118205</v>
      </c>
      <c r="I41" s="209">
        <v>140685</v>
      </c>
      <c r="J41" s="209">
        <v>139694</v>
      </c>
      <c r="K41" s="209">
        <v>71597</v>
      </c>
      <c r="L41" s="209">
        <v>9959</v>
      </c>
    </row>
    <row r="42" spans="1:12" ht="10.35" customHeight="1">
      <c r="A42" s="101">
        <f>IF(F42&lt;&gt;"",COUNTA($F$8:F42),"")</f>
        <v>31</v>
      </c>
      <c r="B42" s="185" t="s">
        <v>6</v>
      </c>
      <c r="C42" s="164" t="s">
        <v>218</v>
      </c>
      <c r="D42" s="177" t="s">
        <v>152</v>
      </c>
      <c r="E42" s="206">
        <v>3127</v>
      </c>
      <c r="F42" s="206">
        <v>124</v>
      </c>
      <c r="G42" s="206">
        <v>401</v>
      </c>
      <c r="H42" s="206">
        <v>610</v>
      </c>
      <c r="I42" s="206">
        <v>606</v>
      </c>
      <c r="J42" s="206">
        <v>835</v>
      </c>
      <c r="K42" s="206">
        <v>487</v>
      </c>
      <c r="L42" s="206">
        <v>64</v>
      </c>
    </row>
    <row r="43" spans="1:12" ht="10.35" customHeight="1">
      <c r="A43" s="101">
        <f>IF(F43&lt;&gt;"",COUNTA($F$8:F43),"")</f>
        <v>32</v>
      </c>
      <c r="B43" s="185"/>
      <c r="C43" s="164"/>
      <c r="D43" s="177" t="s">
        <v>155</v>
      </c>
      <c r="E43" s="206">
        <v>11845</v>
      </c>
      <c r="F43" s="206">
        <v>601</v>
      </c>
      <c r="G43" s="206">
        <v>1819</v>
      </c>
      <c r="H43" s="206">
        <v>2471</v>
      </c>
      <c r="I43" s="206">
        <v>2168</v>
      </c>
      <c r="J43" s="206">
        <v>2815</v>
      </c>
      <c r="K43" s="206">
        <v>1739</v>
      </c>
      <c r="L43" s="206">
        <v>232</v>
      </c>
    </row>
    <row r="44" spans="1:12" ht="10.35" customHeight="1">
      <c r="A44" s="101">
        <f>IF(F44&lt;&gt;"",COUNTA($F$8:F44),"")</f>
        <v>33</v>
      </c>
      <c r="B44" s="185" t="s">
        <v>7</v>
      </c>
      <c r="C44" s="156" t="s">
        <v>221</v>
      </c>
      <c r="D44" s="177" t="s">
        <v>152</v>
      </c>
      <c r="E44" s="206">
        <v>24041</v>
      </c>
      <c r="F44" s="206">
        <v>488</v>
      </c>
      <c r="G44" s="206">
        <v>2399</v>
      </c>
      <c r="H44" s="206">
        <v>4786</v>
      </c>
      <c r="I44" s="206">
        <v>6175</v>
      </c>
      <c r="J44" s="206">
        <v>6411</v>
      </c>
      <c r="K44" s="206">
        <v>3435</v>
      </c>
      <c r="L44" s="206">
        <v>347</v>
      </c>
    </row>
    <row r="45" spans="1:12" ht="10.35" customHeight="1">
      <c r="A45" s="101">
        <f>IF(F45&lt;&gt;"",COUNTA($F$8:F45),"")</f>
        <v>34</v>
      </c>
      <c r="B45" s="185"/>
      <c r="C45" s="156"/>
      <c r="D45" s="177" t="s">
        <v>155</v>
      </c>
      <c r="E45" s="206">
        <v>119971</v>
      </c>
      <c r="F45" s="206">
        <v>3763</v>
      </c>
      <c r="G45" s="206">
        <v>14042</v>
      </c>
      <c r="H45" s="206">
        <v>23673</v>
      </c>
      <c r="I45" s="206">
        <v>30475</v>
      </c>
      <c r="J45" s="206">
        <v>30793</v>
      </c>
      <c r="K45" s="206">
        <v>15585</v>
      </c>
      <c r="L45" s="206">
        <v>1640</v>
      </c>
    </row>
    <row r="46" spans="1:12" ht="10.35" customHeight="1">
      <c r="A46" s="101">
        <f>IF(F46&lt;&gt;"",COUNTA($F$8:F46),"")</f>
        <v>35</v>
      </c>
      <c r="B46" s="185" t="s">
        <v>8</v>
      </c>
      <c r="C46" s="156" t="s">
        <v>222</v>
      </c>
      <c r="D46" s="177" t="s">
        <v>152</v>
      </c>
      <c r="E46" s="206">
        <v>19131</v>
      </c>
      <c r="F46" s="206">
        <v>361</v>
      </c>
      <c r="G46" s="206">
        <v>1963</v>
      </c>
      <c r="H46" s="206">
        <v>3929</v>
      </c>
      <c r="I46" s="206">
        <v>4840</v>
      </c>
      <c r="J46" s="206">
        <v>5080</v>
      </c>
      <c r="K46" s="206">
        <v>2750</v>
      </c>
      <c r="L46" s="206">
        <v>208</v>
      </c>
    </row>
    <row r="47" spans="1:12" ht="10.35" customHeight="1">
      <c r="A47" s="101">
        <f>IF(F47&lt;&gt;"",COUNTA($F$8:F47),"")</f>
        <v>36</v>
      </c>
      <c r="B47" s="185"/>
      <c r="C47" s="156"/>
      <c r="D47" s="177" t="s">
        <v>155</v>
      </c>
      <c r="E47" s="206">
        <v>78113</v>
      </c>
      <c r="F47" s="206">
        <v>2021</v>
      </c>
      <c r="G47" s="206">
        <v>8966</v>
      </c>
      <c r="H47" s="206">
        <v>16734</v>
      </c>
      <c r="I47" s="206">
        <v>19776</v>
      </c>
      <c r="J47" s="206">
        <v>19581</v>
      </c>
      <c r="K47" s="206">
        <v>10131</v>
      </c>
      <c r="L47" s="206">
        <v>904</v>
      </c>
    </row>
    <row r="48" spans="1:12" ht="10.35" customHeight="1">
      <c r="A48" s="101">
        <f>IF(F48&lt;&gt;"",COUNTA($F$8:F48),"")</f>
        <v>37</v>
      </c>
      <c r="B48" s="185" t="s">
        <v>10</v>
      </c>
      <c r="C48" s="156" t="s">
        <v>223</v>
      </c>
      <c r="D48" s="177" t="s">
        <v>152</v>
      </c>
      <c r="E48" s="206">
        <v>16045</v>
      </c>
      <c r="F48" s="206">
        <v>311</v>
      </c>
      <c r="G48" s="206">
        <v>1629</v>
      </c>
      <c r="H48" s="206">
        <v>3203</v>
      </c>
      <c r="I48" s="206">
        <v>3997</v>
      </c>
      <c r="J48" s="206">
        <v>4363</v>
      </c>
      <c r="K48" s="206">
        <v>2362</v>
      </c>
      <c r="L48" s="206">
        <v>180</v>
      </c>
    </row>
    <row r="49" spans="1:12" ht="10.35" customHeight="1">
      <c r="A49" s="101">
        <f>IF(F49&lt;&gt;"",COUNTA($F$8:F49),"")</f>
        <v>38</v>
      </c>
      <c r="B49" s="185"/>
      <c r="C49" s="156"/>
      <c r="D49" s="177" t="s">
        <v>155</v>
      </c>
      <c r="E49" s="206">
        <v>64034</v>
      </c>
      <c r="F49" s="206">
        <v>1650</v>
      </c>
      <c r="G49" s="206">
        <v>7348</v>
      </c>
      <c r="H49" s="206">
        <v>13713</v>
      </c>
      <c r="I49" s="206">
        <v>16403</v>
      </c>
      <c r="J49" s="206">
        <v>15942</v>
      </c>
      <c r="K49" s="206">
        <v>8233</v>
      </c>
      <c r="L49" s="206">
        <v>745</v>
      </c>
    </row>
    <row r="50" spans="1:12" ht="10.35" customHeight="1">
      <c r="A50" s="101">
        <f>IF(F50&lt;&gt;"",COUNTA($F$8:F50),"")</f>
        <v>39</v>
      </c>
      <c r="B50" s="185" t="s">
        <v>20</v>
      </c>
      <c r="C50" s="156" t="s">
        <v>224</v>
      </c>
      <c r="D50" s="177" t="s">
        <v>152</v>
      </c>
      <c r="E50" s="206">
        <v>4910</v>
      </c>
      <c r="F50" s="206">
        <v>127</v>
      </c>
      <c r="G50" s="206">
        <v>436</v>
      </c>
      <c r="H50" s="206">
        <v>857</v>
      </c>
      <c r="I50" s="206">
        <v>1335</v>
      </c>
      <c r="J50" s="206">
        <v>1331</v>
      </c>
      <c r="K50" s="206">
        <v>685</v>
      </c>
      <c r="L50" s="206">
        <v>139</v>
      </c>
    </row>
    <row r="51" spans="1:12" ht="10.35" customHeight="1">
      <c r="A51" s="101">
        <f>IF(F51&lt;&gt;"",COUNTA($F$8:F51),"")</f>
        <v>40</v>
      </c>
      <c r="B51" s="185"/>
      <c r="C51" s="156"/>
      <c r="D51" s="177" t="s">
        <v>155</v>
      </c>
      <c r="E51" s="206">
        <v>41858</v>
      </c>
      <c r="F51" s="206">
        <v>1742</v>
      </c>
      <c r="G51" s="206">
        <v>5076</v>
      </c>
      <c r="H51" s="206">
        <v>6939</v>
      </c>
      <c r="I51" s="206">
        <v>10699</v>
      </c>
      <c r="J51" s="206">
        <v>11212</v>
      </c>
      <c r="K51" s="206">
        <v>5454</v>
      </c>
      <c r="L51" s="206">
        <v>736</v>
      </c>
    </row>
    <row r="52" spans="1:12" ht="10.35" customHeight="1">
      <c r="A52" s="101">
        <f>IF(F52&lt;&gt;"",COUNTA($F$8:F52),"")</f>
        <v>41</v>
      </c>
      <c r="B52" s="185" t="s">
        <v>22</v>
      </c>
      <c r="C52" s="156" t="s">
        <v>225</v>
      </c>
      <c r="D52" s="177" t="s">
        <v>152</v>
      </c>
      <c r="E52" s="206">
        <v>257071</v>
      </c>
      <c r="F52" s="206">
        <v>6292</v>
      </c>
      <c r="G52" s="206">
        <v>32954</v>
      </c>
      <c r="H52" s="206">
        <v>54138</v>
      </c>
      <c r="I52" s="206">
        <v>63125</v>
      </c>
      <c r="J52" s="206">
        <v>64210</v>
      </c>
      <c r="K52" s="206">
        <v>32747</v>
      </c>
      <c r="L52" s="206">
        <v>3605</v>
      </c>
    </row>
    <row r="53" spans="1:12" ht="10.35" customHeight="1">
      <c r="A53" s="101">
        <f>IF(F53&lt;&gt;"",COUNTA($F$8:F53),"")</f>
        <v>42</v>
      </c>
      <c r="B53" s="185"/>
      <c r="C53" s="156"/>
      <c r="D53" s="177" t="s">
        <v>155</v>
      </c>
      <c r="E53" s="206">
        <v>440182</v>
      </c>
      <c r="F53" s="206">
        <v>11791</v>
      </c>
      <c r="G53" s="206">
        <v>59865</v>
      </c>
      <c r="H53" s="206">
        <v>92056</v>
      </c>
      <c r="I53" s="206">
        <v>108032</v>
      </c>
      <c r="J53" s="206">
        <v>106084</v>
      </c>
      <c r="K53" s="206">
        <v>54269</v>
      </c>
      <c r="L53" s="206">
        <v>8085</v>
      </c>
    </row>
    <row r="54" spans="1:12" ht="10.35" customHeight="1">
      <c r="A54" s="101">
        <f>IF(F54&lt;&gt;"",COUNTA($F$8:F54),"")</f>
        <v>43</v>
      </c>
      <c r="B54" s="185" t="s">
        <v>23</v>
      </c>
      <c r="C54" s="156" t="s">
        <v>226</v>
      </c>
      <c r="D54" s="177" t="s">
        <v>152</v>
      </c>
      <c r="E54" s="206">
        <v>59701</v>
      </c>
      <c r="F54" s="206">
        <v>1634</v>
      </c>
      <c r="G54" s="206">
        <v>7325</v>
      </c>
      <c r="H54" s="206">
        <v>11531</v>
      </c>
      <c r="I54" s="206">
        <v>14610</v>
      </c>
      <c r="J54" s="206">
        <v>15960</v>
      </c>
      <c r="K54" s="206">
        <v>7783</v>
      </c>
      <c r="L54" s="206">
        <v>858</v>
      </c>
    </row>
    <row r="55" spans="1:12" ht="10.35" customHeight="1">
      <c r="A55" s="101">
        <f>IF(F55&lt;&gt;"",COUNTA($F$8:F55),"")</f>
        <v>44</v>
      </c>
      <c r="B55" s="185"/>
      <c r="C55" s="156"/>
      <c r="D55" s="177" t="s">
        <v>155</v>
      </c>
      <c r="E55" s="206">
        <v>130585</v>
      </c>
      <c r="F55" s="206">
        <v>4231</v>
      </c>
      <c r="G55" s="206">
        <v>18156</v>
      </c>
      <c r="H55" s="206">
        <v>25419</v>
      </c>
      <c r="I55" s="206">
        <v>31506</v>
      </c>
      <c r="J55" s="206">
        <v>32428</v>
      </c>
      <c r="K55" s="206">
        <v>16318</v>
      </c>
      <c r="L55" s="206">
        <v>2527</v>
      </c>
    </row>
    <row r="56" spans="1:12" ht="10.35" customHeight="1">
      <c r="A56" s="101">
        <f>IF(F56&lt;&gt;"",COUNTA($F$8:F56),"")</f>
        <v>45</v>
      </c>
      <c r="B56" s="185" t="s">
        <v>27</v>
      </c>
      <c r="C56" s="156" t="s">
        <v>227</v>
      </c>
      <c r="D56" s="177" t="s">
        <v>152</v>
      </c>
      <c r="E56" s="206">
        <v>3768</v>
      </c>
      <c r="F56" s="206">
        <v>32</v>
      </c>
      <c r="G56" s="206">
        <v>507</v>
      </c>
      <c r="H56" s="206">
        <v>1095</v>
      </c>
      <c r="I56" s="206">
        <v>1017</v>
      </c>
      <c r="J56" s="206">
        <v>731</v>
      </c>
      <c r="K56" s="206">
        <v>343</v>
      </c>
      <c r="L56" s="206">
        <v>43</v>
      </c>
    </row>
    <row r="57" spans="1:12" ht="10.35" customHeight="1">
      <c r="A57" s="101">
        <f>IF(F57&lt;&gt;"",COUNTA($F$8:F57),"")</f>
        <v>46</v>
      </c>
      <c r="B57" s="185"/>
      <c r="C57" s="156"/>
      <c r="D57" s="177" t="s">
        <v>155</v>
      </c>
      <c r="E57" s="206">
        <v>11656</v>
      </c>
      <c r="F57" s="206">
        <v>114</v>
      </c>
      <c r="G57" s="206">
        <v>1747</v>
      </c>
      <c r="H57" s="206">
        <v>3185</v>
      </c>
      <c r="I57" s="206">
        <v>3212</v>
      </c>
      <c r="J57" s="206">
        <v>2237</v>
      </c>
      <c r="K57" s="206">
        <v>1012</v>
      </c>
      <c r="L57" s="206">
        <v>149</v>
      </c>
    </row>
    <row r="58" spans="1:12" ht="10.35" customHeight="1">
      <c r="A58" s="101">
        <f>IF(F58&lt;&gt;"",COUNTA($F$8:F58),"")</f>
        <v>47</v>
      </c>
      <c r="B58" s="185" t="s">
        <v>30</v>
      </c>
      <c r="C58" s="156" t="s">
        <v>228</v>
      </c>
      <c r="D58" s="177" t="s">
        <v>152</v>
      </c>
      <c r="E58" s="206">
        <v>5556</v>
      </c>
      <c r="F58" s="206">
        <v>82</v>
      </c>
      <c r="G58" s="206">
        <v>626</v>
      </c>
      <c r="H58" s="206">
        <v>976</v>
      </c>
      <c r="I58" s="206">
        <v>1282</v>
      </c>
      <c r="J58" s="206">
        <v>1815</v>
      </c>
      <c r="K58" s="206">
        <v>719</v>
      </c>
      <c r="L58" s="206">
        <v>56</v>
      </c>
    </row>
    <row r="59" spans="1:12" ht="10.35" customHeight="1">
      <c r="A59" s="101">
        <f>IF(F59&lt;&gt;"",COUNTA($F$8:F59),"")</f>
        <v>48</v>
      </c>
      <c r="B59" s="185"/>
      <c r="C59" s="156"/>
      <c r="D59" s="177" t="s">
        <v>155</v>
      </c>
      <c r="E59" s="206">
        <v>9205</v>
      </c>
      <c r="F59" s="206">
        <v>163</v>
      </c>
      <c r="G59" s="206">
        <v>1317</v>
      </c>
      <c r="H59" s="206">
        <v>1712</v>
      </c>
      <c r="I59" s="206">
        <v>2156</v>
      </c>
      <c r="J59" s="206">
        <v>2691</v>
      </c>
      <c r="K59" s="206">
        <v>1052</v>
      </c>
      <c r="L59" s="206">
        <v>114</v>
      </c>
    </row>
    <row r="60" spans="1:12" ht="10.35" customHeight="1">
      <c r="A60" s="101">
        <f>IF(F60&lt;&gt;"",COUNTA($F$8:F60),"")</f>
        <v>49</v>
      </c>
      <c r="B60" s="185" t="s">
        <v>32</v>
      </c>
      <c r="C60" s="156" t="s">
        <v>229</v>
      </c>
      <c r="D60" s="177" t="s">
        <v>152</v>
      </c>
      <c r="E60" s="206">
        <v>3854</v>
      </c>
      <c r="F60" s="206">
        <v>62</v>
      </c>
      <c r="G60" s="206">
        <v>416</v>
      </c>
      <c r="H60" s="206">
        <v>718</v>
      </c>
      <c r="I60" s="206">
        <v>1016</v>
      </c>
      <c r="J60" s="206">
        <v>1031</v>
      </c>
      <c r="K60" s="206">
        <v>529</v>
      </c>
      <c r="L60" s="206">
        <v>82</v>
      </c>
    </row>
    <row r="61" spans="1:12" ht="10.35" customHeight="1">
      <c r="A61" s="101">
        <f>IF(F61&lt;&gt;"",COUNTA($F$8:F61),"")</f>
        <v>50</v>
      </c>
      <c r="B61" s="185"/>
      <c r="C61" s="156"/>
      <c r="D61" s="177" t="s">
        <v>155</v>
      </c>
      <c r="E61" s="206">
        <v>7967</v>
      </c>
      <c r="F61" s="206">
        <v>102</v>
      </c>
      <c r="G61" s="206">
        <v>797</v>
      </c>
      <c r="H61" s="206">
        <v>1296</v>
      </c>
      <c r="I61" s="206">
        <v>2047</v>
      </c>
      <c r="J61" s="206">
        <v>2296</v>
      </c>
      <c r="K61" s="206">
        <v>1191</v>
      </c>
      <c r="L61" s="206">
        <v>238</v>
      </c>
    </row>
    <row r="62" spans="1:12" ht="10.35" customHeight="1">
      <c r="A62" s="101">
        <f>IF(F62&lt;&gt;"",COUNTA($F$8:F62),"")</f>
        <v>51</v>
      </c>
      <c r="B62" s="185" t="s">
        <v>49</v>
      </c>
      <c r="C62" s="156" t="s">
        <v>234</v>
      </c>
      <c r="D62" s="177" t="s">
        <v>152</v>
      </c>
      <c r="E62" s="206">
        <v>32448</v>
      </c>
      <c r="F62" s="206">
        <v>403</v>
      </c>
      <c r="G62" s="206">
        <v>3912</v>
      </c>
      <c r="H62" s="206">
        <v>7414</v>
      </c>
      <c r="I62" s="206">
        <v>8549</v>
      </c>
      <c r="J62" s="206">
        <v>7609</v>
      </c>
      <c r="K62" s="206">
        <v>3981</v>
      </c>
      <c r="L62" s="206">
        <v>580</v>
      </c>
    </row>
    <row r="63" spans="1:12" ht="10.35" customHeight="1">
      <c r="A63" s="101">
        <f>IF(F63&lt;&gt;"",COUNTA($F$8:F63),"")</f>
        <v>52</v>
      </c>
      <c r="B63" s="185"/>
      <c r="C63" s="156" t="s">
        <v>235</v>
      </c>
      <c r="D63" s="177" t="s">
        <v>155</v>
      </c>
      <c r="E63" s="206">
        <v>67364</v>
      </c>
      <c r="F63" s="206">
        <v>946</v>
      </c>
      <c r="G63" s="206">
        <v>8877</v>
      </c>
      <c r="H63" s="206">
        <v>15286</v>
      </c>
      <c r="I63" s="206">
        <v>17344</v>
      </c>
      <c r="J63" s="206">
        <v>15297</v>
      </c>
      <c r="K63" s="206">
        <v>8052</v>
      </c>
      <c r="L63" s="206">
        <v>1562</v>
      </c>
    </row>
    <row r="64" spans="1:12" ht="10.35" customHeight="1">
      <c r="A64" s="101">
        <f>IF(F64&lt;&gt;"",COUNTA($F$8:F64),"")</f>
        <v>53</v>
      </c>
      <c r="B64" s="185" t="s">
        <v>38</v>
      </c>
      <c r="C64" s="156" t="s">
        <v>236</v>
      </c>
      <c r="D64" s="177" t="s">
        <v>152</v>
      </c>
      <c r="E64" s="206">
        <v>139111</v>
      </c>
      <c r="F64" s="206">
        <v>3794</v>
      </c>
      <c r="G64" s="206">
        <v>18845</v>
      </c>
      <c r="H64" s="206">
        <v>29917</v>
      </c>
      <c r="I64" s="206">
        <v>33313</v>
      </c>
      <c r="J64" s="206">
        <v>33782</v>
      </c>
      <c r="K64" s="206">
        <v>17712</v>
      </c>
      <c r="L64" s="206">
        <v>1748</v>
      </c>
    </row>
    <row r="65" spans="1:12" ht="10.35" customHeight="1">
      <c r="A65" s="101">
        <f>IF(F65&lt;&gt;"",COUNTA($F$8:F65),"")</f>
        <v>54</v>
      </c>
      <c r="B65" s="185"/>
      <c r="C65" s="156" t="s">
        <v>237</v>
      </c>
      <c r="D65" s="177" t="s">
        <v>155</v>
      </c>
      <c r="E65" s="206">
        <v>192983</v>
      </c>
      <c r="F65" s="206">
        <v>5747</v>
      </c>
      <c r="G65" s="206">
        <v>26698</v>
      </c>
      <c r="H65" s="206">
        <v>41225</v>
      </c>
      <c r="I65" s="206">
        <v>46530</v>
      </c>
      <c r="J65" s="206">
        <v>45791</v>
      </c>
      <c r="K65" s="206">
        <v>23960</v>
      </c>
      <c r="L65" s="206">
        <v>3032</v>
      </c>
    </row>
    <row r="66" spans="1:12" ht="10.35" customHeight="1">
      <c r="A66" s="101" t="str">
        <f>IF(F66&lt;&gt;"",COUNTA($F$8:F66),"")</f>
        <v/>
      </c>
      <c r="B66" s="185"/>
      <c r="C66" s="156" t="s">
        <v>238</v>
      </c>
      <c r="D66" s="177"/>
      <c r="E66" s="206"/>
      <c r="F66" s="206"/>
      <c r="G66" s="206"/>
      <c r="H66" s="206"/>
      <c r="I66" s="206"/>
      <c r="J66" s="206"/>
      <c r="K66" s="206"/>
      <c r="L66" s="206"/>
    </row>
    <row r="67" spans="1:12" ht="10.35" customHeight="1">
      <c r="A67" s="101">
        <f>IF(F67&lt;&gt;"",COUNTA($F$8:F67),"")</f>
        <v>55</v>
      </c>
      <c r="B67" s="185" t="s">
        <v>43</v>
      </c>
      <c r="C67" s="156" t="s">
        <v>239</v>
      </c>
      <c r="D67" s="177" t="s">
        <v>152</v>
      </c>
      <c r="E67" s="206">
        <v>12633</v>
      </c>
      <c r="F67" s="206">
        <v>285</v>
      </c>
      <c r="G67" s="206">
        <v>1323</v>
      </c>
      <c r="H67" s="206">
        <v>2487</v>
      </c>
      <c r="I67" s="206">
        <v>3338</v>
      </c>
      <c r="J67" s="206">
        <v>3282</v>
      </c>
      <c r="K67" s="206">
        <v>1680</v>
      </c>
      <c r="L67" s="206">
        <v>238</v>
      </c>
    </row>
    <row r="68" spans="1:12" ht="10.35" customHeight="1">
      <c r="A68" s="101">
        <f>IF(F68&lt;&gt;"",COUNTA($F$8:F68),"")</f>
        <v>56</v>
      </c>
      <c r="B68" s="158"/>
      <c r="C68" s="156" t="s">
        <v>240</v>
      </c>
      <c r="D68" s="177" t="s">
        <v>155</v>
      </c>
      <c r="E68" s="206">
        <v>20422</v>
      </c>
      <c r="F68" s="206">
        <v>488</v>
      </c>
      <c r="G68" s="206">
        <v>2273</v>
      </c>
      <c r="H68" s="206">
        <v>3933</v>
      </c>
      <c r="I68" s="206">
        <v>5237</v>
      </c>
      <c r="J68" s="206">
        <v>5344</v>
      </c>
      <c r="K68" s="206">
        <v>2684</v>
      </c>
      <c r="L68" s="206">
        <v>463</v>
      </c>
    </row>
    <row r="69" spans="1:12" ht="10.35" customHeight="1">
      <c r="A69" s="101" t="str">
        <f>IF(F69&lt;&gt;"",COUNTA($F$8:F69),"")</f>
        <v/>
      </c>
      <c r="B69" s="158"/>
      <c r="C69" s="156" t="s">
        <v>241</v>
      </c>
      <c r="D69" s="177"/>
      <c r="E69" s="206"/>
      <c r="F69" s="206"/>
      <c r="G69" s="206"/>
      <c r="H69" s="206"/>
      <c r="I69" s="206"/>
      <c r="J69" s="206"/>
      <c r="K69" s="206"/>
      <c r="L69" s="206"/>
    </row>
  </sheetData>
  <mergeCells count="18">
    <mergeCell ref="E39:L39"/>
    <mergeCell ref="H3:H5"/>
    <mergeCell ref="I3:I5"/>
    <mergeCell ref="J3:J5"/>
    <mergeCell ref="K3:K5"/>
    <mergeCell ref="L3:L5"/>
    <mergeCell ref="E7:L7"/>
    <mergeCell ref="E38:L38"/>
    <mergeCell ref="A1:D1"/>
    <mergeCell ref="E1:L1"/>
    <mergeCell ref="A2:A5"/>
    <mergeCell ref="B2:B5"/>
    <mergeCell ref="C2:C5"/>
    <mergeCell ref="D2:D5"/>
    <mergeCell ref="E2:E5"/>
    <mergeCell ref="F2:L2"/>
    <mergeCell ref="F3:F5"/>
    <mergeCell ref="G3:G5"/>
  </mergeCells>
  <conditionalFormatting sqref="E38 E39:L39 E10:L37">
    <cfRule type="cellIs" dxfId="20" priority="4" stopIfTrue="1" operator="between">
      <formula>0.1</formula>
      <formula>2.9</formula>
    </cfRule>
  </conditionalFormatting>
  <conditionalFormatting sqref="E8:L9">
    <cfRule type="cellIs" dxfId="19" priority="3" stopIfTrue="1" operator="between">
      <formula>0.1</formula>
      <formula>2.9</formula>
    </cfRule>
  </conditionalFormatting>
  <conditionalFormatting sqref="E42:L69">
    <cfRule type="cellIs" dxfId="18" priority="2" stopIfTrue="1" operator="between">
      <formula>0.1</formula>
      <formula>2.9</formula>
    </cfRule>
  </conditionalFormatting>
  <conditionalFormatting sqref="E40:L41">
    <cfRule type="cellIs" dxfId="17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67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:H7"/>
    </sheetView>
  </sheetViews>
  <sheetFormatPr baseColWidth="10" defaultColWidth="10.42578125" defaultRowHeight="11.45" customHeight="1"/>
  <cols>
    <col min="1" max="1" width="3.7109375" style="93" customWidth="1"/>
    <col min="2" max="2" width="5.7109375" style="93" customWidth="1"/>
    <col min="3" max="3" width="38.28515625" style="103" customWidth="1"/>
    <col min="4" max="8" width="8.7109375" style="93" customWidth="1"/>
    <col min="9" max="9" width="11.28515625" style="93" customWidth="1"/>
    <col min="10" max="248" width="11.42578125" style="93" customWidth="1"/>
    <col min="249" max="249" width="6.140625" style="93" customWidth="1"/>
    <col min="250" max="250" width="33.7109375" style="93" customWidth="1"/>
    <col min="251" max="16384" width="10.42578125" style="93"/>
  </cols>
  <sheetData>
    <row r="1" spans="1:15" s="149" customFormat="1" ht="54" customHeight="1">
      <c r="A1" s="273" t="s">
        <v>91</v>
      </c>
      <c r="B1" s="274"/>
      <c r="C1" s="274"/>
      <c r="D1" s="275" t="s">
        <v>399</v>
      </c>
      <c r="E1" s="275"/>
      <c r="F1" s="275"/>
      <c r="G1" s="275"/>
      <c r="H1" s="276"/>
    </row>
    <row r="2" spans="1:15" ht="11.45" customHeight="1">
      <c r="A2" s="277" t="s">
        <v>83</v>
      </c>
      <c r="B2" s="279" t="s">
        <v>85</v>
      </c>
      <c r="C2" s="279" t="s">
        <v>54</v>
      </c>
      <c r="D2" s="279" t="s">
        <v>1</v>
      </c>
      <c r="E2" s="284" t="s">
        <v>184</v>
      </c>
      <c r="F2" s="281"/>
      <c r="G2" s="281"/>
      <c r="H2" s="285"/>
    </row>
    <row r="3" spans="1:15" ht="11.45" customHeight="1">
      <c r="A3" s="292"/>
      <c r="B3" s="280"/>
      <c r="C3" s="280"/>
      <c r="D3" s="280"/>
      <c r="E3" s="279" t="s">
        <v>297</v>
      </c>
      <c r="F3" s="279" t="s">
        <v>298</v>
      </c>
      <c r="G3" s="279" t="s">
        <v>177</v>
      </c>
      <c r="H3" s="294" t="s">
        <v>178</v>
      </c>
    </row>
    <row r="4" spans="1:15" ht="11.45" customHeight="1">
      <c r="A4" s="292"/>
      <c r="B4" s="280"/>
      <c r="C4" s="280"/>
      <c r="D4" s="280"/>
      <c r="E4" s="280"/>
      <c r="F4" s="280"/>
      <c r="G4" s="280"/>
      <c r="H4" s="293"/>
    </row>
    <row r="5" spans="1:15" ht="11.45" customHeight="1">
      <c r="A5" s="292"/>
      <c r="B5" s="280"/>
      <c r="C5" s="280"/>
      <c r="D5" s="280"/>
      <c r="E5" s="280"/>
      <c r="F5" s="280"/>
      <c r="G5" s="280"/>
      <c r="H5" s="293"/>
    </row>
    <row r="6" spans="1:15" s="99" customFormat="1" ht="10.35" customHeight="1">
      <c r="A6" s="106">
        <v>1</v>
      </c>
      <c r="B6" s="95">
        <v>2</v>
      </c>
      <c r="C6" s="96">
        <v>3</v>
      </c>
      <c r="D6" s="95">
        <v>4</v>
      </c>
      <c r="E6" s="95">
        <v>5</v>
      </c>
      <c r="F6" s="95">
        <v>6</v>
      </c>
      <c r="G6" s="96">
        <v>7</v>
      </c>
      <c r="H6" s="104">
        <v>8</v>
      </c>
    </row>
    <row r="7" spans="1:15" ht="20.100000000000001" customHeight="1">
      <c r="A7" s="107"/>
      <c r="B7" s="108"/>
      <c r="C7" s="109"/>
      <c r="D7" s="297" t="s">
        <v>1</v>
      </c>
      <c r="E7" s="289"/>
      <c r="F7" s="289"/>
      <c r="G7" s="289"/>
      <c r="H7" s="289"/>
    </row>
    <row r="8" spans="1:15" ht="11.1" customHeight="1">
      <c r="A8" s="101">
        <f>IF(E8&lt;&gt;"",COUNTA($E8:E$8),"")</f>
        <v>1</v>
      </c>
      <c r="B8" s="159" t="s">
        <v>50</v>
      </c>
      <c r="C8" s="155" t="s">
        <v>296</v>
      </c>
      <c r="D8" s="208">
        <v>613234</v>
      </c>
      <c r="E8" s="208">
        <v>422275</v>
      </c>
      <c r="F8" s="208">
        <v>89420</v>
      </c>
      <c r="G8" s="208">
        <v>57900</v>
      </c>
      <c r="H8" s="208">
        <v>43639</v>
      </c>
    </row>
    <row r="9" spans="1:15" ht="6" customHeight="1">
      <c r="A9" s="101" t="str">
        <f>IF(E9&lt;&gt;"",COUNTA($E$8:E9),"")</f>
        <v/>
      </c>
      <c r="B9" s="110"/>
      <c r="C9" s="111"/>
      <c r="D9" s="207"/>
      <c r="E9" s="207"/>
      <c r="F9" s="207"/>
      <c r="G9" s="207"/>
      <c r="H9" s="207"/>
    </row>
    <row r="10" spans="1:15" ht="10.35" customHeight="1">
      <c r="A10" s="101">
        <f>IF(E10&lt;&gt;"",COUNTA($E$8:E10),"")</f>
        <v>2</v>
      </c>
      <c r="B10" s="156" t="s">
        <v>6</v>
      </c>
      <c r="C10" s="156" t="s">
        <v>218</v>
      </c>
      <c r="D10" s="207">
        <v>13700</v>
      </c>
      <c r="E10" s="207">
        <v>9210</v>
      </c>
      <c r="F10" s="207">
        <v>1161</v>
      </c>
      <c r="G10" s="207">
        <v>1413</v>
      </c>
      <c r="H10" s="207">
        <v>1916</v>
      </c>
      <c r="I10" s="112"/>
      <c r="J10" s="112"/>
      <c r="K10" s="112"/>
      <c r="L10" s="112"/>
      <c r="M10" s="112"/>
      <c r="N10" s="112"/>
      <c r="O10" s="112"/>
    </row>
    <row r="11" spans="1:15" ht="10.35" customHeight="1">
      <c r="A11" s="101">
        <f>IF(E11&lt;&gt;"",COUNTA($E$8:E11),"")</f>
        <v>3</v>
      </c>
      <c r="B11" s="156" t="s">
        <v>7</v>
      </c>
      <c r="C11" s="156" t="s">
        <v>221</v>
      </c>
      <c r="D11" s="207">
        <v>128191</v>
      </c>
      <c r="E11" s="207">
        <v>97382</v>
      </c>
      <c r="F11" s="207">
        <v>11533</v>
      </c>
      <c r="G11" s="207">
        <v>10386</v>
      </c>
      <c r="H11" s="207">
        <v>8890</v>
      </c>
      <c r="I11" s="112"/>
      <c r="J11" s="112"/>
      <c r="K11" s="112"/>
      <c r="L11" s="112"/>
      <c r="M11" s="112"/>
      <c r="N11" s="112"/>
      <c r="O11" s="112"/>
    </row>
    <row r="12" spans="1:15" ht="10.35" customHeight="1">
      <c r="A12" s="101">
        <f>IF(E12&lt;&gt;"",COUNTA($E$8:E12),"")</f>
        <v>4</v>
      </c>
      <c r="B12" s="156" t="s">
        <v>8</v>
      </c>
      <c r="C12" s="156" t="s">
        <v>222</v>
      </c>
      <c r="D12" s="207">
        <v>84240</v>
      </c>
      <c r="E12" s="207">
        <v>63668</v>
      </c>
      <c r="F12" s="207">
        <v>9318</v>
      </c>
      <c r="G12" s="207">
        <v>6380</v>
      </c>
      <c r="H12" s="207">
        <v>4874</v>
      </c>
      <c r="I12" s="112"/>
    </row>
    <row r="13" spans="1:15" ht="10.35" customHeight="1">
      <c r="A13" s="101">
        <f>IF(E13&lt;&gt;"",COUNTA($E$8:E13),"")</f>
        <v>5</v>
      </c>
      <c r="B13" s="156" t="s">
        <v>10</v>
      </c>
      <c r="C13" s="156" t="s">
        <v>223</v>
      </c>
      <c r="D13" s="207">
        <v>69912</v>
      </c>
      <c r="E13" s="207">
        <v>52892</v>
      </c>
      <c r="F13" s="207">
        <v>7048</v>
      </c>
      <c r="G13" s="207">
        <v>5554</v>
      </c>
      <c r="H13" s="207">
        <v>4418</v>
      </c>
      <c r="I13" s="112"/>
    </row>
    <row r="14" spans="1:15" ht="10.35" customHeight="1">
      <c r="A14" s="101">
        <f>IF(E14&lt;&gt;"",COUNTA($E$8:E14),"")</f>
        <v>6</v>
      </c>
      <c r="B14" s="156" t="s">
        <v>20</v>
      </c>
      <c r="C14" s="156" t="s">
        <v>224</v>
      </c>
      <c r="D14" s="207">
        <v>43951</v>
      </c>
      <c r="E14" s="207">
        <v>33714</v>
      </c>
      <c r="F14" s="207">
        <v>2215</v>
      </c>
      <c r="G14" s="207">
        <v>4006</v>
      </c>
      <c r="H14" s="207">
        <v>4016</v>
      </c>
      <c r="I14" s="112"/>
    </row>
    <row r="15" spans="1:15" ht="10.35" customHeight="1">
      <c r="A15" s="101">
        <f>IF(E15&lt;&gt;"",COUNTA($E$8:E15),"")</f>
        <v>7</v>
      </c>
      <c r="B15" s="156" t="s">
        <v>22</v>
      </c>
      <c r="C15" s="156" t="s">
        <v>225</v>
      </c>
      <c r="D15" s="207">
        <v>471310</v>
      </c>
      <c r="E15" s="207">
        <v>315660</v>
      </c>
      <c r="F15" s="207">
        <v>76723</v>
      </c>
      <c r="G15" s="207">
        <v>46095</v>
      </c>
      <c r="H15" s="207">
        <v>32832</v>
      </c>
      <c r="I15" s="112"/>
    </row>
    <row r="16" spans="1:15" ht="10.35" customHeight="1">
      <c r="A16" s="101">
        <f>IF(E16&lt;&gt;"",COUNTA($E$8:E16),"")</f>
        <v>8</v>
      </c>
      <c r="B16" s="156" t="s">
        <v>23</v>
      </c>
      <c r="C16" s="156" t="s">
        <v>226</v>
      </c>
      <c r="D16" s="207">
        <v>145177</v>
      </c>
      <c r="E16" s="207">
        <v>104376</v>
      </c>
      <c r="F16" s="207">
        <v>8872</v>
      </c>
      <c r="G16" s="207">
        <v>15842</v>
      </c>
      <c r="H16" s="207">
        <v>16087</v>
      </c>
      <c r="I16" s="112"/>
    </row>
    <row r="17" spans="1:15" ht="10.35" customHeight="1">
      <c r="A17" s="101">
        <f>IF(E17&lt;&gt;"",COUNTA($E$8:E17),"")</f>
        <v>9</v>
      </c>
      <c r="B17" s="156" t="s">
        <v>27</v>
      </c>
      <c r="C17" s="156" t="s">
        <v>227</v>
      </c>
      <c r="D17" s="207">
        <v>12105</v>
      </c>
      <c r="E17" s="207">
        <v>6142</v>
      </c>
      <c r="F17" s="207">
        <v>4355</v>
      </c>
      <c r="G17" s="207">
        <v>946</v>
      </c>
      <c r="H17" s="207">
        <v>662</v>
      </c>
      <c r="I17" s="112"/>
    </row>
    <row r="18" spans="1:15" ht="10.35" customHeight="1">
      <c r="A18" s="101">
        <f>IF(E18&lt;&gt;"",COUNTA($E$8:E18),"")</f>
        <v>10</v>
      </c>
      <c r="B18" s="156" t="s">
        <v>30</v>
      </c>
      <c r="C18" s="156" t="s">
        <v>228</v>
      </c>
      <c r="D18" s="207">
        <v>9363</v>
      </c>
      <c r="E18" s="207">
        <v>6718</v>
      </c>
      <c r="F18" s="207">
        <v>1672</v>
      </c>
      <c r="G18" s="207">
        <v>602</v>
      </c>
      <c r="H18" s="207">
        <v>371</v>
      </c>
      <c r="I18" s="112"/>
    </row>
    <row r="19" spans="1:15" ht="10.35" customHeight="1">
      <c r="A19" s="101">
        <f>IF(E19&lt;&gt;"",COUNTA($E$8:E19),"")</f>
        <v>11</v>
      </c>
      <c r="B19" s="156" t="s">
        <v>32</v>
      </c>
      <c r="C19" s="156" t="s">
        <v>229</v>
      </c>
      <c r="D19" s="207">
        <v>8386</v>
      </c>
      <c r="E19" s="207">
        <v>6097</v>
      </c>
      <c r="F19" s="207">
        <v>1252</v>
      </c>
      <c r="G19" s="207">
        <v>477</v>
      </c>
      <c r="H19" s="207">
        <v>560</v>
      </c>
      <c r="I19" s="112"/>
    </row>
    <row r="20" spans="1:15" s="113" customFormat="1" ht="19.5" customHeight="1">
      <c r="A20" s="101">
        <f>IF(E20&lt;&gt;"",COUNTA($E$8:E20),"")</f>
        <v>12</v>
      </c>
      <c r="B20" s="158" t="s">
        <v>49</v>
      </c>
      <c r="C20" s="156" t="s">
        <v>233</v>
      </c>
      <c r="D20" s="207">
        <v>74234</v>
      </c>
      <c r="E20" s="207">
        <v>46382</v>
      </c>
      <c r="F20" s="207">
        <v>13540</v>
      </c>
      <c r="G20" s="207">
        <v>7723</v>
      </c>
      <c r="H20" s="207">
        <v>6589</v>
      </c>
      <c r="I20" s="112"/>
    </row>
    <row r="21" spans="1:15" s="103" customFormat="1" ht="19.5" customHeight="1">
      <c r="A21" s="101">
        <f>IF(E21&lt;&gt;"",COUNTA($E$8:E21),"")</f>
        <v>13</v>
      </c>
      <c r="B21" s="158" t="s">
        <v>38</v>
      </c>
      <c r="C21" s="156" t="s">
        <v>230</v>
      </c>
      <c r="D21" s="207">
        <v>199737</v>
      </c>
      <c r="E21" s="207">
        <v>131509</v>
      </c>
      <c r="F21" s="207">
        <v>42838</v>
      </c>
      <c r="G21" s="207">
        <v>18648</v>
      </c>
      <c r="H21" s="207">
        <v>6742</v>
      </c>
      <c r="I21" s="112"/>
    </row>
    <row r="22" spans="1:15" s="103" customFormat="1" ht="19.5" customHeight="1">
      <c r="A22" s="101">
        <f>IF(E22&lt;&gt;"",COUNTA($E$8:E22),"")</f>
        <v>14</v>
      </c>
      <c r="B22" s="158" t="s">
        <v>43</v>
      </c>
      <c r="C22" s="156" t="s">
        <v>195</v>
      </c>
      <c r="D22" s="207">
        <v>22308</v>
      </c>
      <c r="E22" s="207">
        <v>14436</v>
      </c>
      <c r="F22" s="207">
        <v>4194</v>
      </c>
      <c r="G22" s="207">
        <v>1857</v>
      </c>
      <c r="H22" s="207">
        <v>1821</v>
      </c>
      <c r="I22" s="112"/>
    </row>
    <row r="23" spans="1:15" ht="10.35" customHeight="1">
      <c r="A23" s="101" t="str">
        <f>IF(E23&lt;&gt;"",COUNTA($E$8:E23),"")</f>
        <v/>
      </c>
      <c r="B23" s="157"/>
      <c r="C23" s="159"/>
      <c r="D23" s="207"/>
      <c r="E23" s="207"/>
      <c r="F23" s="207"/>
      <c r="G23" s="207"/>
      <c r="H23" s="207"/>
      <c r="I23" s="112"/>
    </row>
    <row r="24" spans="1:15" ht="10.35" customHeight="1">
      <c r="A24" s="101">
        <f>IF(E24&lt;&gt;"",COUNTA($E$8:E24),"")</f>
        <v>15</v>
      </c>
      <c r="B24" s="157"/>
      <c r="C24" s="156" t="s">
        <v>56</v>
      </c>
      <c r="D24" s="207">
        <v>17060</v>
      </c>
      <c r="E24" s="207">
        <v>1507</v>
      </c>
      <c r="F24" s="207">
        <v>19</v>
      </c>
      <c r="G24" s="207">
        <v>13448</v>
      </c>
      <c r="H24" s="207">
        <v>2086</v>
      </c>
      <c r="I24" s="112"/>
      <c r="J24" s="112"/>
      <c r="K24" s="112"/>
      <c r="L24" s="112"/>
      <c r="M24" s="112"/>
      <c r="N24" s="112"/>
      <c r="O24" s="112"/>
    </row>
    <row r="25" spans="1:15" ht="10.35" customHeight="1">
      <c r="A25" s="101">
        <f>IF(E25&lt;&gt;"",COUNTA($E$8:E25),"")</f>
        <v>16</v>
      </c>
      <c r="B25" s="157"/>
      <c r="C25" s="156" t="s">
        <v>57</v>
      </c>
      <c r="D25" s="207">
        <v>42348</v>
      </c>
      <c r="E25" s="207">
        <v>20358</v>
      </c>
      <c r="F25" s="207">
        <v>1610</v>
      </c>
      <c r="G25" s="207">
        <v>16770</v>
      </c>
      <c r="H25" s="207">
        <v>3610</v>
      </c>
      <c r="I25" s="112"/>
    </row>
    <row r="26" spans="1:15" ht="10.35" customHeight="1">
      <c r="A26" s="101">
        <f>IF(E26&lt;&gt;"",COUNTA($E$8:E26),"")</f>
        <v>17</v>
      </c>
      <c r="B26" s="157"/>
      <c r="C26" s="156" t="s">
        <v>58</v>
      </c>
      <c r="D26" s="207">
        <v>45532</v>
      </c>
      <c r="E26" s="207">
        <v>26625</v>
      </c>
      <c r="F26" s="207">
        <v>7833</v>
      </c>
      <c r="G26" s="207">
        <v>7950</v>
      </c>
      <c r="H26" s="207">
        <v>3124</v>
      </c>
      <c r="I26" s="112"/>
    </row>
    <row r="27" spans="1:15" ht="10.35" customHeight="1">
      <c r="A27" s="101">
        <f>IF(E27&lt;&gt;"",COUNTA($E$8:E27),"")</f>
        <v>18</v>
      </c>
      <c r="B27" s="157"/>
      <c r="C27" s="156" t="s">
        <v>59</v>
      </c>
      <c r="D27" s="207">
        <v>47836</v>
      </c>
      <c r="E27" s="207">
        <v>30812</v>
      </c>
      <c r="F27" s="207">
        <v>9591</v>
      </c>
      <c r="G27" s="207">
        <v>4638</v>
      </c>
      <c r="H27" s="207">
        <v>2795</v>
      </c>
      <c r="I27" s="112"/>
    </row>
    <row r="28" spans="1:15" ht="10.35" customHeight="1">
      <c r="A28" s="101">
        <f>IF(E28&lt;&gt;"",COUNTA($E$8:E28),"")</f>
        <v>19</v>
      </c>
      <c r="B28" s="157"/>
      <c r="C28" s="156" t="s">
        <v>60</v>
      </c>
      <c r="D28" s="207">
        <v>82555</v>
      </c>
      <c r="E28" s="207">
        <v>59626</v>
      </c>
      <c r="F28" s="207">
        <v>14501</v>
      </c>
      <c r="G28" s="207">
        <v>4295</v>
      </c>
      <c r="H28" s="207">
        <v>4133</v>
      </c>
      <c r="I28" s="112"/>
    </row>
    <row r="29" spans="1:15" ht="10.35" customHeight="1">
      <c r="A29" s="101">
        <f>IF(E29&lt;&gt;"",COUNTA($E$8:E29),"")</f>
        <v>20</v>
      </c>
      <c r="B29" s="157"/>
      <c r="C29" s="156" t="s">
        <v>61</v>
      </c>
      <c r="D29" s="207">
        <v>79598</v>
      </c>
      <c r="E29" s="207">
        <v>58765</v>
      </c>
      <c r="F29" s="207">
        <v>12519</v>
      </c>
      <c r="G29" s="207">
        <v>3328</v>
      </c>
      <c r="H29" s="207">
        <v>4986</v>
      </c>
      <c r="I29" s="112"/>
    </row>
    <row r="30" spans="1:15" ht="10.35" customHeight="1">
      <c r="A30" s="101">
        <f>IF(E30&lt;&gt;"",COUNTA($E$8:E30),"")</f>
        <v>21</v>
      </c>
      <c r="B30" s="157"/>
      <c r="C30" s="156" t="s">
        <v>62</v>
      </c>
      <c r="D30" s="207">
        <v>70228</v>
      </c>
      <c r="E30" s="207">
        <v>52131</v>
      </c>
      <c r="F30" s="207">
        <v>10531</v>
      </c>
      <c r="G30" s="207">
        <v>2604</v>
      </c>
      <c r="H30" s="207">
        <v>4962</v>
      </c>
      <c r="I30" s="112"/>
    </row>
    <row r="31" spans="1:15" ht="10.35" customHeight="1">
      <c r="A31" s="101">
        <f>IF(E31&lt;&gt;"",COUNTA($E$8:E31),"")</f>
        <v>22</v>
      </c>
      <c r="B31" s="157"/>
      <c r="C31" s="156" t="s">
        <v>63</v>
      </c>
      <c r="D31" s="207">
        <v>64166</v>
      </c>
      <c r="E31" s="207">
        <v>49550</v>
      </c>
      <c r="F31" s="207">
        <v>7940</v>
      </c>
      <c r="G31" s="207">
        <v>1756</v>
      </c>
      <c r="H31" s="207">
        <v>4920</v>
      </c>
      <c r="I31" s="112"/>
    </row>
    <row r="32" spans="1:15" ht="10.35" customHeight="1">
      <c r="A32" s="101">
        <f>IF(E32&lt;&gt;"",COUNTA($E$8:E32),"")</f>
        <v>23</v>
      </c>
      <c r="B32" s="157"/>
      <c r="C32" s="156" t="s">
        <v>64</v>
      </c>
      <c r="D32" s="207">
        <v>80943</v>
      </c>
      <c r="E32" s="207">
        <v>62259</v>
      </c>
      <c r="F32" s="207">
        <v>10931</v>
      </c>
      <c r="G32" s="207">
        <v>1589</v>
      </c>
      <c r="H32" s="207">
        <v>6164</v>
      </c>
      <c r="I32" s="112"/>
    </row>
    <row r="33" spans="1:15" ht="10.35" customHeight="1">
      <c r="A33" s="101">
        <f>IF(E33&lt;&gt;"",COUNTA($E$8:E33),"")</f>
        <v>24</v>
      </c>
      <c r="B33" s="157"/>
      <c r="C33" s="156" t="s">
        <v>52</v>
      </c>
      <c r="D33" s="207">
        <v>72693</v>
      </c>
      <c r="E33" s="207">
        <v>54534</v>
      </c>
      <c r="F33" s="207">
        <v>11182</v>
      </c>
      <c r="G33" s="207">
        <v>1333</v>
      </c>
      <c r="H33" s="207">
        <v>5644</v>
      </c>
      <c r="I33" s="112"/>
    </row>
    <row r="34" spans="1:15" ht="10.35" customHeight="1">
      <c r="A34" s="101">
        <f>IF(E34&lt;&gt;"",COUNTA($E$8:E34),"")</f>
        <v>25</v>
      </c>
      <c r="B34" s="157"/>
      <c r="C34" s="156" t="s">
        <v>53</v>
      </c>
      <c r="D34" s="207">
        <v>10275</v>
      </c>
      <c r="E34" s="207">
        <v>6108</v>
      </c>
      <c r="F34" s="207">
        <v>2763</v>
      </c>
      <c r="G34" s="207">
        <v>189</v>
      </c>
      <c r="H34" s="207">
        <v>1215</v>
      </c>
      <c r="I34" s="112"/>
    </row>
    <row r="35" spans="1:15" ht="15" customHeight="1">
      <c r="A35" s="101" t="str">
        <f>IF(E35&lt;&gt;"",COUNTA($E$8:E35),"")</f>
        <v/>
      </c>
      <c r="B35" s="157"/>
      <c r="C35" s="156"/>
      <c r="D35" s="290" t="s">
        <v>55</v>
      </c>
      <c r="E35" s="291"/>
      <c r="F35" s="291"/>
      <c r="G35" s="291"/>
      <c r="H35" s="291"/>
      <c r="I35" s="112"/>
    </row>
    <row r="36" spans="1:15" ht="15" customHeight="1">
      <c r="A36" s="101" t="str">
        <f>IF(E36&lt;&gt;"",COUNTA($E$8:E36),"")</f>
        <v/>
      </c>
      <c r="B36" s="157"/>
      <c r="C36" s="156"/>
      <c r="D36" s="329" t="s">
        <v>157</v>
      </c>
      <c r="E36" s="330"/>
      <c r="F36" s="330"/>
      <c r="G36" s="330"/>
      <c r="H36" s="330"/>
    </row>
    <row r="37" spans="1:15" ht="11.1" customHeight="1">
      <c r="A37" s="101">
        <f>IF(E37&lt;&gt;"",COUNTA($E$8:E37),"")</f>
        <v>26</v>
      </c>
      <c r="B37" s="159" t="s">
        <v>50</v>
      </c>
      <c r="C37" s="155" t="s">
        <v>296</v>
      </c>
      <c r="D37" s="208">
        <v>300804</v>
      </c>
      <c r="E37" s="208">
        <v>209152</v>
      </c>
      <c r="F37" s="208">
        <v>48662</v>
      </c>
      <c r="G37" s="208">
        <v>24315</v>
      </c>
      <c r="H37" s="208">
        <v>18675</v>
      </c>
    </row>
    <row r="38" spans="1:15" ht="6" customHeight="1">
      <c r="A38" s="101" t="str">
        <f>IF(E38&lt;&gt;"",COUNTA($E$8:E38),"")</f>
        <v/>
      </c>
      <c r="B38" s="156"/>
      <c r="C38" s="156"/>
      <c r="D38" s="207"/>
      <c r="E38" s="207"/>
      <c r="F38" s="207"/>
      <c r="G38" s="207"/>
      <c r="H38" s="207"/>
    </row>
    <row r="39" spans="1:15" ht="10.35" customHeight="1">
      <c r="A39" s="101">
        <f>IF(E39&lt;&gt;"",COUNTA($E$8:E39),"")</f>
        <v>27</v>
      </c>
      <c r="B39" s="156" t="s">
        <v>6</v>
      </c>
      <c r="C39" s="156" t="s">
        <v>218</v>
      </c>
      <c r="D39" s="207">
        <v>3599</v>
      </c>
      <c r="E39" s="207">
        <v>2287</v>
      </c>
      <c r="F39" s="207">
        <v>467</v>
      </c>
      <c r="G39" s="207">
        <v>324</v>
      </c>
      <c r="H39" s="207">
        <v>521</v>
      </c>
      <c r="I39" s="112"/>
      <c r="J39" s="112"/>
      <c r="K39" s="112"/>
      <c r="L39" s="112"/>
      <c r="M39" s="112"/>
      <c r="N39" s="112"/>
      <c r="O39" s="112"/>
    </row>
    <row r="40" spans="1:15" ht="10.35" customHeight="1">
      <c r="A40" s="101">
        <f>IF(E40&lt;&gt;"",COUNTA($E$8:E40),"")</f>
        <v>28</v>
      </c>
      <c r="B40" s="156" t="s">
        <v>7</v>
      </c>
      <c r="C40" s="156" t="s">
        <v>221</v>
      </c>
      <c r="D40" s="207">
        <v>26099</v>
      </c>
      <c r="E40" s="207">
        <v>18805</v>
      </c>
      <c r="F40" s="207">
        <v>3726</v>
      </c>
      <c r="G40" s="207">
        <v>1759</v>
      </c>
      <c r="H40" s="207">
        <v>1809</v>
      </c>
      <c r="I40" s="112"/>
      <c r="J40" s="112"/>
      <c r="K40" s="112"/>
      <c r="L40" s="112"/>
      <c r="M40" s="112"/>
      <c r="N40" s="112"/>
      <c r="O40" s="112"/>
    </row>
    <row r="41" spans="1:15" ht="10.35" customHeight="1">
      <c r="A41" s="101">
        <f>IF(E41&lt;&gt;"",COUNTA($E$8:E41),"")</f>
        <v>29</v>
      </c>
      <c r="B41" s="156" t="s">
        <v>8</v>
      </c>
      <c r="C41" s="156" t="s">
        <v>222</v>
      </c>
      <c r="D41" s="207">
        <v>21043</v>
      </c>
      <c r="E41" s="207">
        <v>15075</v>
      </c>
      <c r="F41" s="207">
        <v>3051</v>
      </c>
      <c r="G41" s="207">
        <v>1459</v>
      </c>
      <c r="H41" s="207">
        <v>1458</v>
      </c>
    </row>
    <row r="42" spans="1:15" ht="10.35" customHeight="1">
      <c r="A42" s="101">
        <f>IF(E42&lt;&gt;"",COUNTA($E$8:E42),"")</f>
        <v>30</v>
      </c>
      <c r="B42" s="156" t="s">
        <v>10</v>
      </c>
      <c r="C42" s="156" t="s">
        <v>223</v>
      </c>
      <c r="D42" s="207">
        <v>17899</v>
      </c>
      <c r="E42" s="207">
        <v>12930</v>
      </c>
      <c r="F42" s="207">
        <v>2227</v>
      </c>
      <c r="G42" s="207">
        <v>1346</v>
      </c>
      <c r="H42" s="207">
        <v>1396</v>
      </c>
    </row>
    <row r="43" spans="1:15" ht="10.35" customHeight="1">
      <c r="A43" s="101">
        <f>IF(E43&lt;&gt;"",COUNTA($E$8:E43),"")</f>
        <v>31</v>
      </c>
      <c r="B43" s="156" t="s">
        <v>20</v>
      </c>
      <c r="C43" s="156" t="s">
        <v>224</v>
      </c>
      <c r="D43" s="207">
        <v>5056</v>
      </c>
      <c r="E43" s="207">
        <v>3730</v>
      </c>
      <c r="F43" s="207">
        <v>675</v>
      </c>
      <c r="G43" s="207">
        <v>300</v>
      </c>
      <c r="H43" s="207">
        <v>351</v>
      </c>
    </row>
    <row r="44" spans="1:15" ht="10.35" customHeight="1">
      <c r="A44" s="101">
        <f>IF(E44&lt;&gt;"",COUNTA($E$8:E44),"")</f>
        <v>32</v>
      </c>
      <c r="B44" s="156" t="s">
        <v>22</v>
      </c>
      <c r="C44" s="156" t="s">
        <v>225</v>
      </c>
      <c r="D44" s="207">
        <v>271087</v>
      </c>
      <c r="E44" s="207">
        <v>188046</v>
      </c>
      <c r="F44" s="207">
        <v>44469</v>
      </c>
      <c r="G44" s="207">
        <v>22228</v>
      </c>
      <c r="H44" s="207">
        <v>16344</v>
      </c>
    </row>
    <row r="45" spans="1:15" ht="10.35" customHeight="1">
      <c r="A45" s="101">
        <f>IF(E45&lt;&gt;"",COUNTA($E$8:E45),"")</f>
        <v>33</v>
      </c>
      <c r="B45" s="156" t="s">
        <v>23</v>
      </c>
      <c r="C45" s="156" t="s">
        <v>226</v>
      </c>
      <c r="D45" s="207">
        <v>65241</v>
      </c>
      <c r="E45" s="207">
        <v>47176</v>
      </c>
      <c r="F45" s="207">
        <v>4403</v>
      </c>
      <c r="G45" s="207">
        <v>6302</v>
      </c>
      <c r="H45" s="207">
        <v>7360</v>
      </c>
    </row>
    <row r="46" spans="1:15" ht="10.35" customHeight="1">
      <c r="A46" s="101">
        <f>IF(E46&lt;&gt;"",COUNTA($E$8:E46),"")</f>
        <v>34</v>
      </c>
      <c r="B46" s="156" t="s">
        <v>27</v>
      </c>
      <c r="C46" s="156" t="s">
        <v>227</v>
      </c>
      <c r="D46" s="207">
        <v>3936</v>
      </c>
      <c r="E46" s="207">
        <v>2060</v>
      </c>
      <c r="F46" s="207">
        <v>1412</v>
      </c>
      <c r="G46" s="207">
        <v>256</v>
      </c>
      <c r="H46" s="207">
        <v>208</v>
      </c>
    </row>
    <row r="47" spans="1:15" ht="10.35" customHeight="1">
      <c r="A47" s="101">
        <f>IF(E47&lt;&gt;"",COUNTA($E$8:E47),"")</f>
        <v>35</v>
      </c>
      <c r="B47" s="156" t="s">
        <v>30</v>
      </c>
      <c r="C47" s="156" t="s">
        <v>228</v>
      </c>
      <c r="D47" s="207">
        <v>5647</v>
      </c>
      <c r="E47" s="207">
        <v>4312</v>
      </c>
      <c r="F47" s="207">
        <v>847</v>
      </c>
      <c r="G47" s="207">
        <v>260</v>
      </c>
      <c r="H47" s="207">
        <v>228</v>
      </c>
    </row>
    <row r="48" spans="1:15" ht="10.35" customHeight="1">
      <c r="A48" s="101">
        <f>IF(E48&lt;&gt;"",COUNTA($E$8:E48),"")</f>
        <v>36</v>
      </c>
      <c r="B48" s="156" t="s">
        <v>32</v>
      </c>
      <c r="C48" s="156" t="s">
        <v>229</v>
      </c>
      <c r="D48" s="207">
        <v>4047</v>
      </c>
      <c r="E48" s="207">
        <v>2925</v>
      </c>
      <c r="F48" s="207">
        <v>662</v>
      </c>
      <c r="G48" s="207">
        <v>233</v>
      </c>
      <c r="H48" s="207">
        <v>227</v>
      </c>
    </row>
    <row r="49" spans="1:15" ht="19.5" customHeight="1">
      <c r="A49" s="101">
        <f>IF(E49&lt;&gt;"",COUNTA($E$8:E49),"")</f>
        <v>37</v>
      </c>
      <c r="B49" s="158" t="s">
        <v>49</v>
      </c>
      <c r="C49" s="156" t="s">
        <v>232</v>
      </c>
      <c r="D49" s="207">
        <v>35120</v>
      </c>
      <c r="E49" s="207">
        <v>22619</v>
      </c>
      <c r="F49" s="207">
        <v>6229</v>
      </c>
      <c r="G49" s="207">
        <v>3012</v>
      </c>
      <c r="H49" s="207">
        <v>3260</v>
      </c>
    </row>
    <row r="50" spans="1:15" ht="19.5" customHeight="1">
      <c r="A50" s="101">
        <f>IF(E50&lt;&gt;"",COUNTA($E$8:E50),"")</f>
        <v>38</v>
      </c>
      <c r="B50" s="158" t="s">
        <v>38</v>
      </c>
      <c r="C50" s="156" t="s">
        <v>231</v>
      </c>
      <c r="D50" s="207">
        <v>143497</v>
      </c>
      <c r="E50" s="207">
        <v>99793</v>
      </c>
      <c r="F50" s="207">
        <v>28387</v>
      </c>
      <c r="G50" s="207">
        <v>11244</v>
      </c>
      <c r="H50" s="207">
        <v>4073</v>
      </c>
    </row>
    <row r="51" spans="1:15" ht="19.5" customHeight="1">
      <c r="A51" s="101">
        <f>IF(E51&lt;&gt;"",COUNTA($E$8:E51),"")</f>
        <v>39</v>
      </c>
      <c r="B51" s="158" t="s">
        <v>43</v>
      </c>
      <c r="C51" s="156" t="s">
        <v>195</v>
      </c>
      <c r="D51" s="207">
        <v>13599</v>
      </c>
      <c r="E51" s="207">
        <v>9161</v>
      </c>
      <c r="F51" s="207">
        <v>2529</v>
      </c>
      <c r="G51" s="207">
        <v>921</v>
      </c>
      <c r="H51" s="207">
        <v>988</v>
      </c>
    </row>
    <row r="52" spans="1:15" ht="10.35" customHeight="1">
      <c r="A52" s="101" t="str">
        <f>IF(E52&lt;&gt;"",COUNTA($E$8:E52),"")</f>
        <v/>
      </c>
      <c r="B52" s="157"/>
      <c r="C52" s="159"/>
      <c r="D52" s="207"/>
      <c r="E52" s="207"/>
      <c r="F52" s="207"/>
      <c r="G52" s="207"/>
      <c r="H52" s="207"/>
    </row>
    <row r="53" spans="1:15" ht="10.35" customHeight="1">
      <c r="A53" s="101">
        <f>IF(E53&lt;&gt;"",COUNTA($E$8:E53),"")</f>
        <v>40</v>
      </c>
      <c r="B53" s="157"/>
      <c r="C53" s="156" t="s">
        <v>56</v>
      </c>
      <c r="D53" s="207">
        <v>7228</v>
      </c>
      <c r="E53" s="207">
        <v>663</v>
      </c>
      <c r="F53" s="207">
        <v>10</v>
      </c>
      <c r="G53" s="207">
        <v>5716</v>
      </c>
      <c r="H53" s="207">
        <v>839</v>
      </c>
      <c r="I53" s="112"/>
      <c r="J53" s="112"/>
      <c r="K53" s="112"/>
      <c r="L53" s="112"/>
      <c r="M53" s="112"/>
      <c r="N53" s="112"/>
      <c r="O53" s="112"/>
    </row>
    <row r="54" spans="1:15" ht="10.35" customHeight="1">
      <c r="A54" s="101">
        <f>IF(E54&lt;&gt;"",COUNTA($E$8:E54),"")</f>
        <v>41</v>
      </c>
      <c r="B54" s="157"/>
      <c r="C54" s="156" t="s">
        <v>57</v>
      </c>
      <c r="D54" s="207">
        <v>19089</v>
      </c>
      <c r="E54" s="207">
        <v>9250</v>
      </c>
      <c r="F54" s="207">
        <v>963</v>
      </c>
      <c r="G54" s="207">
        <v>7420</v>
      </c>
      <c r="H54" s="207">
        <v>1456</v>
      </c>
    </row>
    <row r="55" spans="1:15" ht="10.35" customHeight="1">
      <c r="A55" s="101">
        <f>IF(E55&lt;&gt;"",COUNTA($E$8:E55),"")</f>
        <v>42</v>
      </c>
      <c r="B55" s="157"/>
      <c r="C55" s="156" t="s">
        <v>58</v>
      </c>
      <c r="D55" s="207">
        <v>21265</v>
      </c>
      <c r="E55" s="207">
        <v>12757</v>
      </c>
      <c r="F55" s="207">
        <v>4457</v>
      </c>
      <c r="G55" s="207">
        <v>3006</v>
      </c>
      <c r="H55" s="207">
        <v>1045</v>
      </c>
    </row>
    <row r="56" spans="1:15" ht="10.35" customHeight="1">
      <c r="A56" s="101">
        <f>IF(E56&lt;&gt;"",COUNTA($E$8:E56),"")</f>
        <v>43</v>
      </c>
      <c r="B56" s="157"/>
      <c r="C56" s="156" t="s">
        <v>59</v>
      </c>
      <c r="D56" s="207">
        <v>23234</v>
      </c>
      <c r="E56" s="207">
        <v>15216</v>
      </c>
      <c r="F56" s="207">
        <v>5269</v>
      </c>
      <c r="G56" s="207">
        <v>1738</v>
      </c>
      <c r="H56" s="207">
        <v>1011</v>
      </c>
    </row>
    <row r="57" spans="1:15" ht="10.35" customHeight="1">
      <c r="A57" s="101">
        <f>IF(E57&lt;&gt;"",COUNTA($E$8:E57),"")</f>
        <v>44</v>
      </c>
      <c r="B57" s="157"/>
      <c r="C57" s="156" t="s">
        <v>60</v>
      </c>
      <c r="D57" s="207">
        <v>40907</v>
      </c>
      <c r="E57" s="207">
        <v>29671</v>
      </c>
      <c r="F57" s="207">
        <v>7937</v>
      </c>
      <c r="G57" s="207">
        <v>1691</v>
      </c>
      <c r="H57" s="207">
        <v>1608</v>
      </c>
    </row>
    <row r="58" spans="1:15" ht="10.35" customHeight="1">
      <c r="A58" s="101">
        <f>IF(E58&lt;&gt;"",COUNTA($E$8:E58),"")</f>
        <v>45</v>
      </c>
      <c r="B58" s="157"/>
      <c r="C58" s="156" t="s">
        <v>61</v>
      </c>
      <c r="D58" s="207">
        <v>39315</v>
      </c>
      <c r="E58" s="207">
        <v>28950</v>
      </c>
      <c r="F58" s="207">
        <v>6968</v>
      </c>
      <c r="G58" s="207">
        <v>1347</v>
      </c>
      <c r="H58" s="207">
        <v>2050</v>
      </c>
    </row>
    <row r="59" spans="1:15" ht="10.35" customHeight="1">
      <c r="A59" s="101">
        <f>IF(E59&lt;&gt;"",COUNTA($E$8:E59),"")</f>
        <v>46</v>
      </c>
      <c r="B59" s="157"/>
      <c r="C59" s="156" t="s">
        <v>62</v>
      </c>
      <c r="D59" s="207">
        <v>34580</v>
      </c>
      <c r="E59" s="207">
        <v>25694</v>
      </c>
      <c r="F59" s="207">
        <v>5651</v>
      </c>
      <c r="G59" s="207">
        <v>1111</v>
      </c>
      <c r="H59" s="207">
        <v>2124</v>
      </c>
    </row>
    <row r="60" spans="1:15" ht="10.35" customHeight="1">
      <c r="A60" s="101">
        <f>IF(E60&lt;&gt;"",COUNTA($E$8:E60),"")</f>
        <v>47</v>
      </c>
      <c r="B60" s="157"/>
      <c r="C60" s="156" t="s">
        <v>63</v>
      </c>
      <c r="D60" s="207">
        <v>32168</v>
      </c>
      <c r="E60" s="207">
        <v>24862</v>
      </c>
      <c r="F60" s="207">
        <v>4269</v>
      </c>
      <c r="G60" s="207">
        <v>803</v>
      </c>
      <c r="H60" s="207">
        <v>2234</v>
      </c>
    </row>
    <row r="61" spans="1:15" ht="10.35" customHeight="1">
      <c r="A61" s="101">
        <f>IF(E61&lt;&gt;"",COUNTA($E$8:E61),"")</f>
        <v>48</v>
      </c>
      <c r="B61" s="157"/>
      <c r="C61" s="156" t="s">
        <v>64</v>
      </c>
      <c r="D61" s="207">
        <v>41774</v>
      </c>
      <c r="E61" s="207">
        <v>31920</v>
      </c>
      <c r="F61" s="207">
        <v>6071</v>
      </c>
      <c r="G61" s="207">
        <v>782</v>
      </c>
      <c r="H61" s="207">
        <v>3001</v>
      </c>
    </row>
    <row r="62" spans="1:15" ht="10.35" customHeight="1">
      <c r="A62" s="101">
        <f>IF(E62&lt;&gt;"",COUNTA($E$8:E62),"")</f>
        <v>49</v>
      </c>
      <c r="B62" s="157"/>
      <c r="C62" s="156" t="s">
        <v>52</v>
      </c>
      <c r="D62" s="207">
        <v>37109</v>
      </c>
      <c r="E62" s="207">
        <v>27684</v>
      </c>
      <c r="F62" s="207">
        <v>5973</v>
      </c>
      <c r="G62" s="207">
        <v>622</v>
      </c>
      <c r="H62" s="207">
        <v>2830</v>
      </c>
    </row>
    <row r="63" spans="1:15" ht="10.35" customHeight="1">
      <c r="A63" s="101">
        <f>IF(E63&lt;&gt;"",COUNTA($E$8:E63),"")</f>
        <v>50</v>
      </c>
      <c r="B63" s="157"/>
      <c r="C63" s="156" t="s">
        <v>53</v>
      </c>
      <c r="D63" s="207">
        <v>4135</v>
      </c>
      <c r="E63" s="207">
        <v>2485</v>
      </c>
      <c r="F63" s="207">
        <v>1094</v>
      </c>
      <c r="G63" s="207">
        <v>79</v>
      </c>
      <c r="H63" s="207">
        <v>477</v>
      </c>
    </row>
    <row r="64" spans="1:15" ht="11.45" customHeight="1">
      <c r="A64" s="114"/>
      <c r="B64" s="179"/>
      <c r="C64" s="180"/>
      <c r="D64" s="179"/>
      <c r="E64" s="179"/>
      <c r="F64" s="179"/>
      <c r="G64" s="179"/>
      <c r="H64" s="179"/>
    </row>
    <row r="65" spans="3:8" ht="11.45" customHeight="1">
      <c r="C65" s="93"/>
      <c r="D65" s="112"/>
      <c r="E65" s="112"/>
      <c r="F65" s="112"/>
      <c r="G65" s="112"/>
      <c r="H65" s="112"/>
    </row>
    <row r="66" spans="3:8" ht="11.45" customHeight="1">
      <c r="C66" s="93"/>
      <c r="D66" s="112"/>
      <c r="E66" s="112"/>
      <c r="F66" s="112"/>
      <c r="G66" s="112"/>
      <c r="H66" s="112"/>
    </row>
    <row r="67" spans="3:8" ht="11.45" customHeight="1">
      <c r="D67" s="112"/>
      <c r="E67" s="112"/>
      <c r="F67" s="112"/>
      <c r="G67" s="112"/>
      <c r="H67" s="112"/>
    </row>
  </sheetData>
  <mergeCells count="14">
    <mergeCell ref="H3:H5"/>
    <mergeCell ref="D7:H7"/>
    <mergeCell ref="D36:H36"/>
    <mergeCell ref="D35:H35"/>
    <mergeCell ref="A1:C1"/>
    <mergeCell ref="D1:H1"/>
    <mergeCell ref="A2:A5"/>
    <mergeCell ref="B2:B5"/>
    <mergeCell ref="C2:C5"/>
    <mergeCell ref="D2:D5"/>
    <mergeCell ref="E2:H2"/>
    <mergeCell ref="E3:E5"/>
    <mergeCell ref="F3:F5"/>
    <mergeCell ref="G3:G5"/>
  </mergeCells>
  <conditionalFormatting sqref="D35 D36:H36">
    <cfRule type="cellIs" dxfId="16" priority="5" stopIfTrue="1" operator="between">
      <formula>0.1</formula>
      <formula>2.9</formula>
    </cfRule>
  </conditionalFormatting>
  <conditionalFormatting sqref="D8:H8">
    <cfRule type="cellIs" dxfId="15" priority="4" stopIfTrue="1" operator="between">
      <formula>0.1</formula>
      <formula>2.9</formula>
    </cfRule>
  </conditionalFormatting>
  <conditionalFormatting sqref="D9:H34">
    <cfRule type="cellIs" dxfId="14" priority="3" stopIfTrue="1" operator="between">
      <formula>0.1</formula>
      <formula>2.9</formula>
    </cfRule>
  </conditionalFormatting>
  <conditionalFormatting sqref="D37:H37">
    <cfRule type="cellIs" dxfId="13" priority="2" stopIfTrue="1" operator="between">
      <formula>0.1</formula>
      <formula>2.9</formula>
    </cfRule>
  </conditionalFormatting>
  <conditionalFormatting sqref="D38:H63">
    <cfRule type="cellIs" dxfId="12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6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"/>
    </sheetView>
  </sheetViews>
  <sheetFormatPr baseColWidth="10" defaultColWidth="36.42578125" defaultRowHeight="10.7" customHeight="1"/>
  <cols>
    <col min="1" max="1" width="3.28515625" style="119" customWidth="1"/>
    <col min="2" max="2" width="5.7109375" style="119" customWidth="1"/>
    <col min="3" max="3" width="39.7109375" style="119" customWidth="1"/>
    <col min="4" max="4" width="8.7109375" style="119" customWidth="1"/>
    <col min="5" max="6" width="6.7109375" style="119" customWidth="1"/>
    <col min="7" max="7" width="7.7109375" style="119" customWidth="1"/>
    <col min="8" max="9" width="6.7109375" style="119" customWidth="1"/>
    <col min="10" max="234" width="11.42578125" style="119" customWidth="1"/>
    <col min="235" max="16384" width="36.42578125" style="119"/>
  </cols>
  <sheetData>
    <row r="1" spans="1:9" s="149" customFormat="1" ht="54" customHeight="1">
      <c r="A1" s="299" t="s">
        <v>115</v>
      </c>
      <c r="B1" s="300"/>
      <c r="C1" s="300"/>
      <c r="D1" s="275" t="s">
        <v>400</v>
      </c>
      <c r="E1" s="275"/>
      <c r="F1" s="275"/>
      <c r="G1" s="275"/>
      <c r="H1" s="275"/>
      <c r="I1" s="276"/>
    </row>
    <row r="2" spans="1:9" s="93" customFormat="1" ht="11.45" customHeight="1">
      <c r="A2" s="277" t="s">
        <v>80</v>
      </c>
      <c r="B2" s="279" t="s">
        <v>85</v>
      </c>
      <c r="C2" s="279" t="s">
        <v>88</v>
      </c>
      <c r="D2" s="298" t="s">
        <v>299</v>
      </c>
      <c r="E2" s="279" t="s">
        <v>2</v>
      </c>
      <c r="F2" s="280"/>
      <c r="G2" s="280"/>
      <c r="H2" s="280"/>
      <c r="I2" s="293"/>
    </row>
    <row r="3" spans="1:9" s="93" customFormat="1" ht="11.45" customHeight="1">
      <c r="A3" s="277"/>
      <c r="B3" s="279"/>
      <c r="C3" s="279"/>
      <c r="D3" s="298"/>
      <c r="E3" s="298" t="s">
        <v>3</v>
      </c>
      <c r="F3" s="298" t="s">
        <v>4</v>
      </c>
      <c r="G3" s="298" t="s">
        <v>291</v>
      </c>
      <c r="H3" s="279" t="s">
        <v>186</v>
      </c>
      <c r="I3" s="294" t="s">
        <v>87</v>
      </c>
    </row>
    <row r="4" spans="1:9" s="93" customFormat="1" ht="11.45" customHeight="1">
      <c r="A4" s="277"/>
      <c r="B4" s="279"/>
      <c r="C4" s="279"/>
      <c r="D4" s="298"/>
      <c r="E4" s="298"/>
      <c r="F4" s="298"/>
      <c r="G4" s="298"/>
      <c r="H4" s="279"/>
      <c r="I4" s="294"/>
    </row>
    <row r="5" spans="1:9" s="93" customFormat="1" ht="11.45" customHeight="1">
      <c r="A5" s="277"/>
      <c r="B5" s="279"/>
      <c r="C5" s="279"/>
      <c r="D5" s="298"/>
      <c r="E5" s="298"/>
      <c r="F5" s="298"/>
      <c r="G5" s="298"/>
      <c r="H5" s="279"/>
      <c r="I5" s="294"/>
    </row>
    <row r="6" spans="1:9" s="99" customFormat="1" ht="11.45" customHeight="1">
      <c r="A6" s="11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116">
        <v>9</v>
      </c>
    </row>
    <row r="7" spans="1:9" s="93" customFormat="1" ht="11.1" customHeight="1">
      <c r="A7" s="117"/>
      <c r="B7" s="173"/>
      <c r="C7" s="174"/>
      <c r="D7" s="207"/>
      <c r="E7" s="207"/>
      <c r="F7" s="207"/>
      <c r="G7" s="207"/>
      <c r="H7" s="207"/>
      <c r="I7" s="207"/>
    </row>
    <row r="8" spans="1:9" s="93" customFormat="1" ht="11.1" customHeight="1">
      <c r="A8" s="101">
        <f>IF(E8&lt;&gt;"",COUNTA($E8:E$8),"")</f>
        <v>1</v>
      </c>
      <c r="B8" s="175"/>
      <c r="C8" s="176" t="s">
        <v>300</v>
      </c>
      <c r="D8" s="208">
        <v>613234</v>
      </c>
      <c r="E8" s="208">
        <v>312430</v>
      </c>
      <c r="F8" s="208">
        <v>300804</v>
      </c>
      <c r="G8" s="208">
        <v>196734</v>
      </c>
      <c r="H8" s="208">
        <v>41203</v>
      </c>
      <c r="I8" s="208">
        <v>25978</v>
      </c>
    </row>
    <row r="9" spans="1:9" s="93" customFormat="1" ht="11.1" customHeight="1">
      <c r="A9" s="101" t="str">
        <f>IF(E9&lt;&gt;"",COUNTA($E$8:E9),"")</f>
        <v/>
      </c>
      <c r="B9" s="177"/>
      <c r="C9" s="174"/>
      <c r="D9" s="207"/>
      <c r="E9" s="207"/>
      <c r="F9" s="207"/>
      <c r="G9" s="207"/>
      <c r="H9" s="207"/>
      <c r="I9" s="207"/>
    </row>
    <row r="10" spans="1:9" ht="11.1" customHeight="1">
      <c r="A10" s="101">
        <f>IF(E10&lt;&gt;"",COUNTA($E$8:E10),"")</f>
        <v>2</v>
      </c>
      <c r="B10" s="178">
        <v>11</v>
      </c>
      <c r="C10" s="156" t="s">
        <v>316</v>
      </c>
      <c r="D10" s="207">
        <v>13270</v>
      </c>
      <c r="E10" s="207">
        <v>10161</v>
      </c>
      <c r="F10" s="207">
        <v>3109</v>
      </c>
      <c r="G10" s="207">
        <v>1624</v>
      </c>
      <c r="H10" s="207">
        <v>1686</v>
      </c>
      <c r="I10" s="207">
        <v>883</v>
      </c>
    </row>
    <row r="11" spans="1:9" ht="11.1" customHeight="1">
      <c r="A11" s="101">
        <f>IF(E11&lt;&gt;"",COUNTA($E$8:E11),"")</f>
        <v>3</v>
      </c>
      <c r="B11" s="178">
        <v>12</v>
      </c>
      <c r="C11" s="156" t="s">
        <v>317</v>
      </c>
      <c r="D11" s="207">
        <v>5635</v>
      </c>
      <c r="E11" s="207">
        <v>3973</v>
      </c>
      <c r="F11" s="207">
        <v>1662</v>
      </c>
      <c r="G11" s="207">
        <v>1349</v>
      </c>
      <c r="H11" s="207">
        <v>246</v>
      </c>
      <c r="I11" s="207">
        <v>189</v>
      </c>
    </row>
    <row r="12" spans="1:9" ht="21" customHeight="1">
      <c r="A12" s="101">
        <f>IF(E12&lt;&gt;"",COUNTA($E$8:E12),"")</f>
        <v>4</v>
      </c>
      <c r="B12" s="178">
        <v>21</v>
      </c>
      <c r="C12" s="156" t="s">
        <v>348</v>
      </c>
      <c r="D12" s="207">
        <v>1411</v>
      </c>
      <c r="E12" s="207">
        <v>1319</v>
      </c>
      <c r="F12" s="207">
        <v>92</v>
      </c>
      <c r="G12" s="207">
        <v>65</v>
      </c>
      <c r="H12" s="207">
        <v>66</v>
      </c>
      <c r="I12" s="207">
        <v>32</v>
      </c>
    </row>
    <row r="13" spans="1:9" ht="21" customHeight="1">
      <c r="A13" s="101">
        <f>IF(E13&lt;&gt;"",COUNTA($E$8:E13),"")</f>
        <v>5</v>
      </c>
      <c r="B13" s="175">
        <v>22</v>
      </c>
      <c r="C13" s="156" t="s">
        <v>349</v>
      </c>
      <c r="D13" s="207">
        <v>7103</v>
      </c>
      <c r="E13" s="207">
        <v>6397</v>
      </c>
      <c r="F13" s="207">
        <v>706</v>
      </c>
      <c r="G13" s="207">
        <v>402</v>
      </c>
      <c r="H13" s="207">
        <v>534</v>
      </c>
      <c r="I13" s="207">
        <v>454</v>
      </c>
    </row>
    <row r="14" spans="1:9" ht="11.1" customHeight="1">
      <c r="A14" s="101">
        <f>IF(E14&lt;&gt;"",COUNTA($E$8:E14),"")</f>
        <v>6</v>
      </c>
      <c r="B14" s="178">
        <v>23</v>
      </c>
      <c r="C14" s="156" t="s">
        <v>318</v>
      </c>
      <c r="D14" s="207">
        <v>2402</v>
      </c>
      <c r="E14" s="207">
        <v>1387</v>
      </c>
      <c r="F14" s="207">
        <v>1015</v>
      </c>
      <c r="G14" s="207">
        <v>460</v>
      </c>
      <c r="H14" s="207">
        <v>89</v>
      </c>
      <c r="I14" s="207">
        <v>95</v>
      </c>
    </row>
    <row r="15" spans="1:9" ht="11.1" customHeight="1">
      <c r="A15" s="101">
        <f>IF(E15&lt;&gt;"",COUNTA($E$8:E15),"")</f>
        <v>7</v>
      </c>
      <c r="B15" s="178">
        <v>24</v>
      </c>
      <c r="C15" s="156" t="s">
        <v>319</v>
      </c>
      <c r="D15" s="207">
        <v>13693</v>
      </c>
      <c r="E15" s="207">
        <v>13041</v>
      </c>
      <c r="F15" s="207">
        <v>652</v>
      </c>
      <c r="G15" s="207">
        <v>490</v>
      </c>
      <c r="H15" s="207">
        <v>1199</v>
      </c>
      <c r="I15" s="207">
        <v>615</v>
      </c>
    </row>
    <row r="16" spans="1:9" ht="11.1" customHeight="1">
      <c r="A16" s="101">
        <f>IF(E16&lt;&gt;"",COUNTA($E$8:E16),"")</f>
        <v>8</v>
      </c>
      <c r="B16" s="178">
        <v>25</v>
      </c>
      <c r="C16" s="156" t="s">
        <v>320</v>
      </c>
      <c r="D16" s="207">
        <v>26087</v>
      </c>
      <c r="E16" s="207">
        <v>24384</v>
      </c>
      <c r="F16" s="207">
        <v>1703</v>
      </c>
      <c r="G16" s="207">
        <v>1424</v>
      </c>
      <c r="H16" s="207">
        <v>1306</v>
      </c>
      <c r="I16" s="207">
        <v>1766</v>
      </c>
    </row>
    <row r="17" spans="1:9" ht="11.1" customHeight="1">
      <c r="A17" s="101">
        <f>IF(E17&lt;&gt;"",COUNTA($E$8:E17),"")</f>
        <v>9</v>
      </c>
      <c r="B17" s="178">
        <v>26</v>
      </c>
      <c r="C17" s="156" t="s">
        <v>321</v>
      </c>
      <c r="D17" s="207">
        <v>16318</v>
      </c>
      <c r="E17" s="207">
        <v>15232</v>
      </c>
      <c r="F17" s="207">
        <v>1086</v>
      </c>
      <c r="G17" s="207">
        <v>900</v>
      </c>
      <c r="H17" s="207">
        <v>854</v>
      </c>
      <c r="I17" s="207">
        <v>1476</v>
      </c>
    </row>
    <row r="18" spans="1:9" ht="21" customHeight="1">
      <c r="A18" s="101">
        <f>IF(E18&lt;&gt;"",COUNTA($E$8:E18),"")</f>
        <v>10</v>
      </c>
      <c r="B18" s="178">
        <v>27</v>
      </c>
      <c r="C18" s="156" t="s">
        <v>322</v>
      </c>
      <c r="D18" s="207">
        <v>10611</v>
      </c>
      <c r="E18" s="207">
        <v>7656</v>
      </c>
      <c r="F18" s="207">
        <v>2955</v>
      </c>
      <c r="G18" s="207">
        <v>1381</v>
      </c>
      <c r="H18" s="207">
        <v>453</v>
      </c>
      <c r="I18" s="207">
        <v>133</v>
      </c>
    </row>
    <row r="19" spans="1:9" ht="11.1" customHeight="1">
      <c r="A19" s="101">
        <f>IF(E19&lt;&gt;"",COUNTA($E$8:E19),"")</f>
        <v>11</v>
      </c>
      <c r="B19" s="178">
        <v>28</v>
      </c>
      <c r="C19" s="156" t="s">
        <v>323</v>
      </c>
      <c r="D19" s="207">
        <v>1387</v>
      </c>
      <c r="E19" s="207">
        <v>613</v>
      </c>
      <c r="F19" s="207">
        <v>774</v>
      </c>
      <c r="G19" s="207">
        <v>251</v>
      </c>
      <c r="H19" s="207">
        <v>251</v>
      </c>
      <c r="I19" s="207">
        <v>49</v>
      </c>
    </row>
    <row r="20" spans="1:9" ht="11.1" customHeight="1">
      <c r="A20" s="101">
        <f>IF(E20&lt;&gt;"",COUNTA($E$8:E20),"")</f>
        <v>12</v>
      </c>
      <c r="B20" s="178">
        <v>29</v>
      </c>
      <c r="C20" s="156" t="s">
        <v>324</v>
      </c>
      <c r="D20" s="207">
        <v>20818</v>
      </c>
      <c r="E20" s="207">
        <v>11959</v>
      </c>
      <c r="F20" s="207">
        <v>8859</v>
      </c>
      <c r="G20" s="207">
        <v>5629</v>
      </c>
      <c r="H20" s="207">
        <v>4940</v>
      </c>
      <c r="I20" s="207">
        <v>921</v>
      </c>
    </row>
    <row r="21" spans="1:9" ht="11.1" customHeight="1">
      <c r="A21" s="101">
        <f>IF(E21&lt;&gt;"",COUNTA($E$8:E21),"")</f>
        <v>13</v>
      </c>
      <c r="B21" s="178">
        <v>31</v>
      </c>
      <c r="C21" s="156" t="s">
        <v>325</v>
      </c>
      <c r="D21" s="207">
        <v>4980</v>
      </c>
      <c r="E21" s="207">
        <v>3782</v>
      </c>
      <c r="F21" s="207">
        <v>1198</v>
      </c>
      <c r="G21" s="207">
        <v>683</v>
      </c>
      <c r="H21" s="207">
        <v>192</v>
      </c>
      <c r="I21" s="207">
        <v>116</v>
      </c>
    </row>
    <row r="22" spans="1:9" ht="11.1" customHeight="1">
      <c r="A22" s="101">
        <f>IF(E22&lt;&gt;"",COUNTA($E$8:E22),"")</f>
        <v>14</v>
      </c>
      <c r="B22" s="178">
        <v>32</v>
      </c>
      <c r="C22" s="156" t="s">
        <v>326</v>
      </c>
      <c r="D22" s="207">
        <v>14978</v>
      </c>
      <c r="E22" s="207">
        <v>14693</v>
      </c>
      <c r="F22" s="207">
        <v>285</v>
      </c>
      <c r="G22" s="207">
        <v>762</v>
      </c>
      <c r="H22" s="207">
        <v>879</v>
      </c>
      <c r="I22" s="207">
        <v>792</v>
      </c>
    </row>
    <row r="23" spans="1:9" ht="11.1" customHeight="1">
      <c r="A23" s="101">
        <f>IF(E23&lt;&gt;"",COUNTA($E$8:E23),"")</f>
        <v>15</v>
      </c>
      <c r="B23" s="178">
        <v>33</v>
      </c>
      <c r="C23" s="156" t="s">
        <v>327</v>
      </c>
      <c r="D23" s="207">
        <v>8453</v>
      </c>
      <c r="E23" s="207">
        <v>8147</v>
      </c>
      <c r="F23" s="207">
        <v>306</v>
      </c>
      <c r="G23" s="207">
        <v>557</v>
      </c>
      <c r="H23" s="207">
        <v>512</v>
      </c>
      <c r="I23" s="207">
        <v>614</v>
      </c>
    </row>
    <row r="24" spans="1:9" ht="11.1" customHeight="1">
      <c r="A24" s="101">
        <f>IF(E24&lt;&gt;"",COUNTA($E$8:E24),"")</f>
        <v>16</v>
      </c>
      <c r="B24" s="178">
        <v>34</v>
      </c>
      <c r="C24" s="156" t="s">
        <v>328</v>
      </c>
      <c r="D24" s="207">
        <v>20183</v>
      </c>
      <c r="E24" s="207">
        <v>19492</v>
      </c>
      <c r="F24" s="207">
        <v>691</v>
      </c>
      <c r="G24" s="207">
        <v>3690</v>
      </c>
      <c r="H24" s="207">
        <v>630</v>
      </c>
      <c r="I24" s="207">
        <v>812</v>
      </c>
    </row>
    <row r="25" spans="1:9" ht="11.1" customHeight="1">
      <c r="A25" s="101">
        <f>IF(E25&lt;&gt;"",COUNTA($E$8:E25),"")</f>
        <v>17</v>
      </c>
      <c r="B25" s="178" t="s">
        <v>94</v>
      </c>
      <c r="C25" s="156" t="s">
        <v>329</v>
      </c>
      <c r="D25" s="207">
        <v>4787</v>
      </c>
      <c r="E25" s="207">
        <v>2300</v>
      </c>
      <c r="F25" s="207">
        <v>2487</v>
      </c>
      <c r="G25" s="207">
        <v>992</v>
      </c>
      <c r="H25" s="207">
        <v>429</v>
      </c>
      <c r="I25" s="207">
        <v>137</v>
      </c>
    </row>
    <row r="26" spans="1:9" ht="11.1" customHeight="1">
      <c r="A26" s="101">
        <f>IF(E26&lt;&gt;"",COUNTA($E$8:E26),"")</f>
        <v>18</v>
      </c>
      <c r="B26" s="178" t="s">
        <v>99</v>
      </c>
      <c r="C26" s="156" t="s">
        <v>330</v>
      </c>
      <c r="D26" s="207">
        <v>902</v>
      </c>
      <c r="E26" s="207">
        <v>628</v>
      </c>
      <c r="F26" s="207">
        <v>274</v>
      </c>
      <c r="G26" s="207">
        <v>161</v>
      </c>
      <c r="H26" s="207">
        <v>36</v>
      </c>
      <c r="I26" s="207">
        <v>40</v>
      </c>
    </row>
    <row r="27" spans="1:9" ht="11.1" customHeight="1">
      <c r="A27" s="101">
        <f>IF(E27&lt;&gt;"",COUNTA($E$8:E27),"")</f>
        <v>19</v>
      </c>
      <c r="B27" s="178" t="s">
        <v>105</v>
      </c>
      <c r="C27" s="156" t="s">
        <v>331</v>
      </c>
      <c r="D27" s="207">
        <v>9476</v>
      </c>
      <c r="E27" s="207">
        <v>7921</v>
      </c>
      <c r="F27" s="207">
        <v>1555</v>
      </c>
      <c r="G27" s="207">
        <v>1292</v>
      </c>
      <c r="H27" s="207">
        <v>451</v>
      </c>
      <c r="I27" s="207">
        <v>495</v>
      </c>
    </row>
    <row r="28" spans="1:9" ht="11.1" customHeight="1">
      <c r="A28" s="101">
        <f>IF(E28&lt;&gt;"",COUNTA($E$8:E28),"")</f>
        <v>20</v>
      </c>
      <c r="B28" s="178" t="s">
        <v>95</v>
      </c>
      <c r="C28" s="156" t="s">
        <v>332</v>
      </c>
      <c r="D28" s="207">
        <v>32702</v>
      </c>
      <c r="E28" s="207">
        <v>24594</v>
      </c>
      <c r="F28" s="207">
        <v>8108</v>
      </c>
      <c r="G28" s="207">
        <v>6419</v>
      </c>
      <c r="H28" s="207">
        <v>3935</v>
      </c>
      <c r="I28" s="207">
        <v>1002</v>
      </c>
    </row>
    <row r="29" spans="1:9" ht="11.1" customHeight="1">
      <c r="A29" s="101">
        <f>IF(E29&lt;&gt;"",COUNTA($E$8:E29),"")</f>
        <v>21</v>
      </c>
      <c r="B29" s="178" t="s">
        <v>100</v>
      </c>
      <c r="C29" s="156" t="s">
        <v>333</v>
      </c>
      <c r="D29" s="207">
        <v>25939</v>
      </c>
      <c r="E29" s="207">
        <v>24654</v>
      </c>
      <c r="F29" s="207">
        <v>1285</v>
      </c>
      <c r="G29" s="207">
        <v>3255</v>
      </c>
      <c r="H29" s="207">
        <v>1651</v>
      </c>
      <c r="I29" s="207">
        <v>275</v>
      </c>
    </row>
    <row r="30" spans="1:9" ht="11.1" customHeight="1">
      <c r="A30" s="101">
        <f>IF(E30&lt;&gt;"",COUNTA($E$8:E30),"")</f>
        <v>22</v>
      </c>
      <c r="B30" s="178" t="s">
        <v>106</v>
      </c>
      <c r="C30" s="156" t="s">
        <v>334</v>
      </c>
      <c r="D30" s="207">
        <v>7402</v>
      </c>
      <c r="E30" s="207">
        <v>5726</v>
      </c>
      <c r="F30" s="207">
        <v>1676</v>
      </c>
      <c r="G30" s="207">
        <v>1459</v>
      </c>
      <c r="H30" s="207">
        <v>414</v>
      </c>
      <c r="I30" s="207">
        <v>67</v>
      </c>
    </row>
    <row r="31" spans="1:9" ht="11.1" customHeight="1">
      <c r="A31" s="101">
        <f>IF(E31&lt;&gt;"",COUNTA($E$8:E31),"")</f>
        <v>23</v>
      </c>
      <c r="B31" s="178" t="s">
        <v>111</v>
      </c>
      <c r="C31" s="156" t="s">
        <v>335</v>
      </c>
      <c r="D31" s="207">
        <v>18734</v>
      </c>
      <c r="E31" s="207">
        <v>5816</v>
      </c>
      <c r="F31" s="207">
        <v>12918</v>
      </c>
      <c r="G31" s="207">
        <v>12541</v>
      </c>
      <c r="H31" s="207">
        <v>3504</v>
      </c>
      <c r="I31" s="207">
        <v>41</v>
      </c>
    </row>
    <row r="32" spans="1:9" ht="11.1" customHeight="1">
      <c r="A32" s="101">
        <f>IF(E32&lt;&gt;"",COUNTA($E$8:E32),"")</f>
        <v>24</v>
      </c>
      <c r="B32" s="178" t="s">
        <v>96</v>
      </c>
      <c r="C32" s="156" t="s">
        <v>336</v>
      </c>
      <c r="D32" s="207">
        <v>14059</v>
      </c>
      <c r="E32" s="207">
        <v>8369</v>
      </c>
      <c r="F32" s="207">
        <v>5690</v>
      </c>
      <c r="G32" s="207">
        <v>2028</v>
      </c>
      <c r="H32" s="207">
        <v>294</v>
      </c>
      <c r="I32" s="207">
        <v>564</v>
      </c>
    </row>
    <row r="33" spans="1:9" ht="11.1" customHeight="1">
      <c r="A33" s="101">
        <f>IF(E33&lt;&gt;"",COUNTA($E$8:E33),"")</f>
        <v>25</v>
      </c>
      <c r="B33" s="178" t="s">
        <v>101</v>
      </c>
      <c r="C33" s="156" t="s">
        <v>337</v>
      </c>
      <c r="D33" s="207">
        <v>42682</v>
      </c>
      <c r="E33" s="207">
        <v>11838</v>
      </c>
      <c r="F33" s="207">
        <v>30844</v>
      </c>
      <c r="G33" s="207">
        <v>25754</v>
      </c>
      <c r="H33" s="207">
        <v>1794</v>
      </c>
      <c r="I33" s="207">
        <v>2024</v>
      </c>
    </row>
    <row r="34" spans="1:9" ht="11.1" customHeight="1">
      <c r="A34" s="101">
        <f>IF(E34&lt;&gt;"",COUNTA($E$8:E34),"")</f>
        <v>26</v>
      </c>
      <c r="B34" s="178" t="s">
        <v>107</v>
      </c>
      <c r="C34" s="156" t="s">
        <v>338</v>
      </c>
      <c r="D34" s="207">
        <v>20970</v>
      </c>
      <c r="E34" s="207">
        <v>6880</v>
      </c>
      <c r="F34" s="207">
        <v>14090</v>
      </c>
      <c r="G34" s="207">
        <v>7679</v>
      </c>
      <c r="H34" s="207">
        <v>5235</v>
      </c>
      <c r="I34" s="207">
        <v>1668</v>
      </c>
    </row>
    <row r="35" spans="1:9" ht="11.1" customHeight="1">
      <c r="A35" s="101">
        <f>IF(E35&lt;&gt;"",COUNTA($E$8:E35),"")</f>
        <v>27</v>
      </c>
      <c r="B35" s="178" t="s">
        <v>97</v>
      </c>
      <c r="C35" s="156" t="s">
        <v>339</v>
      </c>
      <c r="D35" s="207">
        <v>60773</v>
      </c>
      <c r="E35" s="207">
        <v>19520</v>
      </c>
      <c r="F35" s="207">
        <v>41253</v>
      </c>
      <c r="G35" s="207">
        <v>20385</v>
      </c>
      <c r="H35" s="207">
        <v>1422</v>
      </c>
      <c r="I35" s="207">
        <v>1309</v>
      </c>
    </row>
    <row r="36" spans="1:9" ht="21" customHeight="1">
      <c r="A36" s="101">
        <f>IF(E36&lt;&gt;"",COUNTA($E$8:E36),"")</f>
        <v>28</v>
      </c>
      <c r="B36" s="178" t="s">
        <v>102</v>
      </c>
      <c r="C36" s="156" t="s">
        <v>340</v>
      </c>
      <c r="D36" s="207">
        <v>17902</v>
      </c>
      <c r="E36" s="207">
        <v>5277</v>
      </c>
      <c r="F36" s="207">
        <v>12625</v>
      </c>
      <c r="G36" s="207">
        <v>5756</v>
      </c>
      <c r="H36" s="207">
        <v>357</v>
      </c>
      <c r="I36" s="207">
        <v>762</v>
      </c>
    </row>
    <row r="37" spans="1:9" ht="11.1" customHeight="1">
      <c r="A37" s="101">
        <f>IF(E37&lt;&gt;"",COUNTA($E$8:E37),"")</f>
        <v>29</v>
      </c>
      <c r="B37" s="178" t="s">
        <v>108</v>
      </c>
      <c r="C37" s="156" t="s">
        <v>341</v>
      </c>
      <c r="D37" s="207">
        <v>25902</v>
      </c>
      <c r="E37" s="207">
        <v>6091</v>
      </c>
      <c r="F37" s="207">
        <v>19811</v>
      </c>
      <c r="G37" s="207">
        <v>8269</v>
      </c>
      <c r="H37" s="207">
        <v>251</v>
      </c>
      <c r="I37" s="207">
        <v>1270</v>
      </c>
    </row>
    <row r="38" spans="1:9" ht="11.1" customHeight="1">
      <c r="A38" s="101">
        <f>IF(E38&lt;&gt;"",COUNTA($E$8:E38),"")</f>
        <v>30</v>
      </c>
      <c r="B38" s="178">
        <v>81</v>
      </c>
      <c r="C38" s="156" t="s">
        <v>342</v>
      </c>
      <c r="D38" s="207">
        <v>60846</v>
      </c>
      <c r="E38" s="207">
        <v>12330</v>
      </c>
      <c r="F38" s="207">
        <v>48516</v>
      </c>
      <c r="G38" s="207">
        <v>25702</v>
      </c>
      <c r="H38" s="207">
        <v>3195</v>
      </c>
      <c r="I38" s="207">
        <v>4568</v>
      </c>
    </row>
    <row r="39" spans="1:9" ht="21" customHeight="1">
      <c r="A39" s="101">
        <f>IF(E39&lt;&gt;"",COUNTA($E$8:E39),"")</f>
        <v>31</v>
      </c>
      <c r="B39" s="178" t="s">
        <v>103</v>
      </c>
      <c r="C39" s="156" t="s">
        <v>350</v>
      </c>
      <c r="D39" s="207">
        <v>23728</v>
      </c>
      <c r="E39" s="207">
        <v>4696</v>
      </c>
      <c r="F39" s="207">
        <v>19032</v>
      </c>
      <c r="G39" s="207">
        <v>14448</v>
      </c>
      <c r="H39" s="207">
        <v>1315</v>
      </c>
      <c r="I39" s="207">
        <v>1325</v>
      </c>
    </row>
    <row r="40" spans="1:9" ht="11.1" customHeight="1">
      <c r="A40" s="101">
        <f>IF(E40&lt;&gt;"",COUNTA($E$8:E40),"")</f>
        <v>32</v>
      </c>
      <c r="B40" s="178" t="s">
        <v>109</v>
      </c>
      <c r="C40" s="156" t="s">
        <v>343</v>
      </c>
      <c r="D40" s="207">
        <v>40072</v>
      </c>
      <c r="E40" s="207">
        <v>6979</v>
      </c>
      <c r="F40" s="207">
        <v>33093</v>
      </c>
      <c r="G40" s="207">
        <v>26406</v>
      </c>
      <c r="H40" s="207">
        <v>1123</v>
      </c>
      <c r="I40" s="207">
        <v>1128</v>
      </c>
    </row>
    <row r="41" spans="1:9" ht="11.1" customHeight="1">
      <c r="A41" s="101">
        <f>IF(E41&lt;&gt;"",COUNTA($E$8:E41),"")</f>
        <v>33</v>
      </c>
      <c r="B41" s="178" t="s">
        <v>112</v>
      </c>
      <c r="C41" s="156" t="s">
        <v>344</v>
      </c>
      <c r="D41" s="207">
        <v>18548</v>
      </c>
      <c r="E41" s="207">
        <v>6838</v>
      </c>
      <c r="F41" s="207">
        <v>11710</v>
      </c>
      <c r="G41" s="207">
        <v>7832</v>
      </c>
      <c r="H41" s="207">
        <v>1370</v>
      </c>
      <c r="I41" s="207">
        <v>127</v>
      </c>
    </row>
    <row r="42" spans="1:9" ht="21" customHeight="1">
      <c r="A42" s="101">
        <f>IF(E42&lt;&gt;"",COUNTA($E$8:E42),"")</f>
        <v>34</v>
      </c>
      <c r="B42" s="178" t="s">
        <v>98</v>
      </c>
      <c r="C42" s="156" t="s">
        <v>345</v>
      </c>
      <c r="D42" s="207">
        <v>1223</v>
      </c>
      <c r="E42" s="207">
        <v>430</v>
      </c>
      <c r="F42" s="207">
        <v>793</v>
      </c>
      <c r="G42" s="207">
        <v>542</v>
      </c>
      <c r="H42" s="207">
        <v>44</v>
      </c>
      <c r="I42" s="207">
        <v>10</v>
      </c>
    </row>
    <row r="43" spans="1:9" ht="21" customHeight="1">
      <c r="A43" s="101">
        <f>IF(E43&lt;&gt;"",COUNTA($E$8:E43),"")</f>
        <v>35</v>
      </c>
      <c r="B43" s="178" t="s">
        <v>104</v>
      </c>
      <c r="C43" s="156" t="s">
        <v>351</v>
      </c>
      <c r="D43" s="207">
        <v>11338</v>
      </c>
      <c r="E43" s="207">
        <v>4462</v>
      </c>
      <c r="F43" s="207">
        <v>6876</v>
      </c>
      <c r="G43" s="207">
        <v>4569</v>
      </c>
      <c r="H43" s="207">
        <v>200</v>
      </c>
      <c r="I43" s="207">
        <v>82</v>
      </c>
    </row>
    <row r="44" spans="1:9" ht="21" customHeight="1">
      <c r="A44" s="101">
        <f>IF(E44&lt;&gt;"",COUNTA($E$8:E44),"")</f>
        <v>36</v>
      </c>
      <c r="B44" s="178" t="s">
        <v>110</v>
      </c>
      <c r="C44" s="156" t="s">
        <v>346</v>
      </c>
      <c r="D44" s="207">
        <v>627</v>
      </c>
      <c r="E44" s="207">
        <v>305</v>
      </c>
      <c r="F44" s="207">
        <v>322</v>
      </c>
      <c r="G44" s="207">
        <v>201</v>
      </c>
      <c r="H44" s="207">
        <v>22</v>
      </c>
      <c r="I44" s="207">
        <v>30</v>
      </c>
    </row>
    <row r="45" spans="1:9" ht="11.1" customHeight="1">
      <c r="A45" s="101">
        <f>IF(E45&lt;&gt;"",COUNTA($E$8:E45),"")</f>
        <v>37</v>
      </c>
      <c r="B45" s="178" t="s">
        <v>113</v>
      </c>
      <c r="C45" s="156" t="s">
        <v>347</v>
      </c>
      <c r="D45" s="207">
        <v>2139</v>
      </c>
      <c r="E45" s="207">
        <v>1395</v>
      </c>
      <c r="F45" s="207">
        <v>744</v>
      </c>
      <c r="G45" s="207">
        <v>435</v>
      </c>
      <c r="H45" s="207">
        <v>290</v>
      </c>
      <c r="I45" s="207">
        <v>106</v>
      </c>
    </row>
    <row r="46" spans="1:9" ht="10.7" customHeight="1">
      <c r="D46" s="120"/>
    </row>
  </sheetData>
  <mergeCells count="12">
    <mergeCell ref="A1:C1"/>
    <mergeCell ref="D1:I1"/>
    <mergeCell ref="E2:I2"/>
    <mergeCell ref="I3:I5"/>
    <mergeCell ref="H3:H5"/>
    <mergeCell ref="G3:G5"/>
    <mergeCell ref="F3:F5"/>
    <mergeCell ref="E3:E5"/>
    <mergeCell ref="D2:D5"/>
    <mergeCell ref="C2:C5"/>
    <mergeCell ref="B2:B5"/>
    <mergeCell ref="A2:A5"/>
  </mergeCells>
  <conditionalFormatting sqref="D8:I8">
    <cfRule type="cellIs" dxfId="11" priority="3" stopIfTrue="1" operator="between">
      <formula>0.1</formula>
      <formula>2.9</formula>
    </cfRule>
  </conditionalFormatting>
  <conditionalFormatting sqref="D7:I7">
    <cfRule type="cellIs" dxfId="10" priority="2" stopIfTrue="1" operator="between">
      <formula>0.1</formula>
      <formula>2.9</formula>
    </cfRule>
  </conditionalFormatting>
  <conditionalFormatting sqref="D9:I45">
    <cfRule type="cellIs" dxfId="9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I54"/>
  <sheetViews>
    <sheetView zoomScale="140" zoomScaleNormal="140" workbookViewId="0">
      <pane xSplit="2" ySplit="6" topLeftCell="C7" activePane="bottomRight" state="frozen"/>
      <selection activeCell="D16" sqref="D16"/>
      <selection pane="topRight" activeCell="D16" sqref="D16"/>
      <selection pane="bottomLeft" activeCell="D16" sqref="D16"/>
      <selection pane="bottomRight" activeCell="C7" sqref="C7:H7"/>
    </sheetView>
  </sheetViews>
  <sheetFormatPr baseColWidth="10" defaultColWidth="19.85546875" defaultRowHeight="11.45" customHeight="1"/>
  <cols>
    <col min="1" max="1" width="3.7109375" style="119" customWidth="1"/>
    <col min="2" max="2" width="22.7109375" style="119" customWidth="1"/>
    <col min="3" max="3" width="11.7109375" style="119" customWidth="1"/>
    <col min="4" max="8" width="10.7109375" style="119" customWidth="1"/>
    <col min="9" max="253" width="11.42578125" style="119" customWidth="1"/>
    <col min="254" max="16384" width="19.85546875" style="119"/>
  </cols>
  <sheetData>
    <row r="1" spans="1:9" s="149" customFormat="1" ht="54" customHeight="1">
      <c r="A1" s="273" t="s">
        <v>119</v>
      </c>
      <c r="B1" s="274"/>
      <c r="C1" s="275" t="s">
        <v>401</v>
      </c>
      <c r="D1" s="275"/>
      <c r="E1" s="275"/>
      <c r="F1" s="275"/>
      <c r="G1" s="275"/>
      <c r="H1" s="276"/>
      <c r="I1" s="150"/>
    </row>
    <row r="2" spans="1:9" ht="11.45" customHeight="1">
      <c r="A2" s="303" t="s">
        <v>80</v>
      </c>
      <c r="B2" s="298" t="s">
        <v>303</v>
      </c>
      <c r="C2" s="298" t="s">
        <v>301</v>
      </c>
      <c r="D2" s="298" t="s">
        <v>2</v>
      </c>
      <c r="E2" s="305"/>
      <c r="F2" s="305"/>
      <c r="G2" s="305"/>
      <c r="H2" s="307"/>
      <c r="I2" s="121"/>
    </row>
    <row r="3" spans="1:9" ht="11.45" customHeight="1">
      <c r="A3" s="304"/>
      <c r="B3" s="305"/>
      <c r="C3" s="306"/>
      <c r="D3" s="298" t="s">
        <v>93</v>
      </c>
      <c r="E3" s="298" t="s">
        <v>90</v>
      </c>
      <c r="F3" s="298" t="s">
        <v>92</v>
      </c>
      <c r="G3" s="298" t="s">
        <v>186</v>
      </c>
      <c r="H3" s="308" t="s">
        <v>5</v>
      </c>
      <c r="I3" s="121"/>
    </row>
    <row r="4" spans="1:9" ht="11.45" customHeight="1">
      <c r="A4" s="304"/>
      <c r="B4" s="305"/>
      <c r="C4" s="306"/>
      <c r="D4" s="305"/>
      <c r="E4" s="305"/>
      <c r="F4" s="305"/>
      <c r="G4" s="305"/>
      <c r="H4" s="307"/>
      <c r="I4" s="121"/>
    </row>
    <row r="5" spans="1:9" ht="11.45" customHeight="1">
      <c r="A5" s="304"/>
      <c r="B5" s="305"/>
      <c r="C5" s="306"/>
      <c r="D5" s="305"/>
      <c r="E5" s="305"/>
      <c r="F5" s="305"/>
      <c r="G5" s="305"/>
      <c r="H5" s="307"/>
      <c r="I5" s="121"/>
    </row>
    <row r="6" spans="1:9" s="123" customFormat="1" ht="11.45" customHeight="1">
      <c r="A6" s="106">
        <v>1</v>
      </c>
      <c r="B6" s="96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116">
        <v>8</v>
      </c>
      <c r="I6" s="122"/>
    </row>
    <row r="7" spans="1:9" ht="20.100000000000001" customHeight="1">
      <c r="A7" s="124"/>
      <c r="B7" s="166"/>
      <c r="C7" s="309" t="s">
        <v>1</v>
      </c>
      <c r="D7" s="302"/>
      <c r="E7" s="302"/>
      <c r="F7" s="302"/>
      <c r="G7" s="302"/>
      <c r="H7" s="302"/>
      <c r="I7" s="121"/>
    </row>
    <row r="8" spans="1:9" ht="11.1" customHeight="1">
      <c r="A8" s="101">
        <f>IF(D8&lt;&gt;"",COUNTA($D8:D$8),"")</f>
        <v>1</v>
      </c>
      <c r="B8" s="167" t="s">
        <v>67</v>
      </c>
      <c r="C8" s="210">
        <v>613234</v>
      </c>
      <c r="D8" s="210">
        <v>416500</v>
      </c>
      <c r="E8" s="210">
        <v>196734</v>
      </c>
      <c r="F8" s="210">
        <v>572028</v>
      </c>
      <c r="G8" s="210">
        <v>41203</v>
      </c>
      <c r="H8" s="210">
        <v>25978</v>
      </c>
      <c r="I8" s="121"/>
    </row>
    <row r="9" spans="1:9" ht="11.1" customHeight="1">
      <c r="A9" s="101" t="str">
        <f>IF(D9&lt;&gt;"",COUNTA($D$8:D9),"")</f>
        <v/>
      </c>
      <c r="B9" s="169"/>
      <c r="C9" s="211"/>
      <c r="D9" s="211"/>
      <c r="E9" s="211"/>
      <c r="F9" s="211"/>
      <c r="G9" s="211"/>
      <c r="H9" s="211"/>
      <c r="I9" s="121"/>
    </row>
    <row r="10" spans="1:9" ht="11.1" customHeight="1">
      <c r="A10" s="101">
        <f>IF(D10&lt;&gt;"",COUNTA($D$8:D10),"")</f>
        <v>2</v>
      </c>
      <c r="B10" s="169" t="s">
        <v>204</v>
      </c>
      <c r="C10" s="211">
        <v>84104</v>
      </c>
      <c r="D10" s="211">
        <v>57012</v>
      </c>
      <c r="E10" s="211">
        <v>27092</v>
      </c>
      <c r="F10" s="211">
        <v>75962</v>
      </c>
      <c r="G10" s="211">
        <v>8142</v>
      </c>
      <c r="H10" s="211">
        <v>3629</v>
      </c>
      <c r="I10" s="118"/>
    </row>
    <row r="11" spans="1:9" ht="11.1" customHeight="1">
      <c r="A11" s="101">
        <f>IF(D11&lt;&gt;"",COUNTA($D$8:D11),"")</f>
        <v>3</v>
      </c>
      <c r="B11" s="169" t="s">
        <v>205</v>
      </c>
      <c r="C11" s="211">
        <v>36712</v>
      </c>
      <c r="D11" s="211">
        <v>25263</v>
      </c>
      <c r="E11" s="211">
        <v>11449</v>
      </c>
      <c r="F11" s="211">
        <v>33376</v>
      </c>
      <c r="G11" s="211">
        <v>3336</v>
      </c>
      <c r="H11" s="211">
        <v>1666</v>
      </c>
      <c r="I11" s="118"/>
    </row>
    <row r="12" spans="1:9" ht="11.1" customHeight="1">
      <c r="A12" s="101" t="str">
        <f>IF(D12&lt;&gt;"",COUNTA($D$8:D12),"")</f>
        <v/>
      </c>
      <c r="B12" s="169"/>
      <c r="C12" s="211"/>
      <c r="D12" s="211"/>
      <c r="E12" s="211"/>
      <c r="F12" s="211"/>
      <c r="G12" s="211"/>
      <c r="H12" s="211"/>
      <c r="I12" s="118"/>
    </row>
    <row r="13" spans="1:9" ht="11.1" customHeight="1">
      <c r="A13" s="101">
        <f>IF(D13&lt;&gt;"",COUNTA($D$8:D13),"")</f>
        <v>4</v>
      </c>
      <c r="B13" s="169" t="s">
        <v>206</v>
      </c>
      <c r="C13" s="211">
        <v>94307</v>
      </c>
      <c r="D13" s="211">
        <v>62632</v>
      </c>
      <c r="E13" s="211">
        <v>31675</v>
      </c>
      <c r="F13" s="211">
        <v>89864</v>
      </c>
      <c r="G13" s="211">
        <v>4443</v>
      </c>
      <c r="H13" s="211">
        <v>4218</v>
      </c>
      <c r="I13" s="118"/>
    </row>
    <row r="14" spans="1:9" s="125" customFormat="1" ht="11.1" customHeight="1">
      <c r="A14" s="101">
        <f>IF(D14&lt;&gt;"",COUNTA($D$8:D14),"")</f>
        <v>5</v>
      </c>
      <c r="B14" s="172" t="s">
        <v>207</v>
      </c>
      <c r="C14" s="211">
        <v>22597</v>
      </c>
      <c r="D14" s="211">
        <v>15025</v>
      </c>
      <c r="E14" s="211">
        <v>7572</v>
      </c>
      <c r="F14" s="211">
        <v>20882</v>
      </c>
      <c r="G14" s="211">
        <v>1715</v>
      </c>
      <c r="H14" s="211">
        <v>1220</v>
      </c>
      <c r="I14" s="139"/>
    </row>
    <row r="15" spans="1:9" ht="11.1" customHeight="1">
      <c r="A15" s="101">
        <f>IF(D15&lt;&gt;"",COUNTA($D$8:D15),"")</f>
        <v>6</v>
      </c>
      <c r="B15" s="169" t="s">
        <v>208</v>
      </c>
      <c r="C15" s="211">
        <v>83712</v>
      </c>
      <c r="D15" s="211">
        <v>57077</v>
      </c>
      <c r="E15" s="211">
        <v>26635</v>
      </c>
      <c r="F15" s="211">
        <v>79001</v>
      </c>
      <c r="G15" s="211">
        <v>4711</v>
      </c>
      <c r="H15" s="211">
        <v>3300</v>
      </c>
      <c r="I15" s="118"/>
    </row>
    <row r="16" spans="1:9" ht="11.1" customHeight="1">
      <c r="A16" s="101">
        <f>IF(D16&lt;&gt;"",COUNTA($D$8:D16),"")</f>
        <v>7</v>
      </c>
      <c r="B16" s="169" t="s">
        <v>209</v>
      </c>
      <c r="C16" s="211">
        <v>81985</v>
      </c>
      <c r="D16" s="211">
        <v>56385</v>
      </c>
      <c r="E16" s="211">
        <v>25600</v>
      </c>
      <c r="F16" s="211">
        <v>76599</v>
      </c>
      <c r="G16" s="211">
        <v>5385</v>
      </c>
      <c r="H16" s="211">
        <v>3718</v>
      </c>
      <c r="I16" s="118"/>
    </row>
    <row r="17" spans="1:9" s="125" customFormat="1" ht="11.1" customHeight="1">
      <c r="A17" s="101">
        <f>IF(D17&lt;&gt;"",COUNTA($D$8:D17),"")</f>
        <v>8</v>
      </c>
      <c r="B17" s="172" t="s">
        <v>210</v>
      </c>
      <c r="C17" s="211">
        <v>20479</v>
      </c>
      <c r="D17" s="211">
        <v>13798</v>
      </c>
      <c r="E17" s="211">
        <v>6681</v>
      </c>
      <c r="F17" s="211">
        <v>19057</v>
      </c>
      <c r="G17" s="211">
        <v>1421</v>
      </c>
      <c r="H17" s="211">
        <v>1015</v>
      </c>
      <c r="I17" s="139"/>
    </row>
    <row r="18" spans="1:9" ht="11.1" customHeight="1">
      <c r="A18" s="101">
        <f>IF(D18&lt;&gt;"",COUNTA($D$8:D18),"")</f>
        <v>9</v>
      </c>
      <c r="B18" s="169" t="s">
        <v>211</v>
      </c>
      <c r="C18" s="211">
        <v>62913</v>
      </c>
      <c r="D18" s="211">
        <v>42766</v>
      </c>
      <c r="E18" s="211">
        <v>20147</v>
      </c>
      <c r="F18" s="211">
        <v>59725</v>
      </c>
      <c r="G18" s="211">
        <v>3188</v>
      </c>
      <c r="H18" s="211">
        <v>2554</v>
      </c>
      <c r="I18" s="118"/>
    </row>
    <row r="19" spans="1:9" s="125" customFormat="1" ht="11.1" customHeight="1">
      <c r="A19" s="101">
        <f>IF(D19&lt;&gt;"",COUNTA($D$8:D19),"")</f>
        <v>10</v>
      </c>
      <c r="B19" s="172" t="s">
        <v>212</v>
      </c>
      <c r="C19" s="211">
        <v>15545</v>
      </c>
      <c r="D19" s="211">
        <v>10235</v>
      </c>
      <c r="E19" s="211">
        <v>5310</v>
      </c>
      <c r="F19" s="211">
        <v>14003</v>
      </c>
      <c r="G19" s="211">
        <v>1542</v>
      </c>
      <c r="H19" s="211">
        <v>648</v>
      </c>
      <c r="I19" s="139"/>
    </row>
    <row r="20" spans="1:9" ht="11.1" customHeight="1">
      <c r="A20" s="101">
        <f>IF(D20&lt;&gt;"",COUNTA($D$8:D20),"")</f>
        <v>11</v>
      </c>
      <c r="B20" s="169" t="s">
        <v>213</v>
      </c>
      <c r="C20" s="211">
        <v>83978</v>
      </c>
      <c r="D20" s="211">
        <v>54659</v>
      </c>
      <c r="E20" s="211">
        <v>29319</v>
      </c>
      <c r="F20" s="211">
        <v>78713</v>
      </c>
      <c r="G20" s="211">
        <v>5265</v>
      </c>
      <c r="H20" s="211">
        <v>3750</v>
      </c>
      <c r="I20" s="118"/>
    </row>
    <row r="21" spans="1:9" s="125" customFormat="1" ht="11.1" customHeight="1">
      <c r="A21" s="101">
        <f>IF(D21&lt;&gt;"",COUNTA($D$8:D21),"")</f>
        <v>12</v>
      </c>
      <c r="B21" s="172" t="s">
        <v>214</v>
      </c>
      <c r="C21" s="211">
        <v>23424</v>
      </c>
      <c r="D21" s="211">
        <v>14863</v>
      </c>
      <c r="E21" s="211">
        <v>8561</v>
      </c>
      <c r="F21" s="211">
        <v>21277</v>
      </c>
      <c r="G21" s="211">
        <v>2147</v>
      </c>
      <c r="H21" s="211">
        <v>923</v>
      </c>
      <c r="I21" s="139"/>
    </row>
    <row r="22" spans="1:9" ht="11.1" customHeight="1">
      <c r="A22" s="101">
        <f>IF(D22&lt;&gt;"",COUNTA($D$8:D22),"")</f>
        <v>13</v>
      </c>
      <c r="B22" s="169" t="s">
        <v>215</v>
      </c>
      <c r="C22" s="211">
        <v>85523</v>
      </c>
      <c r="D22" s="211">
        <v>60706</v>
      </c>
      <c r="E22" s="211">
        <v>24817</v>
      </c>
      <c r="F22" s="211">
        <v>78788</v>
      </c>
      <c r="G22" s="211">
        <v>6733</v>
      </c>
      <c r="H22" s="211">
        <v>3143</v>
      </c>
      <c r="I22" s="118"/>
    </row>
    <row r="23" spans="1:9" ht="20.100000000000001" customHeight="1">
      <c r="A23" s="101" t="str">
        <f>IF(D23&lt;&gt;"",COUNTA($D$8:D23),"")</f>
        <v/>
      </c>
      <c r="B23" s="169"/>
      <c r="C23" s="309" t="s">
        <v>156</v>
      </c>
      <c r="D23" s="302"/>
      <c r="E23" s="302"/>
      <c r="F23" s="302"/>
      <c r="G23" s="302"/>
      <c r="H23" s="302"/>
    </row>
    <row r="24" spans="1:9" ht="11.1" customHeight="1">
      <c r="A24" s="101">
        <f>IF(D24&lt;&gt;"",COUNTA($D$8:D24),"")</f>
        <v>14</v>
      </c>
      <c r="B24" s="167" t="s">
        <v>67</v>
      </c>
      <c r="C24" s="210">
        <v>312430</v>
      </c>
      <c r="D24" s="210">
        <v>266347</v>
      </c>
      <c r="E24" s="210">
        <v>46083</v>
      </c>
      <c r="F24" s="210">
        <v>287772</v>
      </c>
      <c r="G24" s="210">
        <v>24657</v>
      </c>
      <c r="H24" s="210">
        <v>14638</v>
      </c>
    </row>
    <row r="25" spans="1:9" ht="11.1" customHeight="1">
      <c r="A25" s="101" t="str">
        <f>IF(D25&lt;&gt;"",COUNTA($D$8:D25),"")</f>
        <v/>
      </c>
      <c r="B25" s="169"/>
      <c r="C25" s="211"/>
      <c r="D25" s="211"/>
      <c r="E25" s="211"/>
      <c r="F25" s="211"/>
      <c r="G25" s="211"/>
      <c r="H25" s="211"/>
    </row>
    <row r="26" spans="1:9" ht="11.1" customHeight="1">
      <c r="A26" s="101">
        <f>IF(D26&lt;&gt;"",COUNTA($D$8:D26),"")</f>
        <v>15</v>
      </c>
      <c r="B26" s="169" t="s">
        <v>204</v>
      </c>
      <c r="C26" s="211">
        <v>43856</v>
      </c>
      <c r="D26" s="211">
        <v>35806</v>
      </c>
      <c r="E26" s="211">
        <v>8050</v>
      </c>
      <c r="F26" s="211">
        <v>38911</v>
      </c>
      <c r="G26" s="211">
        <v>4945</v>
      </c>
      <c r="H26" s="211">
        <v>1930</v>
      </c>
      <c r="I26" s="118"/>
    </row>
    <row r="27" spans="1:9" ht="11.1" customHeight="1">
      <c r="A27" s="101">
        <f>IF(D27&lt;&gt;"",COUNTA($D$8:D27),"")</f>
        <v>16</v>
      </c>
      <c r="B27" s="169" t="s">
        <v>205</v>
      </c>
      <c r="C27" s="211">
        <v>18601</v>
      </c>
      <c r="D27" s="211">
        <v>15455</v>
      </c>
      <c r="E27" s="211">
        <v>3146</v>
      </c>
      <c r="F27" s="211">
        <v>16641</v>
      </c>
      <c r="G27" s="211">
        <v>1960</v>
      </c>
      <c r="H27" s="211">
        <v>864</v>
      </c>
      <c r="I27" s="118"/>
    </row>
    <row r="28" spans="1:9" ht="11.1" customHeight="1">
      <c r="A28" s="101" t="str">
        <f>IF(D28&lt;&gt;"",COUNTA($D$8:D28),"")</f>
        <v/>
      </c>
      <c r="B28" s="169"/>
      <c r="C28" s="211"/>
      <c r="D28" s="211"/>
      <c r="E28" s="211"/>
      <c r="F28" s="211"/>
      <c r="G28" s="211"/>
      <c r="H28" s="211"/>
      <c r="I28" s="118"/>
    </row>
    <row r="29" spans="1:9" ht="11.1" customHeight="1">
      <c r="A29" s="101">
        <f>IF(D29&lt;&gt;"",COUNTA($D$8:D29),"")</f>
        <v>17</v>
      </c>
      <c r="B29" s="169" t="s">
        <v>206</v>
      </c>
      <c r="C29" s="211">
        <v>47950</v>
      </c>
      <c r="D29" s="211">
        <v>40790</v>
      </c>
      <c r="E29" s="211">
        <v>7160</v>
      </c>
      <c r="F29" s="211">
        <v>45258</v>
      </c>
      <c r="G29" s="211">
        <v>2692</v>
      </c>
      <c r="H29" s="211">
        <v>2375</v>
      </c>
      <c r="I29" s="118"/>
    </row>
    <row r="30" spans="1:9" s="125" customFormat="1" ht="11.1" customHeight="1">
      <c r="A30" s="101">
        <f>IF(D30&lt;&gt;"",COUNTA($D$8:D30),"")</f>
        <v>18</v>
      </c>
      <c r="B30" s="172" t="s">
        <v>207</v>
      </c>
      <c r="C30" s="211">
        <v>11460</v>
      </c>
      <c r="D30" s="211">
        <v>9474</v>
      </c>
      <c r="E30" s="211">
        <v>1986</v>
      </c>
      <c r="F30" s="211">
        <v>10394</v>
      </c>
      <c r="G30" s="211">
        <v>1066</v>
      </c>
      <c r="H30" s="211">
        <v>633</v>
      </c>
      <c r="I30" s="139"/>
    </row>
    <row r="31" spans="1:9" ht="11.1" customHeight="1">
      <c r="A31" s="101">
        <f>IF(D31&lt;&gt;"",COUNTA($D$8:D31),"")</f>
        <v>19</v>
      </c>
      <c r="B31" s="169" t="s">
        <v>208</v>
      </c>
      <c r="C31" s="211">
        <v>42005</v>
      </c>
      <c r="D31" s="211">
        <v>36624</v>
      </c>
      <c r="E31" s="211">
        <v>5381</v>
      </c>
      <c r="F31" s="211">
        <v>39095</v>
      </c>
      <c r="G31" s="211">
        <v>2910</v>
      </c>
      <c r="H31" s="211">
        <v>1946</v>
      </c>
      <c r="I31" s="118"/>
    </row>
    <row r="32" spans="1:9" ht="11.1" customHeight="1">
      <c r="A32" s="101">
        <f>IF(D32&lt;&gt;"",COUNTA($D$8:D32),"")</f>
        <v>20</v>
      </c>
      <c r="B32" s="169" t="s">
        <v>209</v>
      </c>
      <c r="C32" s="211">
        <v>41027</v>
      </c>
      <c r="D32" s="211">
        <v>35085</v>
      </c>
      <c r="E32" s="211">
        <v>5942</v>
      </c>
      <c r="F32" s="211">
        <v>37982</v>
      </c>
      <c r="G32" s="211">
        <v>3045</v>
      </c>
      <c r="H32" s="211">
        <v>2079</v>
      </c>
      <c r="I32" s="118"/>
    </row>
    <row r="33" spans="1:9" s="125" customFormat="1" ht="11.1" customHeight="1">
      <c r="A33" s="101">
        <f>IF(D33&lt;&gt;"",COUNTA($D$8:D33),"")</f>
        <v>21</v>
      </c>
      <c r="B33" s="172" t="s">
        <v>210</v>
      </c>
      <c r="C33" s="211">
        <v>10363</v>
      </c>
      <c r="D33" s="211">
        <v>8501</v>
      </c>
      <c r="E33" s="211">
        <v>1862</v>
      </c>
      <c r="F33" s="211">
        <v>9473</v>
      </c>
      <c r="G33" s="211">
        <v>890</v>
      </c>
      <c r="H33" s="211">
        <v>556</v>
      </c>
      <c r="I33" s="139"/>
    </row>
    <row r="34" spans="1:9" ht="11.1" customHeight="1">
      <c r="A34" s="101">
        <f>IF(D34&lt;&gt;"",COUNTA($D$8:D34),"")</f>
        <v>22</v>
      </c>
      <c r="B34" s="169" t="s">
        <v>211</v>
      </c>
      <c r="C34" s="211">
        <v>32468</v>
      </c>
      <c r="D34" s="211">
        <v>28435</v>
      </c>
      <c r="E34" s="211">
        <v>4033</v>
      </c>
      <c r="F34" s="211">
        <v>30541</v>
      </c>
      <c r="G34" s="211">
        <v>1927</v>
      </c>
      <c r="H34" s="211">
        <v>1492</v>
      </c>
      <c r="I34" s="118"/>
    </row>
    <row r="35" spans="1:9" s="125" customFormat="1" ht="11.1" customHeight="1">
      <c r="A35" s="101">
        <f>IF(D35&lt;&gt;"",COUNTA($D$8:D35),"")</f>
        <v>23</v>
      </c>
      <c r="B35" s="172" t="s">
        <v>212</v>
      </c>
      <c r="C35" s="211">
        <v>8243</v>
      </c>
      <c r="D35" s="211">
        <v>6880</v>
      </c>
      <c r="E35" s="211">
        <v>1363</v>
      </c>
      <c r="F35" s="211">
        <v>7274</v>
      </c>
      <c r="G35" s="211">
        <v>969</v>
      </c>
      <c r="H35" s="211">
        <v>365</v>
      </c>
      <c r="I35" s="139"/>
    </row>
    <row r="36" spans="1:9" ht="11.1" customHeight="1">
      <c r="A36" s="101">
        <f>IF(D36&lt;&gt;"",COUNTA($D$8:D36),"")</f>
        <v>24</v>
      </c>
      <c r="B36" s="169" t="s">
        <v>213</v>
      </c>
      <c r="C36" s="211">
        <v>41976</v>
      </c>
      <c r="D36" s="211">
        <v>34311</v>
      </c>
      <c r="E36" s="211">
        <v>7665</v>
      </c>
      <c r="F36" s="211">
        <v>39026</v>
      </c>
      <c r="G36" s="211">
        <v>2950</v>
      </c>
      <c r="H36" s="211">
        <v>2107</v>
      </c>
      <c r="I36" s="118"/>
    </row>
    <row r="37" spans="1:9" s="125" customFormat="1" ht="11.1" customHeight="1">
      <c r="A37" s="101">
        <f>IF(D37&lt;&gt;"",COUNTA($D$8:D37),"")</f>
        <v>25</v>
      </c>
      <c r="B37" s="172" t="s">
        <v>214</v>
      </c>
      <c r="C37" s="211">
        <v>11616</v>
      </c>
      <c r="D37" s="211">
        <v>8942</v>
      </c>
      <c r="E37" s="211">
        <v>2674</v>
      </c>
      <c r="F37" s="211">
        <v>10365</v>
      </c>
      <c r="G37" s="211">
        <v>1251</v>
      </c>
      <c r="H37" s="211">
        <v>465</v>
      </c>
      <c r="I37" s="139"/>
    </row>
    <row r="38" spans="1:9" ht="11.1" customHeight="1">
      <c r="A38" s="101">
        <f>IF(D38&lt;&gt;"",COUNTA($D$8:D38),"")</f>
        <v>26</v>
      </c>
      <c r="B38" s="169" t="s">
        <v>215</v>
      </c>
      <c r="C38" s="211">
        <v>44547</v>
      </c>
      <c r="D38" s="211">
        <v>39841</v>
      </c>
      <c r="E38" s="211">
        <v>4706</v>
      </c>
      <c r="F38" s="211">
        <v>40318</v>
      </c>
      <c r="G38" s="211">
        <v>4228</v>
      </c>
      <c r="H38" s="211">
        <v>1845</v>
      </c>
      <c r="I38" s="118"/>
    </row>
    <row r="39" spans="1:9" ht="20.100000000000001" customHeight="1">
      <c r="A39" s="101" t="str">
        <f>IF(D39&lt;&gt;"",COUNTA($D$8:D39),"")</f>
        <v/>
      </c>
      <c r="B39" s="169"/>
      <c r="C39" s="309" t="s">
        <v>157</v>
      </c>
      <c r="D39" s="302"/>
      <c r="E39" s="302"/>
      <c r="F39" s="302"/>
      <c r="G39" s="302"/>
      <c r="H39" s="302"/>
    </row>
    <row r="40" spans="1:9" ht="11.1" customHeight="1">
      <c r="A40" s="101">
        <f>IF(D40&lt;&gt;"",COUNTA($D$8:D40),"")</f>
        <v>27</v>
      </c>
      <c r="B40" s="167" t="s">
        <v>67</v>
      </c>
      <c r="C40" s="168">
        <v>300804</v>
      </c>
      <c r="D40" s="168">
        <v>150153</v>
      </c>
      <c r="E40" s="168">
        <v>150651</v>
      </c>
      <c r="F40" s="168">
        <v>284256</v>
      </c>
      <c r="G40" s="168">
        <v>16546</v>
      </c>
      <c r="H40" s="168">
        <v>11340</v>
      </c>
    </row>
    <row r="41" spans="1:9" ht="11.1" customHeight="1">
      <c r="A41" s="101" t="str">
        <f>IF(D41&lt;&gt;"",COUNTA($D$8:D41),"")</f>
        <v/>
      </c>
      <c r="B41" s="169"/>
      <c r="C41" s="170"/>
      <c r="D41" s="170"/>
      <c r="E41" s="170"/>
      <c r="F41" s="170"/>
      <c r="G41" s="170"/>
      <c r="H41" s="170"/>
    </row>
    <row r="42" spans="1:9" ht="11.1" customHeight="1">
      <c r="A42" s="101">
        <f>IF(D42&lt;&gt;"",COUNTA($D$8:D42),"")</f>
        <v>28</v>
      </c>
      <c r="B42" s="169" t="s">
        <v>204</v>
      </c>
      <c r="C42" s="171">
        <v>40248</v>
      </c>
      <c r="D42" s="171">
        <v>21206</v>
      </c>
      <c r="E42" s="171">
        <v>19042</v>
      </c>
      <c r="F42" s="171">
        <v>37051</v>
      </c>
      <c r="G42" s="171">
        <v>3197</v>
      </c>
      <c r="H42" s="171">
        <v>1699</v>
      </c>
      <c r="I42" s="118"/>
    </row>
    <row r="43" spans="1:9" ht="11.1" customHeight="1">
      <c r="A43" s="101">
        <f>IF(D43&lt;&gt;"",COUNTA($D$8:D43),"")</f>
        <v>29</v>
      </c>
      <c r="B43" s="169" t="s">
        <v>205</v>
      </c>
      <c r="C43" s="171">
        <v>18111</v>
      </c>
      <c r="D43" s="171">
        <v>9808</v>
      </c>
      <c r="E43" s="171">
        <v>8303</v>
      </c>
      <c r="F43" s="171">
        <v>16735</v>
      </c>
      <c r="G43" s="171">
        <v>1376</v>
      </c>
      <c r="H43" s="171">
        <v>802</v>
      </c>
      <c r="I43" s="118"/>
    </row>
    <row r="44" spans="1:9" ht="11.1" customHeight="1">
      <c r="A44" s="101" t="str">
        <f>IF(D44&lt;&gt;"",COUNTA($D$8:D44),"")</f>
        <v/>
      </c>
      <c r="B44" s="169"/>
      <c r="C44" s="171"/>
      <c r="D44" s="171"/>
      <c r="E44" s="171"/>
      <c r="F44" s="171"/>
      <c r="G44" s="171"/>
      <c r="H44" s="171"/>
      <c r="I44" s="118"/>
    </row>
    <row r="45" spans="1:9" ht="11.1" customHeight="1">
      <c r="A45" s="101">
        <f>IF(D45&lt;&gt;"",COUNTA($D$8:D45),"")</f>
        <v>30</v>
      </c>
      <c r="B45" s="169" t="s">
        <v>206</v>
      </c>
      <c r="C45" s="171">
        <v>46357</v>
      </c>
      <c r="D45" s="171">
        <v>21842</v>
      </c>
      <c r="E45" s="171">
        <v>24515</v>
      </c>
      <c r="F45" s="171">
        <v>44606</v>
      </c>
      <c r="G45" s="171">
        <v>1751</v>
      </c>
      <c r="H45" s="171">
        <v>1843</v>
      </c>
      <c r="I45" s="118"/>
    </row>
    <row r="46" spans="1:9" s="125" customFormat="1" ht="11.1" customHeight="1">
      <c r="A46" s="101">
        <f>IF(D46&lt;&gt;"",COUNTA($D$8:D46),"")</f>
        <v>31</v>
      </c>
      <c r="B46" s="172" t="s">
        <v>207</v>
      </c>
      <c r="C46" s="171">
        <v>11137</v>
      </c>
      <c r="D46" s="171">
        <v>5551</v>
      </c>
      <c r="E46" s="171">
        <v>5586</v>
      </c>
      <c r="F46" s="171">
        <v>10488</v>
      </c>
      <c r="G46" s="171">
        <v>649</v>
      </c>
      <c r="H46" s="171">
        <v>587</v>
      </c>
      <c r="I46" s="139"/>
    </row>
    <row r="47" spans="1:9" ht="11.1" customHeight="1">
      <c r="A47" s="101">
        <f>IF(D47&lt;&gt;"",COUNTA($D$8:D47),"")</f>
        <v>32</v>
      </c>
      <c r="B47" s="169" t="s">
        <v>208</v>
      </c>
      <c r="C47" s="171">
        <v>41707</v>
      </c>
      <c r="D47" s="171">
        <v>20453</v>
      </c>
      <c r="E47" s="171">
        <v>21254</v>
      </c>
      <c r="F47" s="171">
        <v>39906</v>
      </c>
      <c r="G47" s="171">
        <v>1801</v>
      </c>
      <c r="H47" s="171">
        <v>1354</v>
      </c>
      <c r="I47" s="118"/>
    </row>
    <row r="48" spans="1:9" ht="11.1" customHeight="1">
      <c r="A48" s="101">
        <f>IF(D48&lt;&gt;"",COUNTA($D$8:D48),"")</f>
        <v>33</v>
      </c>
      <c r="B48" s="169" t="s">
        <v>209</v>
      </c>
      <c r="C48" s="171">
        <v>40958</v>
      </c>
      <c r="D48" s="171">
        <v>21300</v>
      </c>
      <c r="E48" s="171">
        <v>19658</v>
      </c>
      <c r="F48" s="171">
        <v>38617</v>
      </c>
      <c r="G48" s="171">
        <v>2340</v>
      </c>
      <c r="H48" s="171">
        <v>1639</v>
      </c>
      <c r="I48" s="118"/>
    </row>
    <row r="49" spans="1:9" s="125" customFormat="1" ht="11.1" customHeight="1">
      <c r="A49" s="101">
        <f>IF(D49&lt;&gt;"",COUNTA($D$8:D49),"")</f>
        <v>34</v>
      </c>
      <c r="B49" s="172" t="s">
        <v>210</v>
      </c>
      <c r="C49" s="171">
        <v>10116</v>
      </c>
      <c r="D49" s="171">
        <v>5297</v>
      </c>
      <c r="E49" s="171">
        <v>4819</v>
      </c>
      <c r="F49" s="171">
        <v>9584</v>
      </c>
      <c r="G49" s="171">
        <v>531</v>
      </c>
      <c r="H49" s="171">
        <v>459</v>
      </c>
      <c r="I49" s="139"/>
    </row>
    <row r="50" spans="1:9" ht="11.1" customHeight="1">
      <c r="A50" s="101">
        <f>IF(D50&lt;&gt;"",COUNTA($D$8:D50),"")</f>
        <v>35</v>
      </c>
      <c r="B50" s="169" t="s">
        <v>211</v>
      </c>
      <c r="C50" s="171">
        <v>30445</v>
      </c>
      <c r="D50" s="171">
        <v>14331</v>
      </c>
      <c r="E50" s="171">
        <v>16114</v>
      </c>
      <c r="F50" s="171">
        <v>29184</v>
      </c>
      <c r="G50" s="171">
        <v>1261</v>
      </c>
      <c r="H50" s="171">
        <v>1062</v>
      </c>
      <c r="I50" s="118"/>
    </row>
    <row r="51" spans="1:9" s="125" customFormat="1" ht="11.1" customHeight="1">
      <c r="A51" s="101">
        <f>IF(D51&lt;&gt;"",COUNTA($D$8:D51),"")</f>
        <v>36</v>
      </c>
      <c r="B51" s="172" t="s">
        <v>212</v>
      </c>
      <c r="C51" s="171">
        <v>7302</v>
      </c>
      <c r="D51" s="171">
        <v>3355</v>
      </c>
      <c r="E51" s="171">
        <v>3947</v>
      </c>
      <c r="F51" s="171">
        <v>6729</v>
      </c>
      <c r="G51" s="171">
        <v>573</v>
      </c>
      <c r="H51" s="171">
        <v>283</v>
      </c>
      <c r="I51" s="139"/>
    </row>
    <row r="52" spans="1:9" ht="11.1" customHeight="1">
      <c r="A52" s="101">
        <f>IF(D52&lt;&gt;"",COUNTA($D$8:D52),"")</f>
        <v>37</v>
      </c>
      <c r="B52" s="169" t="s">
        <v>213</v>
      </c>
      <c r="C52" s="171">
        <v>42002</v>
      </c>
      <c r="D52" s="171">
        <v>20348</v>
      </c>
      <c r="E52" s="171">
        <v>21654</v>
      </c>
      <c r="F52" s="171">
        <v>39687</v>
      </c>
      <c r="G52" s="171">
        <v>2315</v>
      </c>
      <c r="H52" s="171">
        <v>1643</v>
      </c>
      <c r="I52" s="118"/>
    </row>
    <row r="53" spans="1:9" s="125" customFormat="1" ht="11.1" customHeight="1">
      <c r="A53" s="101">
        <f>IF(D53&lt;&gt;"",COUNTA($D$8:D53),"")</f>
        <v>38</v>
      </c>
      <c r="B53" s="172" t="s">
        <v>214</v>
      </c>
      <c r="C53" s="171">
        <v>11808</v>
      </c>
      <c r="D53" s="171">
        <v>5921</v>
      </c>
      <c r="E53" s="171">
        <v>5887</v>
      </c>
      <c r="F53" s="171">
        <v>10912</v>
      </c>
      <c r="G53" s="171">
        <v>896</v>
      </c>
      <c r="H53" s="171">
        <v>458</v>
      </c>
      <c r="I53" s="139"/>
    </row>
    <row r="54" spans="1:9" ht="11.1" customHeight="1">
      <c r="A54" s="101">
        <f>IF(D54&lt;&gt;"",COUNTA($D$8:D54),"")</f>
        <v>39</v>
      </c>
      <c r="B54" s="169" t="s">
        <v>215</v>
      </c>
      <c r="C54" s="171">
        <v>40976</v>
      </c>
      <c r="D54" s="171">
        <v>20865</v>
      </c>
      <c r="E54" s="171">
        <v>20111</v>
      </c>
      <c r="F54" s="171">
        <v>38470</v>
      </c>
      <c r="G54" s="171">
        <v>2505</v>
      </c>
      <c r="H54" s="171">
        <v>1298</v>
      </c>
      <c r="I54" s="118"/>
    </row>
  </sheetData>
  <mergeCells count="14">
    <mergeCell ref="C23:H23"/>
    <mergeCell ref="C39:H39"/>
    <mergeCell ref="A1:B1"/>
    <mergeCell ref="C1:H1"/>
    <mergeCell ref="A2:A5"/>
    <mergeCell ref="B2:B5"/>
    <mergeCell ref="C2:C5"/>
    <mergeCell ref="D2:H2"/>
    <mergeCell ref="D3:D5"/>
    <mergeCell ref="E3:E5"/>
    <mergeCell ref="F3:F5"/>
    <mergeCell ref="G3:G5"/>
    <mergeCell ref="H3:H5"/>
    <mergeCell ref="C7:H7"/>
  </mergeCells>
  <conditionalFormatting sqref="C8:H8 C23:H23 C39:H54">
    <cfRule type="cellIs" dxfId="8" priority="4" stopIfTrue="1" operator="between">
      <formula>0.1</formula>
      <formula>2.9</formula>
    </cfRule>
  </conditionalFormatting>
  <conditionalFormatting sqref="C9:H22">
    <cfRule type="cellIs" dxfId="7" priority="3" stopIfTrue="1" operator="between">
      <formula>0.1</formula>
      <formula>2.9</formula>
    </cfRule>
  </conditionalFormatting>
  <conditionalFormatting sqref="C24:H24">
    <cfRule type="cellIs" dxfId="6" priority="2" stopIfTrue="1" operator="between">
      <formula>0.1</formula>
      <formula>2.9</formula>
    </cfRule>
  </conditionalFormatting>
  <conditionalFormatting sqref="C25:H38">
    <cfRule type="cellIs" dxfId="5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3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:I7"/>
    </sheetView>
  </sheetViews>
  <sheetFormatPr baseColWidth="10" defaultColWidth="10.42578125" defaultRowHeight="11.45" customHeight="1"/>
  <cols>
    <col min="1" max="1" width="3.140625" style="93" customWidth="1"/>
    <col min="2" max="2" width="4.5703125" style="93" customWidth="1"/>
    <col min="3" max="3" width="40.42578125" style="103" customWidth="1"/>
    <col min="4" max="15" width="7.28515625" style="93" customWidth="1"/>
    <col min="16" max="250" width="11.42578125" style="93" customWidth="1"/>
    <col min="251" max="251" width="6.140625" style="93" customWidth="1"/>
    <col min="252" max="252" width="33.7109375" style="93" customWidth="1"/>
    <col min="253" max="16384" width="10.42578125" style="93"/>
  </cols>
  <sheetData>
    <row r="1" spans="1:17" s="149" customFormat="1" ht="54" customHeight="1">
      <c r="A1" s="273" t="s">
        <v>120</v>
      </c>
      <c r="B1" s="274"/>
      <c r="C1" s="274"/>
      <c r="D1" s="275" t="s">
        <v>402</v>
      </c>
      <c r="E1" s="275"/>
      <c r="F1" s="275"/>
      <c r="G1" s="275"/>
      <c r="H1" s="275"/>
      <c r="I1" s="276"/>
      <c r="J1" s="321" t="s">
        <v>402</v>
      </c>
      <c r="K1" s="275"/>
      <c r="L1" s="275"/>
      <c r="M1" s="275"/>
      <c r="N1" s="275"/>
      <c r="O1" s="276"/>
    </row>
    <row r="2" spans="1:17" ht="11.45" customHeight="1">
      <c r="A2" s="277" t="s">
        <v>83</v>
      </c>
      <c r="B2" s="279" t="s">
        <v>190</v>
      </c>
      <c r="C2" s="279" t="s">
        <v>54</v>
      </c>
      <c r="D2" s="298" t="s">
        <v>65</v>
      </c>
      <c r="E2" s="298" t="s">
        <v>66</v>
      </c>
      <c r="F2" s="298" t="s">
        <v>293</v>
      </c>
      <c r="G2" s="151" t="s">
        <v>55</v>
      </c>
      <c r="H2" s="298" t="s">
        <v>114</v>
      </c>
      <c r="I2" s="308" t="s">
        <v>159</v>
      </c>
      <c r="J2" s="152" t="s">
        <v>55</v>
      </c>
      <c r="K2" s="298" t="s">
        <v>160</v>
      </c>
      <c r="L2" s="151" t="s">
        <v>55</v>
      </c>
      <c r="M2" s="298" t="s">
        <v>294</v>
      </c>
      <c r="N2" s="151" t="s">
        <v>55</v>
      </c>
      <c r="O2" s="308" t="s">
        <v>161</v>
      </c>
    </row>
    <row r="3" spans="1:17" ht="11.45" customHeight="1">
      <c r="A3" s="292"/>
      <c r="B3" s="280"/>
      <c r="C3" s="280"/>
      <c r="D3" s="305"/>
      <c r="E3" s="305"/>
      <c r="F3" s="305"/>
      <c r="G3" s="313" t="s">
        <v>158</v>
      </c>
      <c r="H3" s="305"/>
      <c r="I3" s="307"/>
      <c r="J3" s="316" t="s">
        <v>78</v>
      </c>
      <c r="K3" s="305"/>
      <c r="L3" s="311" t="s">
        <v>79</v>
      </c>
      <c r="M3" s="305"/>
      <c r="N3" s="313" t="s">
        <v>292</v>
      </c>
      <c r="O3" s="307"/>
    </row>
    <row r="4" spans="1:17" ht="11.45" customHeight="1">
      <c r="A4" s="292"/>
      <c r="B4" s="280"/>
      <c r="C4" s="280"/>
      <c r="D4" s="305"/>
      <c r="E4" s="305"/>
      <c r="F4" s="305"/>
      <c r="G4" s="314"/>
      <c r="H4" s="305"/>
      <c r="I4" s="307"/>
      <c r="J4" s="317"/>
      <c r="K4" s="305"/>
      <c r="L4" s="312"/>
      <c r="M4" s="305"/>
      <c r="N4" s="314"/>
      <c r="O4" s="307"/>
    </row>
    <row r="5" spans="1:17" ht="11.45" customHeight="1">
      <c r="A5" s="292"/>
      <c r="B5" s="280"/>
      <c r="C5" s="280"/>
      <c r="D5" s="305"/>
      <c r="E5" s="305"/>
      <c r="F5" s="305"/>
      <c r="G5" s="314"/>
      <c r="H5" s="305"/>
      <c r="I5" s="307"/>
      <c r="J5" s="317"/>
      <c r="K5" s="305"/>
      <c r="L5" s="312"/>
      <c r="M5" s="305"/>
      <c r="N5" s="314"/>
      <c r="O5" s="307"/>
    </row>
    <row r="6" spans="1:17" s="99" customFormat="1" ht="11.45" customHeight="1">
      <c r="A6" s="106">
        <v>1</v>
      </c>
      <c r="B6" s="95">
        <v>2</v>
      </c>
      <c r="C6" s="96">
        <v>3</v>
      </c>
      <c r="D6" s="95">
        <v>4</v>
      </c>
      <c r="E6" s="95">
        <v>5</v>
      </c>
      <c r="F6" s="96">
        <v>6</v>
      </c>
      <c r="G6" s="95">
        <v>7</v>
      </c>
      <c r="H6" s="95">
        <v>8</v>
      </c>
      <c r="I6" s="104">
        <v>9</v>
      </c>
      <c r="J6" s="106">
        <v>10</v>
      </c>
      <c r="K6" s="96">
        <v>11</v>
      </c>
      <c r="L6" s="96">
        <v>12</v>
      </c>
      <c r="M6" s="96">
        <v>13</v>
      </c>
      <c r="N6" s="96">
        <v>14</v>
      </c>
      <c r="O6" s="104">
        <v>15</v>
      </c>
    </row>
    <row r="7" spans="1:17" ht="20.100000000000001" customHeight="1">
      <c r="A7" s="126"/>
      <c r="B7" s="153"/>
      <c r="C7" s="154"/>
      <c r="D7" s="318" t="s">
        <v>1</v>
      </c>
      <c r="E7" s="319"/>
      <c r="F7" s="319"/>
      <c r="G7" s="319"/>
      <c r="H7" s="319"/>
      <c r="I7" s="319"/>
      <c r="J7" s="320" t="s">
        <v>1</v>
      </c>
      <c r="K7" s="319"/>
      <c r="L7" s="319"/>
      <c r="M7" s="319"/>
      <c r="N7" s="319"/>
      <c r="O7" s="319"/>
    </row>
    <row r="8" spans="1:17" ht="11.1" customHeight="1">
      <c r="A8" s="101">
        <f>IF(E8&lt;&gt;"",COUNTA($E8:E$8),"")</f>
        <v>1</v>
      </c>
      <c r="B8" s="159" t="s">
        <v>50</v>
      </c>
      <c r="C8" s="155" t="s">
        <v>296</v>
      </c>
      <c r="D8" s="212">
        <v>84104</v>
      </c>
      <c r="E8" s="212">
        <v>36712</v>
      </c>
      <c r="F8" s="212">
        <v>94307</v>
      </c>
      <c r="G8" s="212">
        <v>22597</v>
      </c>
      <c r="H8" s="212">
        <v>83712</v>
      </c>
      <c r="I8" s="212">
        <v>81985</v>
      </c>
      <c r="J8" s="212">
        <v>20479</v>
      </c>
      <c r="K8" s="212">
        <v>62913</v>
      </c>
      <c r="L8" s="212">
        <v>15545</v>
      </c>
      <c r="M8" s="212">
        <v>83978</v>
      </c>
      <c r="N8" s="212">
        <v>23424</v>
      </c>
      <c r="O8" s="212">
        <v>85523</v>
      </c>
    </row>
    <row r="9" spans="1:17" ht="6" customHeight="1">
      <c r="A9" s="101" t="str">
        <f>IF(E9&lt;&gt;"",COUNTA($E$8:E9),"")</f>
        <v/>
      </c>
      <c r="B9" s="156"/>
      <c r="C9" s="157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</row>
    <row r="10" spans="1:17" ht="10.5" customHeight="1">
      <c r="A10" s="101">
        <f>IF(E10&lt;&gt;"",COUNTA($E$8:E10),"")</f>
        <v>2</v>
      </c>
      <c r="B10" s="156" t="s">
        <v>6</v>
      </c>
      <c r="C10" s="156" t="s">
        <v>218</v>
      </c>
      <c r="D10" s="213">
        <v>159</v>
      </c>
      <c r="E10" s="213">
        <v>126</v>
      </c>
      <c r="F10" s="213">
        <v>2596</v>
      </c>
      <c r="G10" s="213">
        <v>67</v>
      </c>
      <c r="H10" s="213">
        <v>2447</v>
      </c>
      <c r="I10" s="213">
        <v>1751</v>
      </c>
      <c r="J10" s="213">
        <v>35</v>
      </c>
      <c r="K10" s="213">
        <v>1399</v>
      </c>
      <c r="L10" s="213">
        <v>75</v>
      </c>
      <c r="M10" s="213">
        <v>1882</v>
      </c>
      <c r="N10" s="213">
        <v>62</v>
      </c>
      <c r="O10" s="213">
        <v>3340</v>
      </c>
      <c r="P10" s="127"/>
      <c r="Q10" s="127"/>
    </row>
    <row r="11" spans="1:17" ht="10.5" customHeight="1">
      <c r="A11" s="101">
        <f>IF(E11&lt;&gt;"",COUNTA($E$8:E11),"")</f>
        <v>3</v>
      </c>
      <c r="B11" s="156" t="s">
        <v>8</v>
      </c>
      <c r="C11" s="156" t="s">
        <v>149</v>
      </c>
      <c r="D11" s="213">
        <v>9695</v>
      </c>
      <c r="E11" s="213">
        <v>4498</v>
      </c>
      <c r="F11" s="213">
        <v>12413</v>
      </c>
      <c r="G11" s="213">
        <v>2719</v>
      </c>
      <c r="H11" s="213">
        <v>10725</v>
      </c>
      <c r="I11" s="213">
        <v>7148</v>
      </c>
      <c r="J11" s="213">
        <v>1568</v>
      </c>
      <c r="K11" s="213">
        <v>12534</v>
      </c>
      <c r="L11" s="213">
        <v>3225</v>
      </c>
      <c r="M11" s="213">
        <v>8926</v>
      </c>
      <c r="N11" s="213">
        <v>2057</v>
      </c>
      <c r="O11" s="213">
        <v>18301</v>
      </c>
      <c r="P11" s="127"/>
    </row>
    <row r="12" spans="1:17" ht="10.5" customHeight="1">
      <c r="A12" s="101">
        <f>IF(E12&lt;&gt;"",COUNTA($E$8:E12),"")</f>
        <v>4</v>
      </c>
      <c r="B12" s="156" t="s">
        <v>10</v>
      </c>
      <c r="C12" s="156" t="s">
        <v>150</v>
      </c>
      <c r="D12" s="213">
        <v>7990</v>
      </c>
      <c r="E12" s="213">
        <v>3563</v>
      </c>
      <c r="F12" s="213">
        <v>10052</v>
      </c>
      <c r="G12" s="213">
        <v>2201</v>
      </c>
      <c r="H12" s="213">
        <v>8610</v>
      </c>
      <c r="I12" s="213">
        <v>5493</v>
      </c>
      <c r="J12" s="213">
        <v>1209</v>
      </c>
      <c r="K12" s="213">
        <v>10820</v>
      </c>
      <c r="L12" s="213">
        <v>2902</v>
      </c>
      <c r="M12" s="213">
        <v>7291</v>
      </c>
      <c r="N12" s="213">
        <v>1762</v>
      </c>
      <c r="O12" s="213">
        <v>16093</v>
      </c>
      <c r="P12" s="127"/>
    </row>
    <row r="13" spans="1:17" ht="10.5" customHeight="1">
      <c r="A13" s="101">
        <f>IF(E13&lt;&gt;"",COUNTA($E$8:E13),"")</f>
        <v>5</v>
      </c>
      <c r="B13" s="156" t="s">
        <v>20</v>
      </c>
      <c r="C13" s="156" t="s">
        <v>163</v>
      </c>
      <c r="D13" s="213">
        <v>3654</v>
      </c>
      <c r="E13" s="213">
        <v>2099</v>
      </c>
      <c r="F13" s="213">
        <v>7069</v>
      </c>
      <c r="G13" s="213">
        <v>1092</v>
      </c>
      <c r="H13" s="213">
        <v>6287</v>
      </c>
      <c r="I13" s="213">
        <v>6543</v>
      </c>
      <c r="J13" s="213">
        <v>1301</v>
      </c>
      <c r="K13" s="213">
        <v>5150</v>
      </c>
      <c r="L13" s="213">
        <v>909</v>
      </c>
      <c r="M13" s="213">
        <v>6323</v>
      </c>
      <c r="N13" s="213">
        <v>1304</v>
      </c>
      <c r="O13" s="213">
        <v>6826</v>
      </c>
      <c r="P13" s="127"/>
    </row>
    <row r="14" spans="1:17" ht="10.5" customHeight="1">
      <c r="A14" s="101">
        <f>IF(E14&lt;&gt;"",COUNTA($E$8:E14),"")</f>
        <v>6</v>
      </c>
      <c r="B14" s="156" t="s">
        <v>23</v>
      </c>
      <c r="C14" s="156" t="s">
        <v>151</v>
      </c>
      <c r="D14" s="213">
        <v>20641</v>
      </c>
      <c r="E14" s="213">
        <v>7385</v>
      </c>
      <c r="F14" s="213">
        <v>22655</v>
      </c>
      <c r="G14" s="213">
        <v>5232</v>
      </c>
      <c r="H14" s="213">
        <v>21032</v>
      </c>
      <c r="I14" s="213">
        <v>23702</v>
      </c>
      <c r="J14" s="213">
        <v>4830</v>
      </c>
      <c r="K14" s="213">
        <v>13693</v>
      </c>
      <c r="L14" s="213">
        <v>3506</v>
      </c>
      <c r="M14" s="213">
        <v>17821</v>
      </c>
      <c r="N14" s="213">
        <v>3790</v>
      </c>
      <c r="O14" s="213">
        <v>18248</v>
      </c>
      <c r="P14" s="127"/>
    </row>
    <row r="15" spans="1:17" ht="10.5" customHeight="1">
      <c r="A15" s="101">
        <f>IF(E15&lt;&gt;"",COUNTA($E$8:E15),"")</f>
        <v>7</v>
      </c>
      <c r="B15" s="156" t="s">
        <v>27</v>
      </c>
      <c r="C15" s="156" t="s">
        <v>164</v>
      </c>
      <c r="D15" s="213">
        <v>3097</v>
      </c>
      <c r="E15" s="213">
        <v>1500</v>
      </c>
      <c r="F15" s="213">
        <v>1518</v>
      </c>
      <c r="G15" s="213">
        <v>589</v>
      </c>
      <c r="H15" s="213">
        <v>1601</v>
      </c>
      <c r="I15" s="213">
        <v>1089</v>
      </c>
      <c r="J15" s="213">
        <v>437</v>
      </c>
      <c r="K15" s="213">
        <v>1037</v>
      </c>
      <c r="L15" s="213">
        <v>281</v>
      </c>
      <c r="M15" s="213">
        <v>947</v>
      </c>
      <c r="N15" s="213">
        <v>366</v>
      </c>
      <c r="O15" s="213">
        <v>1316</v>
      </c>
      <c r="P15" s="127"/>
    </row>
    <row r="16" spans="1:17" ht="10.5" customHeight="1">
      <c r="A16" s="101">
        <f>IF(E16&lt;&gt;"",COUNTA($E$8:E16),"")</f>
        <v>8</v>
      </c>
      <c r="B16" s="156" t="s">
        <v>30</v>
      </c>
      <c r="C16" s="156" t="s">
        <v>188</v>
      </c>
      <c r="D16" s="213">
        <v>1543</v>
      </c>
      <c r="E16" s="213">
        <v>713</v>
      </c>
      <c r="F16" s="213">
        <v>1367</v>
      </c>
      <c r="G16" s="213">
        <v>353</v>
      </c>
      <c r="H16" s="213">
        <v>1357</v>
      </c>
      <c r="I16" s="213">
        <v>1042</v>
      </c>
      <c r="J16" s="213">
        <v>331</v>
      </c>
      <c r="K16" s="213">
        <v>988</v>
      </c>
      <c r="L16" s="213">
        <v>226</v>
      </c>
      <c r="M16" s="213">
        <v>1097</v>
      </c>
      <c r="N16" s="213">
        <v>330</v>
      </c>
      <c r="O16" s="213">
        <v>1256</v>
      </c>
      <c r="P16" s="127"/>
    </row>
    <row r="17" spans="1:17" ht="10.5" customHeight="1">
      <c r="A17" s="101">
        <f>IF(E17&lt;&gt;"",COUNTA($E$8:E17),"")</f>
        <v>9</v>
      </c>
      <c r="B17" s="156" t="s">
        <v>32</v>
      </c>
      <c r="C17" s="156" t="s">
        <v>165</v>
      </c>
      <c r="D17" s="213">
        <v>1364</v>
      </c>
      <c r="E17" s="213">
        <v>429</v>
      </c>
      <c r="F17" s="213">
        <v>1121</v>
      </c>
      <c r="G17" s="213">
        <v>289</v>
      </c>
      <c r="H17" s="213">
        <v>1406</v>
      </c>
      <c r="I17" s="213">
        <v>1431</v>
      </c>
      <c r="J17" s="213">
        <v>294</v>
      </c>
      <c r="K17" s="213">
        <v>745</v>
      </c>
      <c r="L17" s="213">
        <v>184</v>
      </c>
      <c r="M17" s="213">
        <v>1152</v>
      </c>
      <c r="N17" s="213">
        <v>286</v>
      </c>
      <c r="O17" s="213">
        <v>738</v>
      </c>
      <c r="P17" s="127"/>
    </row>
    <row r="18" spans="1:17" s="113" customFormat="1" ht="21" customHeight="1">
      <c r="A18" s="101">
        <f>IF(E18&lt;&gt;"",COUNTA($E$8:E18),"")</f>
        <v>10</v>
      </c>
      <c r="B18" s="158" t="s">
        <v>49</v>
      </c>
      <c r="C18" s="156" t="s">
        <v>194</v>
      </c>
      <c r="D18" s="213">
        <v>13512</v>
      </c>
      <c r="E18" s="213">
        <v>5553</v>
      </c>
      <c r="F18" s="213">
        <v>10350</v>
      </c>
      <c r="G18" s="213">
        <v>3191</v>
      </c>
      <c r="H18" s="213">
        <v>9856</v>
      </c>
      <c r="I18" s="213">
        <v>9177</v>
      </c>
      <c r="J18" s="213">
        <v>3005</v>
      </c>
      <c r="K18" s="213">
        <v>6426</v>
      </c>
      <c r="L18" s="213">
        <v>2033</v>
      </c>
      <c r="M18" s="213">
        <v>10749</v>
      </c>
      <c r="N18" s="213">
        <v>3948</v>
      </c>
      <c r="O18" s="213">
        <v>8611</v>
      </c>
      <c r="P18" s="127"/>
    </row>
    <row r="19" spans="1:17" s="103" customFormat="1" ht="21" customHeight="1">
      <c r="A19" s="101">
        <f>IF(E19&lt;&gt;"",COUNTA($E$8:E19),"")</f>
        <v>11</v>
      </c>
      <c r="B19" s="158" t="s">
        <v>38</v>
      </c>
      <c r="C19" s="156" t="s">
        <v>189</v>
      </c>
      <c r="D19" s="213">
        <v>26726</v>
      </c>
      <c r="E19" s="213">
        <v>12860</v>
      </c>
      <c r="F19" s="213">
        <v>31598</v>
      </c>
      <c r="G19" s="213">
        <v>8131</v>
      </c>
      <c r="H19" s="213">
        <v>26291</v>
      </c>
      <c r="I19" s="213">
        <v>26871</v>
      </c>
      <c r="J19" s="213">
        <v>7799</v>
      </c>
      <c r="K19" s="213">
        <v>18960</v>
      </c>
      <c r="L19" s="213">
        <v>4471</v>
      </c>
      <c r="M19" s="213">
        <v>31911</v>
      </c>
      <c r="N19" s="213">
        <v>10242</v>
      </c>
      <c r="O19" s="213">
        <v>24520</v>
      </c>
      <c r="P19" s="127"/>
    </row>
    <row r="20" spans="1:17" s="103" customFormat="1" ht="21" customHeight="1">
      <c r="A20" s="101">
        <f>IF(E20&lt;&gt;"",COUNTA($E$8:E20),"")</f>
        <v>12</v>
      </c>
      <c r="B20" s="158" t="s">
        <v>43</v>
      </c>
      <c r="C20" s="156" t="s">
        <v>195</v>
      </c>
      <c r="D20" s="213">
        <v>3713</v>
      </c>
      <c r="E20" s="213">
        <v>1549</v>
      </c>
      <c r="F20" s="213">
        <v>3614</v>
      </c>
      <c r="G20" s="213">
        <v>934</v>
      </c>
      <c r="H20" s="213">
        <v>2706</v>
      </c>
      <c r="I20" s="213">
        <v>3230</v>
      </c>
      <c r="J20" s="213">
        <v>878</v>
      </c>
      <c r="K20" s="213">
        <v>1966</v>
      </c>
      <c r="L20" s="213">
        <v>632</v>
      </c>
      <c r="M20" s="213">
        <v>3169</v>
      </c>
      <c r="N20" s="213">
        <v>1038</v>
      </c>
      <c r="O20" s="213">
        <v>2361</v>
      </c>
      <c r="P20" s="127"/>
    </row>
    <row r="21" spans="1:17" ht="11.1" customHeight="1">
      <c r="A21" s="101" t="str">
        <f>IF(E21&lt;&gt;"",COUNTA($E$8:E21),"")</f>
        <v/>
      </c>
      <c r="B21" s="157"/>
      <c r="C21" s="159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</row>
    <row r="22" spans="1:17" ht="10.5" customHeight="1">
      <c r="A22" s="101">
        <f>IF(E22&lt;&gt;"",COUNTA($E$8:E22),"")</f>
        <v>13</v>
      </c>
      <c r="B22" s="157"/>
      <c r="C22" s="156" t="s">
        <v>56</v>
      </c>
      <c r="D22" s="213">
        <v>1662</v>
      </c>
      <c r="E22" s="213">
        <v>976</v>
      </c>
      <c r="F22" s="213">
        <v>2931</v>
      </c>
      <c r="G22" s="213">
        <v>783</v>
      </c>
      <c r="H22" s="213">
        <v>2322</v>
      </c>
      <c r="I22" s="213">
        <v>2448</v>
      </c>
      <c r="J22" s="213">
        <v>606</v>
      </c>
      <c r="K22" s="213">
        <v>1865</v>
      </c>
      <c r="L22" s="213">
        <v>430</v>
      </c>
      <c r="M22" s="213">
        <v>2449</v>
      </c>
      <c r="N22" s="213">
        <v>480</v>
      </c>
      <c r="O22" s="213">
        <v>2407</v>
      </c>
      <c r="P22" s="127"/>
      <c r="Q22" s="127"/>
    </row>
    <row r="23" spans="1:17" ht="10.5" customHeight="1">
      <c r="A23" s="101">
        <f>IF(E23&lt;&gt;"",COUNTA($E$8:E23),"")</f>
        <v>14</v>
      </c>
      <c r="B23" s="157"/>
      <c r="C23" s="156" t="s">
        <v>57</v>
      </c>
      <c r="D23" s="213">
        <v>7447</v>
      </c>
      <c r="E23" s="213">
        <v>3106</v>
      </c>
      <c r="F23" s="213">
        <v>6510</v>
      </c>
      <c r="G23" s="213">
        <v>2075</v>
      </c>
      <c r="H23" s="213">
        <v>4800</v>
      </c>
      <c r="I23" s="213">
        <v>5567</v>
      </c>
      <c r="J23" s="213">
        <v>1710</v>
      </c>
      <c r="K23" s="213">
        <v>4029</v>
      </c>
      <c r="L23" s="213">
        <v>1290</v>
      </c>
      <c r="M23" s="213">
        <v>5770</v>
      </c>
      <c r="N23" s="213">
        <v>1769</v>
      </c>
      <c r="O23" s="213">
        <v>5119</v>
      </c>
      <c r="P23" s="127"/>
    </row>
    <row r="24" spans="1:17" ht="10.5" customHeight="1">
      <c r="A24" s="101">
        <f>IF(E24&lt;&gt;"",COUNTA($E$8:E24),"")</f>
        <v>15</v>
      </c>
      <c r="B24" s="157"/>
      <c r="C24" s="156" t="s">
        <v>58</v>
      </c>
      <c r="D24" s="213">
        <v>10149</v>
      </c>
      <c r="E24" s="213">
        <v>3113</v>
      </c>
      <c r="F24" s="213">
        <v>6229</v>
      </c>
      <c r="G24" s="213">
        <v>1968</v>
      </c>
      <c r="H24" s="213">
        <v>4837</v>
      </c>
      <c r="I24" s="213">
        <v>5518</v>
      </c>
      <c r="J24" s="213">
        <v>1826</v>
      </c>
      <c r="K24" s="213">
        <v>4059</v>
      </c>
      <c r="L24" s="213">
        <v>1374</v>
      </c>
      <c r="M24" s="213">
        <v>6252</v>
      </c>
      <c r="N24" s="213">
        <v>2739</v>
      </c>
      <c r="O24" s="213">
        <v>5375</v>
      </c>
      <c r="P24" s="127"/>
    </row>
    <row r="25" spans="1:17" ht="10.5" customHeight="1">
      <c r="A25" s="101">
        <f>IF(E25&lt;&gt;"",COUNTA($E$8:E25),"")</f>
        <v>16</v>
      </c>
      <c r="B25" s="157"/>
      <c r="C25" s="156" t="s">
        <v>59</v>
      </c>
      <c r="D25" s="213">
        <v>8959</v>
      </c>
      <c r="E25" s="213">
        <v>3145</v>
      </c>
      <c r="F25" s="213">
        <v>6611</v>
      </c>
      <c r="G25" s="213">
        <v>1748</v>
      </c>
      <c r="H25" s="213">
        <v>5825</v>
      </c>
      <c r="I25" s="213">
        <v>5880</v>
      </c>
      <c r="J25" s="213">
        <v>1670</v>
      </c>
      <c r="K25" s="213">
        <v>4665</v>
      </c>
      <c r="L25" s="213">
        <v>1282</v>
      </c>
      <c r="M25" s="213">
        <v>6475</v>
      </c>
      <c r="N25" s="213">
        <v>2583</v>
      </c>
      <c r="O25" s="213">
        <v>6276</v>
      </c>
      <c r="P25" s="127"/>
    </row>
    <row r="26" spans="1:17" ht="10.5" customHeight="1">
      <c r="A26" s="101">
        <f>IF(E26&lt;&gt;"",COUNTA($E$8:E26),"")</f>
        <v>17</v>
      </c>
      <c r="B26" s="157"/>
      <c r="C26" s="156" t="s">
        <v>60</v>
      </c>
      <c r="D26" s="213">
        <v>12229</v>
      </c>
      <c r="E26" s="213">
        <v>5121</v>
      </c>
      <c r="F26" s="213">
        <v>12032</v>
      </c>
      <c r="G26" s="213">
        <v>2945</v>
      </c>
      <c r="H26" s="213">
        <v>11465</v>
      </c>
      <c r="I26" s="213">
        <v>10693</v>
      </c>
      <c r="J26" s="213">
        <v>2637</v>
      </c>
      <c r="K26" s="213">
        <v>8440</v>
      </c>
      <c r="L26" s="213">
        <v>2064</v>
      </c>
      <c r="M26" s="213">
        <v>11177</v>
      </c>
      <c r="N26" s="213">
        <v>3665</v>
      </c>
      <c r="O26" s="213">
        <v>11398</v>
      </c>
      <c r="P26" s="127"/>
    </row>
    <row r="27" spans="1:17" ht="10.5" customHeight="1">
      <c r="A27" s="101">
        <f>IF(E27&lt;&gt;"",COUNTA($E$8:E27),"")</f>
        <v>18</v>
      </c>
      <c r="B27" s="157"/>
      <c r="C27" s="156" t="s">
        <v>61</v>
      </c>
      <c r="D27" s="213">
        <v>10339</v>
      </c>
      <c r="E27" s="213">
        <v>4600</v>
      </c>
      <c r="F27" s="213">
        <v>11938</v>
      </c>
      <c r="G27" s="213">
        <v>2814</v>
      </c>
      <c r="H27" s="213">
        <v>11440</v>
      </c>
      <c r="I27" s="213">
        <v>10726</v>
      </c>
      <c r="J27" s="213">
        <v>2676</v>
      </c>
      <c r="K27" s="213">
        <v>8469</v>
      </c>
      <c r="L27" s="213">
        <v>2009</v>
      </c>
      <c r="M27" s="213">
        <v>10900</v>
      </c>
      <c r="N27" s="213">
        <v>3090</v>
      </c>
      <c r="O27" s="213">
        <v>11186</v>
      </c>
      <c r="P27" s="127"/>
    </row>
    <row r="28" spans="1:17" ht="10.5" customHeight="1">
      <c r="A28" s="101">
        <f>IF(E28&lt;&gt;"",COUNTA($E$8:E28),"")</f>
        <v>19</v>
      </c>
      <c r="B28" s="157"/>
      <c r="C28" s="156" t="s">
        <v>62</v>
      </c>
      <c r="D28" s="213">
        <v>8409</v>
      </c>
      <c r="E28" s="213">
        <v>4180</v>
      </c>
      <c r="F28" s="213">
        <v>11046</v>
      </c>
      <c r="G28" s="213">
        <v>2533</v>
      </c>
      <c r="H28" s="213">
        <v>10041</v>
      </c>
      <c r="I28" s="213">
        <v>9468</v>
      </c>
      <c r="J28" s="213">
        <v>2424</v>
      </c>
      <c r="K28" s="213">
        <v>7466</v>
      </c>
      <c r="L28" s="213">
        <v>1780</v>
      </c>
      <c r="M28" s="213">
        <v>9713</v>
      </c>
      <c r="N28" s="213">
        <v>2487</v>
      </c>
      <c r="O28" s="213">
        <v>9905</v>
      </c>
      <c r="P28" s="127"/>
    </row>
    <row r="29" spans="1:17" ht="10.5" customHeight="1">
      <c r="A29" s="101">
        <f>IF(E29&lt;&gt;"",COUNTA($E$8:E29),"")</f>
        <v>20</v>
      </c>
      <c r="B29" s="157"/>
      <c r="C29" s="156" t="s">
        <v>63</v>
      </c>
      <c r="D29" s="213">
        <v>7117</v>
      </c>
      <c r="E29" s="213">
        <v>3643</v>
      </c>
      <c r="F29" s="213">
        <v>10411</v>
      </c>
      <c r="G29" s="213">
        <v>2217</v>
      </c>
      <c r="H29" s="213">
        <v>8972</v>
      </c>
      <c r="I29" s="213">
        <v>8778</v>
      </c>
      <c r="J29" s="213">
        <v>2053</v>
      </c>
      <c r="K29" s="213">
        <v>6885</v>
      </c>
      <c r="L29" s="213">
        <v>1501</v>
      </c>
      <c r="M29" s="213">
        <v>8770</v>
      </c>
      <c r="N29" s="213">
        <v>1997</v>
      </c>
      <c r="O29" s="213">
        <v>9590</v>
      </c>
      <c r="P29" s="127"/>
    </row>
    <row r="30" spans="1:17" ht="10.5" customHeight="1">
      <c r="A30" s="101">
        <f>IF(E30&lt;&gt;"",COUNTA($E$8:E30),"")</f>
        <v>21</v>
      </c>
      <c r="B30" s="157"/>
      <c r="C30" s="156" t="s">
        <v>64</v>
      </c>
      <c r="D30" s="213">
        <v>8796</v>
      </c>
      <c r="E30" s="213">
        <v>4315</v>
      </c>
      <c r="F30" s="213">
        <v>12957</v>
      </c>
      <c r="G30" s="213">
        <v>2606</v>
      </c>
      <c r="H30" s="213">
        <v>11777</v>
      </c>
      <c r="I30" s="213">
        <v>11410</v>
      </c>
      <c r="J30" s="213">
        <v>2446</v>
      </c>
      <c r="K30" s="213">
        <v>8708</v>
      </c>
      <c r="L30" s="213">
        <v>1896</v>
      </c>
      <c r="M30" s="213">
        <v>10941</v>
      </c>
      <c r="N30" s="213">
        <v>2229</v>
      </c>
      <c r="O30" s="213">
        <v>12039</v>
      </c>
      <c r="P30" s="127"/>
    </row>
    <row r="31" spans="1:17" ht="10.5" customHeight="1">
      <c r="A31" s="101">
        <f>IF(E31&lt;&gt;"",COUNTA($E$8:E31),"")</f>
        <v>22</v>
      </c>
      <c r="B31" s="157"/>
      <c r="C31" s="156" t="s">
        <v>52</v>
      </c>
      <c r="D31" s="213">
        <v>7793</v>
      </c>
      <c r="E31" s="213">
        <v>3852</v>
      </c>
      <c r="F31" s="213">
        <v>12085</v>
      </c>
      <c r="G31" s="213">
        <v>2595</v>
      </c>
      <c r="H31" s="213">
        <v>10726</v>
      </c>
      <c r="I31" s="213">
        <v>10082</v>
      </c>
      <c r="J31" s="213">
        <v>2142</v>
      </c>
      <c r="K31" s="213">
        <v>7275</v>
      </c>
      <c r="L31" s="213">
        <v>1664</v>
      </c>
      <c r="M31" s="213">
        <v>10100</v>
      </c>
      <c r="N31" s="213">
        <v>2086</v>
      </c>
      <c r="O31" s="213">
        <v>10780</v>
      </c>
      <c r="P31" s="127"/>
    </row>
    <row r="32" spans="1:17" ht="10.5" customHeight="1">
      <c r="A32" s="101">
        <f>IF(E32&lt;&gt;"",COUNTA($E$8:E32),"")</f>
        <v>23</v>
      </c>
      <c r="B32" s="157"/>
      <c r="C32" s="156" t="s">
        <v>53</v>
      </c>
      <c r="D32" s="213">
        <v>1204</v>
      </c>
      <c r="E32" s="213">
        <v>661</v>
      </c>
      <c r="F32" s="213">
        <v>1557</v>
      </c>
      <c r="G32" s="213">
        <v>313</v>
      </c>
      <c r="H32" s="213">
        <v>1507</v>
      </c>
      <c r="I32" s="213">
        <v>1415</v>
      </c>
      <c r="J32" s="213">
        <v>289</v>
      </c>
      <c r="K32" s="213">
        <v>1052</v>
      </c>
      <c r="L32" s="213">
        <v>255</v>
      </c>
      <c r="M32" s="213">
        <v>1431</v>
      </c>
      <c r="N32" s="213">
        <v>299</v>
      </c>
      <c r="O32" s="213">
        <v>1448</v>
      </c>
      <c r="P32" s="127"/>
    </row>
    <row r="33" spans="1:17" ht="20.100000000000001" customHeight="1">
      <c r="A33" s="101" t="str">
        <f>IF(E33&lt;&gt;"",COUNTA($E$8:E33),"")</f>
        <v/>
      </c>
      <c r="B33" s="157"/>
      <c r="C33" s="156"/>
      <c r="D33" s="290" t="s">
        <v>55</v>
      </c>
      <c r="E33" s="315"/>
      <c r="F33" s="315"/>
      <c r="G33" s="315"/>
      <c r="H33" s="315"/>
      <c r="I33" s="315"/>
      <c r="J33" s="296" t="s">
        <v>55</v>
      </c>
      <c r="K33" s="315"/>
      <c r="L33" s="315"/>
      <c r="M33" s="315"/>
      <c r="N33" s="315"/>
      <c r="O33" s="315"/>
      <c r="P33" s="127"/>
    </row>
    <row r="34" spans="1:17" ht="20.100000000000001" customHeight="1">
      <c r="A34" s="101" t="str">
        <f>IF(E34&lt;&gt;"",COUNTA($E$8:E34),"")</f>
        <v/>
      </c>
      <c r="B34" s="157"/>
      <c r="C34" s="156"/>
      <c r="D34" s="286" t="s">
        <v>216</v>
      </c>
      <c r="E34" s="310"/>
      <c r="F34" s="310"/>
      <c r="G34" s="310"/>
      <c r="H34" s="310"/>
      <c r="I34" s="310"/>
      <c r="J34" s="295" t="s">
        <v>216</v>
      </c>
      <c r="K34" s="310"/>
      <c r="L34" s="310"/>
      <c r="M34" s="310"/>
      <c r="N34" s="310"/>
      <c r="O34" s="310"/>
    </row>
    <row r="35" spans="1:17" ht="11.1" customHeight="1">
      <c r="A35" s="101">
        <f>IF(E35&lt;&gt;"",COUNTA($E$8:E35),"")</f>
        <v>24</v>
      </c>
      <c r="B35" s="159" t="s">
        <v>50</v>
      </c>
      <c r="C35" s="155" t="s">
        <v>296</v>
      </c>
      <c r="D35" s="212">
        <v>40248</v>
      </c>
      <c r="E35" s="212">
        <v>18111</v>
      </c>
      <c r="F35" s="212">
        <v>46357</v>
      </c>
      <c r="G35" s="212">
        <v>11137</v>
      </c>
      <c r="H35" s="212">
        <v>41707</v>
      </c>
      <c r="I35" s="212">
        <v>40958</v>
      </c>
      <c r="J35" s="212">
        <v>10116</v>
      </c>
      <c r="K35" s="212">
        <v>30445</v>
      </c>
      <c r="L35" s="212">
        <v>7302</v>
      </c>
      <c r="M35" s="212">
        <v>42002</v>
      </c>
      <c r="N35" s="212">
        <v>11808</v>
      </c>
      <c r="O35" s="212">
        <v>40976</v>
      </c>
    </row>
    <row r="36" spans="1:17" ht="6" customHeight="1">
      <c r="A36" s="101" t="str">
        <f>IF(E36&lt;&gt;"",COUNTA($E$8:E36),"")</f>
        <v/>
      </c>
      <c r="B36" s="156"/>
      <c r="C36" s="157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7" ht="10.5" customHeight="1">
      <c r="A37" s="101">
        <f>IF(E37&lt;&gt;"",COUNTA($E$8:E37),"")</f>
        <v>25</v>
      </c>
      <c r="B37" s="156" t="s">
        <v>6</v>
      </c>
      <c r="C37" s="156" t="s">
        <v>218</v>
      </c>
      <c r="D37" s="213">
        <v>59</v>
      </c>
      <c r="E37" s="213">
        <v>41</v>
      </c>
      <c r="F37" s="213">
        <v>686</v>
      </c>
      <c r="G37" s="213">
        <v>16</v>
      </c>
      <c r="H37" s="213">
        <v>650</v>
      </c>
      <c r="I37" s="213">
        <v>402</v>
      </c>
      <c r="J37" s="213">
        <v>12</v>
      </c>
      <c r="K37" s="213">
        <v>356</v>
      </c>
      <c r="L37" s="213">
        <v>34</v>
      </c>
      <c r="M37" s="213">
        <v>455</v>
      </c>
      <c r="N37" s="213">
        <v>20</v>
      </c>
      <c r="O37" s="213">
        <v>950</v>
      </c>
      <c r="P37" s="127"/>
      <c r="Q37" s="127"/>
    </row>
    <row r="38" spans="1:17" ht="10.5" customHeight="1">
      <c r="A38" s="101">
        <f>IF(E38&lt;&gt;"",COUNTA($E$8:E38),"")</f>
        <v>26</v>
      </c>
      <c r="B38" s="156" t="s">
        <v>8</v>
      </c>
      <c r="C38" s="156" t="s">
        <v>149</v>
      </c>
      <c r="D38" s="213">
        <v>2272</v>
      </c>
      <c r="E38" s="213">
        <v>1042</v>
      </c>
      <c r="F38" s="213">
        <v>2833</v>
      </c>
      <c r="G38" s="213">
        <v>536</v>
      </c>
      <c r="H38" s="213">
        <v>2569</v>
      </c>
      <c r="I38" s="213">
        <v>1729</v>
      </c>
      <c r="J38" s="213">
        <v>301</v>
      </c>
      <c r="K38" s="213">
        <v>3143</v>
      </c>
      <c r="L38" s="213">
        <v>624</v>
      </c>
      <c r="M38" s="213">
        <v>1930</v>
      </c>
      <c r="N38" s="213">
        <v>418</v>
      </c>
      <c r="O38" s="213">
        <v>5525</v>
      </c>
      <c r="P38" s="127"/>
    </row>
    <row r="39" spans="1:17" ht="10.5" customHeight="1">
      <c r="A39" s="101">
        <f>IF(E39&lt;&gt;"",COUNTA($E$8:E39),"")</f>
        <v>27</v>
      </c>
      <c r="B39" s="156" t="s">
        <v>10</v>
      </c>
      <c r="C39" s="156" t="s">
        <v>150</v>
      </c>
      <c r="D39" s="213">
        <v>1875</v>
      </c>
      <c r="E39" s="213">
        <v>752</v>
      </c>
      <c r="F39" s="213">
        <v>2321</v>
      </c>
      <c r="G39" s="213">
        <v>395</v>
      </c>
      <c r="H39" s="213">
        <v>2077</v>
      </c>
      <c r="I39" s="213">
        <v>1466</v>
      </c>
      <c r="J39" s="213">
        <v>251</v>
      </c>
      <c r="K39" s="213">
        <v>2740</v>
      </c>
      <c r="L39" s="213">
        <v>540</v>
      </c>
      <c r="M39" s="213">
        <v>1620</v>
      </c>
      <c r="N39" s="213">
        <v>358</v>
      </c>
      <c r="O39" s="213">
        <v>5048</v>
      </c>
      <c r="P39" s="127"/>
    </row>
    <row r="40" spans="1:17" ht="10.5" customHeight="1">
      <c r="A40" s="101">
        <f>IF(E40&lt;&gt;"",COUNTA($E$8:E40),"")</f>
        <v>28</v>
      </c>
      <c r="B40" s="156" t="s">
        <v>20</v>
      </c>
      <c r="C40" s="156" t="s">
        <v>163</v>
      </c>
      <c r="D40" s="213">
        <v>446</v>
      </c>
      <c r="E40" s="213">
        <v>212</v>
      </c>
      <c r="F40" s="213">
        <v>810</v>
      </c>
      <c r="G40" s="213">
        <v>139</v>
      </c>
      <c r="H40" s="213">
        <v>806</v>
      </c>
      <c r="I40" s="213">
        <v>747</v>
      </c>
      <c r="J40" s="213">
        <v>143</v>
      </c>
      <c r="K40" s="213">
        <v>567</v>
      </c>
      <c r="L40" s="213">
        <v>112</v>
      </c>
      <c r="M40" s="213">
        <v>682</v>
      </c>
      <c r="N40" s="213">
        <v>167</v>
      </c>
      <c r="O40" s="213">
        <v>786</v>
      </c>
      <c r="P40" s="127"/>
    </row>
    <row r="41" spans="1:17" ht="10.5" customHeight="1">
      <c r="A41" s="101">
        <f>IF(E41&lt;&gt;"",COUNTA($E$8:E41),"")</f>
        <v>29</v>
      </c>
      <c r="B41" s="156" t="s">
        <v>23</v>
      </c>
      <c r="C41" s="156" t="s">
        <v>151</v>
      </c>
      <c r="D41" s="213">
        <v>8666</v>
      </c>
      <c r="E41" s="213">
        <v>3243</v>
      </c>
      <c r="F41" s="213">
        <v>9864</v>
      </c>
      <c r="G41" s="213">
        <v>2223</v>
      </c>
      <c r="H41" s="213">
        <v>9392</v>
      </c>
      <c r="I41" s="213">
        <v>11321</v>
      </c>
      <c r="J41" s="213">
        <v>2181</v>
      </c>
      <c r="K41" s="213">
        <v>6404</v>
      </c>
      <c r="L41" s="213">
        <v>1738</v>
      </c>
      <c r="M41" s="213">
        <v>8369</v>
      </c>
      <c r="N41" s="213">
        <v>1736</v>
      </c>
      <c r="O41" s="213">
        <v>7982</v>
      </c>
      <c r="P41" s="127"/>
    </row>
    <row r="42" spans="1:17" ht="10.5" customHeight="1">
      <c r="A42" s="101">
        <f>IF(E42&lt;&gt;"",COUNTA($E$8:E42),"")</f>
        <v>30</v>
      </c>
      <c r="B42" s="156" t="s">
        <v>27</v>
      </c>
      <c r="C42" s="156" t="s">
        <v>164</v>
      </c>
      <c r="D42" s="213">
        <v>955</v>
      </c>
      <c r="E42" s="213">
        <v>528</v>
      </c>
      <c r="F42" s="213">
        <v>487</v>
      </c>
      <c r="G42" s="213">
        <v>172</v>
      </c>
      <c r="H42" s="213">
        <v>521</v>
      </c>
      <c r="I42" s="213">
        <v>335</v>
      </c>
      <c r="J42" s="213">
        <v>130</v>
      </c>
      <c r="K42" s="213">
        <v>332</v>
      </c>
      <c r="L42" s="213">
        <v>84</v>
      </c>
      <c r="M42" s="213">
        <v>307</v>
      </c>
      <c r="N42" s="213">
        <v>108</v>
      </c>
      <c r="O42" s="213">
        <v>471</v>
      </c>
      <c r="P42" s="127"/>
    </row>
    <row r="43" spans="1:17" ht="10.5" customHeight="1">
      <c r="A43" s="101">
        <f>IF(E43&lt;&gt;"",COUNTA($E$8:E43),"")</f>
        <v>31</v>
      </c>
      <c r="B43" s="156" t="s">
        <v>30</v>
      </c>
      <c r="C43" s="156" t="s">
        <v>188</v>
      </c>
      <c r="D43" s="213">
        <v>801</v>
      </c>
      <c r="E43" s="213">
        <v>383</v>
      </c>
      <c r="F43" s="213">
        <v>842</v>
      </c>
      <c r="G43" s="213">
        <v>190</v>
      </c>
      <c r="H43" s="213">
        <v>849</v>
      </c>
      <c r="I43" s="213">
        <v>615</v>
      </c>
      <c r="J43" s="213">
        <v>178</v>
      </c>
      <c r="K43" s="213">
        <v>629</v>
      </c>
      <c r="L43" s="213">
        <v>139</v>
      </c>
      <c r="M43" s="213">
        <v>665</v>
      </c>
      <c r="N43" s="213">
        <v>174</v>
      </c>
      <c r="O43" s="213">
        <v>863</v>
      </c>
      <c r="P43" s="127"/>
    </row>
    <row r="44" spans="1:17" ht="10.5" customHeight="1">
      <c r="A44" s="101">
        <f>IF(E44&lt;&gt;"",COUNTA($E$8:E44),"")</f>
        <v>32</v>
      </c>
      <c r="B44" s="156" t="s">
        <v>32</v>
      </c>
      <c r="C44" s="156" t="s">
        <v>165</v>
      </c>
      <c r="D44" s="213">
        <v>635</v>
      </c>
      <c r="E44" s="213">
        <v>215</v>
      </c>
      <c r="F44" s="213">
        <v>555</v>
      </c>
      <c r="G44" s="213">
        <v>158</v>
      </c>
      <c r="H44" s="213">
        <v>697</v>
      </c>
      <c r="I44" s="213">
        <v>688</v>
      </c>
      <c r="J44" s="213">
        <v>130</v>
      </c>
      <c r="K44" s="213">
        <v>381</v>
      </c>
      <c r="L44" s="213">
        <v>98</v>
      </c>
      <c r="M44" s="213">
        <v>528</v>
      </c>
      <c r="N44" s="213">
        <v>142</v>
      </c>
      <c r="O44" s="213">
        <v>348</v>
      </c>
      <c r="P44" s="127"/>
    </row>
    <row r="45" spans="1:17" ht="21" customHeight="1">
      <c r="A45" s="101">
        <f>IF(E45&lt;&gt;"",COUNTA($E$8:E45),"")</f>
        <v>33</v>
      </c>
      <c r="B45" s="158" t="s">
        <v>49</v>
      </c>
      <c r="C45" s="156" t="s">
        <v>219</v>
      </c>
      <c r="D45" s="213">
        <v>6013</v>
      </c>
      <c r="E45" s="213">
        <v>2563</v>
      </c>
      <c r="F45" s="213">
        <v>5071</v>
      </c>
      <c r="G45" s="213">
        <v>1399</v>
      </c>
      <c r="H45" s="213">
        <v>4921</v>
      </c>
      <c r="I45" s="213">
        <v>4213</v>
      </c>
      <c r="J45" s="213">
        <v>1275</v>
      </c>
      <c r="K45" s="213">
        <v>3154</v>
      </c>
      <c r="L45" s="213">
        <v>882</v>
      </c>
      <c r="M45" s="213">
        <v>4959</v>
      </c>
      <c r="N45" s="213">
        <v>1765</v>
      </c>
      <c r="O45" s="213">
        <v>4226</v>
      </c>
      <c r="P45" s="127"/>
    </row>
    <row r="46" spans="1:17" ht="21" customHeight="1">
      <c r="A46" s="101">
        <f>IF(E46&lt;&gt;"",COUNTA($E$8:E46),"")</f>
        <v>34</v>
      </c>
      <c r="B46" s="158" t="s">
        <v>38</v>
      </c>
      <c r="C46" s="156" t="s">
        <v>220</v>
      </c>
      <c r="D46" s="213">
        <v>18211</v>
      </c>
      <c r="E46" s="213">
        <v>8927</v>
      </c>
      <c r="F46" s="213">
        <v>22956</v>
      </c>
      <c r="G46" s="213">
        <v>5733</v>
      </c>
      <c r="H46" s="213">
        <v>19602</v>
      </c>
      <c r="I46" s="213">
        <v>19075</v>
      </c>
      <c r="J46" s="213">
        <v>5279</v>
      </c>
      <c r="K46" s="213">
        <v>14225</v>
      </c>
      <c r="L46" s="213">
        <v>3226</v>
      </c>
      <c r="M46" s="213">
        <v>22222</v>
      </c>
      <c r="N46" s="213">
        <v>6692</v>
      </c>
      <c r="O46" s="213">
        <v>18279</v>
      </c>
      <c r="P46" s="127"/>
    </row>
    <row r="47" spans="1:17" ht="21" customHeight="1">
      <c r="A47" s="101">
        <f>IF(E47&lt;&gt;"",COUNTA($E$8:E47),"")</f>
        <v>35</v>
      </c>
      <c r="B47" s="158" t="s">
        <v>43</v>
      </c>
      <c r="C47" s="156" t="s">
        <v>195</v>
      </c>
      <c r="D47" s="213">
        <v>2190</v>
      </c>
      <c r="E47" s="213">
        <v>957</v>
      </c>
      <c r="F47" s="213">
        <v>2250</v>
      </c>
      <c r="G47" s="213">
        <v>571</v>
      </c>
      <c r="H47" s="213">
        <v>1698</v>
      </c>
      <c r="I47" s="213">
        <v>1833</v>
      </c>
      <c r="J47" s="213">
        <v>487</v>
      </c>
      <c r="K47" s="213">
        <v>1242</v>
      </c>
      <c r="L47" s="213">
        <v>363</v>
      </c>
      <c r="M47" s="213">
        <v>1885</v>
      </c>
      <c r="N47" s="213">
        <v>586</v>
      </c>
      <c r="O47" s="213">
        <v>1544</v>
      </c>
      <c r="P47" s="127"/>
    </row>
    <row r="48" spans="1:17" ht="11.1" customHeight="1">
      <c r="A48" s="101" t="str">
        <f>IF(E48&lt;&gt;"",COUNTA($E$8:E48),"")</f>
        <v/>
      </c>
      <c r="B48" s="157"/>
      <c r="C48" s="159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</row>
    <row r="49" spans="1:17" ht="10.5" customHeight="1">
      <c r="A49" s="101">
        <f>IF(E49&lt;&gt;"",COUNTA($E$8:E49),"")</f>
        <v>36</v>
      </c>
      <c r="B49" s="157"/>
      <c r="C49" s="156" t="s">
        <v>56</v>
      </c>
      <c r="D49" s="213">
        <v>773</v>
      </c>
      <c r="E49" s="213">
        <v>481</v>
      </c>
      <c r="F49" s="213">
        <v>1253</v>
      </c>
      <c r="G49" s="213">
        <v>372</v>
      </c>
      <c r="H49" s="213">
        <v>928</v>
      </c>
      <c r="I49" s="213">
        <v>1039</v>
      </c>
      <c r="J49" s="213">
        <v>277</v>
      </c>
      <c r="K49" s="213">
        <v>755</v>
      </c>
      <c r="L49" s="213">
        <v>194</v>
      </c>
      <c r="M49" s="213">
        <v>1047</v>
      </c>
      <c r="N49" s="213">
        <v>241</v>
      </c>
      <c r="O49" s="213">
        <v>952</v>
      </c>
      <c r="P49" s="127"/>
      <c r="Q49" s="127"/>
    </row>
    <row r="50" spans="1:17" ht="10.5" customHeight="1">
      <c r="A50" s="101">
        <f>IF(E50&lt;&gt;"",COUNTA($E$8:E50),"")</f>
        <v>37</v>
      </c>
      <c r="B50" s="157"/>
      <c r="C50" s="156" t="s">
        <v>57</v>
      </c>
      <c r="D50" s="213">
        <v>3559</v>
      </c>
      <c r="E50" s="213">
        <v>1449</v>
      </c>
      <c r="F50" s="213">
        <v>2808</v>
      </c>
      <c r="G50" s="213">
        <v>946</v>
      </c>
      <c r="H50" s="213">
        <v>2048</v>
      </c>
      <c r="I50" s="213">
        <v>2533</v>
      </c>
      <c r="J50" s="213">
        <v>805</v>
      </c>
      <c r="K50" s="213">
        <v>1787</v>
      </c>
      <c r="L50" s="213">
        <v>590</v>
      </c>
      <c r="M50" s="213">
        <v>2703</v>
      </c>
      <c r="N50" s="213">
        <v>925</v>
      </c>
      <c r="O50" s="213">
        <v>2202</v>
      </c>
      <c r="P50" s="127"/>
    </row>
    <row r="51" spans="1:17" ht="10.5" customHeight="1">
      <c r="A51" s="101">
        <f>IF(E51&lt;&gt;"",COUNTA($E$8:E51),"")</f>
        <v>38</v>
      </c>
      <c r="B51" s="157"/>
      <c r="C51" s="156" t="s">
        <v>58</v>
      </c>
      <c r="D51" s="213">
        <v>4698</v>
      </c>
      <c r="E51" s="213">
        <v>1476</v>
      </c>
      <c r="F51" s="213">
        <v>2894</v>
      </c>
      <c r="G51" s="213">
        <v>873</v>
      </c>
      <c r="H51" s="213">
        <v>2251</v>
      </c>
      <c r="I51" s="213">
        <v>2599</v>
      </c>
      <c r="J51" s="213">
        <v>820</v>
      </c>
      <c r="K51" s="213">
        <v>1835</v>
      </c>
      <c r="L51" s="213">
        <v>582</v>
      </c>
      <c r="M51" s="213">
        <v>3071</v>
      </c>
      <c r="N51" s="213">
        <v>1389</v>
      </c>
      <c r="O51" s="213">
        <v>2441</v>
      </c>
      <c r="P51" s="127"/>
    </row>
    <row r="52" spans="1:17" ht="10.5" customHeight="1">
      <c r="A52" s="101">
        <f>IF(E52&lt;&gt;"",COUNTA($E$8:E52),"")</f>
        <v>39</v>
      </c>
      <c r="B52" s="157"/>
      <c r="C52" s="156" t="s">
        <v>59</v>
      </c>
      <c r="D52" s="213">
        <v>4008</v>
      </c>
      <c r="E52" s="213">
        <v>1464</v>
      </c>
      <c r="F52" s="213">
        <v>3231</v>
      </c>
      <c r="G52" s="213">
        <v>804</v>
      </c>
      <c r="H52" s="213">
        <v>3094</v>
      </c>
      <c r="I52" s="213">
        <v>2857</v>
      </c>
      <c r="J52" s="213">
        <v>760</v>
      </c>
      <c r="K52" s="213">
        <v>2283</v>
      </c>
      <c r="L52" s="213">
        <v>552</v>
      </c>
      <c r="M52" s="213">
        <v>3285</v>
      </c>
      <c r="N52" s="213">
        <v>1294</v>
      </c>
      <c r="O52" s="213">
        <v>3012</v>
      </c>
      <c r="P52" s="127"/>
    </row>
    <row r="53" spans="1:17" ht="10.5" customHeight="1">
      <c r="A53" s="101">
        <f>IF(E53&lt;&gt;"",COUNTA($E$8:E53),"")</f>
        <v>40</v>
      </c>
      <c r="B53" s="157"/>
      <c r="C53" s="156" t="s">
        <v>60</v>
      </c>
      <c r="D53" s="213">
        <v>5626</v>
      </c>
      <c r="E53" s="213">
        <v>2484</v>
      </c>
      <c r="F53" s="213">
        <v>5994</v>
      </c>
      <c r="G53" s="213">
        <v>1410</v>
      </c>
      <c r="H53" s="213">
        <v>5877</v>
      </c>
      <c r="I53" s="213">
        <v>5498</v>
      </c>
      <c r="J53" s="213">
        <v>1312</v>
      </c>
      <c r="K53" s="213">
        <v>4239</v>
      </c>
      <c r="L53" s="213">
        <v>942</v>
      </c>
      <c r="M53" s="213">
        <v>5631</v>
      </c>
      <c r="N53" s="213">
        <v>1810</v>
      </c>
      <c r="O53" s="213">
        <v>5558</v>
      </c>
      <c r="P53" s="127"/>
    </row>
    <row r="54" spans="1:17" ht="10.5" customHeight="1">
      <c r="A54" s="101">
        <f>IF(E54&lt;&gt;"",COUNTA($E$8:E54),"")</f>
        <v>41</v>
      </c>
      <c r="B54" s="157"/>
      <c r="C54" s="156" t="s">
        <v>61</v>
      </c>
      <c r="D54" s="213">
        <v>4852</v>
      </c>
      <c r="E54" s="213">
        <v>2216</v>
      </c>
      <c r="F54" s="213">
        <v>5976</v>
      </c>
      <c r="G54" s="213">
        <v>1357</v>
      </c>
      <c r="H54" s="213">
        <v>5822</v>
      </c>
      <c r="I54" s="213">
        <v>5383</v>
      </c>
      <c r="J54" s="213">
        <v>1309</v>
      </c>
      <c r="K54" s="213">
        <v>4194</v>
      </c>
      <c r="L54" s="213">
        <v>943</v>
      </c>
      <c r="M54" s="213">
        <v>5488</v>
      </c>
      <c r="N54" s="213">
        <v>1512</v>
      </c>
      <c r="O54" s="213">
        <v>5384</v>
      </c>
      <c r="P54" s="127"/>
    </row>
    <row r="55" spans="1:17" ht="10.5" customHeight="1">
      <c r="A55" s="101">
        <f>IF(E55&lt;&gt;"",COUNTA($E$8:E55),"")</f>
        <v>42</v>
      </c>
      <c r="B55" s="157"/>
      <c r="C55" s="156" t="s">
        <v>62</v>
      </c>
      <c r="D55" s="213">
        <v>4102</v>
      </c>
      <c r="E55" s="213">
        <v>2113</v>
      </c>
      <c r="F55" s="213">
        <v>5507</v>
      </c>
      <c r="G55" s="213">
        <v>1277</v>
      </c>
      <c r="H55" s="213">
        <v>4967</v>
      </c>
      <c r="I55" s="213">
        <v>4752</v>
      </c>
      <c r="J55" s="213">
        <v>1239</v>
      </c>
      <c r="K55" s="213">
        <v>3583</v>
      </c>
      <c r="L55" s="213">
        <v>849</v>
      </c>
      <c r="M55" s="213">
        <v>4841</v>
      </c>
      <c r="N55" s="213">
        <v>1232</v>
      </c>
      <c r="O55" s="213">
        <v>4715</v>
      </c>
      <c r="P55" s="127"/>
    </row>
    <row r="56" spans="1:17" ht="10.5" customHeight="1">
      <c r="A56" s="101">
        <f>IF(E56&lt;&gt;"",COUNTA($E$8:E56),"")</f>
        <v>43</v>
      </c>
      <c r="B56" s="157"/>
      <c r="C56" s="156" t="s">
        <v>63</v>
      </c>
      <c r="D56" s="213">
        <v>3550</v>
      </c>
      <c r="E56" s="213">
        <v>1840</v>
      </c>
      <c r="F56" s="213">
        <v>5210</v>
      </c>
      <c r="G56" s="213">
        <v>1144</v>
      </c>
      <c r="H56" s="213">
        <v>4549</v>
      </c>
      <c r="I56" s="213">
        <v>4489</v>
      </c>
      <c r="J56" s="213">
        <v>1040</v>
      </c>
      <c r="K56" s="213">
        <v>3411</v>
      </c>
      <c r="L56" s="213">
        <v>729</v>
      </c>
      <c r="M56" s="213">
        <v>4428</v>
      </c>
      <c r="N56" s="213">
        <v>1000</v>
      </c>
      <c r="O56" s="213">
        <v>4691</v>
      </c>
      <c r="P56" s="127"/>
    </row>
    <row r="57" spans="1:17" ht="10.5" customHeight="1">
      <c r="A57" s="101">
        <f>IF(E57&lt;&gt;"",COUNTA($E$8:E57),"")</f>
        <v>44</v>
      </c>
      <c r="B57" s="157"/>
      <c r="C57" s="156" t="s">
        <v>64</v>
      </c>
      <c r="D57" s="213">
        <v>4540</v>
      </c>
      <c r="E57" s="213">
        <v>2271</v>
      </c>
      <c r="F57" s="213">
        <v>6707</v>
      </c>
      <c r="G57" s="213">
        <v>1419</v>
      </c>
      <c r="H57" s="213">
        <v>6088</v>
      </c>
      <c r="I57" s="213">
        <v>6019</v>
      </c>
      <c r="J57" s="213">
        <v>1301</v>
      </c>
      <c r="K57" s="213">
        <v>4368</v>
      </c>
      <c r="L57" s="213">
        <v>968</v>
      </c>
      <c r="M57" s="213">
        <v>5671</v>
      </c>
      <c r="N57" s="213">
        <v>1156</v>
      </c>
      <c r="O57" s="213">
        <v>6110</v>
      </c>
      <c r="P57" s="127"/>
    </row>
    <row r="58" spans="1:17" ht="10.5" customHeight="1">
      <c r="A58" s="101">
        <f>IF(E58&lt;&gt;"",COUNTA($E$8:E58),"")</f>
        <v>45</v>
      </c>
      <c r="B58" s="157"/>
      <c r="C58" s="156" t="s">
        <v>52</v>
      </c>
      <c r="D58" s="213">
        <v>4080</v>
      </c>
      <c r="E58" s="213">
        <v>2042</v>
      </c>
      <c r="F58" s="213">
        <v>6114</v>
      </c>
      <c r="G58" s="213">
        <v>1391</v>
      </c>
      <c r="H58" s="213">
        <v>5449</v>
      </c>
      <c r="I58" s="213">
        <v>5224</v>
      </c>
      <c r="J58" s="213">
        <v>1129</v>
      </c>
      <c r="K58" s="213">
        <v>3601</v>
      </c>
      <c r="L58" s="213">
        <v>855</v>
      </c>
      <c r="M58" s="213">
        <v>5251</v>
      </c>
      <c r="N58" s="213">
        <v>1125</v>
      </c>
      <c r="O58" s="213">
        <v>5348</v>
      </c>
      <c r="P58" s="127"/>
    </row>
    <row r="59" spans="1:17" ht="10.5" customHeight="1">
      <c r="A59" s="101">
        <f>IF(E59&lt;&gt;"",COUNTA($E$8:E59),"")</f>
        <v>46</v>
      </c>
      <c r="B59" s="157"/>
      <c r="C59" s="156" t="s">
        <v>53</v>
      </c>
      <c r="D59" s="213">
        <v>460</v>
      </c>
      <c r="E59" s="213">
        <v>275</v>
      </c>
      <c r="F59" s="213">
        <v>663</v>
      </c>
      <c r="G59" s="213">
        <v>144</v>
      </c>
      <c r="H59" s="213">
        <v>634</v>
      </c>
      <c r="I59" s="213">
        <v>565</v>
      </c>
      <c r="J59" s="213">
        <v>124</v>
      </c>
      <c r="K59" s="213">
        <v>389</v>
      </c>
      <c r="L59" s="213">
        <v>98</v>
      </c>
      <c r="M59" s="213">
        <v>586</v>
      </c>
      <c r="N59" s="213">
        <v>124</v>
      </c>
      <c r="O59" s="213">
        <v>563</v>
      </c>
      <c r="P59" s="127"/>
    </row>
    <row r="60" spans="1:17" ht="11.45" customHeight="1">
      <c r="A60" s="114"/>
    </row>
    <row r="61" spans="1:17" ht="11.45" customHeight="1">
      <c r="C61" s="93"/>
      <c r="D61" s="112"/>
      <c r="E61" s="112"/>
      <c r="F61" s="112"/>
      <c r="G61" s="112"/>
      <c r="H61" s="112"/>
      <c r="I61" s="112"/>
      <c r="J61" s="112"/>
    </row>
    <row r="62" spans="1:17" ht="11.45" customHeight="1">
      <c r="C62" s="93"/>
      <c r="D62" s="112"/>
      <c r="E62" s="112"/>
      <c r="F62" s="112"/>
      <c r="G62" s="112"/>
      <c r="H62" s="112"/>
      <c r="I62" s="112"/>
      <c r="J62" s="112"/>
    </row>
    <row r="63" spans="1:17" ht="11.45" customHeight="1">
      <c r="D63" s="112"/>
      <c r="E63" s="112"/>
      <c r="F63" s="112"/>
      <c r="G63" s="112"/>
      <c r="H63" s="112"/>
      <c r="I63" s="112"/>
      <c r="J63" s="112"/>
    </row>
  </sheetData>
  <mergeCells count="24">
    <mergeCell ref="D34:I34"/>
    <mergeCell ref="J34:O34"/>
    <mergeCell ref="I2:I5"/>
    <mergeCell ref="K2:K5"/>
    <mergeCell ref="M2:M5"/>
    <mergeCell ref="O2:O5"/>
    <mergeCell ref="D2:D5"/>
    <mergeCell ref="E2:E5"/>
    <mergeCell ref="D7:I7"/>
    <mergeCell ref="J7:O7"/>
    <mergeCell ref="D33:I33"/>
    <mergeCell ref="J33:O33"/>
    <mergeCell ref="G3:G5"/>
    <mergeCell ref="J3:J5"/>
    <mergeCell ref="F2:F5"/>
    <mergeCell ref="H2:H5"/>
    <mergeCell ref="A1:C1"/>
    <mergeCell ref="D1:I1"/>
    <mergeCell ref="J1:O1"/>
    <mergeCell ref="A2:A5"/>
    <mergeCell ref="B2:B5"/>
    <mergeCell ref="C2:C5"/>
    <mergeCell ref="L3:L5"/>
    <mergeCell ref="N3:N5"/>
  </mergeCells>
  <conditionalFormatting sqref="D33 D34:I34">
    <cfRule type="cellIs" dxfId="4" priority="8" stopIfTrue="1" operator="between">
      <formula>0.1</formula>
      <formula>2.9</formula>
    </cfRule>
  </conditionalFormatting>
  <conditionalFormatting sqref="J33 J34:O34">
    <cfRule type="cellIs" dxfId="3" priority="7" stopIfTrue="1" operator="between">
      <formula>0.1</formula>
      <formula>2.9</formula>
    </cfRule>
  </conditionalFormatting>
  <conditionalFormatting sqref="D8:O8">
    <cfRule type="cellIs" dxfId="2" priority="6" stopIfTrue="1" operator="between">
      <formula>0.1</formula>
      <formula>2.9</formula>
    </cfRule>
  </conditionalFormatting>
  <conditionalFormatting sqref="D9:O32">
    <cfRule type="cellIs" dxfId="1" priority="2" stopIfTrue="1" operator="between">
      <formula>0.1</formula>
      <formula>2.9</formula>
    </cfRule>
  </conditionalFormatting>
  <conditionalFormatting sqref="D35:O59">
    <cfRule type="cellIs" dxfId="0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45"/>
  <sheetViews>
    <sheetView zoomScale="140" zoomScaleNormal="140" workbookViewId="0">
      <selection sqref="A1:B1"/>
    </sheetView>
  </sheetViews>
  <sheetFormatPr baseColWidth="10" defaultRowHeight="11.25"/>
  <cols>
    <col min="1" max="1" width="5.7109375" style="145" customWidth="1"/>
    <col min="2" max="2" width="79.5703125" style="145" customWidth="1"/>
    <col min="3" max="16384" width="11.42578125" style="145"/>
  </cols>
  <sheetData>
    <row r="1" spans="1:2" s="88" customFormat="1" ht="45" customHeight="1">
      <c r="A1" s="331" t="s">
        <v>355</v>
      </c>
      <c r="B1" s="331"/>
    </row>
    <row r="2" spans="1:2" s="142" customFormat="1" ht="12" customHeight="1">
      <c r="A2" s="140" t="s">
        <v>121</v>
      </c>
      <c r="B2" s="141" t="s">
        <v>356</v>
      </c>
    </row>
    <row r="3" spans="1:2" ht="6" customHeight="1">
      <c r="A3" s="143"/>
      <c r="B3" s="144"/>
    </row>
    <row r="4" spans="1:2" ht="12" customHeight="1">
      <c r="A4" s="140" t="s">
        <v>122</v>
      </c>
      <c r="B4" s="144" t="s">
        <v>357</v>
      </c>
    </row>
    <row r="5" spans="1:2" s="142" customFormat="1" ht="6" customHeight="1">
      <c r="A5" s="143"/>
      <c r="B5" s="146"/>
    </row>
    <row r="6" spans="1:2" ht="12" customHeight="1">
      <c r="A6" s="140" t="s">
        <v>176</v>
      </c>
      <c r="B6" s="144" t="s">
        <v>358</v>
      </c>
    </row>
    <row r="7" spans="1:2" ht="6" customHeight="1">
      <c r="A7" s="143"/>
      <c r="B7" s="144"/>
    </row>
    <row r="8" spans="1:2" ht="24" customHeight="1">
      <c r="A8" s="140" t="s">
        <v>123</v>
      </c>
      <c r="B8" s="147" t="s">
        <v>359</v>
      </c>
    </row>
    <row r="9" spans="1:2" ht="6" customHeight="1">
      <c r="A9" s="143"/>
      <c r="B9" s="148"/>
    </row>
    <row r="10" spans="1:2" ht="12" customHeight="1">
      <c r="A10" s="140" t="s">
        <v>124</v>
      </c>
      <c r="B10" s="144" t="s">
        <v>360</v>
      </c>
    </row>
    <row r="11" spans="1:2" ht="6" customHeight="1">
      <c r="B11" s="144"/>
    </row>
    <row r="12" spans="1:2" ht="12" customHeight="1">
      <c r="A12" s="140" t="s">
        <v>125</v>
      </c>
      <c r="B12" s="195" t="s">
        <v>361</v>
      </c>
    </row>
    <row r="13" spans="1:2" s="193" customFormat="1" ht="8.1" customHeight="1">
      <c r="A13" s="140"/>
    </row>
    <row r="14" spans="1:2" s="193" customFormat="1" ht="12">
      <c r="A14" s="140"/>
    </row>
    <row r="15" spans="1:2" s="193" customFormat="1" ht="12">
      <c r="A15" s="140"/>
    </row>
    <row r="16" spans="1:2" s="193" customFormat="1" ht="12"/>
    <row r="17" spans="1:1" s="193" customFormat="1" ht="12"/>
    <row r="18" spans="1:1" s="193" customFormat="1" ht="12"/>
    <row r="19" spans="1:1" s="193" customFormat="1" ht="12"/>
    <row r="20" spans="1:1" s="193" customFormat="1" ht="12"/>
    <row r="21" spans="1:1" s="193" customFormat="1" ht="12"/>
    <row r="22" spans="1:1" s="193" customFormat="1" ht="12"/>
    <row r="23" spans="1:1" s="193" customFormat="1" ht="12">
      <c r="A23" s="194"/>
    </row>
    <row r="24" spans="1:1" s="193" customFormat="1" ht="12"/>
    <row r="25" spans="1:1" s="193" customFormat="1" ht="12"/>
    <row r="26" spans="1:1" s="193" customFormat="1" ht="12"/>
    <row r="27" spans="1:1" s="193" customFormat="1" ht="12"/>
    <row r="28" spans="1:1" s="193" customFormat="1" ht="12"/>
    <row r="29" spans="1:1" s="193" customFormat="1" ht="12"/>
    <row r="30" spans="1:1" s="193" customFormat="1" ht="12"/>
    <row r="31" spans="1:1" s="193" customFormat="1" ht="12"/>
    <row r="32" spans="1:1" s="193" customFormat="1" ht="12"/>
    <row r="33" s="193" customFormat="1" ht="12"/>
    <row r="34" s="193" customFormat="1" ht="12"/>
    <row r="35" s="193" customFormat="1" ht="12"/>
    <row r="36" s="193" customFormat="1" ht="12"/>
    <row r="37" s="193" customFormat="1" ht="12"/>
    <row r="38" s="193" customFormat="1" ht="12"/>
    <row r="39" s="193" customFormat="1" ht="12"/>
    <row r="40" s="193" customFormat="1" ht="12"/>
    <row r="41" s="193" customFormat="1" ht="12"/>
    <row r="42" s="193" customFormat="1" ht="12"/>
    <row r="43" s="193" customFormat="1" ht="12"/>
    <row r="44" s="193" customFormat="1" ht="12"/>
    <row r="45" s="193" customFormat="1" ht="12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5"/>
  <sheetViews>
    <sheetView zoomScale="140" zoomScaleNormal="140" workbookViewId="0">
      <selection sqref="A1:C1"/>
    </sheetView>
  </sheetViews>
  <sheetFormatPr baseColWidth="10" defaultRowHeight="11.45" customHeight="1"/>
  <cols>
    <col min="1" max="1" width="8.7109375" style="20" customWidth="1"/>
    <col min="2" max="2" width="77.7109375" style="21" customWidth="1"/>
    <col min="3" max="3" width="4.7109375" style="22" customWidth="1"/>
    <col min="4" max="16384" width="11.42578125" style="11"/>
  </cols>
  <sheetData>
    <row r="1" spans="1:3" ht="45" customHeight="1">
      <c r="A1" s="242" t="s">
        <v>362</v>
      </c>
      <c r="B1" s="242"/>
      <c r="C1" s="242"/>
    </row>
    <row r="2" spans="1:3" s="13" customFormat="1" ht="12.75" customHeight="1">
      <c r="A2" s="12"/>
      <c r="B2" s="243" t="s">
        <v>76</v>
      </c>
      <c r="C2" s="243"/>
    </row>
    <row r="3" spans="1:3" s="13" customFormat="1" ht="18.75" customHeight="1">
      <c r="A3" s="244" t="s">
        <v>363</v>
      </c>
      <c r="B3" s="244"/>
      <c r="C3" s="14">
        <v>3</v>
      </c>
    </row>
    <row r="4" spans="1:3" s="13" customFormat="1" ht="5.0999999999999996" customHeight="1">
      <c r="A4" s="196"/>
      <c r="B4" s="200"/>
    </row>
    <row r="5" spans="1:3" s="13" customFormat="1" ht="24" customHeight="1">
      <c r="A5" s="244" t="s">
        <v>353</v>
      </c>
      <c r="B5" s="244"/>
      <c r="C5" s="16">
        <v>5</v>
      </c>
    </row>
    <row r="6" spans="1:3" s="13" customFormat="1" ht="24" customHeight="1">
      <c r="A6" s="196" t="s">
        <v>166</v>
      </c>
      <c r="B6" s="197" t="s">
        <v>386</v>
      </c>
      <c r="C6" s="16">
        <v>6</v>
      </c>
    </row>
    <row r="7" spans="1:3" s="13" customFormat="1" ht="24" customHeight="1">
      <c r="A7" s="196" t="s">
        <v>167</v>
      </c>
      <c r="B7" s="197" t="s">
        <v>377</v>
      </c>
      <c r="C7" s="17">
        <v>6</v>
      </c>
    </row>
    <row r="8" spans="1:3" s="13" customFormat="1" ht="9" customHeight="1">
      <c r="A8" s="196"/>
      <c r="B8" s="198"/>
      <c r="C8" s="17"/>
    </row>
    <row r="9" spans="1:3" s="13" customFormat="1" ht="36" customHeight="1">
      <c r="A9" s="196" t="s">
        <v>81</v>
      </c>
      <c r="B9" s="216" t="s">
        <v>387</v>
      </c>
      <c r="C9" s="17">
        <v>7</v>
      </c>
    </row>
    <row r="10" spans="1:3" s="13" customFormat="1" ht="5.0999999999999996" customHeight="1">
      <c r="A10" s="196"/>
      <c r="B10" s="197"/>
      <c r="C10" s="17"/>
    </row>
    <row r="11" spans="1:3" s="13" customFormat="1" ht="24" customHeight="1">
      <c r="A11" s="196" t="s">
        <v>82</v>
      </c>
      <c r="B11" s="197" t="s">
        <v>378</v>
      </c>
      <c r="C11" s="17">
        <v>8</v>
      </c>
    </row>
    <row r="12" spans="1:3" s="13" customFormat="1" ht="5.0999999999999996" customHeight="1">
      <c r="A12" s="196"/>
      <c r="B12" s="197"/>
      <c r="C12" s="17"/>
    </row>
    <row r="13" spans="1:3" s="13" customFormat="1" ht="24" customHeight="1">
      <c r="A13" s="196" t="s">
        <v>84</v>
      </c>
      <c r="B13" s="197" t="s">
        <v>379</v>
      </c>
      <c r="C13" s="17">
        <v>9</v>
      </c>
    </row>
    <row r="14" spans="1:3" s="13" customFormat="1" ht="5.0999999999999996" customHeight="1">
      <c r="A14" s="196"/>
      <c r="B14" s="197"/>
      <c r="C14" s="17"/>
    </row>
    <row r="15" spans="1:3" s="13" customFormat="1" ht="36" customHeight="1">
      <c r="A15" s="196" t="s">
        <v>173</v>
      </c>
      <c r="B15" s="197" t="s">
        <v>380</v>
      </c>
      <c r="C15" s="17">
        <v>10</v>
      </c>
    </row>
    <row r="16" spans="1:3" s="13" customFormat="1" ht="5.0999999999999996" customHeight="1">
      <c r="A16" s="196"/>
      <c r="B16" s="197"/>
      <c r="C16" s="17"/>
    </row>
    <row r="17" spans="1:3" s="13" customFormat="1" ht="36" customHeight="1">
      <c r="A17" s="196" t="s">
        <v>126</v>
      </c>
      <c r="B17" s="216" t="s">
        <v>388</v>
      </c>
      <c r="C17" s="17">
        <v>11</v>
      </c>
    </row>
    <row r="18" spans="1:3" s="13" customFormat="1" ht="5.0999999999999996" customHeight="1">
      <c r="A18" s="196"/>
      <c r="B18" s="199"/>
      <c r="C18" s="17"/>
    </row>
    <row r="19" spans="1:3" s="19" customFormat="1" ht="36" customHeight="1">
      <c r="A19" s="196" t="s">
        <v>174</v>
      </c>
      <c r="B19" s="197" t="s">
        <v>381</v>
      </c>
      <c r="C19" s="18">
        <v>12</v>
      </c>
    </row>
    <row r="20" spans="1:3" s="19" customFormat="1" ht="5.0999999999999996" customHeight="1">
      <c r="A20" s="196"/>
      <c r="B20" s="197"/>
      <c r="C20" s="18"/>
    </row>
    <row r="21" spans="1:3" s="19" customFormat="1" ht="24" customHeight="1">
      <c r="A21" s="196" t="s">
        <v>127</v>
      </c>
      <c r="B21" s="197" t="s">
        <v>354</v>
      </c>
      <c r="C21" s="18">
        <v>14</v>
      </c>
    </row>
    <row r="22" spans="1:3" s="19" customFormat="1" ht="5.0999999999999996" customHeight="1">
      <c r="A22" s="196"/>
      <c r="B22" s="197"/>
      <c r="C22" s="18"/>
    </row>
    <row r="23" spans="1:3" s="13" customFormat="1" ht="36" customHeight="1">
      <c r="A23" s="196" t="s">
        <v>175</v>
      </c>
      <c r="B23" s="216" t="s">
        <v>389</v>
      </c>
      <c r="C23" s="17">
        <v>15</v>
      </c>
    </row>
    <row r="24" spans="1:3" s="13" customFormat="1" ht="5.0999999999999996" customHeight="1">
      <c r="A24" s="196"/>
      <c r="B24" s="197"/>
      <c r="C24" s="17"/>
    </row>
    <row r="25" spans="1:3" s="13" customFormat="1" ht="24" customHeight="1">
      <c r="A25" s="196" t="s">
        <v>89</v>
      </c>
      <c r="B25" s="197" t="s">
        <v>382</v>
      </c>
      <c r="C25" s="17">
        <v>16</v>
      </c>
    </row>
    <row r="26" spans="1:3" s="13" customFormat="1" ht="5.0999999999999996" customHeight="1">
      <c r="A26" s="196"/>
      <c r="B26" s="197"/>
      <c r="C26" s="17"/>
    </row>
    <row r="27" spans="1:3" s="13" customFormat="1" ht="24" customHeight="1">
      <c r="A27" s="196" t="s">
        <v>91</v>
      </c>
      <c r="B27" s="199" t="s">
        <v>383</v>
      </c>
      <c r="C27" s="17">
        <v>17</v>
      </c>
    </row>
    <row r="28" spans="1:3" s="19" customFormat="1" ht="5.0999999999999996" customHeight="1">
      <c r="A28" s="196"/>
      <c r="B28" s="197"/>
      <c r="C28" s="18"/>
    </row>
    <row r="29" spans="1:3" s="19" customFormat="1" ht="36" customHeight="1">
      <c r="A29" s="196" t="s">
        <v>115</v>
      </c>
      <c r="B29" s="197" t="s">
        <v>384</v>
      </c>
      <c r="C29" s="18">
        <v>18</v>
      </c>
    </row>
    <row r="30" spans="1:3" s="19" customFormat="1" ht="5.0999999999999996" customHeight="1">
      <c r="A30" s="196"/>
      <c r="B30" s="197"/>
      <c r="C30" s="18"/>
    </row>
    <row r="31" spans="1:3" s="13" customFormat="1" ht="36" customHeight="1">
      <c r="A31" s="196" t="s">
        <v>119</v>
      </c>
      <c r="B31" s="216" t="s">
        <v>390</v>
      </c>
      <c r="C31" s="17">
        <v>19</v>
      </c>
    </row>
    <row r="32" spans="1:3" s="13" customFormat="1" ht="5.0999999999999996" customHeight="1">
      <c r="A32" s="196"/>
      <c r="B32" s="197"/>
      <c r="C32" s="17"/>
    </row>
    <row r="33" spans="1:3" s="13" customFormat="1" ht="36" customHeight="1">
      <c r="A33" s="196" t="s">
        <v>120</v>
      </c>
      <c r="B33" s="199" t="s">
        <v>385</v>
      </c>
      <c r="C33" s="17">
        <v>20</v>
      </c>
    </row>
    <row r="34" spans="1:3" s="13" customFormat="1" ht="24" customHeight="1">
      <c r="A34" s="244" t="s">
        <v>355</v>
      </c>
      <c r="B34" s="244"/>
      <c r="C34" s="16">
        <v>22</v>
      </c>
    </row>
    <row r="35" spans="1:3" s="13" customFormat="1" ht="11.45" customHeight="1">
      <c r="A35" s="12"/>
      <c r="B35" s="15"/>
    </row>
    <row r="36" spans="1:3" s="13" customFormat="1" ht="11.45" customHeight="1">
      <c r="A36" s="12"/>
      <c r="B36" s="15"/>
    </row>
    <row r="37" spans="1:3" s="13" customFormat="1" ht="11.45" customHeight="1">
      <c r="A37" s="12"/>
      <c r="B37" s="15"/>
    </row>
    <row r="38" spans="1:3" s="13" customFormat="1" ht="11.45" customHeight="1">
      <c r="A38" s="12"/>
      <c r="B38" s="15"/>
    </row>
    <row r="39" spans="1:3" s="13" customFormat="1" ht="11.45" customHeight="1">
      <c r="A39" s="12"/>
      <c r="B39" s="15"/>
    </row>
    <row r="40" spans="1:3" s="13" customFormat="1" ht="11.45" customHeight="1">
      <c r="A40" s="12"/>
      <c r="B40" s="15"/>
    </row>
    <row r="41" spans="1:3" s="13" customFormat="1" ht="11.45" customHeight="1">
      <c r="A41" s="12"/>
      <c r="B41" s="15"/>
    </row>
    <row r="42" spans="1:3" s="13" customFormat="1" ht="11.45" customHeight="1">
      <c r="A42" s="12"/>
      <c r="B42" s="15"/>
    </row>
    <row r="43" spans="1:3" s="13" customFormat="1" ht="11.45" customHeight="1">
      <c r="A43" s="12"/>
      <c r="B43" s="15"/>
    </row>
    <row r="44" spans="1:3" s="13" customFormat="1" ht="11.45" customHeight="1">
      <c r="A44" s="12"/>
      <c r="B44" s="15"/>
    </row>
    <row r="45" spans="1:3" s="13" customFormat="1" ht="11.45" customHeight="1">
      <c r="A45" s="12"/>
      <c r="B45" s="15"/>
    </row>
    <row r="46" spans="1:3" s="13" customFormat="1" ht="11.45" customHeight="1">
      <c r="A46" s="12"/>
      <c r="B46" s="15"/>
    </row>
    <row r="47" spans="1:3" s="13" customFormat="1" ht="11.45" customHeight="1">
      <c r="A47" s="12"/>
      <c r="B47" s="15"/>
    </row>
    <row r="48" spans="1:3" s="13" customFormat="1" ht="11.45" customHeight="1">
      <c r="A48" s="12"/>
      <c r="B48" s="15"/>
    </row>
    <row r="49" spans="1:2" s="13" customFormat="1" ht="11.45" customHeight="1">
      <c r="A49" s="12"/>
      <c r="B49" s="15"/>
    </row>
    <row r="50" spans="1:2" s="13" customFormat="1" ht="11.45" customHeight="1">
      <c r="A50" s="12"/>
      <c r="B50" s="15"/>
    </row>
    <row r="51" spans="1:2" s="13" customFormat="1" ht="11.45" customHeight="1">
      <c r="A51" s="12"/>
      <c r="B51" s="15"/>
    </row>
    <row r="52" spans="1:2" s="13" customFormat="1" ht="11.45" customHeight="1">
      <c r="A52" s="12"/>
      <c r="B52" s="15"/>
    </row>
    <row r="53" spans="1:2" s="13" customFormat="1" ht="11.45" customHeight="1">
      <c r="A53" s="12"/>
      <c r="B53" s="15"/>
    </row>
    <row r="54" spans="1:2" s="13" customFormat="1" ht="11.45" customHeight="1">
      <c r="A54" s="12"/>
      <c r="B54" s="15"/>
    </row>
    <row r="55" spans="1:2" s="13" customFormat="1" ht="11.45" customHeight="1">
      <c r="A55" s="12"/>
      <c r="B55" s="15"/>
    </row>
    <row r="56" spans="1:2" s="13" customFormat="1" ht="11.45" customHeight="1">
      <c r="A56" s="12"/>
      <c r="B56" s="15"/>
    </row>
    <row r="57" spans="1:2" s="13" customFormat="1" ht="11.45" customHeight="1">
      <c r="A57" s="12"/>
      <c r="B57" s="15"/>
    </row>
    <row r="58" spans="1:2" s="13" customFormat="1" ht="11.45" customHeight="1">
      <c r="A58" s="12"/>
      <c r="B58" s="15"/>
    </row>
    <row r="59" spans="1:2" s="13" customFormat="1" ht="11.45" customHeight="1">
      <c r="A59" s="12"/>
      <c r="B59" s="15"/>
    </row>
    <row r="60" spans="1:2" s="13" customFormat="1" ht="11.45" customHeight="1">
      <c r="A60" s="12"/>
      <c r="B60" s="15"/>
    </row>
    <row r="61" spans="1:2" s="13" customFormat="1" ht="11.45" customHeight="1">
      <c r="A61" s="12"/>
      <c r="B61" s="15"/>
    </row>
    <row r="62" spans="1:2" s="13" customFormat="1" ht="11.45" customHeight="1">
      <c r="A62" s="12"/>
      <c r="B62" s="15"/>
    </row>
    <row r="63" spans="1:2" s="13" customFormat="1" ht="11.45" customHeight="1">
      <c r="A63" s="12"/>
      <c r="B63" s="15"/>
    </row>
    <row r="64" spans="1:2" s="13" customFormat="1" ht="11.45" customHeight="1">
      <c r="A64" s="12"/>
      <c r="B64" s="15"/>
    </row>
    <row r="65" spans="1:2" s="13" customFormat="1" ht="11.45" customHeight="1">
      <c r="A65" s="12"/>
      <c r="B65" s="15"/>
    </row>
    <row r="66" spans="1:2" s="13" customFormat="1" ht="11.45" customHeight="1">
      <c r="A66" s="12"/>
      <c r="B66" s="15"/>
    </row>
    <row r="67" spans="1:2" s="13" customFormat="1" ht="11.45" customHeight="1">
      <c r="A67" s="12"/>
      <c r="B67" s="15"/>
    </row>
    <row r="68" spans="1:2" s="13" customFormat="1" ht="11.45" customHeight="1">
      <c r="A68" s="12"/>
      <c r="B68" s="15"/>
    </row>
    <row r="69" spans="1:2" s="13" customFormat="1" ht="11.45" customHeight="1">
      <c r="A69" s="12"/>
      <c r="B69" s="15"/>
    </row>
    <row r="70" spans="1:2" s="13" customFormat="1" ht="11.45" customHeight="1">
      <c r="A70" s="12"/>
      <c r="B70" s="15"/>
    </row>
    <row r="71" spans="1:2" s="13" customFormat="1" ht="11.45" customHeight="1">
      <c r="A71" s="12"/>
      <c r="B71" s="15"/>
    </row>
    <row r="72" spans="1:2" s="13" customFormat="1" ht="11.45" customHeight="1">
      <c r="A72" s="12"/>
      <c r="B72" s="15"/>
    </row>
    <row r="73" spans="1:2" s="13" customFormat="1" ht="11.45" customHeight="1">
      <c r="A73" s="12"/>
      <c r="B73" s="15"/>
    </row>
    <row r="74" spans="1:2" s="13" customFormat="1" ht="11.45" customHeight="1">
      <c r="A74" s="12"/>
      <c r="B74" s="15"/>
    </row>
    <row r="75" spans="1:2" s="13" customFormat="1" ht="11.45" customHeight="1">
      <c r="A75" s="12"/>
      <c r="B75" s="15"/>
    </row>
    <row r="76" spans="1:2" s="13" customFormat="1" ht="11.45" customHeight="1">
      <c r="A76" s="12"/>
      <c r="B76" s="15"/>
    </row>
    <row r="77" spans="1:2" s="13" customFormat="1" ht="11.45" customHeight="1">
      <c r="A77" s="12"/>
      <c r="B77" s="15"/>
    </row>
    <row r="78" spans="1:2" s="13" customFormat="1" ht="11.45" customHeight="1">
      <c r="A78" s="12"/>
      <c r="B78" s="15"/>
    </row>
    <row r="79" spans="1:2" s="13" customFormat="1" ht="11.45" customHeight="1">
      <c r="A79" s="12"/>
      <c r="B79" s="15"/>
    </row>
    <row r="80" spans="1:2" s="13" customFormat="1" ht="11.45" customHeight="1">
      <c r="A80" s="12"/>
      <c r="B80" s="15"/>
    </row>
    <row r="81" spans="1:2" s="13" customFormat="1" ht="11.45" customHeight="1">
      <c r="A81" s="12"/>
      <c r="B81" s="15"/>
    </row>
    <row r="82" spans="1:2" s="13" customFormat="1" ht="11.45" customHeight="1">
      <c r="A82" s="12"/>
      <c r="B82" s="15"/>
    </row>
    <row r="83" spans="1:2" s="13" customFormat="1" ht="11.45" customHeight="1">
      <c r="A83" s="12"/>
      <c r="B83" s="15"/>
    </row>
    <row r="84" spans="1:2" s="13" customFormat="1" ht="11.45" customHeight="1">
      <c r="A84" s="12"/>
      <c r="B84" s="15"/>
    </row>
    <row r="85" spans="1:2" s="13" customFormat="1" ht="11.45" customHeight="1">
      <c r="A85" s="12"/>
      <c r="B85" s="15"/>
    </row>
    <row r="86" spans="1:2" s="13" customFormat="1" ht="11.45" customHeight="1">
      <c r="A86" s="12"/>
      <c r="B86" s="15"/>
    </row>
    <row r="87" spans="1:2" s="13" customFormat="1" ht="11.45" customHeight="1">
      <c r="A87" s="12"/>
      <c r="B87" s="15"/>
    </row>
    <row r="88" spans="1:2" s="13" customFormat="1" ht="11.45" customHeight="1">
      <c r="A88" s="12"/>
      <c r="B88" s="15"/>
    </row>
    <row r="89" spans="1:2" s="13" customFormat="1" ht="11.45" customHeight="1">
      <c r="A89" s="12"/>
      <c r="B89" s="15"/>
    </row>
    <row r="90" spans="1:2" s="13" customFormat="1" ht="11.45" customHeight="1">
      <c r="A90" s="12"/>
      <c r="B90" s="15"/>
    </row>
    <row r="91" spans="1:2" s="13" customFormat="1" ht="11.45" customHeight="1">
      <c r="A91" s="12"/>
      <c r="B91" s="15"/>
    </row>
    <row r="92" spans="1:2" s="13" customFormat="1" ht="11.45" customHeight="1">
      <c r="A92" s="12"/>
      <c r="B92" s="15"/>
    </row>
    <row r="93" spans="1:2" s="13" customFormat="1" ht="11.45" customHeight="1">
      <c r="A93" s="12"/>
      <c r="B93" s="15"/>
    </row>
    <row r="94" spans="1:2" s="13" customFormat="1" ht="11.45" customHeight="1">
      <c r="A94" s="12"/>
      <c r="B94" s="15"/>
    </row>
    <row r="95" spans="1:2" s="13" customFormat="1" ht="11.45" customHeight="1">
      <c r="A95" s="12"/>
      <c r="B95" s="15"/>
    </row>
    <row r="96" spans="1:2" s="13" customFormat="1" ht="11.45" customHeight="1">
      <c r="A96" s="12"/>
      <c r="B96" s="15"/>
    </row>
    <row r="97" spans="1:2" s="13" customFormat="1" ht="11.45" customHeight="1">
      <c r="A97" s="12"/>
      <c r="B97" s="15"/>
    </row>
    <row r="98" spans="1:2" s="13" customFormat="1" ht="11.45" customHeight="1">
      <c r="A98" s="12"/>
      <c r="B98" s="15"/>
    </row>
    <row r="99" spans="1:2" s="13" customFormat="1" ht="11.45" customHeight="1">
      <c r="A99" s="12"/>
      <c r="B99" s="15"/>
    </row>
    <row r="100" spans="1:2" s="13" customFormat="1" ht="11.45" customHeight="1">
      <c r="A100" s="12"/>
      <c r="B100" s="15"/>
    </row>
    <row r="101" spans="1:2" s="13" customFormat="1" ht="11.45" customHeight="1">
      <c r="A101" s="12"/>
      <c r="B101" s="15"/>
    </row>
    <row r="102" spans="1:2" s="13" customFormat="1" ht="11.45" customHeight="1">
      <c r="A102" s="12"/>
      <c r="B102" s="15"/>
    </row>
    <row r="103" spans="1:2" s="13" customFormat="1" ht="11.45" customHeight="1">
      <c r="A103" s="12"/>
      <c r="B103" s="15"/>
    </row>
    <row r="104" spans="1:2" s="13" customFormat="1" ht="11.45" customHeight="1">
      <c r="A104" s="12"/>
      <c r="B104" s="15"/>
    </row>
    <row r="105" spans="1:2" s="13" customFormat="1" ht="11.45" customHeight="1">
      <c r="A105" s="12"/>
      <c r="B105" s="15"/>
    </row>
  </sheetData>
  <mergeCells count="5">
    <mergeCell ref="A1:C1"/>
    <mergeCell ref="B2:C2"/>
    <mergeCell ref="A3:B3"/>
    <mergeCell ref="A34:B34"/>
    <mergeCell ref="A5:B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8"/>
  <sheetViews>
    <sheetView zoomScale="140" zoomScaleNormal="140" zoomScaleSheetLayoutView="115" zoomScalePageLayoutView="115" workbookViewId="0"/>
  </sheetViews>
  <sheetFormatPr baseColWidth="10" defaultRowHeight="11.45" customHeight="1"/>
  <cols>
    <col min="1" max="1" width="95.7109375" style="34" customWidth="1"/>
    <col min="2" max="16384" width="11.42578125" style="23"/>
  </cols>
  <sheetData>
    <row r="1" spans="1:1" ht="45" customHeight="1">
      <c r="A1" s="37" t="s">
        <v>352</v>
      </c>
    </row>
    <row r="2" spans="1:1" ht="11.45" customHeight="1">
      <c r="A2" s="24"/>
    </row>
    <row r="3" spans="1:1" s="26" customFormat="1" ht="11.45" customHeight="1">
      <c r="A3" s="25"/>
    </row>
    <row r="4" spans="1:1" ht="11.45" customHeight="1">
      <c r="A4" s="24"/>
    </row>
    <row r="5" spans="1:1" ht="11.45" customHeight="1">
      <c r="A5" s="27"/>
    </row>
    <row r="6" spans="1:1" ht="11.45" customHeight="1">
      <c r="A6" s="24"/>
    </row>
    <row r="7" spans="1:1" ht="11.45" customHeight="1">
      <c r="A7" s="28"/>
    </row>
    <row r="8" spans="1:1" ht="11.45" customHeight="1">
      <c r="A8" s="24"/>
    </row>
    <row r="9" spans="1:1" ht="11.45" customHeight="1">
      <c r="A9" s="27"/>
    </row>
    <row r="10" spans="1:1" ht="11.45" customHeight="1">
      <c r="A10" s="24"/>
    </row>
    <row r="11" spans="1:1" ht="11.45" customHeight="1">
      <c r="A11" s="28"/>
    </row>
    <row r="12" spans="1:1" ht="11.45" customHeight="1">
      <c r="A12" s="24"/>
    </row>
    <row r="13" spans="1:1" ht="11.45" customHeight="1">
      <c r="A13" s="28"/>
    </row>
    <row r="14" spans="1:1" ht="11.45" customHeight="1">
      <c r="A14" s="24"/>
    </row>
    <row r="15" spans="1:1" ht="11.45" customHeight="1">
      <c r="A15" s="28"/>
    </row>
    <row r="16" spans="1:1" ht="11.45" customHeight="1">
      <c r="A16" s="24"/>
    </row>
    <row r="17" spans="1:1" ht="11.45" customHeight="1">
      <c r="A17" s="29"/>
    </row>
    <row r="18" spans="1:1" ht="11.45" customHeight="1">
      <c r="A18" s="24"/>
    </row>
    <row r="19" spans="1:1" ht="11.45" customHeight="1">
      <c r="A19" s="28"/>
    </row>
    <row r="20" spans="1:1" ht="11.45" customHeight="1">
      <c r="A20" s="24"/>
    </row>
    <row r="21" spans="1:1" ht="11.45" customHeight="1">
      <c r="A21" s="28"/>
    </row>
    <row r="22" spans="1:1" ht="11.45" customHeight="1">
      <c r="A22" s="24"/>
    </row>
    <row r="23" spans="1:1" ht="11.45" customHeight="1">
      <c r="A23" s="28"/>
    </row>
    <row r="24" spans="1:1" ht="11.45" customHeight="1">
      <c r="A24" s="28"/>
    </row>
    <row r="25" spans="1:1" ht="11.45" customHeight="1">
      <c r="A25" s="28"/>
    </row>
    <row r="26" spans="1:1" ht="11.45" customHeight="1">
      <c r="A26" s="24"/>
    </row>
    <row r="27" spans="1:1" ht="11.45" customHeight="1">
      <c r="A27" s="27"/>
    </row>
    <row r="28" spans="1:1" ht="11.45" customHeight="1">
      <c r="A28" s="24"/>
    </row>
    <row r="29" spans="1:1" ht="11.45" customHeight="1">
      <c r="A29" s="29"/>
    </row>
    <row r="30" spans="1:1" ht="11.45" customHeight="1">
      <c r="A30" s="24"/>
    </row>
    <row r="31" spans="1:1" ht="11.45" customHeight="1">
      <c r="A31" s="30"/>
    </row>
    <row r="32" spans="1:1" ht="11.45" customHeight="1">
      <c r="A32" s="24"/>
    </row>
    <row r="33" spans="1:1" ht="11.45" customHeight="1">
      <c r="A33" s="28"/>
    </row>
    <row r="34" spans="1:1" ht="11.45" customHeight="1">
      <c r="A34" s="28"/>
    </row>
    <row r="35" spans="1:1" ht="11.45" customHeight="1">
      <c r="A35" s="24"/>
    </row>
    <row r="36" spans="1:1" ht="11.45" customHeight="1">
      <c r="A36" s="28"/>
    </row>
    <row r="37" spans="1:1" ht="11.45" customHeight="1">
      <c r="A37" s="28"/>
    </row>
    <row r="38" spans="1:1" ht="11.45" customHeight="1">
      <c r="A38" s="28"/>
    </row>
    <row r="39" spans="1:1" ht="11.45" customHeight="1">
      <c r="A39" s="28"/>
    </row>
    <row r="40" spans="1:1" ht="11.45" customHeight="1">
      <c r="A40" s="28"/>
    </row>
    <row r="41" spans="1:1" ht="11.45" customHeight="1">
      <c r="A41" s="24"/>
    </row>
    <row r="42" spans="1:1" ht="11.45" customHeight="1">
      <c r="A42" s="31"/>
    </row>
    <row r="43" spans="1:1" ht="11.45" customHeight="1">
      <c r="A43" s="31"/>
    </row>
    <row r="44" spans="1:1" ht="11.45" customHeight="1">
      <c r="A44" s="31"/>
    </row>
    <row r="45" spans="1:1" ht="11.45" customHeight="1">
      <c r="A45" s="24"/>
    </row>
    <row r="46" spans="1:1" ht="11.45" customHeight="1">
      <c r="A46" s="27"/>
    </row>
    <row r="47" spans="1:1" ht="11.45" customHeight="1">
      <c r="A47" s="24"/>
    </row>
    <row r="48" spans="1:1" ht="11.45" customHeight="1">
      <c r="A48" s="29"/>
    </row>
    <row r="50" spans="1:1" ht="11.45" customHeight="1">
      <c r="A50" s="32"/>
    </row>
    <row r="51" spans="1:1" ht="11.45" customHeight="1">
      <c r="A51" s="24"/>
    </row>
    <row r="52" spans="1:1" ht="11.45" customHeight="1">
      <c r="A52" s="33"/>
    </row>
    <row r="53" spans="1:1" ht="11.45" customHeight="1">
      <c r="A53" s="33"/>
    </row>
    <row r="54" spans="1:1" ht="11.45" customHeight="1">
      <c r="A54" s="33"/>
    </row>
    <row r="65" spans="1:1" ht="54" customHeight="1">
      <c r="A65" s="23"/>
    </row>
    <row r="80" spans="1:1" ht="11.45" customHeight="1">
      <c r="A80" s="23"/>
    </row>
    <row r="81" spans="1:2" ht="11.45" customHeight="1">
      <c r="A81" s="23"/>
    </row>
    <row r="82" spans="1:2" ht="11.45" customHeight="1">
      <c r="A82" s="23"/>
    </row>
    <row r="83" spans="1:2" ht="11.45" customHeight="1">
      <c r="A83" s="23"/>
    </row>
    <row r="84" spans="1:2" ht="11.45" customHeight="1">
      <c r="A84" s="23"/>
    </row>
    <row r="85" spans="1:2" ht="11.45" customHeight="1">
      <c r="A85" s="23"/>
    </row>
    <row r="88" spans="1:2" ht="11.45" customHeight="1">
      <c r="A88" s="35"/>
    </row>
    <row r="94" spans="1:2" ht="11.45" customHeight="1">
      <c r="A94" s="35"/>
    </row>
    <row r="96" spans="1:2" ht="11.45" customHeight="1">
      <c r="B96" s="36"/>
    </row>
    <row r="108" spans="2:2" s="34" customFormat="1" ht="12">
      <c r="B108" s="23"/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rowBreaks count="1" manualBreakCount="1">
    <brk id="6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"/>
  <sheetViews>
    <sheetView zoomScale="140" zoomScaleNormal="140" zoomScaleSheetLayoutView="100" workbookViewId="0"/>
  </sheetViews>
  <sheetFormatPr baseColWidth="10" defaultRowHeight="11.25"/>
  <cols>
    <col min="1" max="1" width="2.7109375" style="76" customWidth="1"/>
    <col min="2" max="2" width="17.7109375" style="76" customWidth="1"/>
    <col min="3" max="3" width="4.7109375" style="76" customWidth="1"/>
    <col min="4" max="4" width="5.7109375" style="76" customWidth="1"/>
    <col min="5" max="5" width="2.28515625" style="76" customWidth="1"/>
    <col min="6" max="6" width="9.85546875" style="76" customWidth="1"/>
    <col min="7" max="7" width="3.7109375" style="76" customWidth="1"/>
    <col min="8" max="8" width="15.7109375" style="76" customWidth="1"/>
    <col min="9" max="9" width="2.28515625" style="76" customWidth="1"/>
    <col min="10" max="10" width="5.7109375" style="76" customWidth="1"/>
    <col min="11" max="11" width="4.7109375" style="76" customWidth="1"/>
    <col min="12" max="12" width="12.5703125" style="76" customWidth="1"/>
    <col min="13" max="13" width="2.7109375" style="76" customWidth="1"/>
    <col min="14" max="16384" width="11.42578125" style="76"/>
  </cols>
  <sheetData>
    <row r="1" spans="1:14" s="41" customFormat="1" ht="20.100000000000001" customHeight="1">
      <c r="A1" s="38"/>
      <c r="B1" s="39" t="s">
        <v>68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spans="1:14" s="42" customFormat="1" ht="24" customHeight="1">
      <c r="B2" s="43"/>
      <c r="C2" s="43"/>
      <c r="D2" s="44" t="s">
        <v>69</v>
      </c>
      <c r="E2" s="45"/>
      <c r="F2" s="45"/>
      <c r="G2" s="45"/>
      <c r="H2" s="45"/>
      <c r="I2" s="45"/>
      <c r="J2" s="45"/>
      <c r="K2" s="43"/>
      <c r="L2" s="43"/>
      <c r="M2" s="43"/>
    </row>
    <row r="3" spans="1:14" s="48" customFormat="1" ht="15" customHeight="1">
      <c r="A3" s="46"/>
      <c r="B3" s="47"/>
      <c r="C3" s="47"/>
      <c r="K3" s="47"/>
      <c r="L3" s="47"/>
      <c r="M3" s="49"/>
    </row>
    <row r="4" spans="1:14" s="51" customFormat="1" ht="30" customHeight="1">
      <c r="A4" s="50"/>
      <c r="E4" s="52" t="s">
        <v>70</v>
      </c>
      <c r="F4" s="53"/>
      <c r="G4" s="53"/>
      <c r="H4" s="53"/>
      <c r="I4" s="54"/>
      <c r="M4" s="55"/>
    </row>
    <row r="5" spans="1:14" s="48" customFormat="1" ht="18" customHeight="1">
      <c r="A5" s="56"/>
      <c r="M5" s="57"/>
    </row>
    <row r="6" spans="1:14" s="51" customFormat="1" ht="30" customHeight="1">
      <c r="A6" s="50"/>
      <c r="D6" s="52" t="s">
        <v>71</v>
      </c>
      <c r="E6" s="53"/>
      <c r="F6" s="53"/>
      <c r="G6" s="53"/>
      <c r="H6" s="53"/>
      <c r="I6" s="53"/>
      <c r="J6" s="54"/>
      <c r="M6" s="55"/>
    </row>
    <row r="7" spans="1:14" s="48" customFormat="1" ht="18" customHeight="1">
      <c r="A7" s="56"/>
      <c r="M7" s="57"/>
    </row>
    <row r="8" spans="1:14" s="48" customFormat="1" ht="38.1" customHeight="1">
      <c r="A8" s="56"/>
      <c r="B8" s="58" t="s">
        <v>364</v>
      </c>
      <c r="C8" s="59"/>
      <c r="D8" s="60"/>
      <c r="F8" s="61" t="s">
        <v>365</v>
      </c>
      <c r="G8" s="59"/>
      <c r="H8" s="60"/>
      <c r="J8" s="58" t="s">
        <v>366</v>
      </c>
      <c r="K8" s="59"/>
      <c r="L8" s="60"/>
      <c r="M8" s="57"/>
    </row>
    <row r="9" spans="1:14" s="48" customFormat="1" ht="18" customHeight="1">
      <c r="A9" s="56"/>
      <c r="M9" s="57"/>
    </row>
    <row r="10" spans="1:14" s="48" customFormat="1" ht="53.25" customHeight="1">
      <c r="A10" s="56"/>
      <c r="E10" s="52" t="s">
        <v>179</v>
      </c>
      <c r="F10" s="59"/>
      <c r="G10" s="53"/>
      <c r="H10" s="53"/>
      <c r="I10" s="60"/>
      <c r="M10" s="57"/>
    </row>
    <row r="11" spans="1:14" s="48" customFormat="1" ht="8.25" customHeight="1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</row>
    <row r="12" spans="1:14" s="48" customFormat="1" ht="21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s="67" customFormat="1" ht="38.1" customHeight="1">
      <c r="A13" s="66"/>
      <c r="B13" s="66"/>
      <c r="C13" s="255" t="s">
        <v>180</v>
      </c>
      <c r="D13" s="256"/>
      <c r="E13" s="256"/>
      <c r="F13" s="256"/>
      <c r="G13" s="256"/>
      <c r="H13" s="256"/>
      <c r="I13" s="256"/>
      <c r="J13" s="256"/>
      <c r="K13" s="257"/>
      <c r="L13" s="66"/>
      <c r="M13" s="66"/>
      <c r="N13" s="66"/>
    </row>
    <row r="14" spans="1:14" s="48" customFormat="1" ht="21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48" customFormat="1" ht="12" customHeight="1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9"/>
    </row>
    <row r="16" spans="1:14" s="72" customFormat="1" ht="36.950000000000003" customHeight="1">
      <c r="A16" s="68"/>
      <c r="B16" s="69" t="s">
        <v>367</v>
      </c>
      <c r="C16" s="70"/>
      <c r="D16" s="70"/>
      <c r="E16" s="70"/>
      <c r="F16" s="71"/>
      <c r="H16" s="73" t="s">
        <v>295</v>
      </c>
      <c r="I16" s="70"/>
      <c r="J16" s="70"/>
      <c r="K16" s="70"/>
      <c r="L16" s="71"/>
      <c r="M16" s="74"/>
    </row>
    <row r="17" spans="1:21" ht="27" customHeight="1">
      <c r="A17" s="75"/>
      <c r="B17" s="258" t="s">
        <v>181</v>
      </c>
      <c r="C17" s="259"/>
      <c r="D17" s="259"/>
      <c r="E17" s="259"/>
      <c r="F17" s="260"/>
      <c r="H17" s="261" t="s">
        <v>72</v>
      </c>
      <c r="I17" s="262"/>
      <c r="J17" s="262"/>
      <c r="K17" s="262"/>
      <c r="L17" s="263"/>
      <c r="M17" s="77"/>
    </row>
    <row r="18" spans="1:21" ht="37.5" customHeight="1">
      <c r="A18" s="75"/>
      <c r="B18" s="264" t="s">
        <v>73</v>
      </c>
      <c r="C18" s="265"/>
      <c r="D18" s="265"/>
      <c r="E18" s="265"/>
      <c r="F18" s="266"/>
      <c r="H18" s="267" t="s">
        <v>182</v>
      </c>
      <c r="I18" s="268"/>
      <c r="J18" s="268"/>
      <c r="K18" s="268"/>
      <c r="L18" s="269"/>
      <c r="M18" s="77"/>
    </row>
    <row r="19" spans="1:21" ht="12.75" customHeight="1">
      <c r="A19" s="75"/>
      <c r="M19" s="77"/>
    </row>
    <row r="20" spans="1:21" s="72" customFormat="1" ht="36" customHeight="1">
      <c r="A20" s="68"/>
      <c r="B20" s="78"/>
      <c r="C20" s="78"/>
      <c r="D20" s="78"/>
      <c r="E20" s="270" t="s">
        <v>368</v>
      </c>
      <c r="F20" s="271"/>
      <c r="G20" s="271"/>
      <c r="H20" s="271"/>
      <c r="I20" s="272"/>
      <c r="J20" s="80"/>
      <c r="K20" s="80"/>
      <c r="L20" s="80"/>
      <c r="M20" s="74"/>
    </row>
    <row r="21" spans="1:21" ht="9.75" customHeight="1">
      <c r="A21" s="75"/>
      <c r="M21" s="77"/>
    </row>
    <row r="22" spans="1:21" s="80" customFormat="1" ht="38.25" customHeight="1">
      <c r="A22" s="79"/>
      <c r="B22" s="205"/>
      <c r="C22" s="205"/>
      <c r="D22" s="205"/>
      <c r="E22" s="245" t="s">
        <v>372</v>
      </c>
      <c r="F22" s="246"/>
      <c r="G22" s="246"/>
      <c r="H22" s="246"/>
      <c r="I22" s="247"/>
      <c r="M22" s="81"/>
      <c r="Q22" s="72"/>
      <c r="R22" s="72"/>
      <c r="S22" s="72"/>
      <c r="T22" s="72"/>
      <c r="U22" s="72"/>
    </row>
    <row r="23" spans="1:21" s="80" customFormat="1" ht="37.5" customHeight="1">
      <c r="A23" s="79"/>
      <c r="B23" s="205"/>
      <c r="C23" s="205"/>
      <c r="D23" s="205"/>
      <c r="E23" s="248" t="s">
        <v>373</v>
      </c>
      <c r="F23" s="249"/>
      <c r="G23" s="249"/>
      <c r="H23" s="249"/>
      <c r="I23" s="250"/>
      <c r="M23" s="81"/>
      <c r="Q23" s="72"/>
      <c r="R23" s="72"/>
      <c r="S23" s="72"/>
      <c r="T23" s="72"/>
      <c r="U23" s="72"/>
    </row>
    <row r="24" spans="1:21" s="80" customFormat="1" ht="25.5" customHeight="1">
      <c r="A24" s="79"/>
      <c r="B24" s="205"/>
      <c r="C24" s="205"/>
      <c r="D24" s="205"/>
      <c r="E24" s="251" t="s">
        <v>369</v>
      </c>
      <c r="F24" s="252"/>
      <c r="G24" s="252"/>
      <c r="H24" s="252"/>
      <c r="I24" s="253"/>
      <c r="M24" s="81"/>
      <c r="Q24" s="72"/>
      <c r="R24" s="72"/>
      <c r="S24" s="72"/>
      <c r="T24" s="72"/>
      <c r="U24" s="72"/>
    </row>
    <row r="25" spans="1:21" s="85" customFormat="1" ht="28.5" customHeight="1">
      <c r="A25" s="82"/>
      <c r="B25" s="83"/>
      <c r="C25" s="83"/>
      <c r="D25" s="44" t="s">
        <v>74</v>
      </c>
      <c r="E25" s="44"/>
      <c r="F25" s="44"/>
      <c r="G25" s="44"/>
      <c r="H25" s="44"/>
      <c r="I25" s="44"/>
      <c r="J25" s="44"/>
      <c r="K25" s="83"/>
      <c r="L25" s="83"/>
      <c r="M25" s="84"/>
    </row>
    <row r="26" spans="1:21">
      <c r="A26" s="254" t="s">
        <v>48</v>
      </c>
      <c r="B26" s="254"/>
    </row>
    <row r="27" spans="1:21">
      <c r="A27" s="86" t="s">
        <v>183</v>
      </c>
      <c r="B27" s="86"/>
      <c r="C27" s="86"/>
    </row>
    <row r="28" spans="1:21">
      <c r="A28" s="87"/>
    </row>
  </sheetData>
  <mergeCells count="10">
    <mergeCell ref="E22:I22"/>
    <mergeCell ref="E23:I23"/>
    <mergeCell ref="E24:I24"/>
    <mergeCell ref="A26:B26"/>
    <mergeCell ref="C13:K13"/>
    <mergeCell ref="B17:F17"/>
    <mergeCell ref="H17:L17"/>
    <mergeCell ref="B18:F18"/>
    <mergeCell ref="H18:L18"/>
    <mergeCell ref="E20:I20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F55"/>
  <sheetViews>
    <sheetView zoomScale="140" zoomScaleNormal="140" workbookViewId="0"/>
  </sheetViews>
  <sheetFormatPr baseColWidth="10" defaultRowHeight="12.75"/>
  <cols>
    <col min="1" max="2" width="45.7109375" style="88" customWidth="1"/>
    <col min="3" max="3" width="30.28515625" style="145" hidden="1" customWidth="1"/>
    <col min="4" max="4" width="6.5703125" style="192" hidden="1" customWidth="1"/>
    <col min="5" max="5" width="11.42578125" style="88"/>
    <col min="6" max="6" width="14.7109375" style="88" bestFit="1" customWidth="1"/>
    <col min="7" max="16384" width="11.42578125" style="88"/>
  </cols>
  <sheetData>
    <row r="1" spans="1:6" ht="54" customHeight="1">
      <c r="A1" s="92" t="s">
        <v>77</v>
      </c>
    </row>
    <row r="2" spans="1:6" ht="11.45" customHeight="1">
      <c r="A2" s="89"/>
      <c r="B2" s="89"/>
    </row>
    <row r="5" spans="1:6">
      <c r="C5" s="191" t="s">
        <v>311</v>
      </c>
    </row>
    <row r="6" spans="1:6">
      <c r="C6" s="119"/>
      <c r="D6" s="204"/>
    </row>
    <row r="7" spans="1:6">
      <c r="C7" s="119" t="s">
        <v>305</v>
      </c>
      <c r="D7" s="204">
        <f>'1'!D9</f>
        <v>14031</v>
      </c>
      <c r="F7" s="218"/>
    </row>
    <row r="8" spans="1:6">
      <c r="C8" s="119" t="s">
        <v>309</v>
      </c>
      <c r="D8" s="204">
        <f>'1'!D29</f>
        <v>39545</v>
      </c>
      <c r="E8" s="218"/>
      <c r="F8" s="218"/>
    </row>
    <row r="9" spans="1:6">
      <c r="C9" s="119" t="s">
        <v>310</v>
      </c>
      <c r="D9" s="204">
        <f>'1'!D11</f>
        <v>77298</v>
      </c>
      <c r="E9" s="218"/>
      <c r="F9" s="218"/>
    </row>
    <row r="10" spans="1:6">
      <c r="C10" s="119" t="s">
        <v>306</v>
      </c>
      <c r="D10" s="204">
        <f>'1'!D33</f>
        <v>136178</v>
      </c>
      <c r="F10" s="218"/>
    </row>
    <row r="11" spans="1:6">
      <c r="C11" s="119" t="s">
        <v>307</v>
      </c>
      <c r="D11" s="204">
        <f>'1'!D40+'1'!D44+'1'!D47+'1'!D49+'1'!D53</f>
        <v>89959</v>
      </c>
      <c r="F11" s="218"/>
    </row>
    <row r="12" spans="1:6">
      <c r="C12" s="119" t="s">
        <v>308</v>
      </c>
      <c r="D12" s="204">
        <f>'1'!D56+'1'!D57+'1'!D58+'1'!D62+'1'!D63+'1'!D64</f>
        <v>214936</v>
      </c>
      <c r="F12" s="218"/>
    </row>
    <row r="13" spans="1:6">
      <c r="D13" s="192">
        <f>SUM(D7:D12)</f>
        <v>571947</v>
      </c>
      <c r="E13" s="217"/>
    </row>
    <row r="15" spans="1:6">
      <c r="C15" s="192"/>
    </row>
    <row r="30" spans="1:1">
      <c r="A30" s="90"/>
    </row>
    <row r="31" spans="1:1">
      <c r="A31" s="90"/>
    </row>
    <row r="42" spans="1:1">
      <c r="A42" s="91"/>
    </row>
    <row r="43" spans="1:1">
      <c r="A43" s="91"/>
    </row>
    <row r="44" spans="1:1">
      <c r="A44" s="91"/>
    </row>
    <row r="45" spans="1:1">
      <c r="A45" s="91"/>
    </row>
    <row r="46" spans="1:1">
      <c r="A46" s="91"/>
    </row>
    <row r="47" spans="1:1">
      <c r="A47" s="91"/>
    </row>
    <row r="48" spans="1:1">
      <c r="A48" s="91"/>
    </row>
    <row r="49" spans="1:1">
      <c r="A49" s="91"/>
    </row>
    <row r="50" spans="1:1">
      <c r="A50" s="91"/>
    </row>
    <row r="55" spans="1:1">
      <c r="A55" s="90"/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J65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"/>
    </sheetView>
  </sheetViews>
  <sheetFormatPr baseColWidth="10" defaultRowHeight="11.45" customHeight="1"/>
  <cols>
    <col min="1" max="1" width="2.7109375" style="99" customWidth="1"/>
    <col min="2" max="2" width="6.5703125" style="93" customWidth="1"/>
    <col min="3" max="3" width="40.7109375" style="102" customWidth="1"/>
    <col min="4" max="4" width="6.7109375" style="102" customWidth="1"/>
    <col min="5" max="7" width="6.28515625" style="102" customWidth="1"/>
    <col min="8" max="8" width="5.28515625" style="102" customWidth="1"/>
    <col min="9" max="9" width="5.42578125" style="102" customWidth="1"/>
    <col min="10" max="10" width="5.5703125" style="102" customWidth="1"/>
    <col min="11" max="235" width="11.42578125" style="93"/>
    <col min="236" max="236" width="6.28515625" style="93" customWidth="1"/>
    <col min="237" max="237" width="35.28515625" style="93" customWidth="1"/>
    <col min="238" max="241" width="6.85546875" style="93" customWidth="1"/>
    <col min="242" max="242" width="7.140625" style="93" customWidth="1"/>
    <col min="243" max="244" width="6.85546875" style="93" customWidth="1"/>
    <col min="245" max="16384" width="11.42578125" style="93"/>
  </cols>
  <sheetData>
    <row r="1" spans="1:10" s="149" customFormat="1" ht="54" customHeight="1">
      <c r="A1" s="273" t="s">
        <v>81</v>
      </c>
      <c r="B1" s="274"/>
      <c r="C1" s="274"/>
      <c r="D1" s="275" t="s">
        <v>391</v>
      </c>
      <c r="E1" s="275"/>
      <c r="F1" s="275"/>
      <c r="G1" s="275"/>
      <c r="H1" s="275"/>
      <c r="I1" s="275"/>
      <c r="J1" s="276"/>
    </row>
    <row r="2" spans="1:10" ht="10.5" customHeight="1">
      <c r="A2" s="277" t="s">
        <v>80</v>
      </c>
      <c r="B2" s="279" t="s">
        <v>315</v>
      </c>
      <c r="C2" s="279" t="s">
        <v>187</v>
      </c>
      <c r="D2" s="282" t="s">
        <v>299</v>
      </c>
      <c r="E2" s="284" t="s">
        <v>2</v>
      </c>
      <c r="F2" s="281"/>
      <c r="G2" s="281"/>
      <c r="H2" s="281"/>
      <c r="I2" s="281"/>
      <c r="J2" s="285"/>
    </row>
    <row r="3" spans="1:10" ht="10.5" customHeight="1">
      <c r="A3" s="278"/>
      <c r="B3" s="280"/>
      <c r="C3" s="281"/>
      <c r="D3" s="283"/>
      <c r="E3" s="284" t="s">
        <v>3</v>
      </c>
      <c r="F3" s="284" t="s">
        <v>4</v>
      </c>
      <c r="G3" s="279" t="s">
        <v>86</v>
      </c>
      <c r="H3" s="279" t="s">
        <v>185</v>
      </c>
      <c r="I3" s="284" t="s">
        <v>5</v>
      </c>
      <c r="J3" s="285"/>
    </row>
    <row r="4" spans="1:10" ht="10.5" customHeight="1">
      <c r="A4" s="278"/>
      <c r="B4" s="280"/>
      <c r="C4" s="281"/>
      <c r="D4" s="283"/>
      <c r="E4" s="281"/>
      <c r="F4" s="281"/>
      <c r="G4" s="280"/>
      <c r="H4" s="280"/>
      <c r="I4" s="279" t="s">
        <v>148</v>
      </c>
      <c r="J4" s="161" t="s">
        <v>75</v>
      </c>
    </row>
    <row r="5" spans="1:10" ht="10.5" customHeight="1">
      <c r="A5" s="278"/>
      <c r="B5" s="280"/>
      <c r="C5" s="281"/>
      <c r="D5" s="283"/>
      <c r="E5" s="281"/>
      <c r="F5" s="281"/>
      <c r="G5" s="281"/>
      <c r="H5" s="280"/>
      <c r="I5" s="281"/>
      <c r="J5" s="161" t="s">
        <v>4</v>
      </c>
    </row>
    <row r="6" spans="1:10" s="99" customFormat="1" ht="10.5" customHeight="1">
      <c r="A6" s="94">
        <v>1</v>
      </c>
      <c r="B6" s="95">
        <v>2</v>
      </c>
      <c r="C6" s="96">
        <v>3</v>
      </c>
      <c r="D6" s="97">
        <v>4</v>
      </c>
      <c r="E6" s="95">
        <v>5</v>
      </c>
      <c r="F6" s="96">
        <v>6</v>
      </c>
      <c r="G6" s="97">
        <v>7</v>
      </c>
      <c r="H6" s="95">
        <v>8</v>
      </c>
      <c r="I6" s="96">
        <v>9</v>
      </c>
      <c r="J6" s="98">
        <v>10</v>
      </c>
    </row>
    <row r="7" spans="1:10" s="99" customFormat="1" ht="6" customHeight="1">
      <c r="A7" s="100"/>
      <c r="B7" s="162"/>
      <c r="C7" s="153"/>
      <c r="D7" s="206"/>
      <c r="E7" s="206"/>
      <c r="F7" s="206"/>
      <c r="G7" s="206"/>
      <c r="H7" s="206"/>
      <c r="I7" s="206"/>
      <c r="J7" s="206"/>
    </row>
    <row r="8" spans="1:10" s="99" customFormat="1" ht="9.9499999999999993" customHeight="1">
      <c r="A8" s="101">
        <f>IF(D8&lt;&gt;"",COUNTA($D8:D$8),"")</f>
        <v>1</v>
      </c>
      <c r="B8" s="155" t="s">
        <v>50</v>
      </c>
      <c r="C8" s="155" t="s">
        <v>296</v>
      </c>
      <c r="D8" s="209">
        <v>571947</v>
      </c>
      <c r="E8" s="209">
        <v>284839</v>
      </c>
      <c r="F8" s="209">
        <v>287108</v>
      </c>
      <c r="G8" s="209">
        <v>188252</v>
      </c>
      <c r="H8" s="209">
        <v>43962</v>
      </c>
      <c r="I8" s="209">
        <v>25002</v>
      </c>
      <c r="J8" s="209">
        <v>10964</v>
      </c>
    </row>
    <row r="9" spans="1:10" ht="9.6" customHeight="1">
      <c r="A9" s="101">
        <f>IF(D9&lt;&gt;"",COUNTA($D$8:D9),"")</f>
        <v>2</v>
      </c>
      <c r="B9" s="185" t="s">
        <v>6</v>
      </c>
      <c r="C9" s="164" t="s">
        <v>218</v>
      </c>
      <c r="D9" s="206">
        <v>14031</v>
      </c>
      <c r="E9" s="206">
        <v>10425</v>
      </c>
      <c r="F9" s="206">
        <v>3606</v>
      </c>
      <c r="G9" s="206">
        <v>1972</v>
      </c>
      <c r="H9" s="206">
        <v>2145</v>
      </c>
      <c r="I9" s="206">
        <v>754</v>
      </c>
      <c r="J9" s="206">
        <v>177</v>
      </c>
    </row>
    <row r="10" spans="1:10" ht="9.6" customHeight="1">
      <c r="A10" s="101">
        <f>IF(D10&lt;&gt;"",COUNTA($D$8:D10),"")</f>
        <v>3</v>
      </c>
      <c r="B10" s="185" t="s">
        <v>7</v>
      </c>
      <c r="C10" s="164" t="s">
        <v>221</v>
      </c>
      <c r="D10" s="206">
        <v>116843</v>
      </c>
      <c r="E10" s="206">
        <v>91952</v>
      </c>
      <c r="F10" s="206">
        <v>24891</v>
      </c>
      <c r="G10" s="206">
        <v>12083</v>
      </c>
      <c r="H10" s="206">
        <v>9177</v>
      </c>
      <c r="I10" s="206">
        <v>5757</v>
      </c>
      <c r="J10" s="206">
        <v>839</v>
      </c>
    </row>
    <row r="11" spans="1:10" ht="9.9499999999999993" customHeight="1">
      <c r="A11" s="101">
        <f>IF(D11&lt;&gt;"",COUNTA($D$8:D11),"")</f>
        <v>4</v>
      </c>
      <c r="B11" s="185" t="s">
        <v>8</v>
      </c>
      <c r="C11" s="164" t="s">
        <v>222</v>
      </c>
      <c r="D11" s="206">
        <v>77298</v>
      </c>
      <c r="E11" s="206">
        <v>57228</v>
      </c>
      <c r="F11" s="206">
        <v>20070</v>
      </c>
      <c r="G11" s="206">
        <v>8136</v>
      </c>
      <c r="H11" s="206">
        <v>6747</v>
      </c>
      <c r="I11" s="206">
        <v>3241</v>
      </c>
      <c r="J11" s="206">
        <v>631</v>
      </c>
    </row>
    <row r="12" spans="1:10" ht="9.9499999999999993" customHeight="1">
      <c r="A12" s="101">
        <f>IF(D12&lt;&gt;"",COUNTA($D$8:D12),"")</f>
        <v>5</v>
      </c>
      <c r="B12" s="185" t="s">
        <v>9</v>
      </c>
      <c r="C12" s="164" t="s">
        <v>242</v>
      </c>
      <c r="D12" s="206">
        <v>462</v>
      </c>
      <c r="E12" s="206">
        <v>417</v>
      </c>
      <c r="F12" s="206">
        <v>45</v>
      </c>
      <c r="G12" s="206">
        <v>26</v>
      </c>
      <c r="H12" s="206" t="s">
        <v>129</v>
      </c>
      <c r="I12" s="206" t="s">
        <v>129</v>
      </c>
      <c r="J12" s="206" t="s">
        <v>128</v>
      </c>
    </row>
    <row r="13" spans="1:10" ht="9.6" customHeight="1">
      <c r="A13" s="101">
        <f>IF(D13&lt;&gt;"",COUNTA($D$8:D13),"")</f>
        <v>6</v>
      </c>
      <c r="B13" s="185" t="s">
        <v>10</v>
      </c>
      <c r="C13" s="164" t="s">
        <v>223</v>
      </c>
      <c r="D13" s="206">
        <v>64293</v>
      </c>
      <c r="E13" s="206">
        <v>47155</v>
      </c>
      <c r="F13" s="206">
        <v>17138</v>
      </c>
      <c r="G13" s="206">
        <v>6833</v>
      </c>
      <c r="H13" s="206">
        <v>6501</v>
      </c>
      <c r="I13" s="206">
        <v>2638</v>
      </c>
      <c r="J13" s="206">
        <v>532</v>
      </c>
    </row>
    <row r="14" spans="1:10" ht="18.600000000000001" customHeight="1">
      <c r="A14" s="101">
        <f>IF(D14&lt;&gt;"",COUNTA($D$8:D14),"")</f>
        <v>7</v>
      </c>
      <c r="B14" s="165" t="s">
        <v>11</v>
      </c>
      <c r="C14" s="164" t="s">
        <v>243</v>
      </c>
      <c r="D14" s="206">
        <v>15421</v>
      </c>
      <c r="E14" s="206">
        <v>8861</v>
      </c>
      <c r="F14" s="206">
        <v>6560</v>
      </c>
      <c r="G14" s="206">
        <v>2557</v>
      </c>
      <c r="H14" s="206">
        <v>2742</v>
      </c>
      <c r="I14" s="206">
        <v>534</v>
      </c>
      <c r="J14" s="206">
        <v>178</v>
      </c>
    </row>
    <row r="15" spans="1:10" ht="9.9499999999999993" customHeight="1">
      <c r="A15" s="101">
        <f>IF(D15&lt;&gt;"",COUNTA($D$8:D15),"")</f>
        <v>8</v>
      </c>
      <c r="B15" s="185" t="s">
        <v>12</v>
      </c>
      <c r="C15" s="164" t="s">
        <v>244</v>
      </c>
      <c r="D15" s="206">
        <v>1388</v>
      </c>
      <c r="E15" s="206">
        <v>678</v>
      </c>
      <c r="F15" s="206">
        <v>710</v>
      </c>
      <c r="G15" s="206">
        <v>169</v>
      </c>
      <c r="H15" s="206">
        <v>578</v>
      </c>
      <c r="I15" s="206">
        <v>19</v>
      </c>
      <c r="J15" s="206">
        <v>14</v>
      </c>
    </row>
    <row r="16" spans="1:10" ht="18.600000000000001" customHeight="1">
      <c r="A16" s="101">
        <f>IF(D16&lt;&gt;"",COUNTA($D$8:D16),"")</f>
        <v>9</v>
      </c>
      <c r="B16" s="158" t="s">
        <v>13</v>
      </c>
      <c r="C16" s="164" t="s">
        <v>245</v>
      </c>
      <c r="D16" s="206">
        <v>5448</v>
      </c>
      <c r="E16" s="206">
        <v>4233</v>
      </c>
      <c r="F16" s="206">
        <v>1215</v>
      </c>
      <c r="G16" s="206">
        <v>479</v>
      </c>
      <c r="H16" s="206">
        <v>323</v>
      </c>
      <c r="I16" s="206">
        <v>229</v>
      </c>
      <c r="J16" s="206">
        <v>48</v>
      </c>
    </row>
    <row r="17" spans="1:10" ht="9.9499999999999993" customHeight="1">
      <c r="A17" s="101">
        <f>IF(D17&lt;&gt;"",COUNTA($D$8:D17),"")</f>
        <v>10</v>
      </c>
      <c r="B17" s="185">
        <v>19</v>
      </c>
      <c r="C17" s="164" t="s">
        <v>246</v>
      </c>
      <c r="D17" s="206" t="s">
        <v>129</v>
      </c>
      <c r="E17" s="206" t="s">
        <v>129</v>
      </c>
      <c r="F17" s="206" t="s">
        <v>129</v>
      </c>
      <c r="G17" s="206" t="s">
        <v>129</v>
      </c>
      <c r="H17" s="206" t="s">
        <v>129</v>
      </c>
      <c r="I17" s="206" t="s">
        <v>129</v>
      </c>
      <c r="J17" s="206" t="s">
        <v>129</v>
      </c>
    </row>
    <row r="18" spans="1:10" ht="9.9499999999999993" customHeight="1">
      <c r="A18" s="101">
        <f>IF(D18&lt;&gt;"",COUNTA($D$8:D18),"")</f>
        <v>11</v>
      </c>
      <c r="B18" s="185">
        <v>20</v>
      </c>
      <c r="C18" s="164" t="s">
        <v>247</v>
      </c>
      <c r="D18" s="206">
        <v>1460</v>
      </c>
      <c r="E18" s="206">
        <v>1077</v>
      </c>
      <c r="F18" s="206">
        <v>383</v>
      </c>
      <c r="G18" s="206" t="s">
        <v>129</v>
      </c>
      <c r="H18" s="206">
        <v>122</v>
      </c>
      <c r="I18" s="206">
        <v>56</v>
      </c>
      <c r="J18" s="206" t="s">
        <v>129</v>
      </c>
    </row>
    <row r="19" spans="1:10" ht="9.9499999999999993" customHeight="1">
      <c r="A19" s="101">
        <f>IF(D19&lt;&gt;"",COUNTA($D$8:D19),"")</f>
        <v>12</v>
      </c>
      <c r="B19" s="185">
        <v>21</v>
      </c>
      <c r="C19" s="164" t="s">
        <v>248</v>
      </c>
      <c r="D19" s="206" t="s">
        <v>129</v>
      </c>
      <c r="E19" s="206" t="s">
        <v>129</v>
      </c>
      <c r="F19" s="206" t="s">
        <v>129</v>
      </c>
      <c r="G19" s="206">
        <v>107</v>
      </c>
      <c r="H19" s="206" t="s">
        <v>129</v>
      </c>
      <c r="I19" s="206" t="s">
        <v>129</v>
      </c>
      <c r="J19" s="206" t="s">
        <v>129</v>
      </c>
    </row>
    <row r="20" spans="1:10" ht="18.600000000000001" customHeight="1">
      <c r="A20" s="101">
        <f>IF(D20&lt;&gt;"",COUNTA($D$8:D20),"")</f>
        <v>13</v>
      </c>
      <c r="B20" s="158" t="s">
        <v>14</v>
      </c>
      <c r="C20" s="164" t="s">
        <v>249</v>
      </c>
      <c r="D20" s="206">
        <v>3726</v>
      </c>
      <c r="E20" s="206">
        <v>3081</v>
      </c>
      <c r="F20" s="206">
        <v>645</v>
      </c>
      <c r="G20" s="206">
        <v>270</v>
      </c>
      <c r="H20" s="206">
        <v>265</v>
      </c>
      <c r="I20" s="206">
        <v>93</v>
      </c>
      <c r="J20" s="206">
        <v>14</v>
      </c>
    </row>
    <row r="21" spans="1:10" ht="9.9499999999999993" customHeight="1">
      <c r="A21" s="101">
        <f>IF(D21&lt;&gt;"",COUNTA($D$8:D21),"")</f>
        <v>14</v>
      </c>
      <c r="B21" s="158" t="s">
        <v>15</v>
      </c>
      <c r="C21" s="164" t="s">
        <v>250</v>
      </c>
      <c r="D21" s="206">
        <v>9539</v>
      </c>
      <c r="E21" s="206">
        <v>8161</v>
      </c>
      <c r="F21" s="206">
        <v>1378</v>
      </c>
      <c r="G21" s="206">
        <v>615</v>
      </c>
      <c r="H21" s="206">
        <v>832</v>
      </c>
      <c r="I21" s="206">
        <v>400</v>
      </c>
      <c r="J21" s="206">
        <v>36</v>
      </c>
    </row>
    <row r="22" spans="1:10" ht="9.9499999999999993" customHeight="1">
      <c r="A22" s="101">
        <f>IF(D22&lt;&gt;"",COUNTA($D$8:D22),"")</f>
        <v>15</v>
      </c>
      <c r="B22" s="185">
        <v>26</v>
      </c>
      <c r="C22" s="164" t="s">
        <v>251</v>
      </c>
      <c r="D22" s="206">
        <v>1949</v>
      </c>
      <c r="E22" s="206">
        <v>1328</v>
      </c>
      <c r="F22" s="206">
        <v>621</v>
      </c>
      <c r="G22" s="206">
        <v>265</v>
      </c>
      <c r="H22" s="206">
        <v>155</v>
      </c>
      <c r="I22" s="206">
        <v>81</v>
      </c>
      <c r="J22" s="206">
        <v>8</v>
      </c>
    </row>
    <row r="23" spans="1:10" ht="9.9499999999999993" customHeight="1">
      <c r="A23" s="101">
        <f>IF(D23&lt;&gt;"",COUNTA($D$8:D23),"")</f>
        <v>16</v>
      </c>
      <c r="B23" s="185">
        <v>27</v>
      </c>
      <c r="C23" s="164" t="s">
        <v>252</v>
      </c>
      <c r="D23" s="206">
        <v>2566</v>
      </c>
      <c r="E23" s="206">
        <v>2058</v>
      </c>
      <c r="F23" s="206">
        <v>508</v>
      </c>
      <c r="G23" s="206">
        <v>210</v>
      </c>
      <c r="H23" s="206">
        <v>146</v>
      </c>
      <c r="I23" s="206">
        <v>69</v>
      </c>
      <c r="J23" s="206">
        <v>8</v>
      </c>
    </row>
    <row r="24" spans="1:10" ht="9.6" customHeight="1">
      <c r="A24" s="101">
        <f>IF(D24&lt;&gt;"",COUNTA($D$8:D24),"")</f>
        <v>17</v>
      </c>
      <c r="B24" s="185">
        <v>28</v>
      </c>
      <c r="C24" s="164" t="s">
        <v>253</v>
      </c>
      <c r="D24" s="206">
        <v>6424</v>
      </c>
      <c r="E24" s="206">
        <v>5524</v>
      </c>
      <c r="F24" s="206">
        <v>900</v>
      </c>
      <c r="G24" s="206">
        <v>404</v>
      </c>
      <c r="H24" s="206">
        <v>276</v>
      </c>
      <c r="I24" s="206">
        <v>348</v>
      </c>
      <c r="J24" s="206">
        <v>41</v>
      </c>
    </row>
    <row r="25" spans="1:10" ht="9.6" customHeight="1">
      <c r="A25" s="101">
        <f>IF(D25&lt;&gt;"",COUNTA($D$8:D25),"")</f>
        <v>18</v>
      </c>
      <c r="B25" s="185" t="s">
        <v>16</v>
      </c>
      <c r="C25" s="164" t="s">
        <v>254</v>
      </c>
      <c r="D25" s="206">
        <v>6222</v>
      </c>
      <c r="E25" s="206">
        <v>5411</v>
      </c>
      <c r="F25" s="206">
        <v>811</v>
      </c>
      <c r="G25" s="206">
        <v>215</v>
      </c>
      <c r="H25" s="206">
        <v>587</v>
      </c>
      <c r="I25" s="206">
        <v>339</v>
      </c>
      <c r="J25" s="206">
        <v>48</v>
      </c>
    </row>
    <row r="26" spans="1:10" ht="18.600000000000001" customHeight="1">
      <c r="A26" s="101">
        <f>IF(D26&lt;&gt;"",COUNTA($D$8:D26),"")</f>
        <v>19</v>
      </c>
      <c r="B26" s="158" t="s">
        <v>17</v>
      </c>
      <c r="C26" s="164" t="s">
        <v>374</v>
      </c>
      <c r="D26" s="206">
        <v>9301</v>
      </c>
      <c r="E26" s="206">
        <v>6216</v>
      </c>
      <c r="F26" s="206">
        <v>3085</v>
      </c>
      <c r="G26" s="206">
        <v>1327</v>
      </c>
      <c r="H26" s="206">
        <v>430</v>
      </c>
      <c r="I26" s="206">
        <v>462</v>
      </c>
      <c r="J26" s="206">
        <v>124</v>
      </c>
    </row>
    <row r="27" spans="1:10" ht="9.9499999999999993" customHeight="1">
      <c r="A27" s="101">
        <f>IF(D27&lt;&gt;"",COUNTA($D$8:D27),"")</f>
        <v>20</v>
      </c>
      <c r="B27" s="185" t="s">
        <v>18</v>
      </c>
      <c r="C27" s="164" t="s">
        <v>255</v>
      </c>
      <c r="D27" s="206">
        <v>5867</v>
      </c>
      <c r="E27" s="206">
        <v>4180</v>
      </c>
      <c r="F27" s="206">
        <v>1687</v>
      </c>
      <c r="G27" s="206">
        <v>641</v>
      </c>
      <c r="H27" s="206" t="s">
        <v>129</v>
      </c>
      <c r="I27" s="206">
        <v>315</v>
      </c>
      <c r="J27" s="206">
        <v>52</v>
      </c>
    </row>
    <row r="28" spans="1:10" ht="18.600000000000001" customHeight="1">
      <c r="A28" s="101">
        <f>IF(D28&lt;&gt;"",COUNTA($D$8:D28),"")</f>
        <v>21</v>
      </c>
      <c r="B28" s="158" t="s">
        <v>19</v>
      </c>
      <c r="C28" s="164" t="s">
        <v>256</v>
      </c>
      <c r="D28" s="206">
        <v>6676</v>
      </c>
      <c r="E28" s="206">
        <v>5476</v>
      </c>
      <c r="F28" s="206">
        <v>1200</v>
      </c>
      <c r="G28" s="206">
        <v>636</v>
      </c>
      <c r="H28" s="206">
        <v>127</v>
      </c>
      <c r="I28" s="206" t="s">
        <v>129</v>
      </c>
      <c r="J28" s="206">
        <v>47</v>
      </c>
    </row>
    <row r="29" spans="1:10" ht="9.9499999999999993" customHeight="1">
      <c r="A29" s="101">
        <f>IF(D29&lt;&gt;"",COUNTA($D$8:D29),"")</f>
        <v>22</v>
      </c>
      <c r="B29" s="185" t="s">
        <v>20</v>
      </c>
      <c r="C29" s="164" t="s">
        <v>224</v>
      </c>
      <c r="D29" s="206">
        <v>39545</v>
      </c>
      <c r="E29" s="206">
        <v>34724</v>
      </c>
      <c r="F29" s="206">
        <v>4821</v>
      </c>
      <c r="G29" s="206">
        <v>3947</v>
      </c>
      <c r="H29" s="206">
        <v>2430</v>
      </c>
      <c r="I29" s="206">
        <v>2516</v>
      </c>
      <c r="J29" s="206">
        <v>208</v>
      </c>
    </row>
    <row r="30" spans="1:10" ht="9.6" customHeight="1">
      <c r="A30" s="101">
        <f>IF(D30&lt;&gt;"",COUNTA($D$8:D30),"")</f>
        <v>23</v>
      </c>
      <c r="B30" s="158" t="s">
        <v>21</v>
      </c>
      <c r="C30" s="164" t="s">
        <v>257</v>
      </c>
      <c r="D30" s="206">
        <v>10318</v>
      </c>
      <c r="E30" s="206">
        <v>9259</v>
      </c>
      <c r="F30" s="206">
        <v>1059</v>
      </c>
      <c r="G30" s="206">
        <v>671</v>
      </c>
      <c r="H30" s="206">
        <v>491</v>
      </c>
      <c r="I30" s="206">
        <v>539</v>
      </c>
      <c r="J30" s="206">
        <v>26</v>
      </c>
    </row>
    <row r="31" spans="1:10" ht="18.600000000000001" customHeight="1">
      <c r="A31" s="101">
        <f>IF(D31&lt;&gt;"",COUNTA($D$8:D31),"")</f>
        <v>24</v>
      </c>
      <c r="B31" s="158">
        <v>43</v>
      </c>
      <c r="C31" s="164" t="s">
        <v>258</v>
      </c>
      <c r="D31" s="206">
        <v>29227</v>
      </c>
      <c r="E31" s="206">
        <v>25465</v>
      </c>
      <c r="F31" s="206">
        <v>3762</v>
      </c>
      <c r="G31" s="206">
        <v>3276</v>
      </c>
      <c r="H31" s="206">
        <v>1939</v>
      </c>
      <c r="I31" s="206">
        <v>1977</v>
      </c>
      <c r="J31" s="206">
        <v>182</v>
      </c>
    </row>
    <row r="32" spans="1:10" ht="9.9499999999999993" customHeight="1">
      <c r="A32" s="101">
        <f>IF(D32&lt;&gt;"",COUNTA($D$8:D32),"")</f>
        <v>25</v>
      </c>
      <c r="B32" s="185" t="s">
        <v>22</v>
      </c>
      <c r="C32" s="164" t="s">
        <v>225</v>
      </c>
      <c r="D32" s="206">
        <v>441073</v>
      </c>
      <c r="E32" s="206">
        <v>182462</v>
      </c>
      <c r="F32" s="206">
        <v>258611</v>
      </c>
      <c r="G32" s="206">
        <v>174197</v>
      </c>
      <c r="H32" s="206">
        <v>32640</v>
      </c>
      <c r="I32" s="206">
        <v>18491</v>
      </c>
      <c r="J32" s="206">
        <v>9948</v>
      </c>
    </row>
    <row r="33" spans="1:10" ht="9.9499999999999993" customHeight="1">
      <c r="A33" s="101">
        <f>IF(D33&lt;&gt;"",COUNTA($D$8:D33),"")</f>
        <v>26</v>
      </c>
      <c r="B33" s="185" t="s">
        <v>23</v>
      </c>
      <c r="C33" s="164" t="s">
        <v>226</v>
      </c>
      <c r="D33" s="206">
        <v>136178</v>
      </c>
      <c r="E33" s="206">
        <v>73102</v>
      </c>
      <c r="F33" s="206">
        <v>63076</v>
      </c>
      <c r="G33" s="206">
        <v>47390</v>
      </c>
      <c r="H33" s="206">
        <v>16784</v>
      </c>
      <c r="I33" s="206">
        <v>6979</v>
      </c>
      <c r="J33" s="206">
        <v>2702</v>
      </c>
    </row>
    <row r="34" spans="1:10" ht="9.9499999999999993" customHeight="1">
      <c r="A34" s="101">
        <f>IF(D34&lt;&gt;"",COUNTA($D$8:D34),"")</f>
        <v>27</v>
      </c>
      <c r="B34" s="185" t="s">
        <v>24</v>
      </c>
      <c r="C34" s="164" t="s">
        <v>259</v>
      </c>
      <c r="D34" s="206">
        <v>70900</v>
      </c>
      <c r="E34" s="206">
        <v>32762</v>
      </c>
      <c r="F34" s="206">
        <v>38138</v>
      </c>
      <c r="G34" s="206">
        <v>29840</v>
      </c>
      <c r="H34" s="206">
        <v>3145</v>
      </c>
      <c r="I34" s="206">
        <v>4113</v>
      </c>
      <c r="J34" s="206">
        <v>1532</v>
      </c>
    </row>
    <row r="35" spans="1:10" ht="9.9499999999999993" customHeight="1">
      <c r="A35" s="101">
        <f>IF(D35&lt;&gt;"",COUNTA($D$8:D35),"")</f>
        <v>28</v>
      </c>
      <c r="B35" s="185">
        <v>45</v>
      </c>
      <c r="C35" s="164" t="s">
        <v>260</v>
      </c>
      <c r="D35" s="206">
        <v>12072</v>
      </c>
      <c r="E35" s="206">
        <v>9890</v>
      </c>
      <c r="F35" s="206">
        <v>2182</v>
      </c>
      <c r="G35" s="206">
        <v>1387</v>
      </c>
      <c r="H35" s="206">
        <v>471</v>
      </c>
      <c r="I35" s="206">
        <v>1347</v>
      </c>
      <c r="J35" s="206">
        <v>215</v>
      </c>
    </row>
    <row r="36" spans="1:10" ht="9.6" customHeight="1">
      <c r="A36" s="101">
        <f>IF(D36&lt;&gt;"",COUNTA($D$8:D36),"")</f>
        <v>29</v>
      </c>
      <c r="B36" s="185">
        <v>46</v>
      </c>
      <c r="C36" s="164" t="s">
        <v>261</v>
      </c>
      <c r="D36" s="206">
        <v>14030</v>
      </c>
      <c r="E36" s="206">
        <v>10055</v>
      </c>
      <c r="F36" s="206">
        <v>3975</v>
      </c>
      <c r="G36" s="206">
        <v>1688</v>
      </c>
      <c r="H36" s="206">
        <v>639</v>
      </c>
      <c r="I36" s="206">
        <v>634</v>
      </c>
      <c r="J36" s="206">
        <v>135</v>
      </c>
    </row>
    <row r="37" spans="1:10" ht="9.6" customHeight="1">
      <c r="A37" s="101">
        <f>IF(D37&lt;&gt;"",COUNTA($D$8:D37),"")</f>
        <v>30</v>
      </c>
      <c r="B37" s="185">
        <v>47</v>
      </c>
      <c r="C37" s="164" t="s">
        <v>262</v>
      </c>
      <c r="D37" s="206">
        <v>44798</v>
      </c>
      <c r="E37" s="206">
        <v>12817</v>
      </c>
      <c r="F37" s="206">
        <v>31981</v>
      </c>
      <c r="G37" s="206">
        <v>26765</v>
      </c>
      <c r="H37" s="206">
        <v>2035</v>
      </c>
      <c r="I37" s="206">
        <v>2132</v>
      </c>
      <c r="J37" s="206">
        <v>1182</v>
      </c>
    </row>
    <row r="38" spans="1:10" ht="9.9499999999999993" customHeight="1">
      <c r="A38" s="101">
        <f>IF(D38&lt;&gt;"",COUNTA($D$8:D38),"")</f>
        <v>31</v>
      </c>
      <c r="B38" s="185" t="s">
        <v>25</v>
      </c>
      <c r="C38" s="164" t="s">
        <v>263</v>
      </c>
      <c r="D38" s="206">
        <v>33165</v>
      </c>
      <c r="E38" s="206">
        <v>25611</v>
      </c>
      <c r="F38" s="206">
        <v>7554</v>
      </c>
      <c r="G38" s="206">
        <v>6403</v>
      </c>
      <c r="H38" s="206">
        <v>4165</v>
      </c>
      <c r="I38" s="206">
        <v>837</v>
      </c>
      <c r="J38" s="206">
        <v>144</v>
      </c>
    </row>
    <row r="39" spans="1:10" ht="9.9499999999999993" customHeight="1">
      <c r="A39" s="101">
        <f>IF(D39&lt;&gt;"",COUNTA($D$8:D39),"")</f>
        <v>32</v>
      </c>
      <c r="B39" s="185" t="s">
        <v>26</v>
      </c>
      <c r="C39" s="164" t="s">
        <v>264</v>
      </c>
      <c r="D39" s="206">
        <v>32113</v>
      </c>
      <c r="E39" s="206">
        <v>14729</v>
      </c>
      <c r="F39" s="206">
        <v>17384</v>
      </c>
      <c r="G39" s="206">
        <v>11147</v>
      </c>
      <c r="H39" s="206">
        <v>9474</v>
      </c>
      <c r="I39" s="206">
        <v>2029</v>
      </c>
      <c r="J39" s="206">
        <v>1026</v>
      </c>
    </row>
    <row r="40" spans="1:10" ht="9.9499999999999993" customHeight="1">
      <c r="A40" s="101">
        <f>IF(D40&lt;&gt;"",COUNTA($D$8:D40),"")</f>
        <v>33</v>
      </c>
      <c r="B40" s="185" t="s">
        <v>27</v>
      </c>
      <c r="C40" s="164" t="s">
        <v>227</v>
      </c>
      <c r="D40" s="206">
        <v>9049</v>
      </c>
      <c r="E40" s="206">
        <v>6013</v>
      </c>
      <c r="F40" s="206">
        <v>3036</v>
      </c>
      <c r="G40" s="206">
        <v>1785</v>
      </c>
      <c r="H40" s="206">
        <v>348</v>
      </c>
      <c r="I40" s="206">
        <v>378</v>
      </c>
      <c r="J40" s="206">
        <v>91</v>
      </c>
    </row>
    <row r="41" spans="1:10" ht="9.9499999999999993" customHeight="1">
      <c r="A41" s="101">
        <f>IF(D41&lt;&gt;"",COUNTA($D$8:D41),"")</f>
        <v>34</v>
      </c>
      <c r="B41" s="185" t="s">
        <v>28</v>
      </c>
      <c r="C41" s="164" t="s">
        <v>265</v>
      </c>
      <c r="D41" s="206">
        <v>1397</v>
      </c>
      <c r="E41" s="206">
        <v>739</v>
      </c>
      <c r="F41" s="206">
        <v>658</v>
      </c>
      <c r="G41" s="206">
        <v>367</v>
      </c>
      <c r="H41" s="206" t="s">
        <v>129</v>
      </c>
      <c r="I41" s="206">
        <v>45</v>
      </c>
      <c r="J41" s="206" t="s">
        <v>129</v>
      </c>
    </row>
    <row r="42" spans="1:10" ht="9.6" customHeight="1">
      <c r="A42" s="101">
        <f>IF(D42&lt;&gt;"",COUNTA($D$8:D42),"")</f>
        <v>35</v>
      </c>
      <c r="B42" s="185">
        <v>61</v>
      </c>
      <c r="C42" s="164" t="s">
        <v>266</v>
      </c>
      <c r="D42" s="206">
        <v>1137</v>
      </c>
      <c r="E42" s="206">
        <v>763</v>
      </c>
      <c r="F42" s="206">
        <v>374</v>
      </c>
      <c r="G42" s="206">
        <v>211</v>
      </c>
      <c r="H42" s="206" t="s">
        <v>129</v>
      </c>
      <c r="I42" s="206">
        <v>13</v>
      </c>
      <c r="J42" s="206" t="s">
        <v>129</v>
      </c>
    </row>
    <row r="43" spans="1:10" ht="9.9499999999999993" customHeight="1">
      <c r="A43" s="101">
        <f>IF(D43&lt;&gt;"",COUNTA($D$8:D43),"")</f>
        <v>36</v>
      </c>
      <c r="B43" s="185" t="s">
        <v>29</v>
      </c>
      <c r="C43" s="164" t="s">
        <v>267</v>
      </c>
      <c r="D43" s="206">
        <v>6515</v>
      </c>
      <c r="E43" s="206">
        <v>4511</v>
      </c>
      <c r="F43" s="206">
        <v>2004</v>
      </c>
      <c r="G43" s="206">
        <v>1207</v>
      </c>
      <c r="H43" s="206">
        <v>273</v>
      </c>
      <c r="I43" s="206">
        <v>320</v>
      </c>
      <c r="J43" s="206">
        <v>66</v>
      </c>
    </row>
    <row r="44" spans="1:10" ht="9.9499999999999993" customHeight="1">
      <c r="A44" s="101">
        <f>IF(D44&lt;&gt;"",COUNTA($D$8:D44),"")</f>
        <v>37</v>
      </c>
      <c r="B44" s="185" t="s">
        <v>30</v>
      </c>
      <c r="C44" s="164" t="s">
        <v>228</v>
      </c>
      <c r="D44" s="206">
        <v>7822</v>
      </c>
      <c r="E44" s="206">
        <v>2874</v>
      </c>
      <c r="F44" s="206">
        <v>4948</v>
      </c>
      <c r="G44" s="206">
        <v>2887</v>
      </c>
      <c r="H44" s="206">
        <v>137</v>
      </c>
      <c r="I44" s="206">
        <v>435</v>
      </c>
      <c r="J44" s="206">
        <v>188</v>
      </c>
    </row>
    <row r="45" spans="1:10" ht="9.9499999999999993" customHeight="1">
      <c r="A45" s="101">
        <f>IF(D45&lt;&gt;"",COUNTA($D$8:D45),"")</f>
        <v>38</v>
      </c>
      <c r="B45" s="185">
        <v>64</v>
      </c>
      <c r="C45" s="164" t="s">
        <v>268</v>
      </c>
      <c r="D45" s="206">
        <v>5251</v>
      </c>
      <c r="E45" s="206">
        <v>1864</v>
      </c>
      <c r="F45" s="206">
        <v>3387</v>
      </c>
      <c r="G45" s="206">
        <v>1950</v>
      </c>
      <c r="H45" s="206">
        <v>95</v>
      </c>
      <c r="I45" s="206">
        <v>291</v>
      </c>
      <c r="J45" s="206">
        <v>128</v>
      </c>
    </row>
    <row r="46" spans="1:10" ht="18.600000000000001" customHeight="1">
      <c r="A46" s="101">
        <f>IF(D46&lt;&gt;"",COUNTA($D$8:D46),"")</f>
        <v>39</v>
      </c>
      <c r="B46" s="158" t="s">
        <v>31</v>
      </c>
      <c r="C46" s="164" t="s">
        <v>285</v>
      </c>
      <c r="D46" s="206">
        <v>2571</v>
      </c>
      <c r="E46" s="206">
        <v>1010</v>
      </c>
      <c r="F46" s="206">
        <v>1561</v>
      </c>
      <c r="G46" s="206">
        <v>937</v>
      </c>
      <c r="H46" s="206">
        <v>42</v>
      </c>
      <c r="I46" s="206">
        <v>144</v>
      </c>
      <c r="J46" s="206">
        <v>60</v>
      </c>
    </row>
    <row r="47" spans="1:10" ht="9.9499999999999993" customHeight="1">
      <c r="A47" s="101">
        <f>IF(D47&lt;&gt;"",COUNTA($D$8:D47),"")</f>
        <v>40</v>
      </c>
      <c r="B47" s="185" t="s">
        <v>32</v>
      </c>
      <c r="C47" s="164" t="s">
        <v>229</v>
      </c>
      <c r="D47" s="206">
        <v>8020</v>
      </c>
      <c r="E47" s="206">
        <v>4114</v>
      </c>
      <c r="F47" s="206">
        <v>3906</v>
      </c>
      <c r="G47" s="206">
        <v>2136</v>
      </c>
      <c r="H47" s="206">
        <v>513</v>
      </c>
      <c r="I47" s="206">
        <v>269</v>
      </c>
      <c r="J47" s="206">
        <v>145</v>
      </c>
    </row>
    <row r="48" spans="1:10" ht="18.600000000000001" customHeight="1">
      <c r="A48" s="101">
        <f>IF(D48&lt;&gt;"",COUNTA($D$8:D48),"")</f>
        <v>41</v>
      </c>
      <c r="B48" s="158" t="s">
        <v>49</v>
      </c>
      <c r="C48" s="164" t="s">
        <v>269</v>
      </c>
      <c r="D48" s="206">
        <v>65068</v>
      </c>
      <c r="E48" s="206">
        <v>33471</v>
      </c>
      <c r="F48" s="206">
        <v>31597</v>
      </c>
      <c r="G48" s="206">
        <v>23515</v>
      </c>
      <c r="H48" s="206">
        <v>6098</v>
      </c>
      <c r="I48" s="206">
        <v>1481</v>
      </c>
      <c r="J48" s="206">
        <v>698</v>
      </c>
    </row>
    <row r="49" spans="1:10" ht="9.9499999999999993" customHeight="1">
      <c r="A49" s="101">
        <f>IF(D49&lt;&gt;"",COUNTA($D$8:D49),"")</f>
        <v>42</v>
      </c>
      <c r="B49" s="185" t="s">
        <v>33</v>
      </c>
      <c r="C49" s="164" t="s">
        <v>270</v>
      </c>
      <c r="D49" s="206">
        <v>25097</v>
      </c>
      <c r="E49" s="206">
        <v>11346</v>
      </c>
      <c r="F49" s="206">
        <v>13751</v>
      </c>
      <c r="G49" s="206">
        <v>7300</v>
      </c>
      <c r="H49" s="206">
        <v>1640</v>
      </c>
      <c r="I49" s="206">
        <v>1012</v>
      </c>
      <c r="J49" s="206">
        <v>536</v>
      </c>
    </row>
    <row r="50" spans="1:10" ht="9.9499999999999993" customHeight="1">
      <c r="A50" s="101">
        <f>IF(D50&lt;&gt;"",COUNTA($D$8:D50),"")</f>
        <v>43</v>
      </c>
      <c r="B50" s="185" t="s">
        <v>34</v>
      </c>
      <c r="C50" s="164" t="s">
        <v>271</v>
      </c>
      <c r="D50" s="206">
        <v>17357</v>
      </c>
      <c r="E50" s="206">
        <v>7695</v>
      </c>
      <c r="F50" s="206">
        <v>9662</v>
      </c>
      <c r="G50" s="206">
        <v>5135</v>
      </c>
      <c r="H50" s="206">
        <v>811</v>
      </c>
      <c r="I50" s="206">
        <v>775</v>
      </c>
      <c r="J50" s="206">
        <v>375</v>
      </c>
    </row>
    <row r="51" spans="1:10" ht="9.9499999999999993" customHeight="1">
      <c r="A51" s="101">
        <f>IF(D51&lt;&gt;"",COUNTA($D$8:D51),"")</f>
        <v>44</v>
      </c>
      <c r="B51" s="185">
        <v>72</v>
      </c>
      <c r="C51" s="164" t="s">
        <v>272</v>
      </c>
      <c r="D51" s="206">
        <v>5599</v>
      </c>
      <c r="E51" s="206">
        <v>2875</v>
      </c>
      <c r="F51" s="206">
        <v>2724</v>
      </c>
      <c r="G51" s="206">
        <v>1379</v>
      </c>
      <c r="H51" s="206">
        <v>761</v>
      </c>
      <c r="I51" s="206">
        <v>78</v>
      </c>
      <c r="J51" s="206">
        <v>27</v>
      </c>
    </row>
    <row r="52" spans="1:10" ht="9.9499999999999993" customHeight="1">
      <c r="A52" s="101">
        <f>IF(D52&lt;&gt;"",COUNTA($D$8:D52),"")</f>
        <v>45</v>
      </c>
      <c r="B52" s="185" t="s">
        <v>35</v>
      </c>
      <c r="C52" s="164" t="s">
        <v>273</v>
      </c>
      <c r="D52" s="206">
        <v>2141</v>
      </c>
      <c r="E52" s="206">
        <v>776</v>
      </c>
      <c r="F52" s="206">
        <v>1365</v>
      </c>
      <c r="G52" s="206">
        <v>786</v>
      </c>
      <c r="H52" s="206">
        <v>68</v>
      </c>
      <c r="I52" s="206">
        <v>159</v>
      </c>
      <c r="J52" s="206">
        <v>134</v>
      </c>
    </row>
    <row r="53" spans="1:10" ht="9.9499999999999993" customHeight="1">
      <c r="A53" s="101">
        <f>IF(D53&lt;&gt;"",COUNTA($D$8:D53),"")</f>
        <v>46</v>
      </c>
      <c r="B53" s="185" t="s">
        <v>36</v>
      </c>
      <c r="C53" s="164" t="s">
        <v>274</v>
      </c>
      <c r="D53" s="206">
        <v>39971</v>
      </c>
      <c r="E53" s="206">
        <v>22125</v>
      </c>
      <c r="F53" s="206">
        <v>17846</v>
      </c>
      <c r="G53" s="206">
        <v>16215</v>
      </c>
      <c r="H53" s="206">
        <v>4458</v>
      </c>
      <c r="I53" s="206">
        <v>469</v>
      </c>
      <c r="J53" s="206">
        <v>162</v>
      </c>
    </row>
    <row r="54" spans="1:10" ht="9.9499999999999993" customHeight="1">
      <c r="A54" s="101">
        <f>IF(D54&lt;&gt;"",COUNTA($D$8:D54),"")</f>
        <v>47</v>
      </c>
      <c r="B54" s="156" t="s">
        <v>37</v>
      </c>
      <c r="C54" s="164" t="s">
        <v>275</v>
      </c>
      <c r="D54" s="206">
        <v>4937</v>
      </c>
      <c r="E54" s="206">
        <v>3876</v>
      </c>
      <c r="F54" s="206">
        <v>1061</v>
      </c>
      <c r="G54" s="206">
        <v>917</v>
      </c>
      <c r="H54" s="206">
        <v>1448</v>
      </c>
      <c r="I54" s="206">
        <v>9</v>
      </c>
      <c r="J54" s="206">
        <v>4</v>
      </c>
    </row>
    <row r="55" spans="1:10" ht="18.600000000000001" customHeight="1">
      <c r="A55" s="101">
        <f>IF(D55&lt;&gt;"",COUNTA($D$8:D55),"")</f>
        <v>48</v>
      </c>
      <c r="B55" s="158" t="s">
        <v>38</v>
      </c>
      <c r="C55" s="164" t="s">
        <v>230</v>
      </c>
      <c r="D55" s="206">
        <v>193719</v>
      </c>
      <c r="E55" s="206">
        <v>54671</v>
      </c>
      <c r="F55" s="206">
        <v>139048</v>
      </c>
      <c r="G55" s="206">
        <v>87629</v>
      </c>
      <c r="H55" s="206">
        <v>6804</v>
      </c>
      <c r="I55" s="206">
        <v>8332</v>
      </c>
      <c r="J55" s="206">
        <v>5774</v>
      </c>
    </row>
    <row r="56" spans="1:10" ht="9.9499999999999993" customHeight="1">
      <c r="A56" s="101">
        <f>IF(D56&lt;&gt;"",COUNTA($D$8:D56),"")</f>
        <v>49</v>
      </c>
      <c r="B56" s="185" t="s">
        <v>39</v>
      </c>
      <c r="C56" s="164" t="s">
        <v>276</v>
      </c>
      <c r="D56" s="206">
        <v>42799</v>
      </c>
      <c r="E56" s="206">
        <v>16215</v>
      </c>
      <c r="F56" s="206">
        <v>26584</v>
      </c>
      <c r="G56" s="206">
        <v>12567</v>
      </c>
      <c r="H56" s="206">
        <v>358</v>
      </c>
      <c r="I56" s="206">
        <v>1723</v>
      </c>
      <c r="J56" s="206">
        <v>930</v>
      </c>
    </row>
    <row r="57" spans="1:10" ht="9.9499999999999993" customHeight="1">
      <c r="A57" s="101">
        <f>IF(D57&lt;&gt;"",COUNTA($D$8:D57),"")</f>
        <v>50</v>
      </c>
      <c r="B57" s="185" t="s">
        <v>40</v>
      </c>
      <c r="C57" s="164" t="s">
        <v>277</v>
      </c>
      <c r="D57" s="206">
        <v>29273</v>
      </c>
      <c r="E57" s="206">
        <v>7867</v>
      </c>
      <c r="F57" s="206">
        <v>21406</v>
      </c>
      <c r="G57" s="206">
        <v>15104</v>
      </c>
      <c r="H57" s="206">
        <v>1229</v>
      </c>
      <c r="I57" s="206">
        <v>888</v>
      </c>
      <c r="J57" s="206">
        <v>537</v>
      </c>
    </row>
    <row r="58" spans="1:10" ht="9.9499999999999993" customHeight="1">
      <c r="A58" s="101">
        <f>IF(D58&lt;&gt;"",COUNTA($D$8:D58),"")</f>
        <v>51</v>
      </c>
      <c r="B58" s="185" t="s">
        <v>41</v>
      </c>
      <c r="C58" s="164" t="s">
        <v>278</v>
      </c>
      <c r="D58" s="206">
        <v>121647</v>
      </c>
      <c r="E58" s="206">
        <v>30589</v>
      </c>
      <c r="F58" s="206">
        <v>91058</v>
      </c>
      <c r="G58" s="206">
        <v>59958</v>
      </c>
      <c r="H58" s="206">
        <v>5217</v>
      </c>
      <c r="I58" s="206">
        <v>5721</v>
      </c>
      <c r="J58" s="206">
        <v>4307</v>
      </c>
    </row>
    <row r="59" spans="1:10" ht="9.9499999999999993" customHeight="1">
      <c r="A59" s="101">
        <f>IF(D59&lt;&gt;"",COUNTA($D$8:D59),"")</f>
        <v>52</v>
      </c>
      <c r="B59" s="185">
        <v>86</v>
      </c>
      <c r="C59" s="164" t="s">
        <v>279</v>
      </c>
      <c r="D59" s="206">
        <v>56744</v>
      </c>
      <c r="E59" s="206">
        <v>12755</v>
      </c>
      <c r="F59" s="206">
        <v>43989</v>
      </c>
      <c r="G59" s="206">
        <v>23358</v>
      </c>
      <c r="H59" s="206">
        <v>2928</v>
      </c>
      <c r="I59" s="206">
        <v>3822</v>
      </c>
      <c r="J59" s="206">
        <v>2959</v>
      </c>
    </row>
    <row r="60" spans="1:10" ht="9.9499999999999993" customHeight="1">
      <c r="A60" s="101">
        <f>IF(D60&lt;&gt;"",COUNTA($D$8:D60),"")</f>
        <v>53</v>
      </c>
      <c r="B60" s="185" t="s">
        <v>42</v>
      </c>
      <c r="C60" s="164" t="s">
        <v>280</v>
      </c>
      <c r="D60" s="206">
        <v>64903</v>
      </c>
      <c r="E60" s="206">
        <v>17834</v>
      </c>
      <c r="F60" s="206">
        <v>47069</v>
      </c>
      <c r="G60" s="206">
        <v>36600</v>
      </c>
      <c r="H60" s="206">
        <v>2289</v>
      </c>
      <c r="I60" s="206">
        <v>1899</v>
      </c>
      <c r="J60" s="206">
        <v>1348</v>
      </c>
    </row>
    <row r="61" spans="1:10" ht="18.600000000000001" customHeight="1">
      <c r="A61" s="101">
        <f>IF(D61&lt;&gt;"",COUNTA($D$8:D61),"")</f>
        <v>54</v>
      </c>
      <c r="B61" s="158" t="s">
        <v>43</v>
      </c>
      <c r="C61" s="164" t="s">
        <v>281</v>
      </c>
      <c r="D61" s="206">
        <v>21217</v>
      </c>
      <c r="E61" s="206">
        <v>8217</v>
      </c>
      <c r="F61" s="206">
        <v>13000</v>
      </c>
      <c r="G61" s="206">
        <v>8855</v>
      </c>
      <c r="H61" s="206">
        <v>1956</v>
      </c>
      <c r="I61" s="206">
        <v>617</v>
      </c>
      <c r="J61" s="206">
        <v>350</v>
      </c>
    </row>
    <row r="62" spans="1:10" ht="9.9499999999999993" customHeight="1">
      <c r="A62" s="101">
        <f>IF(D62&lt;&gt;"",COUNTA($D$8:D62),"")</f>
        <v>55</v>
      </c>
      <c r="B62" s="185" t="s">
        <v>44</v>
      </c>
      <c r="C62" s="164" t="s">
        <v>282</v>
      </c>
      <c r="D62" s="206">
        <v>5954</v>
      </c>
      <c r="E62" s="206">
        <v>2989</v>
      </c>
      <c r="F62" s="206">
        <v>2965</v>
      </c>
      <c r="G62" s="206">
        <v>1761</v>
      </c>
      <c r="H62" s="206">
        <v>501</v>
      </c>
      <c r="I62" s="206">
        <v>251</v>
      </c>
      <c r="J62" s="206">
        <v>114</v>
      </c>
    </row>
    <row r="63" spans="1:10" ht="9.9499999999999993" customHeight="1">
      <c r="A63" s="101">
        <f>IF(D63&lt;&gt;"",COUNTA($D$8:D63),"")</f>
        <v>56</v>
      </c>
      <c r="B63" s="185" t="s">
        <v>45</v>
      </c>
      <c r="C63" s="164" t="s">
        <v>283</v>
      </c>
      <c r="D63" s="206">
        <v>14610</v>
      </c>
      <c r="E63" s="206">
        <v>5035</v>
      </c>
      <c r="F63" s="206">
        <v>9575</v>
      </c>
      <c r="G63" s="206">
        <v>6783</v>
      </c>
      <c r="H63" s="206">
        <v>1396</v>
      </c>
      <c r="I63" s="206">
        <v>366</v>
      </c>
      <c r="J63" s="206">
        <v>236</v>
      </c>
    </row>
    <row r="64" spans="1:10" ht="18.600000000000001" customHeight="1">
      <c r="A64" s="101">
        <f>IF(D64&lt;&gt;"",COUNTA($D$8:D64),"")</f>
        <v>57</v>
      </c>
      <c r="B64" s="158" t="s">
        <v>46</v>
      </c>
      <c r="C64" s="164" t="s">
        <v>284</v>
      </c>
      <c r="D64" s="206">
        <v>653</v>
      </c>
      <c r="E64" s="206">
        <v>193</v>
      </c>
      <c r="F64" s="206">
        <v>460</v>
      </c>
      <c r="G64" s="206">
        <v>311</v>
      </c>
      <c r="H64" s="206">
        <v>59</v>
      </c>
      <c r="I64" s="206" t="s">
        <v>128</v>
      </c>
      <c r="J64" s="206" t="s">
        <v>128</v>
      </c>
    </row>
    <row r="65" spans="1:10" ht="9.9499999999999993" customHeight="1">
      <c r="A65" s="101">
        <f>IF(D65&lt;&gt;"",COUNTA($D$8:D65),"")</f>
        <v>58</v>
      </c>
      <c r="B65" s="185" t="s">
        <v>47</v>
      </c>
      <c r="C65" s="164" t="s">
        <v>288</v>
      </c>
      <c r="D65" s="206" t="s">
        <v>128</v>
      </c>
      <c r="E65" s="206" t="s">
        <v>128</v>
      </c>
      <c r="F65" s="206" t="s">
        <v>128</v>
      </c>
      <c r="G65" s="206" t="s">
        <v>128</v>
      </c>
      <c r="H65" s="206" t="s">
        <v>128</v>
      </c>
      <c r="I65" s="206" t="s">
        <v>128</v>
      </c>
      <c r="J65" s="206" t="s">
        <v>128</v>
      </c>
    </row>
  </sheetData>
  <mergeCells count="13">
    <mergeCell ref="A1:C1"/>
    <mergeCell ref="D1:J1"/>
    <mergeCell ref="A2:A5"/>
    <mergeCell ref="B2:B5"/>
    <mergeCell ref="C2:C5"/>
    <mergeCell ref="D2:D5"/>
    <mergeCell ref="E2:J2"/>
    <mergeCell ref="E3:E5"/>
    <mergeCell ref="F3:F5"/>
    <mergeCell ref="G3:G5"/>
    <mergeCell ref="H3:H5"/>
    <mergeCell ref="I3:J3"/>
    <mergeCell ref="I4:I5"/>
  </mergeCells>
  <conditionalFormatting sqref="D8:J8">
    <cfRule type="cellIs" dxfId="75" priority="6" stopIfTrue="1" operator="between">
      <formula>0.1</formula>
      <formula>2.9</formula>
    </cfRule>
  </conditionalFormatting>
  <conditionalFormatting sqref="D7:J7">
    <cfRule type="cellIs" dxfId="74" priority="2" stopIfTrue="1" operator="between">
      <formula>0.1</formula>
      <formula>2.9</formula>
    </cfRule>
  </conditionalFormatting>
  <conditionalFormatting sqref="D9:J65">
    <cfRule type="cellIs" dxfId="73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L69"/>
  <sheetViews>
    <sheetView zoomScale="140" zoomScaleNormal="140" workbookViewId="0">
      <pane xSplit="4" ySplit="6" topLeftCell="E7" activePane="bottomRight" state="frozen"/>
      <selection activeCell="D16" sqref="D16"/>
      <selection pane="topRight" activeCell="D16" sqref="D16"/>
      <selection pane="bottomLeft" activeCell="D16" sqref="D16"/>
      <selection pane="bottomRight" activeCell="E7" sqref="E7:L7"/>
    </sheetView>
  </sheetViews>
  <sheetFormatPr baseColWidth="10" defaultColWidth="6.28515625" defaultRowHeight="11.45" customHeight="1"/>
  <cols>
    <col min="1" max="1" width="3.28515625" style="93" customWidth="1"/>
    <col min="2" max="2" width="4.5703125" style="93" customWidth="1"/>
    <col min="3" max="3" width="33.5703125" style="93" customWidth="1"/>
    <col min="4" max="4" width="4.28515625" style="105" customWidth="1"/>
    <col min="5" max="5" width="6.7109375" style="93" customWidth="1"/>
    <col min="6" max="7" width="5.28515625" style="93" customWidth="1"/>
    <col min="8" max="10" width="6.28515625" style="93" customWidth="1"/>
    <col min="11" max="11" width="5.28515625" style="93" customWidth="1"/>
    <col min="12" max="12" width="5.140625" style="93" customWidth="1"/>
    <col min="13" max="229" width="11.42578125" style="93" customWidth="1"/>
    <col min="230" max="230" width="5.42578125" style="93" customWidth="1"/>
    <col min="231" max="231" width="27.7109375" style="93" customWidth="1"/>
    <col min="232" max="232" width="7.5703125" style="93" customWidth="1"/>
    <col min="233" max="233" width="6.7109375" style="93" customWidth="1"/>
    <col min="234" max="16384" width="6.28515625" style="93"/>
  </cols>
  <sheetData>
    <row r="1" spans="1:12" s="149" customFormat="1" ht="54" customHeight="1">
      <c r="A1" s="273" t="s">
        <v>82</v>
      </c>
      <c r="B1" s="274"/>
      <c r="C1" s="274"/>
      <c r="D1" s="274"/>
      <c r="E1" s="275" t="s">
        <v>392</v>
      </c>
      <c r="F1" s="275"/>
      <c r="G1" s="275"/>
      <c r="H1" s="275"/>
      <c r="I1" s="275"/>
      <c r="J1" s="275"/>
      <c r="K1" s="275"/>
      <c r="L1" s="276"/>
    </row>
    <row r="2" spans="1:12" s="103" customFormat="1" ht="11.45" customHeight="1">
      <c r="A2" s="277" t="s">
        <v>80</v>
      </c>
      <c r="B2" s="279" t="s">
        <v>314</v>
      </c>
      <c r="C2" s="279" t="s">
        <v>0</v>
      </c>
      <c r="D2" s="279" t="s">
        <v>153</v>
      </c>
      <c r="E2" s="284" t="s">
        <v>1</v>
      </c>
      <c r="F2" s="279" t="s">
        <v>51</v>
      </c>
      <c r="G2" s="280"/>
      <c r="H2" s="280"/>
      <c r="I2" s="280"/>
      <c r="J2" s="280"/>
      <c r="K2" s="280"/>
      <c r="L2" s="293"/>
    </row>
    <row r="3" spans="1:12" s="103" customFormat="1" ht="11.45" customHeight="1">
      <c r="A3" s="292"/>
      <c r="B3" s="280"/>
      <c r="C3" s="280"/>
      <c r="D3" s="280"/>
      <c r="E3" s="281"/>
      <c r="F3" s="279" t="s">
        <v>162</v>
      </c>
      <c r="G3" s="279" t="s">
        <v>168</v>
      </c>
      <c r="H3" s="279" t="s">
        <v>169</v>
      </c>
      <c r="I3" s="279" t="s">
        <v>170</v>
      </c>
      <c r="J3" s="279" t="s">
        <v>171</v>
      </c>
      <c r="K3" s="279" t="s">
        <v>52</v>
      </c>
      <c r="L3" s="294" t="s">
        <v>154</v>
      </c>
    </row>
    <row r="4" spans="1:12" s="103" customFormat="1" ht="11.45" customHeight="1">
      <c r="A4" s="292"/>
      <c r="B4" s="280"/>
      <c r="C4" s="280"/>
      <c r="D4" s="280"/>
      <c r="E4" s="281"/>
      <c r="F4" s="280"/>
      <c r="G4" s="280"/>
      <c r="H4" s="280"/>
      <c r="I4" s="280"/>
      <c r="J4" s="280"/>
      <c r="K4" s="280"/>
      <c r="L4" s="293"/>
    </row>
    <row r="5" spans="1:12" s="103" customFormat="1" ht="13.5" customHeight="1">
      <c r="A5" s="292"/>
      <c r="B5" s="280"/>
      <c r="C5" s="280"/>
      <c r="D5" s="280"/>
      <c r="E5" s="281"/>
      <c r="F5" s="280"/>
      <c r="G5" s="280"/>
      <c r="H5" s="280"/>
      <c r="I5" s="280"/>
      <c r="J5" s="280"/>
      <c r="K5" s="280"/>
      <c r="L5" s="293"/>
    </row>
    <row r="6" spans="1:12" s="99" customFormat="1" ht="11.45" customHeight="1">
      <c r="A6" s="94">
        <v>1</v>
      </c>
      <c r="B6" s="96">
        <v>2</v>
      </c>
      <c r="C6" s="97">
        <v>3</v>
      </c>
      <c r="D6" s="96">
        <v>4</v>
      </c>
      <c r="E6" s="96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7">
        <v>11</v>
      </c>
      <c r="L6" s="104">
        <v>12</v>
      </c>
    </row>
    <row r="7" spans="1:12" ht="20.100000000000001" customHeight="1">
      <c r="A7" s="181"/>
      <c r="B7" s="182"/>
      <c r="C7" s="154"/>
      <c r="D7" s="173"/>
      <c r="E7" s="288" t="s">
        <v>1</v>
      </c>
      <c r="F7" s="289"/>
      <c r="G7" s="289"/>
      <c r="H7" s="289"/>
      <c r="I7" s="289"/>
      <c r="J7" s="289"/>
      <c r="K7" s="289"/>
      <c r="L7" s="289"/>
    </row>
    <row r="8" spans="1:12" ht="10.35" customHeight="1">
      <c r="A8" s="101">
        <f>IF(F8&lt;&gt;"",COUNTA($F8:F$8),"")</f>
        <v>1</v>
      </c>
      <c r="B8" s="203" t="s">
        <v>50</v>
      </c>
      <c r="C8" s="155" t="s">
        <v>296</v>
      </c>
      <c r="D8" s="190" t="s">
        <v>152</v>
      </c>
      <c r="E8" s="209">
        <v>287108</v>
      </c>
      <c r="F8" s="209">
        <v>7021</v>
      </c>
      <c r="G8" s="209">
        <v>38991</v>
      </c>
      <c r="H8" s="209">
        <v>61071</v>
      </c>
      <c r="I8" s="209">
        <v>70160</v>
      </c>
      <c r="J8" s="209">
        <v>70571</v>
      </c>
      <c r="K8" s="209">
        <v>35311</v>
      </c>
      <c r="L8" s="209">
        <v>3983</v>
      </c>
    </row>
    <row r="9" spans="1:12" ht="10.35" customHeight="1">
      <c r="A9" s="101">
        <f>IF(F9&lt;&gt;"",COUNTA($F$8:F9),"")</f>
        <v>2</v>
      </c>
      <c r="B9" s="203"/>
      <c r="C9" s="159"/>
      <c r="D9" s="190" t="s">
        <v>155</v>
      </c>
      <c r="E9" s="209">
        <v>571947</v>
      </c>
      <c r="F9" s="209">
        <v>16572</v>
      </c>
      <c r="G9" s="209">
        <v>83947</v>
      </c>
      <c r="H9" s="209">
        <v>122655</v>
      </c>
      <c r="I9" s="209">
        <v>139179</v>
      </c>
      <c r="J9" s="209">
        <v>133678</v>
      </c>
      <c r="K9" s="209">
        <v>66366</v>
      </c>
      <c r="L9" s="209">
        <v>9550</v>
      </c>
    </row>
    <row r="10" spans="1:12" ht="10.35" customHeight="1">
      <c r="A10" s="101">
        <f>IF(F10&lt;&gt;"",COUNTA($F$8:F10),"")</f>
        <v>3</v>
      </c>
      <c r="B10" s="185" t="s">
        <v>6</v>
      </c>
      <c r="C10" s="164" t="s">
        <v>218</v>
      </c>
      <c r="D10" s="187" t="s">
        <v>152</v>
      </c>
      <c r="E10" s="206">
        <v>3606</v>
      </c>
      <c r="F10" s="206">
        <v>127</v>
      </c>
      <c r="G10" s="206">
        <v>579</v>
      </c>
      <c r="H10" s="206">
        <v>718</v>
      </c>
      <c r="I10" s="206">
        <v>711</v>
      </c>
      <c r="J10" s="206">
        <v>909</v>
      </c>
      <c r="K10" s="206">
        <v>487</v>
      </c>
      <c r="L10" s="206">
        <v>75</v>
      </c>
    </row>
    <row r="11" spans="1:12" ht="10.35" customHeight="1">
      <c r="A11" s="101">
        <f>IF(F11&lt;&gt;"",COUNTA($F$8:F11),"")</f>
        <v>4</v>
      </c>
      <c r="B11" s="185"/>
      <c r="C11" s="164"/>
      <c r="D11" s="187" t="s">
        <v>155</v>
      </c>
      <c r="E11" s="206">
        <v>14031</v>
      </c>
      <c r="F11" s="206">
        <v>662</v>
      </c>
      <c r="G11" s="206">
        <v>2546</v>
      </c>
      <c r="H11" s="206">
        <v>3008</v>
      </c>
      <c r="I11" s="206">
        <v>2625</v>
      </c>
      <c r="J11" s="206">
        <v>3132</v>
      </c>
      <c r="K11" s="206">
        <v>1787</v>
      </c>
      <c r="L11" s="206">
        <v>271</v>
      </c>
    </row>
    <row r="12" spans="1:12" ht="10.35" customHeight="1">
      <c r="A12" s="101">
        <f>IF(F12&lt;&gt;"",COUNTA($F$8:F12),"")</f>
        <v>5</v>
      </c>
      <c r="B12" s="185" t="s">
        <v>7</v>
      </c>
      <c r="C12" s="156" t="s">
        <v>221</v>
      </c>
      <c r="D12" s="187" t="s">
        <v>152</v>
      </c>
      <c r="E12" s="206">
        <v>24891</v>
      </c>
      <c r="F12" s="206">
        <v>479</v>
      </c>
      <c r="G12" s="206">
        <v>2792</v>
      </c>
      <c r="H12" s="206">
        <v>5101</v>
      </c>
      <c r="I12" s="206">
        <v>6407</v>
      </c>
      <c r="J12" s="206">
        <v>6514</v>
      </c>
      <c r="K12" s="206">
        <v>3265</v>
      </c>
      <c r="L12" s="206">
        <v>333</v>
      </c>
    </row>
    <row r="13" spans="1:12" ht="10.35" customHeight="1">
      <c r="A13" s="101">
        <f>IF(F13&lt;&gt;"",COUNTA($F$8:F13),"")</f>
        <v>6</v>
      </c>
      <c r="B13" s="185"/>
      <c r="C13" s="156"/>
      <c r="D13" s="187" t="s">
        <v>155</v>
      </c>
      <c r="E13" s="206">
        <v>116843</v>
      </c>
      <c r="F13" s="206">
        <v>3759</v>
      </c>
      <c r="G13" s="206">
        <v>15211</v>
      </c>
      <c r="H13" s="206">
        <v>24523</v>
      </c>
      <c r="I13" s="206">
        <v>29753</v>
      </c>
      <c r="J13" s="206">
        <v>28443</v>
      </c>
      <c r="K13" s="206">
        <v>13669</v>
      </c>
      <c r="L13" s="206">
        <v>1485</v>
      </c>
    </row>
    <row r="14" spans="1:12" ht="10.35" customHeight="1">
      <c r="A14" s="101">
        <f>IF(F14&lt;&gt;"",COUNTA($F$8:F14),"")</f>
        <v>7</v>
      </c>
      <c r="B14" s="185" t="s">
        <v>8</v>
      </c>
      <c r="C14" s="156" t="s">
        <v>222</v>
      </c>
      <c r="D14" s="187" t="s">
        <v>152</v>
      </c>
      <c r="E14" s="206">
        <v>20070</v>
      </c>
      <c r="F14" s="206">
        <v>359</v>
      </c>
      <c r="G14" s="206">
        <v>2350</v>
      </c>
      <c r="H14" s="206">
        <v>4247</v>
      </c>
      <c r="I14" s="206">
        <v>5107</v>
      </c>
      <c r="J14" s="206">
        <v>5197</v>
      </c>
      <c r="K14" s="206">
        <v>2604</v>
      </c>
      <c r="L14" s="206">
        <v>206</v>
      </c>
    </row>
    <row r="15" spans="1:12" ht="10.35" customHeight="1">
      <c r="A15" s="101">
        <f>IF(F15&lt;&gt;"",COUNTA($F$8:F15),"")</f>
        <v>8</v>
      </c>
      <c r="B15" s="185"/>
      <c r="C15" s="156"/>
      <c r="D15" s="187" t="s">
        <v>155</v>
      </c>
      <c r="E15" s="206">
        <v>77298</v>
      </c>
      <c r="F15" s="206">
        <v>2053</v>
      </c>
      <c r="G15" s="206">
        <v>9913</v>
      </c>
      <c r="H15" s="206">
        <v>17434</v>
      </c>
      <c r="I15" s="206">
        <v>19631</v>
      </c>
      <c r="J15" s="206">
        <v>18432</v>
      </c>
      <c r="K15" s="206">
        <v>8996</v>
      </c>
      <c r="L15" s="206">
        <v>839</v>
      </c>
    </row>
    <row r="16" spans="1:12" ht="10.35" customHeight="1">
      <c r="A16" s="101">
        <f>IF(F16&lt;&gt;"",COUNTA($F$8:F16),"")</f>
        <v>9</v>
      </c>
      <c r="B16" s="185" t="s">
        <v>10</v>
      </c>
      <c r="C16" s="156" t="s">
        <v>223</v>
      </c>
      <c r="D16" s="187" t="s">
        <v>152</v>
      </c>
      <c r="E16" s="206">
        <v>17138</v>
      </c>
      <c r="F16" s="206">
        <v>309</v>
      </c>
      <c r="G16" s="206">
        <v>2039</v>
      </c>
      <c r="H16" s="206">
        <v>3555</v>
      </c>
      <c r="I16" s="206">
        <v>4306</v>
      </c>
      <c r="J16" s="206">
        <v>4515</v>
      </c>
      <c r="K16" s="206">
        <v>2237</v>
      </c>
      <c r="L16" s="206">
        <v>177</v>
      </c>
    </row>
    <row r="17" spans="1:12" ht="10.35" customHeight="1">
      <c r="A17" s="101">
        <f>IF(F17&lt;&gt;"",COUNTA($F$8:F17),"")</f>
        <v>10</v>
      </c>
      <c r="B17" s="185"/>
      <c r="C17" s="156"/>
      <c r="D17" s="187" t="s">
        <v>155</v>
      </c>
      <c r="E17" s="206">
        <v>64293</v>
      </c>
      <c r="F17" s="206">
        <v>1678</v>
      </c>
      <c r="G17" s="206">
        <v>8368</v>
      </c>
      <c r="H17" s="206">
        <v>14617</v>
      </c>
      <c r="I17" s="206">
        <v>16515</v>
      </c>
      <c r="J17" s="206">
        <v>15150</v>
      </c>
      <c r="K17" s="206">
        <v>7276</v>
      </c>
      <c r="L17" s="206">
        <v>689</v>
      </c>
    </row>
    <row r="18" spans="1:12" ht="10.35" customHeight="1">
      <c r="A18" s="101">
        <f>IF(F18&lt;&gt;"",COUNTA($F$8:F18),"")</f>
        <v>11</v>
      </c>
      <c r="B18" s="185" t="s">
        <v>20</v>
      </c>
      <c r="C18" s="156" t="s">
        <v>224</v>
      </c>
      <c r="D18" s="187" t="s">
        <v>152</v>
      </c>
      <c r="E18" s="206">
        <v>4821</v>
      </c>
      <c r="F18" s="206">
        <v>120</v>
      </c>
      <c r="G18" s="206">
        <v>442</v>
      </c>
      <c r="H18" s="206">
        <v>854</v>
      </c>
      <c r="I18" s="206">
        <v>1300</v>
      </c>
      <c r="J18" s="206">
        <v>1317</v>
      </c>
      <c r="K18" s="206">
        <v>661</v>
      </c>
      <c r="L18" s="206">
        <v>127</v>
      </c>
    </row>
    <row r="19" spans="1:12" ht="10.35" customHeight="1">
      <c r="A19" s="101">
        <f>IF(F19&lt;&gt;"",COUNTA($F$8:F19),"")</f>
        <v>12</v>
      </c>
      <c r="B19" s="185"/>
      <c r="C19" s="156"/>
      <c r="D19" s="187" t="s">
        <v>155</v>
      </c>
      <c r="E19" s="206">
        <v>39545</v>
      </c>
      <c r="F19" s="206">
        <v>1706</v>
      </c>
      <c r="G19" s="206">
        <v>5298</v>
      </c>
      <c r="H19" s="206">
        <v>7089</v>
      </c>
      <c r="I19" s="206">
        <v>10122</v>
      </c>
      <c r="J19" s="206">
        <v>10011</v>
      </c>
      <c r="K19" s="206">
        <v>4673</v>
      </c>
      <c r="L19" s="206">
        <v>646</v>
      </c>
    </row>
    <row r="20" spans="1:12" ht="10.35" customHeight="1">
      <c r="A20" s="101">
        <f>IF(F20&lt;&gt;"",COUNTA($F$8:F20),"")</f>
        <v>13</v>
      </c>
      <c r="B20" s="185" t="s">
        <v>22</v>
      </c>
      <c r="C20" s="156" t="s">
        <v>225</v>
      </c>
      <c r="D20" s="187" t="s">
        <v>152</v>
      </c>
      <c r="E20" s="206">
        <v>258611</v>
      </c>
      <c r="F20" s="206">
        <v>6415</v>
      </c>
      <c r="G20" s="206">
        <v>35620</v>
      </c>
      <c r="H20" s="206">
        <v>55252</v>
      </c>
      <c r="I20" s="206">
        <v>63042</v>
      </c>
      <c r="J20" s="206">
        <v>63148</v>
      </c>
      <c r="K20" s="206">
        <v>31559</v>
      </c>
      <c r="L20" s="206">
        <v>3575</v>
      </c>
    </row>
    <row r="21" spans="1:12" ht="10.35" customHeight="1">
      <c r="A21" s="101">
        <f>IF(F21&lt;&gt;"",COUNTA($F$8:F21),"")</f>
        <v>14</v>
      </c>
      <c r="B21" s="185"/>
      <c r="C21" s="156"/>
      <c r="D21" s="187" t="s">
        <v>155</v>
      </c>
      <c r="E21" s="206">
        <v>441073</v>
      </c>
      <c r="F21" s="206">
        <v>12151</v>
      </c>
      <c r="G21" s="206">
        <v>66190</v>
      </c>
      <c r="H21" s="206">
        <v>95124</v>
      </c>
      <c r="I21" s="206">
        <v>106801</v>
      </c>
      <c r="J21" s="206">
        <v>102103</v>
      </c>
      <c r="K21" s="206">
        <v>50910</v>
      </c>
      <c r="L21" s="206">
        <v>7794</v>
      </c>
    </row>
    <row r="22" spans="1:12" ht="10.35" customHeight="1">
      <c r="A22" s="101">
        <f>IF(F22&lt;&gt;"",COUNTA($F$8:F22),"")</f>
        <v>15</v>
      </c>
      <c r="B22" s="185" t="s">
        <v>23</v>
      </c>
      <c r="C22" s="156" t="s">
        <v>226</v>
      </c>
      <c r="D22" s="187" t="s">
        <v>152</v>
      </c>
      <c r="E22" s="206">
        <v>63076</v>
      </c>
      <c r="F22" s="206">
        <v>1709</v>
      </c>
      <c r="G22" s="206">
        <v>9120</v>
      </c>
      <c r="H22" s="206">
        <v>12490</v>
      </c>
      <c r="I22" s="206">
        <v>15261</v>
      </c>
      <c r="J22" s="206">
        <v>16049</v>
      </c>
      <c r="K22" s="206">
        <v>7564</v>
      </c>
      <c r="L22" s="206">
        <v>883</v>
      </c>
    </row>
    <row r="23" spans="1:12" ht="10.35" customHeight="1">
      <c r="A23" s="101">
        <f>IF(F23&lt;&gt;"",COUNTA($F$8:F23),"")</f>
        <v>16</v>
      </c>
      <c r="B23" s="185"/>
      <c r="C23" s="156"/>
      <c r="D23" s="187" t="s">
        <v>155</v>
      </c>
      <c r="E23" s="206">
        <v>136178</v>
      </c>
      <c r="F23" s="206">
        <v>4448</v>
      </c>
      <c r="G23" s="206">
        <v>22592</v>
      </c>
      <c r="H23" s="206">
        <v>28000</v>
      </c>
      <c r="I23" s="206">
        <v>32305</v>
      </c>
      <c r="J23" s="206">
        <v>31398</v>
      </c>
      <c r="K23" s="206">
        <v>15010</v>
      </c>
      <c r="L23" s="206">
        <v>2425</v>
      </c>
    </row>
    <row r="24" spans="1:12" ht="10.35" customHeight="1">
      <c r="A24" s="101">
        <f>IF(F24&lt;&gt;"",COUNTA($F$8:F24),"")</f>
        <v>17</v>
      </c>
      <c r="B24" s="185" t="s">
        <v>27</v>
      </c>
      <c r="C24" s="156" t="s">
        <v>227</v>
      </c>
      <c r="D24" s="187" t="s">
        <v>152</v>
      </c>
      <c r="E24" s="206">
        <v>3036</v>
      </c>
      <c r="F24" s="206">
        <v>33</v>
      </c>
      <c r="G24" s="206">
        <v>444</v>
      </c>
      <c r="H24" s="206">
        <v>859</v>
      </c>
      <c r="I24" s="206">
        <v>812</v>
      </c>
      <c r="J24" s="206">
        <v>583</v>
      </c>
      <c r="K24" s="206">
        <v>270</v>
      </c>
      <c r="L24" s="206">
        <v>35</v>
      </c>
    </row>
    <row r="25" spans="1:12" ht="10.35" customHeight="1">
      <c r="A25" s="101">
        <f>IF(F25&lt;&gt;"",COUNTA($F$8:F25),"")</f>
        <v>18</v>
      </c>
      <c r="B25" s="185"/>
      <c r="C25" s="156"/>
      <c r="D25" s="187" t="s">
        <v>155</v>
      </c>
      <c r="E25" s="206">
        <v>9049</v>
      </c>
      <c r="F25" s="206">
        <v>117</v>
      </c>
      <c r="G25" s="206">
        <v>1517</v>
      </c>
      <c r="H25" s="206">
        <v>2493</v>
      </c>
      <c r="I25" s="206">
        <v>2415</v>
      </c>
      <c r="J25" s="206">
        <v>1668</v>
      </c>
      <c r="K25" s="206">
        <v>718</v>
      </c>
      <c r="L25" s="206">
        <v>121</v>
      </c>
    </row>
    <row r="26" spans="1:12" ht="10.35" customHeight="1">
      <c r="A26" s="101">
        <f>IF(F26&lt;&gt;"",COUNTA($F$8:F26),"")</f>
        <v>19</v>
      </c>
      <c r="B26" s="185" t="s">
        <v>30</v>
      </c>
      <c r="C26" s="156" t="s">
        <v>228</v>
      </c>
      <c r="D26" s="187" t="s">
        <v>152</v>
      </c>
      <c r="E26" s="206">
        <v>4948</v>
      </c>
      <c r="F26" s="206">
        <v>78</v>
      </c>
      <c r="G26" s="206">
        <v>594</v>
      </c>
      <c r="H26" s="206">
        <v>861</v>
      </c>
      <c r="I26" s="206">
        <v>1101</v>
      </c>
      <c r="J26" s="206">
        <v>1631</v>
      </c>
      <c r="K26" s="206">
        <v>632</v>
      </c>
      <c r="L26" s="206">
        <v>51</v>
      </c>
    </row>
    <row r="27" spans="1:12" ht="10.35" customHeight="1">
      <c r="A27" s="101">
        <f>IF(F27&lt;&gt;"",COUNTA($F$8:F27),"")</f>
        <v>20</v>
      </c>
      <c r="B27" s="185"/>
      <c r="C27" s="156"/>
      <c r="D27" s="187" t="s">
        <v>155</v>
      </c>
      <c r="E27" s="206">
        <v>7822</v>
      </c>
      <c r="F27" s="206">
        <v>142</v>
      </c>
      <c r="G27" s="206">
        <v>1219</v>
      </c>
      <c r="H27" s="206">
        <v>1441</v>
      </c>
      <c r="I27" s="206">
        <v>1752</v>
      </c>
      <c r="J27" s="206">
        <v>2305</v>
      </c>
      <c r="K27" s="206">
        <v>866</v>
      </c>
      <c r="L27" s="206">
        <v>97</v>
      </c>
    </row>
    <row r="28" spans="1:12" ht="10.35" customHeight="1">
      <c r="A28" s="101">
        <f>IF(F28&lt;&gt;"",COUNTA($F$8:F28),"")</f>
        <v>21</v>
      </c>
      <c r="B28" s="185" t="s">
        <v>32</v>
      </c>
      <c r="C28" s="156" t="s">
        <v>229</v>
      </c>
      <c r="D28" s="187" t="s">
        <v>152</v>
      </c>
      <c r="E28" s="206">
        <v>3906</v>
      </c>
      <c r="F28" s="206">
        <v>62</v>
      </c>
      <c r="G28" s="206">
        <v>452</v>
      </c>
      <c r="H28" s="206">
        <v>758</v>
      </c>
      <c r="I28" s="206">
        <v>1039</v>
      </c>
      <c r="J28" s="206">
        <v>1015</v>
      </c>
      <c r="K28" s="206">
        <v>503</v>
      </c>
      <c r="L28" s="206">
        <v>77</v>
      </c>
    </row>
    <row r="29" spans="1:12" ht="10.35" customHeight="1">
      <c r="A29" s="101">
        <f>IF(F29&lt;&gt;"",COUNTA($F$8:F29),"")</f>
        <v>22</v>
      </c>
      <c r="B29" s="185"/>
      <c r="C29" s="156"/>
      <c r="D29" s="187" t="s">
        <v>155</v>
      </c>
      <c r="E29" s="206">
        <v>8020</v>
      </c>
      <c r="F29" s="206">
        <v>109</v>
      </c>
      <c r="G29" s="206">
        <v>870</v>
      </c>
      <c r="H29" s="206">
        <v>1376</v>
      </c>
      <c r="I29" s="206">
        <v>2079</v>
      </c>
      <c r="J29" s="206">
        <v>2238</v>
      </c>
      <c r="K29" s="206">
        <v>1131</v>
      </c>
      <c r="L29" s="206">
        <v>217</v>
      </c>
    </row>
    <row r="30" spans="1:12" ht="10.35" customHeight="1">
      <c r="A30" s="101">
        <f>IF(F30&lt;&gt;"",COUNTA($F$8:F30),"")</f>
        <v>23</v>
      </c>
      <c r="B30" s="185" t="s">
        <v>49</v>
      </c>
      <c r="C30" s="156" t="s">
        <v>234</v>
      </c>
      <c r="D30" s="187" t="s">
        <v>152</v>
      </c>
      <c r="E30" s="206">
        <v>31597</v>
      </c>
      <c r="F30" s="206">
        <v>391</v>
      </c>
      <c r="G30" s="206">
        <v>4159</v>
      </c>
      <c r="H30" s="206">
        <v>7402</v>
      </c>
      <c r="I30" s="206">
        <v>8172</v>
      </c>
      <c r="J30" s="206">
        <v>7268</v>
      </c>
      <c r="K30" s="206">
        <v>3658</v>
      </c>
      <c r="L30" s="206">
        <v>547</v>
      </c>
    </row>
    <row r="31" spans="1:12" ht="10.35" customHeight="1">
      <c r="A31" s="101">
        <f>IF(F31&lt;&gt;"",COUNTA($F$8:F31),"")</f>
        <v>24</v>
      </c>
      <c r="B31" s="185"/>
      <c r="C31" s="156" t="s">
        <v>235</v>
      </c>
      <c r="D31" s="187" t="s">
        <v>155</v>
      </c>
      <c r="E31" s="206">
        <v>65068</v>
      </c>
      <c r="F31" s="206">
        <v>948</v>
      </c>
      <c r="G31" s="206">
        <v>9638</v>
      </c>
      <c r="H31" s="206">
        <v>15379</v>
      </c>
      <c r="I31" s="206">
        <v>16404</v>
      </c>
      <c r="J31" s="206">
        <v>14116</v>
      </c>
      <c r="K31" s="206">
        <v>7154</v>
      </c>
      <c r="L31" s="206">
        <v>1429</v>
      </c>
    </row>
    <row r="32" spans="1:12" ht="10.35" customHeight="1">
      <c r="A32" s="101">
        <f>IF(F32&lt;&gt;"",COUNTA($F$8:F32),"")</f>
        <v>25</v>
      </c>
      <c r="B32" s="185" t="s">
        <v>38</v>
      </c>
      <c r="C32" s="156" t="s">
        <v>236</v>
      </c>
      <c r="D32" s="187" t="s">
        <v>152</v>
      </c>
      <c r="E32" s="206">
        <v>139048</v>
      </c>
      <c r="F32" s="206">
        <v>3856</v>
      </c>
      <c r="G32" s="206">
        <v>19369</v>
      </c>
      <c r="H32" s="206">
        <v>30228</v>
      </c>
      <c r="I32" s="206">
        <v>33210</v>
      </c>
      <c r="J32" s="206">
        <v>33297</v>
      </c>
      <c r="K32" s="206">
        <v>17354</v>
      </c>
      <c r="L32" s="206">
        <v>1734</v>
      </c>
    </row>
    <row r="33" spans="1:12" ht="10.35" customHeight="1">
      <c r="A33" s="101">
        <f>IF(F33&lt;&gt;"",COUNTA($F$8:F33),"")</f>
        <v>26</v>
      </c>
      <c r="B33" s="185"/>
      <c r="C33" s="156" t="s">
        <v>237</v>
      </c>
      <c r="D33" s="187" t="s">
        <v>155</v>
      </c>
      <c r="E33" s="206">
        <v>193719</v>
      </c>
      <c r="F33" s="206">
        <v>5884</v>
      </c>
      <c r="G33" s="206">
        <v>27659</v>
      </c>
      <c r="H33" s="206">
        <v>42108</v>
      </c>
      <c r="I33" s="206">
        <v>46434</v>
      </c>
      <c r="J33" s="206">
        <v>45099</v>
      </c>
      <c r="K33" s="206">
        <v>23500</v>
      </c>
      <c r="L33" s="206">
        <v>3035</v>
      </c>
    </row>
    <row r="34" spans="1:12" ht="10.35" customHeight="1">
      <c r="A34" s="101" t="str">
        <f>IF(F34&lt;&gt;"",COUNTA($F$8:F34),"")</f>
        <v/>
      </c>
      <c r="B34" s="185"/>
      <c r="C34" s="156" t="s">
        <v>238</v>
      </c>
      <c r="D34" s="187"/>
      <c r="E34" s="206"/>
      <c r="F34" s="206"/>
      <c r="G34" s="206"/>
      <c r="H34" s="206"/>
      <c r="I34" s="206"/>
      <c r="J34" s="206"/>
      <c r="K34" s="206"/>
      <c r="L34" s="206"/>
    </row>
    <row r="35" spans="1:12" ht="10.35" customHeight="1">
      <c r="A35" s="101">
        <f>IF(F35&lt;&gt;"",COUNTA($F$8:F35),"")</f>
        <v>27</v>
      </c>
      <c r="B35" s="185" t="s">
        <v>43</v>
      </c>
      <c r="C35" s="156" t="s">
        <v>239</v>
      </c>
      <c r="D35" s="187" t="s">
        <v>152</v>
      </c>
      <c r="E35" s="206">
        <v>13000</v>
      </c>
      <c r="F35" s="206">
        <v>286</v>
      </c>
      <c r="G35" s="206">
        <v>1482</v>
      </c>
      <c r="H35" s="206">
        <v>2654</v>
      </c>
      <c r="I35" s="206">
        <v>3447</v>
      </c>
      <c r="J35" s="206">
        <v>3305</v>
      </c>
      <c r="K35" s="206">
        <v>1578</v>
      </c>
      <c r="L35" s="206">
        <v>248</v>
      </c>
    </row>
    <row r="36" spans="1:12" ht="10.35" customHeight="1">
      <c r="A36" s="101">
        <f>IF(F36&lt;&gt;"",COUNTA($F$8:F36),"")</f>
        <v>28</v>
      </c>
      <c r="B36" s="185"/>
      <c r="C36" s="156" t="s">
        <v>240</v>
      </c>
      <c r="D36" s="187" t="s">
        <v>155</v>
      </c>
      <c r="E36" s="206">
        <v>21217</v>
      </c>
      <c r="F36" s="206">
        <v>503</v>
      </c>
      <c r="G36" s="206">
        <v>2695</v>
      </c>
      <c r="H36" s="206">
        <v>4327</v>
      </c>
      <c r="I36" s="206">
        <v>5412</v>
      </c>
      <c r="J36" s="206">
        <v>5279</v>
      </c>
      <c r="K36" s="206">
        <v>2531</v>
      </c>
      <c r="L36" s="206">
        <v>470</v>
      </c>
    </row>
    <row r="37" spans="1:12" ht="10.35" customHeight="1">
      <c r="A37" s="101" t="str">
        <f>IF(F37&lt;&gt;"",COUNTA($F$8:F37),"")</f>
        <v/>
      </c>
      <c r="B37" s="185"/>
      <c r="C37" s="156" t="s">
        <v>241</v>
      </c>
      <c r="D37" s="187"/>
      <c r="E37" s="206"/>
      <c r="F37" s="206"/>
      <c r="G37" s="206"/>
      <c r="H37" s="206"/>
      <c r="I37" s="206"/>
      <c r="J37" s="206"/>
      <c r="K37" s="206"/>
      <c r="L37" s="206"/>
    </row>
    <row r="38" spans="1:12" ht="15" customHeight="1">
      <c r="A38" s="101" t="str">
        <f>IF(F38&lt;&gt;"",COUNTA($F$8:F38),"")</f>
        <v/>
      </c>
      <c r="B38" s="203"/>
      <c r="C38" s="159"/>
      <c r="D38" s="190"/>
      <c r="E38" s="290" t="s">
        <v>55</v>
      </c>
      <c r="F38" s="291"/>
      <c r="G38" s="291"/>
      <c r="H38" s="291"/>
      <c r="I38" s="291"/>
      <c r="J38" s="291"/>
      <c r="K38" s="291"/>
      <c r="L38" s="291"/>
    </row>
    <row r="39" spans="1:12" ht="15" customHeight="1">
      <c r="A39" s="101" t="str">
        <f>IF(F39&lt;&gt;"",COUNTA($F$8:F39),"")</f>
        <v/>
      </c>
      <c r="B39" s="185"/>
      <c r="C39" s="186"/>
      <c r="D39" s="187"/>
      <c r="E39" s="286" t="s">
        <v>203</v>
      </c>
      <c r="F39" s="287"/>
      <c r="G39" s="287"/>
      <c r="H39" s="287"/>
      <c r="I39" s="287"/>
      <c r="J39" s="287"/>
      <c r="K39" s="287"/>
      <c r="L39" s="287"/>
    </row>
    <row r="40" spans="1:12" ht="10.35" customHeight="1">
      <c r="A40" s="101">
        <f>IF(F40&lt;&gt;"",COUNTA($F$8:F40),"")</f>
        <v>29</v>
      </c>
      <c r="B40" s="203" t="s">
        <v>50</v>
      </c>
      <c r="C40" s="155" t="s">
        <v>296</v>
      </c>
      <c r="D40" s="190" t="s">
        <v>152</v>
      </c>
      <c r="E40" s="209">
        <v>269668</v>
      </c>
      <c r="F40" s="209">
        <v>6709</v>
      </c>
      <c r="G40" s="209">
        <v>34318</v>
      </c>
      <c r="H40" s="209">
        <v>56236</v>
      </c>
      <c r="I40" s="209">
        <v>65816</v>
      </c>
      <c r="J40" s="209">
        <v>67876</v>
      </c>
      <c r="K40" s="209">
        <v>34854</v>
      </c>
      <c r="L40" s="209">
        <v>3859</v>
      </c>
    </row>
    <row r="41" spans="1:12" ht="10.35" customHeight="1">
      <c r="A41" s="101">
        <f>IF(F41&lt;&gt;"",COUNTA($F$8:F41),"")</f>
        <v>30</v>
      </c>
      <c r="B41" s="203"/>
      <c r="C41" s="159"/>
      <c r="D41" s="190" t="s">
        <v>155</v>
      </c>
      <c r="E41" s="209">
        <v>527985</v>
      </c>
      <c r="F41" s="209">
        <v>15694</v>
      </c>
      <c r="G41" s="209">
        <v>72025</v>
      </c>
      <c r="H41" s="209">
        <v>109643</v>
      </c>
      <c r="I41" s="209">
        <v>128845</v>
      </c>
      <c r="J41" s="209">
        <v>127511</v>
      </c>
      <c r="K41" s="209">
        <v>65086</v>
      </c>
      <c r="L41" s="209">
        <v>9181</v>
      </c>
    </row>
    <row r="42" spans="1:12" ht="10.35" customHeight="1">
      <c r="A42" s="101">
        <f>IF(F42&lt;&gt;"",COUNTA($F$8:F42),"")</f>
        <v>31</v>
      </c>
      <c r="B42" s="185" t="s">
        <v>6</v>
      </c>
      <c r="C42" s="164" t="s">
        <v>218</v>
      </c>
      <c r="D42" s="187" t="s">
        <v>152</v>
      </c>
      <c r="E42" s="206">
        <v>3117</v>
      </c>
      <c r="F42" s="206">
        <v>122</v>
      </c>
      <c r="G42" s="206">
        <v>421</v>
      </c>
      <c r="H42" s="206">
        <v>599</v>
      </c>
      <c r="I42" s="206">
        <v>594</v>
      </c>
      <c r="J42" s="206">
        <v>832</v>
      </c>
      <c r="K42" s="206">
        <v>478</v>
      </c>
      <c r="L42" s="206">
        <v>71</v>
      </c>
    </row>
    <row r="43" spans="1:12" ht="10.35" customHeight="1">
      <c r="A43" s="101">
        <f>IF(F43&lt;&gt;"",COUNTA($F$8:F43),"")</f>
        <v>32</v>
      </c>
      <c r="B43" s="185"/>
      <c r="C43" s="164"/>
      <c r="D43" s="187" t="s">
        <v>155</v>
      </c>
      <c r="E43" s="206">
        <v>11886</v>
      </c>
      <c r="F43" s="206">
        <v>616</v>
      </c>
      <c r="G43" s="206">
        <v>1904</v>
      </c>
      <c r="H43" s="206">
        <v>2456</v>
      </c>
      <c r="I43" s="206">
        <v>2162</v>
      </c>
      <c r="J43" s="206">
        <v>2790</v>
      </c>
      <c r="K43" s="206">
        <v>1717</v>
      </c>
      <c r="L43" s="206">
        <v>241</v>
      </c>
    </row>
    <row r="44" spans="1:12" ht="10.35" customHeight="1">
      <c r="A44" s="101">
        <f>IF(F44&lt;&gt;"",COUNTA($F$8:F44),"")</f>
        <v>33</v>
      </c>
      <c r="B44" s="185" t="s">
        <v>7</v>
      </c>
      <c r="C44" s="156" t="s">
        <v>221</v>
      </c>
      <c r="D44" s="187" t="s">
        <v>152</v>
      </c>
      <c r="E44" s="206">
        <v>22660</v>
      </c>
      <c r="F44" s="206">
        <v>450</v>
      </c>
      <c r="G44" s="206">
        <v>2306</v>
      </c>
      <c r="H44" s="206">
        <v>4527</v>
      </c>
      <c r="I44" s="206">
        <v>5768</v>
      </c>
      <c r="J44" s="206">
        <v>6075</v>
      </c>
      <c r="K44" s="206">
        <v>3213</v>
      </c>
      <c r="L44" s="206">
        <v>321</v>
      </c>
    </row>
    <row r="45" spans="1:12" ht="10.35" customHeight="1">
      <c r="A45" s="101">
        <f>IF(F45&lt;&gt;"",COUNTA($F$8:F45),"")</f>
        <v>34</v>
      </c>
      <c r="B45" s="185"/>
      <c r="C45" s="156"/>
      <c r="D45" s="187" t="s">
        <v>155</v>
      </c>
      <c r="E45" s="206">
        <v>107666</v>
      </c>
      <c r="F45" s="206">
        <v>3608</v>
      </c>
      <c r="G45" s="206">
        <v>13311</v>
      </c>
      <c r="H45" s="206">
        <v>21789</v>
      </c>
      <c r="I45" s="206">
        <v>27231</v>
      </c>
      <c r="J45" s="206">
        <v>26914</v>
      </c>
      <c r="K45" s="206">
        <v>13378</v>
      </c>
      <c r="L45" s="206">
        <v>1435</v>
      </c>
    </row>
    <row r="46" spans="1:12" ht="10.35" customHeight="1">
      <c r="A46" s="101">
        <f>IF(F46&lt;&gt;"",COUNTA($F$8:F46),"")</f>
        <v>35</v>
      </c>
      <c r="B46" s="185" t="s">
        <v>8</v>
      </c>
      <c r="C46" s="156" t="s">
        <v>222</v>
      </c>
      <c r="D46" s="187" t="s">
        <v>152</v>
      </c>
      <c r="E46" s="206">
        <v>17971</v>
      </c>
      <c r="F46" s="206">
        <v>334</v>
      </c>
      <c r="G46" s="206">
        <v>1889</v>
      </c>
      <c r="H46" s="206">
        <v>3709</v>
      </c>
      <c r="I46" s="206">
        <v>4505</v>
      </c>
      <c r="J46" s="206">
        <v>4786</v>
      </c>
      <c r="K46" s="206">
        <v>2553</v>
      </c>
      <c r="L46" s="206">
        <v>195</v>
      </c>
    </row>
    <row r="47" spans="1:12" ht="10.35" customHeight="1">
      <c r="A47" s="101">
        <f>IF(F47&lt;&gt;"",COUNTA($F$8:F47),"")</f>
        <v>36</v>
      </c>
      <c r="B47" s="185"/>
      <c r="C47" s="156"/>
      <c r="D47" s="187" t="s">
        <v>155</v>
      </c>
      <c r="E47" s="206">
        <v>70551</v>
      </c>
      <c r="F47" s="206">
        <v>1960</v>
      </c>
      <c r="G47" s="206">
        <v>8531</v>
      </c>
      <c r="H47" s="206">
        <v>15474</v>
      </c>
      <c r="I47" s="206">
        <v>17739</v>
      </c>
      <c r="J47" s="206">
        <v>17281</v>
      </c>
      <c r="K47" s="206">
        <v>8764</v>
      </c>
      <c r="L47" s="206">
        <v>802</v>
      </c>
    </row>
    <row r="48" spans="1:12" ht="10.35" customHeight="1">
      <c r="A48" s="101">
        <f>IF(F48&lt;&gt;"",COUNTA($F$8:F48),"")</f>
        <v>37</v>
      </c>
      <c r="B48" s="185" t="s">
        <v>10</v>
      </c>
      <c r="C48" s="156" t="s">
        <v>223</v>
      </c>
      <c r="D48" s="187" t="s">
        <v>152</v>
      </c>
      <c r="E48" s="206">
        <v>15086</v>
      </c>
      <c r="F48" s="206">
        <v>284</v>
      </c>
      <c r="G48" s="206">
        <v>1585</v>
      </c>
      <c r="H48" s="206">
        <v>3031</v>
      </c>
      <c r="I48" s="206">
        <v>3725</v>
      </c>
      <c r="J48" s="206">
        <v>4107</v>
      </c>
      <c r="K48" s="206">
        <v>2187</v>
      </c>
      <c r="L48" s="206">
        <v>167</v>
      </c>
    </row>
    <row r="49" spans="1:12" ht="10.35" customHeight="1">
      <c r="A49" s="101">
        <f>IF(F49&lt;&gt;"",COUNTA($F$8:F49),"")</f>
        <v>38</v>
      </c>
      <c r="B49" s="185"/>
      <c r="C49" s="156"/>
      <c r="D49" s="187" t="s">
        <v>155</v>
      </c>
      <c r="E49" s="206">
        <v>57792</v>
      </c>
      <c r="F49" s="206">
        <v>1587</v>
      </c>
      <c r="G49" s="206">
        <v>7021</v>
      </c>
      <c r="H49" s="206">
        <v>12735</v>
      </c>
      <c r="I49" s="206">
        <v>14713</v>
      </c>
      <c r="J49" s="206">
        <v>14029</v>
      </c>
      <c r="K49" s="206">
        <v>7052</v>
      </c>
      <c r="L49" s="206">
        <v>655</v>
      </c>
    </row>
    <row r="50" spans="1:12" ht="10.35" customHeight="1">
      <c r="A50" s="101">
        <f>IF(F50&lt;&gt;"",COUNTA($F$8:F50),"")</f>
        <v>39</v>
      </c>
      <c r="B50" s="185" t="s">
        <v>20</v>
      </c>
      <c r="C50" s="156" t="s">
        <v>224</v>
      </c>
      <c r="D50" s="187" t="s">
        <v>152</v>
      </c>
      <c r="E50" s="206">
        <v>4689</v>
      </c>
      <c r="F50" s="206">
        <v>116</v>
      </c>
      <c r="G50" s="206">
        <v>417</v>
      </c>
      <c r="H50" s="206">
        <v>818</v>
      </c>
      <c r="I50" s="206">
        <v>1263</v>
      </c>
      <c r="J50" s="206">
        <v>1289</v>
      </c>
      <c r="K50" s="206">
        <v>660</v>
      </c>
      <c r="L50" s="206">
        <v>126</v>
      </c>
    </row>
    <row r="51" spans="1:12" ht="10.35" customHeight="1">
      <c r="A51" s="101">
        <f>IF(F51&lt;&gt;"",COUNTA($F$8:F51),"")</f>
        <v>40</v>
      </c>
      <c r="B51" s="185"/>
      <c r="C51" s="156"/>
      <c r="D51" s="187" t="s">
        <v>155</v>
      </c>
      <c r="E51" s="206">
        <v>37115</v>
      </c>
      <c r="F51" s="206">
        <v>1648</v>
      </c>
      <c r="G51" s="206">
        <v>4780</v>
      </c>
      <c r="H51" s="206">
        <v>6315</v>
      </c>
      <c r="I51" s="206">
        <v>9492</v>
      </c>
      <c r="J51" s="206">
        <v>9633</v>
      </c>
      <c r="K51" s="206">
        <v>4614</v>
      </c>
      <c r="L51" s="206">
        <v>633</v>
      </c>
    </row>
    <row r="52" spans="1:12" ht="10.35" customHeight="1">
      <c r="A52" s="101">
        <f>IF(F52&lt;&gt;"",COUNTA($F$8:F52),"")</f>
        <v>41</v>
      </c>
      <c r="B52" s="185" t="s">
        <v>22</v>
      </c>
      <c r="C52" s="156" t="s">
        <v>225</v>
      </c>
      <c r="D52" s="187" t="s">
        <v>152</v>
      </c>
      <c r="E52" s="206">
        <v>243891</v>
      </c>
      <c r="F52" s="206">
        <v>6137</v>
      </c>
      <c r="G52" s="206">
        <v>31591</v>
      </c>
      <c r="H52" s="206">
        <v>51110</v>
      </c>
      <c r="I52" s="206">
        <v>59454</v>
      </c>
      <c r="J52" s="206">
        <v>60969</v>
      </c>
      <c r="K52" s="206">
        <v>31163</v>
      </c>
      <c r="L52" s="206">
        <v>3467</v>
      </c>
    </row>
    <row r="53" spans="1:12" ht="10.35" customHeight="1">
      <c r="A53" s="101">
        <f>IF(F53&lt;&gt;"",COUNTA($F$8:F53),"")</f>
        <v>42</v>
      </c>
      <c r="B53" s="185"/>
      <c r="C53" s="156"/>
      <c r="D53" s="187" t="s">
        <v>155</v>
      </c>
      <c r="E53" s="206">
        <v>408433</v>
      </c>
      <c r="F53" s="206">
        <v>11470</v>
      </c>
      <c r="G53" s="206">
        <v>56810</v>
      </c>
      <c r="H53" s="206">
        <v>85398</v>
      </c>
      <c r="I53" s="206">
        <v>99452</v>
      </c>
      <c r="J53" s="206">
        <v>97807</v>
      </c>
      <c r="K53" s="206">
        <v>49991</v>
      </c>
      <c r="L53" s="206">
        <v>7505</v>
      </c>
    </row>
    <row r="54" spans="1:12" ht="10.35" customHeight="1">
      <c r="A54" s="101">
        <f>IF(F54&lt;&gt;"",COUNTA($F$8:F54),"")</f>
        <v>43</v>
      </c>
      <c r="B54" s="185" t="s">
        <v>23</v>
      </c>
      <c r="C54" s="156" t="s">
        <v>226</v>
      </c>
      <c r="D54" s="187" t="s">
        <v>152</v>
      </c>
      <c r="E54" s="206">
        <v>56792</v>
      </c>
      <c r="F54" s="206">
        <v>1588</v>
      </c>
      <c r="G54" s="206">
        <v>7083</v>
      </c>
      <c r="H54" s="206">
        <v>10912</v>
      </c>
      <c r="I54" s="206">
        <v>13790</v>
      </c>
      <c r="J54" s="206">
        <v>15171</v>
      </c>
      <c r="K54" s="206">
        <v>7411</v>
      </c>
      <c r="L54" s="206">
        <v>837</v>
      </c>
    </row>
    <row r="55" spans="1:12" ht="10.35" customHeight="1">
      <c r="A55" s="101">
        <f>IF(F55&lt;&gt;"",COUNTA($F$8:F55),"")</f>
        <v>44</v>
      </c>
      <c r="B55" s="185"/>
      <c r="C55" s="156"/>
      <c r="D55" s="187" t="s">
        <v>155</v>
      </c>
      <c r="E55" s="206">
        <v>119394</v>
      </c>
      <c r="F55" s="206">
        <v>4080</v>
      </c>
      <c r="G55" s="206">
        <v>17285</v>
      </c>
      <c r="H55" s="206">
        <v>23427</v>
      </c>
      <c r="I55" s="206">
        <v>28579</v>
      </c>
      <c r="J55" s="206">
        <v>29219</v>
      </c>
      <c r="K55" s="206">
        <v>14529</v>
      </c>
      <c r="L55" s="206">
        <v>2275</v>
      </c>
    </row>
    <row r="56" spans="1:12" ht="10.35" customHeight="1">
      <c r="A56" s="101">
        <f>IF(F56&lt;&gt;"",COUNTA($F$8:F56),"")</f>
        <v>45</v>
      </c>
      <c r="B56" s="185" t="s">
        <v>27</v>
      </c>
      <c r="C56" s="156" t="s">
        <v>227</v>
      </c>
      <c r="D56" s="187" t="s">
        <v>152</v>
      </c>
      <c r="E56" s="206">
        <v>2901</v>
      </c>
      <c r="F56" s="206">
        <v>31</v>
      </c>
      <c r="G56" s="206">
        <v>409</v>
      </c>
      <c r="H56" s="206">
        <v>799</v>
      </c>
      <c r="I56" s="206">
        <v>790</v>
      </c>
      <c r="J56" s="206">
        <v>569</v>
      </c>
      <c r="K56" s="206">
        <v>268</v>
      </c>
      <c r="L56" s="206">
        <v>35</v>
      </c>
    </row>
    <row r="57" spans="1:12" ht="10.35" customHeight="1">
      <c r="A57" s="101">
        <f>IF(F57&lt;&gt;"",COUNTA($F$8:F57),"")</f>
        <v>46</v>
      </c>
      <c r="B57" s="185"/>
      <c r="C57" s="156"/>
      <c r="D57" s="187" t="s">
        <v>155</v>
      </c>
      <c r="E57" s="206">
        <v>8701</v>
      </c>
      <c r="F57" s="206">
        <v>111</v>
      </c>
      <c r="G57" s="206">
        <v>1430</v>
      </c>
      <c r="H57" s="206">
        <v>2331</v>
      </c>
      <c r="I57" s="206">
        <v>2362</v>
      </c>
      <c r="J57" s="206">
        <v>1635</v>
      </c>
      <c r="K57" s="206">
        <v>712</v>
      </c>
      <c r="L57" s="206">
        <v>120</v>
      </c>
    </row>
    <row r="58" spans="1:12" ht="10.35" customHeight="1">
      <c r="A58" s="101">
        <f>IF(F58&lt;&gt;"",COUNTA($F$8:F58),"")</f>
        <v>47</v>
      </c>
      <c r="B58" s="185" t="s">
        <v>30</v>
      </c>
      <c r="C58" s="156" t="s">
        <v>228</v>
      </c>
      <c r="D58" s="187" t="s">
        <v>152</v>
      </c>
      <c r="E58" s="206">
        <v>4863</v>
      </c>
      <c r="F58" s="206">
        <v>75</v>
      </c>
      <c r="G58" s="206">
        <v>572</v>
      </c>
      <c r="H58" s="206">
        <v>833</v>
      </c>
      <c r="I58" s="206">
        <v>1078</v>
      </c>
      <c r="J58" s="206">
        <v>1622</v>
      </c>
      <c r="K58" s="206">
        <v>632</v>
      </c>
      <c r="L58" s="206">
        <v>51</v>
      </c>
    </row>
    <row r="59" spans="1:12" ht="10.35" customHeight="1">
      <c r="A59" s="101">
        <f>IF(F59&lt;&gt;"",COUNTA($F$8:F59),"")</f>
        <v>48</v>
      </c>
      <c r="B59" s="185"/>
      <c r="C59" s="156"/>
      <c r="D59" s="187" t="s">
        <v>155</v>
      </c>
      <c r="E59" s="206">
        <v>7685</v>
      </c>
      <c r="F59" s="206">
        <v>138</v>
      </c>
      <c r="G59" s="206">
        <v>1178</v>
      </c>
      <c r="H59" s="206">
        <v>1398</v>
      </c>
      <c r="I59" s="206">
        <v>1719</v>
      </c>
      <c r="J59" s="206">
        <v>2291</v>
      </c>
      <c r="K59" s="206">
        <v>866</v>
      </c>
      <c r="L59" s="206">
        <v>95</v>
      </c>
    </row>
    <row r="60" spans="1:12" ht="10.35" customHeight="1">
      <c r="A60" s="101">
        <f>IF(F60&lt;&gt;"",COUNTA($F$8:F60),"")</f>
        <v>49</v>
      </c>
      <c r="B60" s="185" t="s">
        <v>32</v>
      </c>
      <c r="C60" s="156" t="s">
        <v>229</v>
      </c>
      <c r="D60" s="187" t="s">
        <v>152</v>
      </c>
      <c r="E60" s="206">
        <v>3648</v>
      </c>
      <c r="F60" s="206">
        <v>61</v>
      </c>
      <c r="G60" s="206">
        <v>395</v>
      </c>
      <c r="H60" s="206">
        <v>682</v>
      </c>
      <c r="I60" s="206">
        <v>964</v>
      </c>
      <c r="J60" s="206">
        <v>975</v>
      </c>
      <c r="K60" s="206">
        <v>498</v>
      </c>
      <c r="L60" s="206">
        <v>73</v>
      </c>
    </row>
    <row r="61" spans="1:12" ht="10.35" customHeight="1">
      <c r="A61" s="101">
        <f>IF(F61&lt;&gt;"",COUNTA($F$8:F61),"")</f>
        <v>50</v>
      </c>
      <c r="B61" s="185"/>
      <c r="C61" s="156"/>
      <c r="D61" s="187" t="s">
        <v>155</v>
      </c>
      <c r="E61" s="206">
        <v>7507</v>
      </c>
      <c r="F61" s="206">
        <v>101</v>
      </c>
      <c r="G61" s="206">
        <v>773</v>
      </c>
      <c r="H61" s="206">
        <v>1240</v>
      </c>
      <c r="I61" s="206">
        <v>1925</v>
      </c>
      <c r="J61" s="206">
        <v>2144</v>
      </c>
      <c r="K61" s="206">
        <v>1118</v>
      </c>
      <c r="L61" s="206">
        <v>206</v>
      </c>
    </row>
    <row r="62" spans="1:12" ht="10.35" customHeight="1">
      <c r="A62" s="101">
        <f>IF(F62&lt;&gt;"",COUNTA($F$8:F62),"")</f>
        <v>51</v>
      </c>
      <c r="B62" s="185" t="s">
        <v>49</v>
      </c>
      <c r="C62" s="156" t="s">
        <v>234</v>
      </c>
      <c r="D62" s="187" t="s">
        <v>152</v>
      </c>
      <c r="E62" s="206">
        <v>29030</v>
      </c>
      <c r="F62" s="206">
        <v>363</v>
      </c>
      <c r="G62" s="206">
        <v>3572</v>
      </c>
      <c r="H62" s="206">
        <v>6640</v>
      </c>
      <c r="I62" s="206">
        <v>7527</v>
      </c>
      <c r="J62" s="206">
        <v>6822</v>
      </c>
      <c r="K62" s="206">
        <v>3577</v>
      </c>
      <c r="L62" s="206">
        <v>529</v>
      </c>
    </row>
    <row r="63" spans="1:12" ht="10.35" customHeight="1">
      <c r="A63" s="101">
        <f>IF(F63&lt;&gt;"",COUNTA($F$8:F63),"")</f>
        <v>52</v>
      </c>
      <c r="B63" s="185"/>
      <c r="C63" s="156" t="s">
        <v>235</v>
      </c>
      <c r="D63" s="187" t="s">
        <v>155</v>
      </c>
      <c r="E63" s="206">
        <v>58970</v>
      </c>
      <c r="F63" s="206">
        <v>867</v>
      </c>
      <c r="G63" s="206">
        <v>8019</v>
      </c>
      <c r="H63" s="206">
        <v>13485</v>
      </c>
      <c r="I63" s="206">
        <v>15011</v>
      </c>
      <c r="J63" s="206">
        <v>13232</v>
      </c>
      <c r="K63" s="206">
        <v>6975</v>
      </c>
      <c r="L63" s="206">
        <v>1381</v>
      </c>
    </row>
    <row r="64" spans="1:12" ht="10.35" customHeight="1">
      <c r="A64" s="101">
        <f>IF(F64&lt;&gt;"",COUNTA($F$8:F64),"")</f>
        <v>53</v>
      </c>
      <c r="B64" s="185" t="s">
        <v>38</v>
      </c>
      <c r="C64" s="156" t="s">
        <v>236</v>
      </c>
      <c r="D64" s="187" t="s">
        <v>152</v>
      </c>
      <c r="E64" s="206">
        <v>134648</v>
      </c>
      <c r="F64" s="206">
        <v>3753</v>
      </c>
      <c r="G64" s="206">
        <v>18303</v>
      </c>
      <c r="H64" s="206">
        <v>28840</v>
      </c>
      <c r="I64" s="206">
        <v>32119</v>
      </c>
      <c r="J64" s="206">
        <v>32691</v>
      </c>
      <c r="K64" s="206">
        <v>17232</v>
      </c>
      <c r="L64" s="206">
        <v>1710</v>
      </c>
    </row>
    <row r="65" spans="1:12" ht="10.35" customHeight="1">
      <c r="A65" s="101">
        <f>IF(F65&lt;&gt;"",COUNTA($F$8:F65),"")</f>
        <v>54</v>
      </c>
      <c r="B65" s="185"/>
      <c r="C65" s="156" t="s">
        <v>237</v>
      </c>
      <c r="D65" s="187" t="s">
        <v>155</v>
      </c>
      <c r="E65" s="206">
        <v>186915</v>
      </c>
      <c r="F65" s="206">
        <v>5725</v>
      </c>
      <c r="G65" s="206">
        <v>25961</v>
      </c>
      <c r="H65" s="206">
        <v>39743</v>
      </c>
      <c r="I65" s="206">
        <v>44883</v>
      </c>
      <c r="J65" s="206">
        <v>44294</v>
      </c>
      <c r="K65" s="206">
        <v>23322</v>
      </c>
      <c r="L65" s="206">
        <v>2987</v>
      </c>
    </row>
    <row r="66" spans="1:12" ht="10.35" customHeight="1">
      <c r="A66" s="101" t="str">
        <f>IF(F66&lt;&gt;"",COUNTA($F$8:F66),"")</f>
        <v/>
      </c>
      <c r="B66" s="185"/>
      <c r="C66" s="156" t="s">
        <v>238</v>
      </c>
      <c r="D66" s="187"/>
      <c r="E66" s="206"/>
      <c r="F66" s="206"/>
      <c r="G66" s="206"/>
      <c r="H66" s="206"/>
      <c r="I66" s="206"/>
      <c r="J66" s="206"/>
      <c r="K66" s="206"/>
      <c r="L66" s="206"/>
    </row>
    <row r="67" spans="1:12" ht="10.35" customHeight="1">
      <c r="A67" s="101">
        <f>IF(F67&lt;&gt;"",COUNTA($F$8:F67),"")</f>
        <v>55</v>
      </c>
      <c r="B67" s="185" t="s">
        <v>43</v>
      </c>
      <c r="C67" s="156" t="s">
        <v>239</v>
      </c>
      <c r="D67" s="187" t="s">
        <v>152</v>
      </c>
      <c r="E67" s="206">
        <v>12009</v>
      </c>
      <c r="F67" s="206">
        <v>266</v>
      </c>
      <c r="G67" s="206">
        <v>1257</v>
      </c>
      <c r="H67" s="206">
        <v>2404</v>
      </c>
      <c r="I67" s="206">
        <v>3186</v>
      </c>
      <c r="J67" s="206">
        <v>3119</v>
      </c>
      <c r="K67" s="206">
        <v>1545</v>
      </c>
      <c r="L67" s="206">
        <v>232</v>
      </c>
    </row>
    <row r="68" spans="1:12" ht="10.35" customHeight="1">
      <c r="A68" s="101">
        <f>IF(F68&lt;&gt;"",COUNTA($F$8:F68),"")</f>
        <v>56</v>
      </c>
      <c r="B68" s="185"/>
      <c r="C68" s="156" t="s">
        <v>240</v>
      </c>
      <c r="D68" s="187" t="s">
        <v>155</v>
      </c>
      <c r="E68" s="206">
        <v>19261</v>
      </c>
      <c r="F68" s="206">
        <v>448</v>
      </c>
      <c r="G68" s="206">
        <v>2164</v>
      </c>
      <c r="H68" s="206">
        <v>3774</v>
      </c>
      <c r="I68" s="206">
        <v>4973</v>
      </c>
      <c r="J68" s="206">
        <v>4992</v>
      </c>
      <c r="K68" s="206">
        <v>2469</v>
      </c>
      <c r="L68" s="206">
        <v>441</v>
      </c>
    </row>
    <row r="69" spans="1:12" ht="10.35" customHeight="1">
      <c r="A69" s="101" t="str">
        <f>IF(F69&lt;&gt;"",COUNTA($F$8:F69),"")</f>
        <v/>
      </c>
      <c r="B69" s="185"/>
      <c r="C69" s="156" t="s">
        <v>241</v>
      </c>
      <c r="D69" s="187"/>
      <c r="E69" s="206"/>
      <c r="F69" s="206"/>
      <c r="G69" s="206"/>
      <c r="H69" s="206"/>
      <c r="I69" s="206"/>
      <c r="J69" s="206"/>
      <c r="K69" s="206"/>
      <c r="L69" s="206"/>
    </row>
  </sheetData>
  <mergeCells count="18">
    <mergeCell ref="A1:D1"/>
    <mergeCell ref="E1:L1"/>
    <mergeCell ref="A2:A5"/>
    <mergeCell ref="B2:B5"/>
    <mergeCell ref="C2:C5"/>
    <mergeCell ref="D2:D5"/>
    <mergeCell ref="E2:E5"/>
    <mergeCell ref="F2:L2"/>
    <mergeCell ref="L3:L5"/>
    <mergeCell ref="F3:F5"/>
    <mergeCell ref="G3:G5"/>
    <mergeCell ref="H3:H5"/>
    <mergeCell ref="I3:I5"/>
    <mergeCell ref="J3:J5"/>
    <mergeCell ref="K3:K5"/>
    <mergeCell ref="E39:L39"/>
    <mergeCell ref="E7:L7"/>
    <mergeCell ref="E38:L38"/>
  </mergeCells>
  <conditionalFormatting sqref="E38 E8:L37">
    <cfRule type="cellIs" dxfId="72" priority="5" stopIfTrue="1" operator="between">
      <formula>0.1</formula>
      <formula>2.9</formula>
    </cfRule>
  </conditionalFormatting>
  <conditionalFormatting sqref="E40:K69">
    <cfRule type="cellIs" dxfId="71" priority="2" stopIfTrue="1" operator="between">
      <formula>0.1</formula>
      <formula>2.9</formula>
    </cfRule>
  </conditionalFormatting>
  <conditionalFormatting sqref="L40:L69">
    <cfRule type="cellIs" dxfId="70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O67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:H7"/>
    </sheetView>
  </sheetViews>
  <sheetFormatPr baseColWidth="10" defaultColWidth="10.42578125" defaultRowHeight="11.45" customHeight="1"/>
  <cols>
    <col min="1" max="1" width="3.7109375" style="93" customWidth="1"/>
    <col min="2" max="2" width="5.7109375" style="93" customWidth="1"/>
    <col min="3" max="3" width="38.28515625" style="103" customWidth="1"/>
    <col min="4" max="8" width="8.7109375" style="93" customWidth="1"/>
    <col min="9" max="9" width="11.28515625" style="93" customWidth="1"/>
    <col min="10" max="248" width="11.42578125" style="93" customWidth="1"/>
    <col min="249" max="249" width="6.140625" style="93" customWidth="1"/>
    <col min="250" max="250" width="33.7109375" style="93" customWidth="1"/>
    <col min="251" max="16384" width="10.42578125" style="93"/>
  </cols>
  <sheetData>
    <row r="1" spans="1:15" s="149" customFormat="1" ht="54" customHeight="1">
      <c r="A1" s="273" t="s">
        <v>84</v>
      </c>
      <c r="B1" s="274"/>
      <c r="C1" s="274"/>
      <c r="D1" s="275" t="s">
        <v>393</v>
      </c>
      <c r="E1" s="275"/>
      <c r="F1" s="275"/>
      <c r="G1" s="275"/>
      <c r="H1" s="276"/>
    </row>
    <row r="2" spans="1:15" ht="11.45" customHeight="1">
      <c r="A2" s="277" t="s">
        <v>83</v>
      </c>
      <c r="B2" s="279" t="s">
        <v>85</v>
      </c>
      <c r="C2" s="279" t="s">
        <v>54</v>
      </c>
      <c r="D2" s="279" t="s">
        <v>1</v>
      </c>
      <c r="E2" s="284" t="s">
        <v>184</v>
      </c>
      <c r="F2" s="281"/>
      <c r="G2" s="281"/>
      <c r="H2" s="285"/>
    </row>
    <row r="3" spans="1:15" ht="11.45" customHeight="1">
      <c r="A3" s="292"/>
      <c r="B3" s="280"/>
      <c r="C3" s="280"/>
      <c r="D3" s="280"/>
      <c r="E3" s="279" t="s">
        <v>297</v>
      </c>
      <c r="F3" s="279" t="s">
        <v>298</v>
      </c>
      <c r="G3" s="279" t="s">
        <v>177</v>
      </c>
      <c r="H3" s="294" t="s">
        <v>178</v>
      </c>
    </row>
    <row r="4" spans="1:15" ht="11.45" customHeight="1">
      <c r="A4" s="292"/>
      <c r="B4" s="280"/>
      <c r="C4" s="280"/>
      <c r="D4" s="280"/>
      <c r="E4" s="280"/>
      <c r="F4" s="280"/>
      <c r="G4" s="280"/>
      <c r="H4" s="293"/>
    </row>
    <row r="5" spans="1:15" ht="11.45" customHeight="1">
      <c r="A5" s="292"/>
      <c r="B5" s="280"/>
      <c r="C5" s="280"/>
      <c r="D5" s="280"/>
      <c r="E5" s="280"/>
      <c r="F5" s="280"/>
      <c r="G5" s="280"/>
      <c r="H5" s="293"/>
    </row>
    <row r="6" spans="1:15" s="99" customFormat="1" ht="11.45" customHeight="1">
      <c r="A6" s="106">
        <v>1</v>
      </c>
      <c r="B6" s="95">
        <v>2</v>
      </c>
      <c r="C6" s="96">
        <v>3</v>
      </c>
      <c r="D6" s="95">
        <v>4</v>
      </c>
      <c r="E6" s="95">
        <v>5</v>
      </c>
      <c r="F6" s="95">
        <v>6</v>
      </c>
      <c r="G6" s="96">
        <v>7</v>
      </c>
      <c r="H6" s="104">
        <v>8</v>
      </c>
    </row>
    <row r="7" spans="1:15" ht="20.100000000000001" customHeight="1">
      <c r="A7" s="107"/>
      <c r="B7" s="108"/>
      <c r="C7" s="109"/>
      <c r="D7" s="297" t="s">
        <v>1</v>
      </c>
      <c r="E7" s="289"/>
      <c r="F7" s="289"/>
      <c r="G7" s="289"/>
      <c r="H7" s="289"/>
    </row>
    <row r="8" spans="1:15" ht="11.1" customHeight="1">
      <c r="A8" s="101">
        <f>IF(E8&lt;&gt;"",COUNTA($E8:E$8),"")</f>
        <v>1</v>
      </c>
      <c r="B8" s="159" t="s">
        <v>50</v>
      </c>
      <c r="C8" s="155" t="s">
        <v>296</v>
      </c>
      <c r="D8" s="208">
        <v>571947</v>
      </c>
      <c r="E8" s="208">
        <v>390971</v>
      </c>
      <c r="F8" s="208">
        <v>83227</v>
      </c>
      <c r="G8" s="208">
        <v>55310</v>
      </c>
      <c r="H8" s="208">
        <v>42439</v>
      </c>
    </row>
    <row r="9" spans="1:15" ht="6" customHeight="1">
      <c r="A9" s="101" t="str">
        <f>IF(E9&lt;&gt;"",COUNTA($E$8:E9),"")</f>
        <v/>
      </c>
      <c r="B9" s="110"/>
      <c r="C9" s="111"/>
      <c r="D9" s="207"/>
      <c r="E9" s="207"/>
      <c r="F9" s="207"/>
      <c r="G9" s="207"/>
      <c r="H9" s="207"/>
    </row>
    <row r="10" spans="1:15" ht="10.35" customHeight="1">
      <c r="A10" s="101">
        <f>IF(E10&lt;&gt;"",COUNTA($E$8:E10),"")</f>
        <v>2</v>
      </c>
      <c r="B10" s="156" t="s">
        <v>6</v>
      </c>
      <c r="C10" s="156" t="s">
        <v>218</v>
      </c>
      <c r="D10" s="207">
        <v>14031</v>
      </c>
      <c r="E10" s="207">
        <v>9303</v>
      </c>
      <c r="F10" s="207">
        <v>1213</v>
      </c>
      <c r="G10" s="207">
        <v>1468</v>
      </c>
      <c r="H10" s="207">
        <v>2047</v>
      </c>
      <c r="I10" s="112"/>
      <c r="J10" s="112"/>
      <c r="K10" s="112"/>
      <c r="L10" s="112"/>
      <c r="M10" s="112"/>
      <c r="N10" s="112"/>
      <c r="O10" s="112"/>
    </row>
    <row r="11" spans="1:15" ht="10.35" customHeight="1">
      <c r="A11" s="101">
        <f>IF(E11&lt;&gt;"",COUNTA($E$8:E11),"")</f>
        <v>3</v>
      </c>
      <c r="B11" s="156" t="s">
        <v>7</v>
      </c>
      <c r="C11" s="156" t="s">
        <v>221</v>
      </c>
      <c r="D11" s="207">
        <v>116843</v>
      </c>
      <c r="E11" s="207">
        <v>87813</v>
      </c>
      <c r="F11" s="207">
        <v>10391</v>
      </c>
      <c r="G11" s="207">
        <v>9813</v>
      </c>
      <c r="H11" s="207">
        <v>8826</v>
      </c>
      <c r="I11" s="112"/>
      <c r="J11" s="112"/>
      <c r="K11" s="112"/>
      <c r="L11" s="112"/>
      <c r="M11" s="112"/>
      <c r="N11" s="112"/>
      <c r="O11" s="112"/>
    </row>
    <row r="12" spans="1:15" ht="10.35" customHeight="1">
      <c r="A12" s="101">
        <f>IF(E12&lt;&gt;"",COUNTA($E$8:E12),"")</f>
        <v>4</v>
      </c>
      <c r="B12" s="156" t="s">
        <v>8</v>
      </c>
      <c r="C12" s="156" t="s">
        <v>222</v>
      </c>
      <c r="D12" s="207">
        <v>77298</v>
      </c>
      <c r="E12" s="207">
        <v>57882</v>
      </c>
      <c r="F12" s="207">
        <v>8449</v>
      </c>
      <c r="G12" s="207">
        <v>6076</v>
      </c>
      <c r="H12" s="207">
        <v>4891</v>
      </c>
      <c r="I12" s="112"/>
    </row>
    <row r="13" spans="1:15" ht="10.35" customHeight="1">
      <c r="A13" s="101">
        <f>IF(E13&lt;&gt;"",COUNTA($E$8:E13),"")</f>
        <v>5</v>
      </c>
      <c r="B13" s="156" t="s">
        <v>10</v>
      </c>
      <c r="C13" s="156" t="s">
        <v>223</v>
      </c>
      <c r="D13" s="207">
        <v>64293</v>
      </c>
      <c r="E13" s="207">
        <v>48090</v>
      </c>
      <c r="F13" s="207">
        <v>6408</v>
      </c>
      <c r="G13" s="207">
        <v>5285</v>
      </c>
      <c r="H13" s="207">
        <v>4510</v>
      </c>
      <c r="I13" s="112"/>
    </row>
    <row r="14" spans="1:15" ht="10.35" customHeight="1">
      <c r="A14" s="101">
        <f>IF(E14&lt;&gt;"",COUNTA($E$8:E14),"")</f>
        <v>6</v>
      </c>
      <c r="B14" s="156" t="s">
        <v>20</v>
      </c>
      <c r="C14" s="156" t="s">
        <v>224</v>
      </c>
      <c r="D14" s="207">
        <v>39545</v>
      </c>
      <c r="E14" s="207">
        <v>29931</v>
      </c>
      <c r="F14" s="207">
        <v>1942</v>
      </c>
      <c r="G14" s="207">
        <v>3737</v>
      </c>
      <c r="H14" s="207">
        <v>3935</v>
      </c>
      <c r="I14" s="112"/>
    </row>
    <row r="15" spans="1:15" ht="10.35" customHeight="1">
      <c r="A15" s="101">
        <f>IF(E15&lt;&gt;"",COUNTA($E$8:E15),"")</f>
        <v>7</v>
      </c>
      <c r="B15" s="156" t="s">
        <v>22</v>
      </c>
      <c r="C15" s="156" t="s">
        <v>225</v>
      </c>
      <c r="D15" s="207">
        <v>441073</v>
      </c>
      <c r="E15" s="207">
        <v>293855</v>
      </c>
      <c r="F15" s="207">
        <v>71623</v>
      </c>
      <c r="G15" s="207">
        <v>44029</v>
      </c>
      <c r="H15" s="207">
        <v>31566</v>
      </c>
      <c r="I15" s="112"/>
    </row>
    <row r="16" spans="1:15" ht="10.35" customHeight="1">
      <c r="A16" s="101">
        <f>IF(E16&lt;&gt;"",COUNTA($E$8:E16),"")</f>
        <v>8</v>
      </c>
      <c r="B16" s="156" t="s">
        <v>23</v>
      </c>
      <c r="C16" s="156" t="s">
        <v>226</v>
      </c>
      <c r="D16" s="207">
        <v>136178</v>
      </c>
      <c r="E16" s="207">
        <v>96727</v>
      </c>
      <c r="F16" s="207">
        <v>8057</v>
      </c>
      <c r="G16" s="207">
        <v>15307</v>
      </c>
      <c r="H16" s="207">
        <v>16087</v>
      </c>
      <c r="I16" s="112"/>
    </row>
    <row r="17" spans="1:15" ht="10.35" customHeight="1">
      <c r="A17" s="101">
        <f>IF(E17&lt;&gt;"",COUNTA($E$8:E17),"")</f>
        <v>9</v>
      </c>
      <c r="B17" s="156" t="s">
        <v>27</v>
      </c>
      <c r="C17" s="156" t="s">
        <v>227</v>
      </c>
      <c r="D17" s="207">
        <v>9049</v>
      </c>
      <c r="E17" s="207">
        <v>4796</v>
      </c>
      <c r="F17" s="207">
        <v>3027</v>
      </c>
      <c r="G17" s="207">
        <v>750</v>
      </c>
      <c r="H17" s="207">
        <v>476</v>
      </c>
      <c r="I17" s="112"/>
    </row>
    <row r="18" spans="1:15" ht="10.35" customHeight="1">
      <c r="A18" s="101">
        <f>IF(E18&lt;&gt;"",COUNTA($E$8:E18),"")</f>
        <v>10</v>
      </c>
      <c r="B18" s="156" t="s">
        <v>30</v>
      </c>
      <c r="C18" s="156" t="s">
        <v>228</v>
      </c>
      <c r="D18" s="207">
        <v>7822</v>
      </c>
      <c r="E18" s="207">
        <v>5739</v>
      </c>
      <c r="F18" s="207">
        <v>1273</v>
      </c>
      <c r="G18" s="207">
        <v>530</v>
      </c>
      <c r="H18" s="207">
        <v>280</v>
      </c>
      <c r="I18" s="112"/>
    </row>
    <row r="19" spans="1:15" ht="10.35" customHeight="1">
      <c r="A19" s="101">
        <f>IF(E19&lt;&gt;"",COUNTA($E$8:E19),"")</f>
        <v>11</v>
      </c>
      <c r="B19" s="156" t="s">
        <v>32</v>
      </c>
      <c r="C19" s="156" t="s">
        <v>229</v>
      </c>
      <c r="D19" s="207">
        <v>8020</v>
      </c>
      <c r="E19" s="207">
        <v>5748</v>
      </c>
      <c r="F19" s="207">
        <v>1224</v>
      </c>
      <c r="G19" s="207">
        <v>463</v>
      </c>
      <c r="H19" s="207">
        <v>585</v>
      </c>
      <c r="I19" s="112"/>
    </row>
    <row r="20" spans="1:15" s="113" customFormat="1" ht="19.899999999999999" customHeight="1">
      <c r="A20" s="101">
        <f>IF(E20&lt;&gt;"",COUNTA($E$8:E20),"")</f>
        <v>12</v>
      </c>
      <c r="B20" s="158" t="s">
        <v>49</v>
      </c>
      <c r="C20" s="156" t="s">
        <v>286</v>
      </c>
      <c r="D20" s="207">
        <v>65068</v>
      </c>
      <c r="E20" s="207">
        <v>40876</v>
      </c>
      <c r="F20" s="207">
        <v>11545</v>
      </c>
      <c r="G20" s="207">
        <v>6869</v>
      </c>
      <c r="H20" s="207">
        <v>5778</v>
      </c>
      <c r="I20" s="112"/>
    </row>
    <row r="21" spans="1:15" s="103" customFormat="1" ht="19.899999999999999" customHeight="1">
      <c r="A21" s="101">
        <f>IF(E21&lt;&gt;"",COUNTA($E$8:E21),"")</f>
        <v>13</v>
      </c>
      <c r="B21" s="158" t="s">
        <v>38</v>
      </c>
      <c r="C21" s="156" t="s">
        <v>230</v>
      </c>
      <c r="D21" s="207">
        <v>193719</v>
      </c>
      <c r="E21" s="207">
        <v>126278</v>
      </c>
      <c r="F21" s="207">
        <v>42572</v>
      </c>
      <c r="G21" s="207">
        <v>18336</v>
      </c>
      <c r="H21" s="207">
        <v>6533</v>
      </c>
      <c r="I21" s="112"/>
    </row>
    <row r="22" spans="1:15" s="103" customFormat="1" ht="19.899999999999999" customHeight="1">
      <c r="A22" s="101">
        <f>IF(E22&lt;&gt;"",COUNTA($E$8:E22),"")</f>
        <v>14</v>
      </c>
      <c r="B22" s="158" t="s">
        <v>43</v>
      </c>
      <c r="C22" s="156" t="s">
        <v>287</v>
      </c>
      <c r="D22" s="207">
        <v>21217</v>
      </c>
      <c r="E22" s="207">
        <v>13691</v>
      </c>
      <c r="F22" s="207">
        <v>3925</v>
      </c>
      <c r="G22" s="207">
        <v>1774</v>
      </c>
      <c r="H22" s="207">
        <v>1827</v>
      </c>
      <c r="I22" s="112"/>
    </row>
    <row r="23" spans="1:15" ht="10.35" customHeight="1">
      <c r="A23" s="101" t="str">
        <f>IF(E23&lt;&gt;"",COUNTA($E$8:E23),"")</f>
        <v/>
      </c>
      <c r="B23" s="157"/>
      <c r="C23" s="159"/>
      <c r="D23" s="207"/>
      <c r="E23" s="207"/>
      <c r="F23" s="207"/>
      <c r="G23" s="207"/>
      <c r="H23" s="207"/>
      <c r="I23" s="112"/>
    </row>
    <row r="24" spans="1:15" ht="10.35" customHeight="1">
      <c r="A24" s="101">
        <f>IF(E24&lt;&gt;"",COUNTA($E$8:E24),"")</f>
        <v>15</v>
      </c>
      <c r="B24" s="157"/>
      <c r="C24" s="156" t="s">
        <v>56</v>
      </c>
      <c r="D24" s="207">
        <v>16572</v>
      </c>
      <c r="E24" s="207">
        <v>1484</v>
      </c>
      <c r="F24" s="207">
        <v>17</v>
      </c>
      <c r="G24" s="207">
        <v>13085</v>
      </c>
      <c r="H24" s="207">
        <v>1986</v>
      </c>
      <c r="I24" s="112"/>
      <c r="J24" s="112"/>
      <c r="K24" s="112"/>
      <c r="L24" s="112"/>
      <c r="M24" s="112"/>
      <c r="N24" s="112"/>
      <c r="O24" s="112"/>
    </row>
    <row r="25" spans="1:15" ht="10.35" customHeight="1">
      <c r="A25" s="101">
        <f>IF(E25&lt;&gt;"",COUNTA($E$8:E25),"")</f>
        <v>16</v>
      </c>
      <c r="B25" s="157"/>
      <c r="C25" s="156" t="s">
        <v>57</v>
      </c>
      <c r="D25" s="207">
        <v>40525</v>
      </c>
      <c r="E25" s="207">
        <v>19652</v>
      </c>
      <c r="F25" s="207">
        <v>1490</v>
      </c>
      <c r="G25" s="207">
        <v>15900</v>
      </c>
      <c r="H25" s="207">
        <v>3483</v>
      </c>
      <c r="I25" s="112"/>
    </row>
    <row r="26" spans="1:15" ht="10.35" customHeight="1">
      <c r="A26" s="101">
        <f>IF(E26&lt;&gt;"",COUNTA($E$8:E26),"")</f>
        <v>17</v>
      </c>
      <c r="B26" s="157"/>
      <c r="C26" s="156" t="s">
        <v>58</v>
      </c>
      <c r="D26" s="207">
        <v>43422</v>
      </c>
      <c r="E26" s="207">
        <v>25395</v>
      </c>
      <c r="F26" s="207">
        <v>7425</v>
      </c>
      <c r="G26" s="207">
        <v>7552</v>
      </c>
      <c r="H26" s="207">
        <v>3050</v>
      </c>
      <c r="I26" s="112"/>
    </row>
    <row r="27" spans="1:15" ht="10.35" customHeight="1">
      <c r="A27" s="101">
        <f>IF(E27&lt;&gt;"",COUNTA($E$8:E27),"")</f>
        <v>18</v>
      </c>
      <c r="B27" s="157"/>
      <c r="C27" s="156" t="s">
        <v>59</v>
      </c>
      <c r="D27" s="207">
        <v>45515</v>
      </c>
      <c r="E27" s="207">
        <v>29073</v>
      </c>
      <c r="F27" s="207">
        <v>9139</v>
      </c>
      <c r="G27" s="207">
        <v>4389</v>
      </c>
      <c r="H27" s="207">
        <v>2914</v>
      </c>
      <c r="I27" s="112"/>
    </row>
    <row r="28" spans="1:15" ht="10.35" customHeight="1">
      <c r="A28" s="101">
        <f>IF(E28&lt;&gt;"",COUNTA($E$8:E28),"")</f>
        <v>19</v>
      </c>
      <c r="B28" s="157"/>
      <c r="C28" s="156" t="s">
        <v>60</v>
      </c>
      <c r="D28" s="207">
        <v>77140</v>
      </c>
      <c r="E28" s="207">
        <v>55473</v>
      </c>
      <c r="F28" s="207">
        <v>13378</v>
      </c>
      <c r="G28" s="207">
        <v>4084</v>
      </c>
      <c r="H28" s="207">
        <v>4205</v>
      </c>
      <c r="I28" s="112"/>
    </row>
    <row r="29" spans="1:15" ht="10.35" customHeight="1">
      <c r="A29" s="101">
        <f>IF(E29&lt;&gt;"",COUNTA($E$8:E29),"")</f>
        <v>20</v>
      </c>
      <c r="B29" s="157"/>
      <c r="C29" s="156" t="s">
        <v>61</v>
      </c>
      <c r="D29" s="207">
        <v>73944</v>
      </c>
      <c r="E29" s="207">
        <v>54216</v>
      </c>
      <c r="F29" s="207">
        <v>11590</v>
      </c>
      <c r="G29" s="207">
        <v>3199</v>
      </c>
      <c r="H29" s="207">
        <v>4939</v>
      </c>
      <c r="I29" s="112"/>
    </row>
    <row r="30" spans="1:15" ht="10.35" customHeight="1">
      <c r="A30" s="101">
        <f>IF(E30&lt;&gt;"",COUNTA($E$8:E30),"")</f>
        <v>21</v>
      </c>
      <c r="B30" s="157"/>
      <c r="C30" s="156" t="s">
        <v>62</v>
      </c>
      <c r="D30" s="207">
        <v>65235</v>
      </c>
      <c r="E30" s="207">
        <v>47980</v>
      </c>
      <c r="F30" s="207">
        <v>9825</v>
      </c>
      <c r="G30" s="207">
        <v>2515</v>
      </c>
      <c r="H30" s="207">
        <v>4915</v>
      </c>
      <c r="I30" s="112"/>
    </row>
    <row r="31" spans="1:15" ht="10.35" customHeight="1">
      <c r="A31" s="101">
        <f>IF(E31&lt;&gt;"",COUNTA($E$8:E31),"")</f>
        <v>22</v>
      </c>
      <c r="B31" s="157"/>
      <c r="C31" s="156" t="s">
        <v>63</v>
      </c>
      <c r="D31" s="207">
        <v>59309</v>
      </c>
      <c r="E31" s="207">
        <v>45377</v>
      </c>
      <c r="F31" s="207">
        <v>7480</v>
      </c>
      <c r="G31" s="207">
        <v>1677</v>
      </c>
      <c r="H31" s="207">
        <v>4775</v>
      </c>
      <c r="I31" s="112"/>
    </row>
    <row r="32" spans="1:15" ht="10.35" customHeight="1">
      <c r="A32" s="101">
        <f>IF(E32&lt;&gt;"",COUNTA($E$8:E32),"")</f>
        <v>23</v>
      </c>
      <c r="B32" s="157"/>
      <c r="C32" s="156" t="s">
        <v>64</v>
      </c>
      <c r="D32" s="207">
        <v>74369</v>
      </c>
      <c r="E32" s="207">
        <v>56923</v>
      </c>
      <c r="F32" s="207">
        <v>10124</v>
      </c>
      <c r="G32" s="207">
        <v>1520</v>
      </c>
      <c r="H32" s="207">
        <v>5802</v>
      </c>
      <c r="I32" s="112"/>
    </row>
    <row r="33" spans="1:15" ht="10.35" customHeight="1">
      <c r="A33" s="101">
        <f>IF(E33&lt;&gt;"",COUNTA($E$8:E33),"")</f>
        <v>24</v>
      </c>
      <c r="B33" s="157"/>
      <c r="C33" s="156" t="s">
        <v>52</v>
      </c>
      <c r="D33" s="207">
        <v>66366</v>
      </c>
      <c r="E33" s="207">
        <v>49789</v>
      </c>
      <c r="F33" s="207">
        <v>10162</v>
      </c>
      <c r="G33" s="207">
        <v>1202</v>
      </c>
      <c r="H33" s="207">
        <v>5213</v>
      </c>
      <c r="I33" s="112"/>
    </row>
    <row r="34" spans="1:15" ht="10.35" customHeight="1">
      <c r="A34" s="101">
        <f>IF(E34&lt;&gt;"",COUNTA($E$8:E34),"")</f>
        <v>25</v>
      </c>
      <c r="B34" s="157"/>
      <c r="C34" s="156" t="s">
        <v>53</v>
      </c>
      <c r="D34" s="207">
        <v>9550</v>
      </c>
      <c r="E34" s="207">
        <v>5609</v>
      </c>
      <c r="F34" s="207">
        <v>2597</v>
      </c>
      <c r="G34" s="207">
        <v>187</v>
      </c>
      <c r="H34" s="207">
        <v>1157</v>
      </c>
      <c r="I34" s="112"/>
    </row>
    <row r="35" spans="1:15" ht="15" customHeight="1">
      <c r="A35" s="101" t="str">
        <f>IF(E35&lt;&gt;"",COUNTA($E$8:E35),"")</f>
        <v/>
      </c>
      <c r="B35" s="157"/>
      <c r="C35" s="156"/>
      <c r="D35" s="290" t="s">
        <v>55</v>
      </c>
      <c r="E35" s="296"/>
      <c r="F35" s="296"/>
      <c r="G35" s="296"/>
      <c r="H35" s="296"/>
      <c r="I35" s="112"/>
    </row>
    <row r="36" spans="1:15" ht="15" customHeight="1">
      <c r="A36" s="101" t="str">
        <f>IF(E36&lt;&gt;"",COUNTA($E$8:E36),"")</f>
        <v/>
      </c>
      <c r="B36" s="157"/>
      <c r="C36" s="156"/>
      <c r="D36" s="286" t="s">
        <v>157</v>
      </c>
      <c r="E36" s="295"/>
      <c r="F36" s="295"/>
      <c r="G36" s="295"/>
      <c r="H36" s="295"/>
    </row>
    <row r="37" spans="1:15" ht="11.1" customHeight="1">
      <c r="A37" s="101">
        <f>IF(E37&lt;&gt;"",COUNTA($E$8:E37),"")</f>
        <v>26</v>
      </c>
      <c r="B37" s="159" t="s">
        <v>50</v>
      </c>
      <c r="C37" s="155" t="s">
        <v>296</v>
      </c>
      <c r="D37" s="208">
        <v>287108</v>
      </c>
      <c r="E37" s="208">
        <v>198869</v>
      </c>
      <c r="F37" s="208">
        <v>46538</v>
      </c>
      <c r="G37" s="208">
        <v>23414</v>
      </c>
      <c r="H37" s="208">
        <v>18287</v>
      </c>
    </row>
    <row r="38" spans="1:15" ht="6" customHeight="1">
      <c r="A38" s="101" t="str">
        <f>IF(E38&lt;&gt;"",COUNTA($E$8:E38),"")</f>
        <v/>
      </c>
      <c r="B38" s="156"/>
      <c r="C38" s="156"/>
      <c r="D38" s="207"/>
      <c r="E38" s="207"/>
      <c r="F38" s="207"/>
      <c r="G38" s="207"/>
      <c r="H38" s="207"/>
    </row>
    <row r="39" spans="1:15" ht="10.35" customHeight="1">
      <c r="A39" s="101">
        <f>IF(E39&lt;&gt;"",COUNTA($E$8:E39),"")</f>
        <v>27</v>
      </c>
      <c r="B39" s="156" t="s">
        <v>6</v>
      </c>
      <c r="C39" s="156" t="s">
        <v>218</v>
      </c>
      <c r="D39" s="207">
        <v>3606</v>
      </c>
      <c r="E39" s="207">
        <v>2272</v>
      </c>
      <c r="F39" s="207">
        <v>479</v>
      </c>
      <c r="G39" s="207">
        <v>330</v>
      </c>
      <c r="H39" s="207">
        <v>525</v>
      </c>
      <c r="I39" s="112"/>
      <c r="J39" s="112"/>
      <c r="K39" s="112"/>
      <c r="L39" s="112"/>
      <c r="M39" s="112"/>
      <c r="N39" s="112"/>
      <c r="O39" s="112"/>
    </row>
    <row r="40" spans="1:15" ht="10.35" customHeight="1">
      <c r="A40" s="101">
        <f>IF(E40&lt;&gt;"",COUNTA($E$8:E40),"")</f>
        <v>28</v>
      </c>
      <c r="B40" s="156" t="s">
        <v>7</v>
      </c>
      <c r="C40" s="156" t="s">
        <v>221</v>
      </c>
      <c r="D40" s="207">
        <v>24891</v>
      </c>
      <c r="E40" s="207">
        <v>17913</v>
      </c>
      <c r="F40" s="207">
        <v>3537</v>
      </c>
      <c r="G40" s="207">
        <v>1656</v>
      </c>
      <c r="H40" s="207">
        <v>1785</v>
      </c>
      <c r="I40" s="112"/>
      <c r="J40" s="112"/>
      <c r="K40" s="112"/>
      <c r="L40" s="112"/>
      <c r="M40" s="112"/>
      <c r="N40" s="112"/>
      <c r="O40" s="112"/>
    </row>
    <row r="41" spans="1:15" ht="10.35" customHeight="1">
      <c r="A41" s="101">
        <f>IF(E41&lt;&gt;"",COUNTA($E$8:E41),"")</f>
        <v>29</v>
      </c>
      <c r="B41" s="156" t="s">
        <v>8</v>
      </c>
      <c r="C41" s="156" t="s">
        <v>222</v>
      </c>
      <c r="D41" s="207">
        <v>20070</v>
      </c>
      <c r="E41" s="207">
        <v>14325</v>
      </c>
      <c r="F41" s="207">
        <v>2921</v>
      </c>
      <c r="G41" s="207">
        <v>1374</v>
      </c>
      <c r="H41" s="207">
        <v>1450</v>
      </c>
    </row>
    <row r="42" spans="1:15" ht="10.35" customHeight="1">
      <c r="A42" s="101">
        <f>IF(E42&lt;&gt;"",COUNTA($E$8:E42),"")</f>
        <v>30</v>
      </c>
      <c r="B42" s="156" t="s">
        <v>10</v>
      </c>
      <c r="C42" s="156" t="s">
        <v>223</v>
      </c>
      <c r="D42" s="207">
        <v>17138</v>
      </c>
      <c r="E42" s="207">
        <v>12326</v>
      </c>
      <c r="F42" s="207">
        <v>2148</v>
      </c>
      <c r="G42" s="207">
        <v>1272</v>
      </c>
      <c r="H42" s="207">
        <v>1392</v>
      </c>
    </row>
    <row r="43" spans="1:15" ht="10.35" customHeight="1">
      <c r="A43" s="101">
        <f>IF(E43&lt;&gt;"",COUNTA($E$8:E43),"")</f>
        <v>31</v>
      </c>
      <c r="B43" s="156" t="s">
        <v>20</v>
      </c>
      <c r="C43" s="156" t="s">
        <v>224</v>
      </c>
      <c r="D43" s="207">
        <v>4821</v>
      </c>
      <c r="E43" s="207">
        <v>3588</v>
      </c>
      <c r="F43" s="207">
        <v>616</v>
      </c>
      <c r="G43" s="207">
        <v>282</v>
      </c>
      <c r="H43" s="207">
        <v>335</v>
      </c>
    </row>
    <row r="44" spans="1:15" ht="10.35" customHeight="1">
      <c r="A44" s="101">
        <f>IF(E44&lt;&gt;"",COUNTA($E$8:E44),"")</f>
        <v>32</v>
      </c>
      <c r="B44" s="156" t="s">
        <v>22</v>
      </c>
      <c r="C44" s="156" t="s">
        <v>225</v>
      </c>
      <c r="D44" s="207">
        <v>258611</v>
      </c>
      <c r="E44" s="207">
        <v>178684</v>
      </c>
      <c r="F44" s="207">
        <v>42522</v>
      </c>
      <c r="G44" s="207">
        <v>21428</v>
      </c>
      <c r="H44" s="207">
        <v>15977</v>
      </c>
    </row>
    <row r="45" spans="1:15" ht="10.35" customHeight="1">
      <c r="A45" s="101">
        <f>IF(E45&lt;&gt;"",COUNTA($E$8:E45),"")</f>
        <v>33</v>
      </c>
      <c r="B45" s="156" t="s">
        <v>23</v>
      </c>
      <c r="C45" s="156" t="s">
        <v>226</v>
      </c>
      <c r="D45" s="207">
        <v>63076</v>
      </c>
      <c r="E45" s="207">
        <v>45172</v>
      </c>
      <c r="F45" s="207">
        <v>4269</v>
      </c>
      <c r="G45" s="207">
        <v>6186</v>
      </c>
      <c r="H45" s="207">
        <v>7449</v>
      </c>
    </row>
    <row r="46" spans="1:15" ht="10.35" customHeight="1">
      <c r="A46" s="101">
        <f>IF(E46&lt;&gt;"",COUNTA($E$8:E46),"")</f>
        <v>34</v>
      </c>
      <c r="B46" s="156" t="s">
        <v>27</v>
      </c>
      <c r="C46" s="156" t="s">
        <v>227</v>
      </c>
      <c r="D46" s="207">
        <v>3036</v>
      </c>
      <c r="E46" s="207">
        <v>1651</v>
      </c>
      <c r="F46" s="207">
        <v>1015</v>
      </c>
      <c r="G46" s="207">
        <v>207</v>
      </c>
      <c r="H46" s="207">
        <v>163</v>
      </c>
    </row>
    <row r="47" spans="1:15" ht="10.35" customHeight="1">
      <c r="A47" s="101">
        <f>IF(E47&lt;&gt;"",COUNTA($E$8:E47),"")</f>
        <v>35</v>
      </c>
      <c r="B47" s="156" t="s">
        <v>30</v>
      </c>
      <c r="C47" s="156" t="s">
        <v>228</v>
      </c>
      <c r="D47" s="207">
        <v>4948</v>
      </c>
      <c r="E47" s="207">
        <v>3825</v>
      </c>
      <c r="F47" s="207">
        <v>696</v>
      </c>
      <c r="G47" s="207">
        <v>243</v>
      </c>
      <c r="H47" s="207">
        <v>184</v>
      </c>
    </row>
    <row r="48" spans="1:15" ht="10.35" customHeight="1">
      <c r="A48" s="101">
        <f>IF(E48&lt;&gt;"",COUNTA($E$8:E48),"")</f>
        <v>36</v>
      </c>
      <c r="B48" s="156" t="s">
        <v>32</v>
      </c>
      <c r="C48" s="156" t="s">
        <v>229</v>
      </c>
      <c r="D48" s="207">
        <v>3906</v>
      </c>
      <c r="E48" s="207">
        <v>2775</v>
      </c>
      <c r="F48" s="207">
        <v>657</v>
      </c>
      <c r="G48" s="207">
        <v>224</v>
      </c>
      <c r="H48" s="207">
        <v>250</v>
      </c>
    </row>
    <row r="49" spans="1:15" ht="19.899999999999999" customHeight="1">
      <c r="A49" s="101">
        <f>IF(E49&lt;&gt;"",COUNTA($E$8:E49),"")</f>
        <v>37</v>
      </c>
      <c r="B49" s="158" t="s">
        <v>49</v>
      </c>
      <c r="C49" s="156" t="s">
        <v>286</v>
      </c>
      <c r="D49" s="207">
        <v>31597</v>
      </c>
      <c r="E49" s="207">
        <v>20493</v>
      </c>
      <c r="F49" s="207">
        <v>5360</v>
      </c>
      <c r="G49" s="207">
        <v>2738</v>
      </c>
      <c r="H49" s="207">
        <v>3006</v>
      </c>
    </row>
    <row r="50" spans="1:15" ht="19.899999999999999" customHeight="1">
      <c r="A50" s="101">
        <f>IF(E50&lt;&gt;"",COUNTA($E$8:E50),"")</f>
        <v>38</v>
      </c>
      <c r="B50" s="158" t="s">
        <v>38</v>
      </c>
      <c r="C50" s="156" t="s">
        <v>230</v>
      </c>
      <c r="D50" s="207">
        <v>139048</v>
      </c>
      <c r="E50" s="207">
        <v>96030</v>
      </c>
      <c r="F50" s="207">
        <v>28114</v>
      </c>
      <c r="G50" s="207">
        <v>10967</v>
      </c>
      <c r="H50" s="207">
        <v>3937</v>
      </c>
    </row>
    <row r="51" spans="1:15" ht="19.899999999999999" customHeight="1">
      <c r="A51" s="101">
        <f>IF(E51&lt;&gt;"",COUNTA($E$8:E51),"")</f>
        <v>39</v>
      </c>
      <c r="B51" s="158" t="s">
        <v>43</v>
      </c>
      <c r="C51" s="156" t="s">
        <v>287</v>
      </c>
      <c r="D51" s="207">
        <v>13000</v>
      </c>
      <c r="E51" s="207">
        <v>8738</v>
      </c>
      <c r="F51" s="207">
        <v>2411</v>
      </c>
      <c r="G51" s="207">
        <v>863</v>
      </c>
      <c r="H51" s="207">
        <v>988</v>
      </c>
    </row>
    <row r="52" spans="1:15" ht="10.35" customHeight="1">
      <c r="A52" s="101" t="str">
        <f>IF(E52&lt;&gt;"",COUNTA($E$8:E52),"")</f>
        <v/>
      </c>
      <c r="B52" s="157"/>
      <c r="C52" s="159"/>
      <c r="D52" s="207"/>
      <c r="E52" s="207"/>
      <c r="F52" s="207"/>
      <c r="G52" s="207"/>
      <c r="H52" s="207"/>
    </row>
    <row r="53" spans="1:15" ht="10.35" customHeight="1">
      <c r="A53" s="101">
        <f>IF(E53&lt;&gt;"",COUNTA($E$8:E53),"")</f>
        <v>40</v>
      </c>
      <c r="B53" s="157"/>
      <c r="C53" s="156" t="s">
        <v>56</v>
      </c>
      <c r="D53" s="207">
        <v>7021</v>
      </c>
      <c r="E53" s="207">
        <v>658</v>
      </c>
      <c r="F53" s="207">
        <v>8</v>
      </c>
      <c r="G53" s="207">
        <v>5562</v>
      </c>
      <c r="H53" s="207">
        <v>793</v>
      </c>
      <c r="I53" s="112"/>
      <c r="J53" s="112"/>
      <c r="K53" s="112"/>
      <c r="L53" s="112"/>
      <c r="M53" s="112"/>
      <c r="N53" s="112"/>
      <c r="O53" s="112"/>
    </row>
    <row r="54" spans="1:15" ht="10.35" customHeight="1">
      <c r="A54" s="101">
        <f>IF(E54&lt;&gt;"",COUNTA($E$8:E54),"")</f>
        <v>41</v>
      </c>
      <c r="B54" s="157"/>
      <c r="C54" s="156" t="s">
        <v>57</v>
      </c>
      <c r="D54" s="207">
        <v>18393</v>
      </c>
      <c r="E54" s="207">
        <v>8931</v>
      </c>
      <c r="F54" s="207">
        <v>918</v>
      </c>
      <c r="G54" s="207">
        <v>7101</v>
      </c>
      <c r="H54" s="207">
        <v>1443</v>
      </c>
    </row>
    <row r="55" spans="1:15" ht="10.35" customHeight="1">
      <c r="A55" s="101">
        <f>IF(E55&lt;&gt;"",COUNTA($E$8:E55),"")</f>
        <v>42</v>
      </c>
      <c r="B55" s="157"/>
      <c r="C55" s="156" t="s">
        <v>58</v>
      </c>
      <c r="D55" s="207">
        <v>20598</v>
      </c>
      <c r="E55" s="207">
        <v>12301</v>
      </c>
      <c r="F55" s="207">
        <v>4313</v>
      </c>
      <c r="G55" s="207">
        <v>2902</v>
      </c>
      <c r="H55" s="207">
        <v>1082</v>
      </c>
    </row>
    <row r="56" spans="1:15" ht="10.35" customHeight="1">
      <c r="A56" s="101">
        <f>IF(E56&lt;&gt;"",COUNTA($E$8:E56),"")</f>
        <v>43</v>
      </c>
      <c r="B56" s="157"/>
      <c r="C56" s="156" t="s">
        <v>59</v>
      </c>
      <c r="D56" s="207">
        <v>22260</v>
      </c>
      <c r="E56" s="207">
        <v>14475</v>
      </c>
      <c r="F56" s="207">
        <v>5090</v>
      </c>
      <c r="G56" s="207">
        <v>1658</v>
      </c>
      <c r="H56" s="207">
        <v>1037</v>
      </c>
    </row>
    <row r="57" spans="1:15" ht="10.35" customHeight="1">
      <c r="A57" s="101">
        <f>IF(E57&lt;&gt;"",COUNTA($E$8:E57),"")</f>
        <v>44</v>
      </c>
      <c r="B57" s="157"/>
      <c r="C57" s="156" t="s">
        <v>60</v>
      </c>
      <c r="D57" s="207">
        <v>38811</v>
      </c>
      <c r="E57" s="207">
        <v>28130</v>
      </c>
      <c r="F57" s="207">
        <v>7466</v>
      </c>
      <c r="G57" s="207">
        <v>1641</v>
      </c>
      <c r="H57" s="207">
        <v>1574</v>
      </c>
    </row>
    <row r="58" spans="1:15" ht="10.35" customHeight="1">
      <c r="A58" s="101">
        <f>IF(E58&lt;&gt;"",COUNTA($E$8:E58),"")</f>
        <v>45</v>
      </c>
      <c r="B58" s="157"/>
      <c r="C58" s="156" t="s">
        <v>61</v>
      </c>
      <c r="D58" s="207">
        <v>37243</v>
      </c>
      <c r="E58" s="207">
        <v>27318</v>
      </c>
      <c r="F58" s="207">
        <v>6623</v>
      </c>
      <c r="G58" s="207">
        <v>1286</v>
      </c>
      <c r="H58" s="207">
        <v>2016</v>
      </c>
    </row>
    <row r="59" spans="1:15" ht="10.35" customHeight="1">
      <c r="A59" s="101">
        <f>IF(E59&lt;&gt;"",COUNTA($E$8:E59),"")</f>
        <v>46</v>
      </c>
      <c r="B59" s="157"/>
      <c r="C59" s="156" t="s">
        <v>62</v>
      </c>
      <c r="D59" s="207">
        <v>32917</v>
      </c>
      <c r="E59" s="207">
        <v>24303</v>
      </c>
      <c r="F59" s="207">
        <v>5449</v>
      </c>
      <c r="G59" s="207">
        <v>1067</v>
      </c>
      <c r="H59" s="207">
        <v>2098</v>
      </c>
    </row>
    <row r="60" spans="1:15" ht="10.35" customHeight="1">
      <c r="A60" s="101">
        <f>IF(E60&lt;&gt;"",COUNTA($E$8:E60),"")</f>
        <v>47</v>
      </c>
      <c r="B60" s="157"/>
      <c r="C60" s="156" t="s">
        <v>63</v>
      </c>
      <c r="D60" s="207">
        <v>30644</v>
      </c>
      <c r="E60" s="207">
        <v>23537</v>
      </c>
      <c r="F60" s="207">
        <v>4155</v>
      </c>
      <c r="G60" s="207">
        <v>761</v>
      </c>
      <c r="H60" s="207">
        <v>2191</v>
      </c>
    </row>
    <row r="61" spans="1:15" ht="10.35" customHeight="1">
      <c r="A61" s="101">
        <f>IF(E61&lt;&gt;"",COUNTA($E$8:E61),"")</f>
        <v>48</v>
      </c>
      <c r="B61" s="157"/>
      <c r="C61" s="156" t="s">
        <v>64</v>
      </c>
      <c r="D61" s="207">
        <v>39927</v>
      </c>
      <c r="E61" s="207">
        <v>30431</v>
      </c>
      <c r="F61" s="207">
        <v>5811</v>
      </c>
      <c r="G61" s="207">
        <v>772</v>
      </c>
      <c r="H61" s="207">
        <v>2913</v>
      </c>
    </row>
    <row r="62" spans="1:15" ht="10.35" customHeight="1">
      <c r="A62" s="101">
        <f>IF(E62&lt;&gt;"",COUNTA($E$8:E62),"")</f>
        <v>49</v>
      </c>
      <c r="B62" s="157"/>
      <c r="C62" s="156" t="s">
        <v>52</v>
      </c>
      <c r="D62" s="207">
        <v>35311</v>
      </c>
      <c r="E62" s="207">
        <v>26420</v>
      </c>
      <c r="F62" s="207">
        <v>5639</v>
      </c>
      <c r="G62" s="207">
        <v>586</v>
      </c>
      <c r="H62" s="207">
        <v>2666</v>
      </c>
    </row>
    <row r="63" spans="1:15" ht="10.35" customHeight="1">
      <c r="A63" s="101">
        <f>IF(E63&lt;&gt;"",COUNTA($E$8:E63),"")</f>
        <v>50</v>
      </c>
      <c r="B63" s="157"/>
      <c r="C63" s="156" t="s">
        <v>53</v>
      </c>
      <c r="D63" s="207">
        <v>3983</v>
      </c>
      <c r="E63" s="207">
        <v>2365</v>
      </c>
      <c r="F63" s="207">
        <v>1066</v>
      </c>
      <c r="G63" s="207">
        <v>78</v>
      </c>
      <c r="H63" s="207">
        <v>474</v>
      </c>
    </row>
    <row r="64" spans="1:15" ht="11.45" customHeight="1">
      <c r="A64" s="114"/>
      <c r="B64" s="179"/>
      <c r="C64" s="180"/>
      <c r="D64" s="179"/>
      <c r="E64" s="179"/>
      <c r="F64" s="179"/>
      <c r="G64" s="179"/>
      <c r="H64" s="179"/>
    </row>
    <row r="65" spans="3:8" ht="11.45" customHeight="1">
      <c r="C65" s="93"/>
      <c r="D65" s="112"/>
      <c r="E65" s="112"/>
      <c r="F65" s="112"/>
      <c r="G65" s="112"/>
      <c r="H65" s="112"/>
    </row>
    <row r="66" spans="3:8" ht="11.45" customHeight="1">
      <c r="C66" s="93"/>
      <c r="D66" s="112"/>
      <c r="E66" s="112"/>
      <c r="F66" s="112"/>
      <c r="G66" s="112"/>
      <c r="H66" s="112"/>
    </row>
    <row r="67" spans="3:8" ht="11.45" customHeight="1">
      <c r="D67" s="112"/>
      <c r="E67" s="112"/>
      <c r="F67" s="112"/>
      <c r="G67" s="112"/>
      <c r="H67" s="112"/>
    </row>
  </sheetData>
  <mergeCells count="14">
    <mergeCell ref="D36:H36"/>
    <mergeCell ref="A1:C1"/>
    <mergeCell ref="D1:H1"/>
    <mergeCell ref="A2:A5"/>
    <mergeCell ref="B2:B5"/>
    <mergeCell ref="C2:C5"/>
    <mergeCell ref="D2:D5"/>
    <mergeCell ref="E2:H2"/>
    <mergeCell ref="E3:E5"/>
    <mergeCell ref="F3:F5"/>
    <mergeCell ref="G3:G5"/>
    <mergeCell ref="D35:H35"/>
    <mergeCell ref="H3:H5"/>
    <mergeCell ref="D7:H7"/>
  </mergeCells>
  <conditionalFormatting sqref="D35 D8:H8">
    <cfRule type="cellIs" dxfId="69" priority="4" stopIfTrue="1" operator="between">
      <formula>0.1</formula>
      <formula>2.9</formula>
    </cfRule>
  </conditionalFormatting>
  <conditionalFormatting sqref="D9:H34">
    <cfRule type="cellIs" dxfId="68" priority="2" stopIfTrue="1" operator="between">
      <formula>0.1</formula>
      <formula>2.9</formula>
    </cfRule>
  </conditionalFormatting>
  <conditionalFormatting sqref="D37:H63">
    <cfRule type="cellIs" dxfId="67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I46"/>
  <sheetViews>
    <sheetView zoomScale="140" zoomScaleNormal="140" workbookViewId="0">
      <pane xSplit="3" ySplit="6" topLeftCell="D7" activePane="bottomRight" state="frozen"/>
      <selection activeCell="D16" sqref="D16"/>
      <selection pane="topRight" activeCell="D16" sqref="D16"/>
      <selection pane="bottomLeft" activeCell="D16" sqref="D16"/>
      <selection pane="bottomRight" activeCell="D7" sqref="D7"/>
    </sheetView>
  </sheetViews>
  <sheetFormatPr baseColWidth="10" defaultColWidth="36.42578125" defaultRowHeight="10.7" customHeight="1"/>
  <cols>
    <col min="1" max="1" width="3.28515625" style="119" customWidth="1"/>
    <col min="2" max="2" width="5.7109375" style="119" customWidth="1"/>
    <col min="3" max="3" width="39.7109375" style="119" customWidth="1"/>
    <col min="4" max="4" width="8.7109375" style="119" customWidth="1"/>
    <col min="5" max="6" width="6.7109375" style="119" customWidth="1"/>
    <col min="7" max="7" width="7.7109375" style="119" customWidth="1"/>
    <col min="8" max="9" width="6.7109375" style="119" customWidth="1"/>
    <col min="10" max="246" width="11.42578125" style="119" customWidth="1"/>
    <col min="247" max="16384" width="36.42578125" style="119"/>
  </cols>
  <sheetData>
    <row r="1" spans="1:9" s="149" customFormat="1" ht="54" customHeight="1">
      <c r="A1" s="299" t="s">
        <v>173</v>
      </c>
      <c r="B1" s="300"/>
      <c r="C1" s="300"/>
      <c r="D1" s="275" t="s">
        <v>394</v>
      </c>
      <c r="E1" s="275"/>
      <c r="F1" s="275"/>
      <c r="G1" s="275"/>
      <c r="H1" s="275"/>
      <c r="I1" s="276"/>
    </row>
    <row r="2" spans="1:9" s="93" customFormat="1" ht="11.45" customHeight="1">
      <c r="A2" s="277" t="s">
        <v>80</v>
      </c>
      <c r="B2" s="279" t="s">
        <v>85</v>
      </c>
      <c r="C2" s="279" t="s">
        <v>88</v>
      </c>
      <c r="D2" s="298" t="s">
        <v>299</v>
      </c>
      <c r="E2" s="279" t="s">
        <v>2</v>
      </c>
      <c r="F2" s="280"/>
      <c r="G2" s="280"/>
      <c r="H2" s="280"/>
      <c r="I2" s="293"/>
    </row>
    <row r="3" spans="1:9" s="93" customFormat="1" ht="11.45" customHeight="1">
      <c r="A3" s="277"/>
      <c r="B3" s="279"/>
      <c r="C3" s="279"/>
      <c r="D3" s="298"/>
      <c r="E3" s="298" t="s">
        <v>3</v>
      </c>
      <c r="F3" s="298" t="s">
        <v>4</v>
      </c>
      <c r="G3" s="298" t="s">
        <v>291</v>
      </c>
      <c r="H3" s="279" t="s">
        <v>186</v>
      </c>
      <c r="I3" s="294" t="s">
        <v>87</v>
      </c>
    </row>
    <row r="4" spans="1:9" s="93" customFormat="1" ht="11.45" customHeight="1">
      <c r="A4" s="277"/>
      <c r="B4" s="279"/>
      <c r="C4" s="279"/>
      <c r="D4" s="298"/>
      <c r="E4" s="298"/>
      <c r="F4" s="298"/>
      <c r="G4" s="298"/>
      <c r="H4" s="279"/>
      <c r="I4" s="294"/>
    </row>
    <row r="5" spans="1:9" s="93" customFormat="1" ht="11.45" customHeight="1">
      <c r="A5" s="277"/>
      <c r="B5" s="279"/>
      <c r="C5" s="279"/>
      <c r="D5" s="298"/>
      <c r="E5" s="298"/>
      <c r="F5" s="298"/>
      <c r="G5" s="298"/>
      <c r="H5" s="279"/>
      <c r="I5" s="294"/>
    </row>
    <row r="6" spans="1:9" s="99" customFormat="1" ht="11.45" customHeight="1">
      <c r="A6" s="11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116">
        <v>9</v>
      </c>
    </row>
    <row r="7" spans="1:9" s="93" customFormat="1" ht="11.1" customHeight="1">
      <c r="A7" s="117"/>
      <c r="B7" s="201"/>
      <c r="C7" s="174"/>
      <c r="D7" s="207"/>
      <c r="E7" s="207"/>
      <c r="F7" s="207"/>
      <c r="G7" s="207"/>
      <c r="H7" s="207"/>
      <c r="I7" s="207"/>
    </row>
    <row r="8" spans="1:9" s="93" customFormat="1" ht="11.1" customHeight="1">
      <c r="A8" s="101">
        <f>IF(E8&lt;&gt;"",COUNTA($E8:E$8),"")</f>
        <v>1</v>
      </c>
      <c r="B8" s="175"/>
      <c r="C8" s="176" t="s">
        <v>300</v>
      </c>
      <c r="D8" s="208">
        <v>571947</v>
      </c>
      <c r="E8" s="208">
        <v>284839</v>
      </c>
      <c r="F8" s="208">
        <v>287108</v>
      </c>
      <c r="G8" s="208">
        <v>188252</v>
      </c>
      <c r="H8" s="208">
        <v>43962</v>
      </c>
      <c r="I8" s="208">
        <v>25002</v>
      </c>
    </row>
    <row r="9" spans="1:9" s="93" customFormat="1" ht="11.1" customHeight="1">
      <c r="A9" s="101" t="str">
        <f>IF(E9&lt;&gt;"",COUNTA($E$8:E9),"")</f>
        <v/>
      </c>
      <c r="B9" s="202"/>
      <c r="C9" s="174"/>
      <c r="D9" s="207"/>
      <c r="E9" s="207"/>
      <c r="F9" s="207"/>
      <c r="G9" s="207"/>
      <c r="H9" s="207"/>
      <c r="I9" s="207"/>
    </row>
    <row r="10" spans="1:9" ht="11.1" customHeight="1">
      <c r="A10" s="101">
        <f>IF(E10&lt;&gt;"",COUNTA($E$8:E10),"")</f>
        <v>2</v>
      </c>
      <c r="B10" s="178">
        <v>11</v>
      </c>
      <c r="C10" s="156" t="s">
        <v>316</v>
      </c>
      <c r="D10" s="207">
        <v>13369</v>
      </c>
      <c r="E10" s="207">
        <v>10296</v>
      </c>
      <c r="F10" s="207">
        <v>3073</v>
      </c>
      <c r="G10" s="207">
        <v>1602</v>
      </c>
      <c r="H10" s="207">
        <v>1880</v>
      </c>
      <c r="I10" s="207">
        <v>898</v>
      </c>
    </row>
    <row r="11" spans="1:9" ht="11.1" customHeight="1">
      <c r="A11" s="101">
        <f>IF(E11&lt;&gt;"",COUNTA($E$8:E11),"")</f>
        <v>3</v>
      </c>
      <c r="B11" s="178">
        <v>12</v>
      </c>
      <c r="C11" s="156" t="s">
        <v>317</v>
      </c>
      <c r="D11" s="207">
        <v>5294</v>
      </c>
      <c r="E11" s="207">
        <v>3732</v>
      </c>
      <c r="F11" s="207">
        <v>1562</v>
      </c>
      <c r="G11" s="207">
        <v>1299</v>
      </c>
      <c r="H11" s="207">
        <v>247</v>
      </c>
      <c r="I11" s="207">
        <v>175</v>
      </c>
    </row>
    <row r="12" spans="1:9" ht="21" customHeight="1">
      <c r="A12" s="101">
        <f>IF(E12&lt;&gt;"",COUNTA($E$8:E12),"")</f>
        <v>4</v>
      </c>
      <c r="B12" s="178">
        <v>21</v>
      </c>
      <c r="C12" s="156" t="s">
        <v>348</v>
      </c>
      <c r="D12" s="207">
        <v>1216</v>
      </c>
      <c r="E12" s="207">
        <v>1136</v>
      </c>
      <c r="F12" s="207">
        <v>80</v>
      </c>
      <c r="G12" s="207">
        <v>62</v>
      </c>
      <c r="H12" s="207">
        <v>62</v>
      </c>
      <c r="I12" s="207" t="s">
        <v>129</v>
      </c>
    </row>
    <row r="13" spans="1:9" ht="21" customHeight="1">
      <c r="A13" s="101">
        <f>IF(E13&lt;&gt;"",COUNTA($E$8:E13),"")</f>
        <v>5</v>
      </c>
      <c r="B13" s="175">
        <v>22</v>
      </c>
      <c r="C13" s="156" t="s">
        <v>349</v>
      </c>
      <c r="D13" s="207">
        <v>6575</v>
      </c>
      <c r="E13" s="207">
        <v>5924</v>
      </c>
      <c r="F13" s="207">
        <v>651</v>
      </c>
      <c r="G13" s="207">
        <v>385</v>
      </c>
      <c r="H13" s="207">
        <v>517</v>
      </c>
      <c r="I13" s="207">
        <v>425</v>
      </c>
    </row>
    <row r="14" spans="1:9" ht="11.1" customHeight="1">
      <c r="A14" s="101">
        <f>IF(E14&lt;&gt;"",COUNTA($E$8:E14),"")</f>
        <v>6</v>
      </c>
      <c r="B14" s="178">
        <v>23</v>
      </c>
      <c r="C14" s="156" t="s">
        <v>318</v>
      </c>
      <c r="D14" s="207">
        <v>2181</v>
      </c>
      <c r="E14" s="207">
        <v>1278</v>
      </c>
      <c r="F14" s="207">
        <v>903</v>
      </c>
      <c r="G14" s="207">
        <v>391</v>
      </c>
      <c r="H14" s="207">
        <v>75</v>
      </c>
      <c r="I14" s="207">
        <v>93</v>
      </c>
    </row>
    <row r="15" spans="1:9" ht="11.1" customHeight="1">
      <c r="A15" s="101">
        <f>IF(E15&lt;&gt;"",COUNTA($E$8:E15),"")</f>
        <v>7</v>
      </c>
      <c r="B15" s="178">
        <v>24</v>
      </c>
      <c r="C15" s="156" t="s">
        <v>319</v>
      </c>
      <c r="D15" s="207">
        <v>12581</v>
      </c>
      <c r="E15" s="207">
        <v>11953</v>
      </c>
      <c r="F15" s="207">
        <v>628</v>
      </c>
      <c r="G15" s="207">
        <v>478</v>
      </c>
      <c r="H15" s="207">
        <v>1244</v>
      </c>
      <c r="I15" s="207">
        <v>612</v>
      </c>
    </row>
    <row r="16" spans="1:9" ht="11.1" customHeight="1">
      <c r="A16" s="101">
        <f>IF(E16&lt;&gt;"",COUNTA($E$8:E16),"")</f>
        <v>8</v>
      </c>
      <c r="B16" s="178">
        <v>25</v>
      </c>
      <c r="C16" s="156" t="s">
        <v>320</v>
      </c>
      <c r="D16" s="207">
        <v>22762</v>
      </c>
      <c r="E16" s="207">
        <v>21190</v>
      </c>
      <c r="F16" s="207">
        <v>1572</v>
      </c>
      <c r="G16" s="207">
        <v>1293</v>
      </c>
      <c r="H16" s="207">
        <v>1379</v>
      </c>
      <c r="I16" s="207">
        <v>1695</v>
      </c>
    </row>
    <row r="17" spans="1:9" ht="11.1" customHeight="1">
      <c r="A17" s="101">
        <f>IF(E17&lt;&gt;"",COUNTA($E$8:E17),"")</f>
        <v>9</v>
      </c>
      <c r="B17" s="178">
        <v>26</v>
      </c>
      <c r="C17" s="156" t="s">
        <v>321</v>
      </c>
      <c r="D17" s="207">
        <v>14475</v>
      </c>
      <c r="E17" s="207">
        <v>13460</v>
      </c>
      <c r="F17" s="207">
        <v>1015</v>
      </c>
      <c r="G17" s="207">
        <v>819</v>
      </c>
      <c r="H17" s="207">
        <v>869</v>
      </c>
      <c r="I17" s="207">
        <v>1411</v>
      </c>
    </row>
    <row r="18" spans="1:9" ht="21" customHeight="1">
      <c r="A18" s="101">
        <f>IF(E18&lt;&gt;"",COUNTA($E$8:E18),"")</f>
        <v>10</v>
      </c>
      <c r="B18" s="178">
        <v>27</v>
      </c>
      <c r="C18" s="156" t="s">
        <v>322</v>
      </c>
      <c r="D18" s="207">
        <v>9309</v>
      </c>
      <c r="E18" s="207">
        <v>6602</v>
      </c>
      <c r="F18" s="207">
        <v>2707</v>
      </c>
      <c r="G18" s="207">
        <v>1267</v>
      </c>
      <c r="H18" s="207">
        <v>413</v>
      </c>
      <c r="I18" s="207">
        <v>124</v>
      </c>
    </row>
    <row r="19" spans="1:9" ht="11.1" customHeight="1">
      <c r="A19" s="101">
        <f>IF(E19&lt;&gt;"",COUNTA($E$8:E19),"")</f>
        <v>11</v>
      </c>
      <c r="B19" s="178">
        <v>28</v>
      </c>
      <c r="C19" s="156" t="s">
        <v>323</v>
      </c>
      <c r="D19" s="207">
        <v>1633</v>
      </c>
      <c r="E19" s="207">
        <v>741</v>
      </c>
      <c r="F19" s="207">
        <v>892</v>
      </c>
      <c r="G19" s="207">
        <v>249</v>
      </c>
      <c r="H19" s="207">
        <v>554</v>
      </c>
      <c r="I19" s="207">
        <v>49</v>
      </c>
    </row>
    <row r="20" spans="1:9" ht="11.1" customHeight="1">
      <c r="A20" s="101">
        <f>IF(E20&lt;&gt;"",COUNTA($E$8:E20),"")</f>
        <v>12</v>
      </c>
      <c r="B20" s="178">
        <v>29</v>
      </c>
      <c r="C20" s="156" t="s">
        <v>324</v>
      </c>
      <c r="D20" s="207">
        <v>20531</v>
      </c>
      <c r="E20" s="207">
        <v>11946</v>
      </c>
      <c r="F20" s="207">
        <v>8585</v>
      </c>
      <c r="G20" s="207">
        <v>5398</v>
      </c>
      <c r="H20" s="207">
        <v>5196</v>
      </c>
      <c r="I20" s="207">
        <v>916</v>
      </c>
    </row>
    <row r="21" spans="1:9" ht="11.1" customHeight="1">
      <c r="A21" s="101">
        <f>IF(E21&lt;&gt;"",COUNTA($E$8:E21),"")</f>
        <v>13</v>
      </c>
      <c r="B21" s="178">
        <v>31</v>
      </c>
      <c r="C21" s="156" t="s">
        <v>325</v>
      </c>
      <c r="D21" s="207">
        <v>4220</v>
      </c>
      <c r="E21" s="207">
        <v>3129</v>
      </c>
      <c r="F21" s="207">
        <v>1091</v>
      </c>
      <c r="G21" s="207">
        <v>599</v>
      </c>
      <c r="H21" s="207">
        <v>195</v>
      </c>
      <c r="I21" s="207">
        <v>112</v>
      </c>
    </row>
    <row r="22" spans="1:9" ht="11.1" customHeight="1">
      <c r="A22" s="101">
        <f>IF(E22&lt;&gt;"",COUNTA($E$8:E22),"")</f>
        <v>14</v>
      </c>
      <c r="B22" s="178">
        <v>32</v>
      </c>
      <c r="C22" s="156" t="s">
        <v>326</v>
      </c>
      <c r="D22" s="207">
        <v>13251</v>
      </c>
      <c r="E22" s="207">
        <v>12977</v>
      </c>
      <c r="F22" s="207">
        <v>274</v>
      </c>
      <c r="G22" s="207">
        <v>691</v>
      </c>
      <c r="H22" s="207">
        <v>1047</v>
      </c>
      <c r="I22" s="207">
        <v>769</v>
      </c>
    </row>
    <row r="23" spans="1:9" ht="11.1" customHeight="1">
      <c r="A23" s="101">
        <f>IF(E23&lt;&gt;"",COUNTA($E$8:E23),"")</f>
        <v>15</v>
      </c>
      <c r="B23" s="178">
        <v>33</v>
      </c>
      <c r="C23" s="156" t="s">
        <v>327</v>
      </c>
      <c r="D23" s="207">
        <v>7829</v>
      </c>
      <c r="E23" s="207">
        <v>7532</v>
      </c>
      <c r="F23" s="207">
        <v>297</v>
      </c>
      <c r="G23" s="207">
        <v>527</v>
      </c>
      <c r="H23" s="207">
        <v>495</v>
      </c>
      <c r="I23" s="207">
        <v>587</v>
      </c>
    </row>
    <row r="24" spans="1:9" ht="11.1" customHeight="1">
      <c r="A24" s="101">
        <f>IF(E24&lt;&gt;"",COUNTA($E$8:E24),"")</f>
        <v>16</v>
      </c>
      <c r="B24" s="178">
        <v>34</v>
      </c>
      <c r="C24" s="156" t="s">
        <v>328</v>
      </c>
      <c r="D24" s="207">
        <v>19034</v>
      </c>
      <c r="E24" s="207">
        <v>18385</v>
      </c>
      <c r="F24" s="207">
        <v>649</v>
      </c>
      <c r="G24" s="207">
        <v>3563</v>
      </c>
      <c r="H24" s="207">
        <v>849</v>
      </c>
      <c r="I24" s="207">
        <v>806</v>
      </c>
    </row>
    <row r="25" spans="1:9" ht="11.1" customHeight="1">
      <c r="A25" s="101">
        <f>IF(E25&lt;&gt;"",COUNTA($E$8:E25),"")</f>
        <v>17</v>
      </c>
      <c r="B25" s="178" t="s">
        <v>94</v>
      </c>
      <c r="C25" s="156" t="s">
        <v>329</v>
      </c>
      <c r="D25" s="207">
        <v>4541</v>
      </c>
      <c r="E25" s="207">
        <v>2085</v>
      </c>
      <c r="F25" s="207">
        <v>2456</v>
      </c>
      <c r="G25" s="207">
        <v>967</v>
      </c>
      <c r="H25" s="207">
        <v>452</v>
      </c>
      <c r="I25" s="207">
        <v>112</v>
      </c>
    </row>
    <row r="26" spans="1:9" ht="11.1" customHeight="1">
      <c r="A26" s="101">
        <f>IF(E26&lt;&gt;"",COUNTA($E$8:E26),"")</f>
        <v>18</v>
      </c>
      <c r="B26" s="178" t="s">
        <v>99</v>
      </c>
      <c r="C26" s="156" t="s">
        <v>330</v>
      </c>
      <c r="D26" s="207">
        <v>850</v>
      </c>
      <c r="E26" s="207">
        <v>590</v>
      </c>
      <c r="F26" s="207">
        <v>260</v>
      </c>
      <c r="G26" s="207">
        <v>159</v>
      </c>
      <c r="H26" s="207">
        <v>38</v>
      </c>
      <c r="I26" s="207">
        <v>41</v>
      </c>
    </row>
    <row r="27" spans="1:9" ht="11.1" customHeight="1">
      <c r="A27" s="101">
        <f>IF(E27&lt;&gt;"",COUNTA($E$8:E27),"")</f>
        <v>19</v>
      </c>
      <c r="B27" s="178" t="s">
        <v>105</v>
      </c>
      <c r="C27" s="156" t="s">
        <v>331</v>
      </c>
      <c r="D27" s="207">
        <v>7376</v>
      </c>
      <c r="E27" s="207">
        <v>6137</v>
      </c>
      <c r="F27" s="207">
        <v>1239</v>
      </c>
      <c r="G27" s="207">
        <v>988</v>
      </c>
      <c r="H27" s="207">
        <v>395</v>
      </c>
      <c r="I27" s="207">
        <v>441</v>
      </c>
    </row>
    <row r="28" spans="1:9" ht="11.1" customHeight="1">
      <c r="A28" s="101">
        <f>IF(E28&lt;&gt;"",COUNTA($E$8:E28),"")</f>
        <v>20</v>
      </c>
      <c r="B28" s="178" t="s">
        <v>95</v>
      </c>
      <c r="C28" s="156" t="s">
        <v>332</v>
      </c>
      <c r="D28" s="207">
        <v>29877</v>
      </c>
      <c r="E28" s="207">
        <v>22178</v>
      </c>
      <c r="F28" s="207">
        <v>7699</v>
      </c>
      <c r="G28" s="207">
        <v>6107</v>
      </c>
      <c r="H28" s="207">
        <v>3545</v>
      </c>
      <c r="I28" s="207">
        <v>939</v>
      </c>
    </row>
    <row r="29" spans="1:9" ht="11.1" customHeight="1">
      <c r="A29" s="101">
        <f>IF(E29&lt;&gt;"",COUNTA($E$8:E29),"")</f>
        <v>21</v>
      </c>
      <c r="B29" s="178" t="s">
        <v>100</v>
      </c>
      <c r="C29" s="156" t="s">
        <v>333</v>
      </c>
      <c r="D29" s="207">
        <v>23160</v>
      </c>
      <c r="E29" s="207">
        <v>22018</v>
      </c>
      <c r="F29" s="207">
        <v>1142</v>
      </c>
      <c r="G29" s="207">
        <v>2975</v>
      </c>
      <c r="H29" s="207">
        <v>2818</v>
      </c>
      <c r="I29" s="207">
        <v>246</v>
      </c>
    </row>
    <row r="30" spans="1:9" ht="11.1" customHeight="1">
      <c r="A30" s="101">
        <f>IF(E30&lt;&gt;"",COUNTA($E$8:E30),"")</f>
        <v>22</v>
      </c>
      <c r="B30" s="178" t="s">
        <v>106</v>
      </c>
      <c r="C30" s="156" t="s">
        <v>334</v>
      </c>
      <c r="D30" s="207">
        <v>6654</v>
      </c>
      <c r="E30" s="207">
        <v>5103</v>
      </c>
      <c r="F30" s="207">
        <v>1551</v>
      </c>
      <c r="G30" s="207">
        <v>1358</v>
      </c>
      <c r="H30" s="207">
        <v>406</v>
      </c>
      <c r="I30" s="207">
        <v>55</v>
      </c>
    </row>
    <row r="31" spans="1:9" ht="11.1" customHeight="1">
      <c r="A31" s="101">
        <f>IF(E31&lt;&gt;"",COUNTA($E$8:E31),"")</f>
        <v>23</v>
      </c>
      <c r="B31" s="178" t="s">
        <v>111</v>
      </c>
      <c r="C31" s="156" t="s">
        <v>335</v>
      </c>
      <c r="D31" s="207">
        <v>17717</v>
      </c>
      <c r="E31" s="207">
        <v>5332</v>
      </c>
      <c r="F31" s="207">
        <v>12385</v>
      </c>
      <c r="G31" s="207">
        <v>11705</v>
      </c>
      <c r="H31" s="207">
        <v>3541</v>
      </c>
      <c r="I31" s="207">
        <v>40</v>
      </c>
    </row>
    <row r="32" spans="1:9" ht="11.1" customHeight="1">
      <c r="A32" s="101">
        <f>IF(E32&lt;&gt;"",COUNTA($E$8:E32),"")</f>
        <v>24</v>
      </c>
      <c r="B32" s="178" t="s">
        <v>96</v>
      </c>
      <c r="C32" s="156" t="s">
        <v>336</v>
      </c>
      <c r="D32" s="207">
        <v>10850</v>
      </c>
      <c r="E32" s="207">
        <v>6116</v>
      </c>
      <c r="F32" s="207">
        <v>4734</v>
      </c>
      <c r="G32" s="207">
        <v>1735</v>
      </c>
      <c r="H32" s="207">
        <v>282</v>
      </c>
      <c r="I32" s="207">
        <v>528</v>
      </c>
    </row>
    <row r="33" spans="1:9" ht="11.1" customHeight="1">
      <c r="A33" s="101">
        <f>IF(E33&lt;&gt;"",COUNTA($E$8:E33),"")</f>
        <v>25</v>
      </c>
      <c r="B33" s="178" t="s">
        <v>101</v>
      </c>
      <c r="C33" s="156" t="s">
        <v>337</v>
      </c>
      <c r="D33" s="207">
        <v>40961</v>
      </c>
      <c r="E33" s="207">
        <v>11226</v>
      </c>
      <c r="F33" s="207">
        <v>29735</v>
      </c>
      <c r="G33" s="207">
        <v>24992</v>
      </c>
      <c r="H33" s="207">
        <v>1813</v>
      </c>
      <c r="I33" s="207">
        <v>1959</v>
      </c>
    </row>
    <row r="34" spans="1:9" ht="11.1" customHeight="1">
      <c r="A34" s="101">
        <f>IF(E34&lt;&gt;"",COUNTA($E$8:E34),"")</f>
        <v>26</v>
      </c>
      <c r="B34" s="178" t="s">
        <v>107</v>
      </c>
      <c r="C34" s="156" t="s">
        <v>338</v>
      </c>
      <c r="D34" s="207">
        <v>21136</v>
      </c>
      <c r="E34" s="207">
        <v>6922</v>
      </c>
      <c r="F34" s="207">
        <v>14214</v>
      </c>
      <c r="G34" s="207">
        <v>7525</v>
      </c>
      <c r="H34" s="207">
        <v>5841</v>
      </c>
      <c r="I34" s="207">
        <v>1697</v>
      </c>
    </row>
    <row r="35" spans="1:9" ht="11.1" customHeight="1">
      <c r="A35" s="101">
        <f>IF(E35&lt;&gt;"",COUNTA($E$8:E35),"")</f>
        <v>27</v>
      </c>
      <c r="B35" s="178" t="s">
        <v>97</v>
      </c>
      <c r="C35" s="156" t="s">
        <v>339</v>
      </c>
      <c r="D35" s="207">
        <v>55895</v>
      </c>
      <c r="E35" s="207">
        <v>17353</v>
      </c>
      <c r="F35" s="207">
        <v>38542</v>
      </c>
      <c r="G35" s="207">
        <v>19177</v>
      </c>
      <c r="H35" s="207">
        <v>1436</v>
      </c>
      <c r="I35" s="207">
        <v>1207</v>
      </c>
    </row>
    <row r="36" spans="1:9" ht="21" customHeight="1">
      <c r="A36" s="101">
        <f>IF(E36&lt;&gt;"",COUNTA($E$8:E36),"")</f>
        <v>28</v>
      </c>
      <c r="B36" s="178" t="s">
        <v>102</v>
      </c>
      <c r="C36" s="156" t="s">
        <v>340</v>
      </c>
      <c r="D36" s="207">
        <v>15869</v>
      </c>
      <c r="E36" s="207">
        <v>4510</v>
      </c>
      <c r="F36" s="207">
        <v>11359</v>
      </c>
      <c r="G36" s="207">
        <v>5221</v>
      </c>
      <c r="H36" s="207">
        <v>349</v>
      </c>
      <c r="I36" s="207">
        <v>727</v>
      </c>
    </row>
    <row r="37" spans="1:9" ht="11.1" customHeight="1">
      <c r="A37" s="101">
        <f>IF(E37&lt;&gt;"",COUNTA($E$8:E37),"")</f>
        <v>29</v>
      </c>
      <c r="B37" s="178" t="s">
        <v>108</v>
      </c>
      <c r="C37" s="156" t="s">
        <v>341</v>
      </c>
      <c r="D37" s="207">
        <v>24096</v>
      </c>
      <c r="E37" s="207">
        <v>5654</v>
      </c>
      <c r="F37" s="207">
        <v>18442</v>
      </c>
      <c r="G37" s="207">
        <v>7673</v>
      </c>
      <c r="H37" s="207">
        <v>261</v>
      </c>
      <c r="I37" s="207">
        <v>1177</v>
      </c>
    </row>
    <row r="38" spans="1:9" ht="11.1" customHeight="1">
      <c r="A38" s="101">
        <f>IF(E38&lt;&gt;"",COUNTA($E$8:E38),"")</f>
        <v>30</v>
      </c>
      <c r="B38" s="178">
        <v>81</v>
      </c>
      <c r="C38" s="156" t="s">
        <v>342</v>
      </c>
      <c r="D38" s="207">
        <v>58911</v>
      </c>
      <c r="E38" s="207">
        <v>12069</v>
      </c>
      <c r="F38" s="207">
        <v>46842</v>
      </c>
      <c r="G38" s="207">
        <v>25042</v>
      </c>
      <c r="H38" s="207">
        <v>3257</v>
      </c>
      <c r="I38" s="207">
        <v>4441</v>
      </c>
    </row>
    <row r="39" spans="1:9" ht="21" customHeight="1">
      <c r="A39" s="101">
        <f>IF(E39&lt;&gt;"",COUNTA($E$8:E39),"")</f>
        <v>31</v>
      </c>
      <c r="B39" s="178" t="s">
        <v>103</v>
      </c>
      <c r="C39" s="156" t="s">
        <v>350</v>
      </c>
      <c r="D39" s="207">
        <v>22798</v>
      </c>
      <c r="E39" s="207">
        <v>4452</v>
      </c>
      <c r="F39" s="207">
        <v>18346</v>
      </c>
      <c r="G39" s="207">
        <v>14062</v>
      </c>
      <c r="H39" s="207">
        <v>1295</v>
      </c>
      <c r="I39" s="207">
        <v>1272</v>
      </c>
    </row>
    <row r="40" spans="1:9" ht="11.1" customHeight="1">
      <c r="A40" s="101">
        <f>IF(E40&lt;&gt;"",COUNTA($E$8:E40),"")</f>
        <v>32</v>
      </c>
      <c r="B40" s="178" t="s">
        <v>109</v>
      </c>
      <c r="C40" s="156" t="s">
        <v>343</v>
      </c>
      <c r="D40" s="207">
        <v>38729</v>
      </c>
      <c r="E40" s="207">
        <v>6711</v>
      </c>
      <c r="F40" s="207">
        <v>32018</v>
      </c>
      <c r="G40" s="207">
        <v>25599</v>
      </c>
      <c r="H40" s="207">
        <v>1117</v>
      </c>
      <c r="I40" s="207">
        <v>1099</v>
      </c>
    </row>
    <row r="41" spans="1:9" ht="11.1" customHeight="1">
      <c r="A41" s="101">
        <f>IF(E41&lt;&gt;"",COUNTA($E$8:E41),"")</f>
        <v>33</v>
      </c>
      <c r="B41" s="178" t="s">
        <v>112</v>
      </c>
      <c r="C41" s="156" t="s">
        <v>344</v>
      </c>
      <c r="D41" s="207">
        <v>18509</v>
      </c>
      <c r="E41" s="207">
        <v>6826</v>
      </c>
      <c r="F41" s="207">
        <v>11683</v>
      </c>
      <c r="G41" s="207">
        <v>7808</v>
      </c>
      <c r="H41" s="207">
        <v>1431</v>
      </c>
      <c r="I41" s="207">
        <v>121</v>
      </c>
    </row>
    <row r="42" spans="1:9" ht="21" customHeight="1">
      <c r="A42" s="101">
        <f>IF(E42&lt;&gt;"",COUNTA($E$8:E42),"")</f>
        <v>34</v>
      </c>
      <c r="B42" s="178" t="s">
        <v>98</v>
      </c>
      <c r="C42" s="156" t="s">
        <v>345</v>
      </c>
      <c r="D42" s="207">
        <v>1112</v>
      </c>
      <c r="E42" s="207">
        <v>378</v>
      </c>
      <c r="F42" s="207">
        <v>734</v>
      </c>
      <c r="G42" s="207">
        <v>510</v>
      </c>
      <c r="H42" s="207">
        <v>44</v>
      </c>
      <c r="I42" s="207" t="s">
        <v>129</v>
      </c>
    </row>
    <row r="43" spans="1:9" ht="21" customHeight="1">
      <c r="A43" s="101">
        <f>IF(E43&lt;&gt;"",COUNTA($E$8:E43),"")</f>
        <v>35</v>
      </c>
      <c r="B43" s="178" t="s">
        <v>104</v>
      </c>
      <c r="C43" s="156" t="s">
        <v>351</v>
      </c>
      <c r="D43" s="207">
        <v>10656</v>
      </c>
      <c r="E43" s="207">
        <v>4003</v>
      </c>
      <c r="F43" s="207">
        <v>6653</v>
      </c>
      <c r="G43" s="207">
        <v>4493</v>
      </c>
      <c r="H43" s="207">
        <v>236</v>
      </c>
      <c r="I43" s="207">
        <v>63</v>
      </c>
    </row>
    <row r="44" spans="1:9" ht="21" customHeight="1">
      <c r="A44" s="101">
        <f>IF(E44&lt;&gt;"",COUNTA($E$8:E44),"")</f>
        <v>36</v>
      </c>
      <c r="B44" s="178" t="s">
        <v>110</v>
      </c>
      <c r="C44" s="156" t="s">
        <v>346</v>
      </c>
      <c r="D44" s="207">
        <v>569</v>
      </c>
      <c r="E44" s="207">
        <v>287</v>
      </c>
      <c r="F44" s="207">
        <v>282</v>
      </c>
      <c r="G44" s="207">
        <v>182</v>
      </c>
      <c r="H44" s="207">
        <v>18</v>
      </c>
      <c r="I44" s="207">
        <v>29</v>
      </c>
    </row>
    <row r="45" spans="1:9" ht="11.1" customHeight="1">
      <c r="A45" s="101">
        <f>IF(E45&lt;&gt;"",COUNTA($E$8:E45),"")</f>
        <v>37</v>
      </c>
      <c r="B45" s="178" t="s">
        <v>113</v>
      </c>
      <c r="C45" s="156" t="s">
        <v>347</v>
      </c>
      <c r="D45" s="207">
        <v>2098</v>
      </c>
      <c r="E45" s="207">
        <v>1349</v>
      </c>
      <c r="F45" s="207">
        <v>749</v>
      </c>
      <c r="G45" s="207">
        <v>410</v>
      </c>
      <c r="H45" s="207">
        <v>323</v>
      </c>
      <c r="I45" s="207">
        <v>99</v>
      </c>
    </row>
    <row r="46" spans="1:9" ht="10.7" customHeight="1">
      <c r="D46" s="120"/>
    </row>
  </sheetData>
  <mergeCells count="12">
    <mergeCell ref="A1:C1"/>
    <mergeCell ref="D1:I1"/>
    <mergeCell ref="E2:I2"/>
    <mergeCell ref="I3:I5"/>
    <mergeCell ref="H3:H5"/>
    <mergeCell ref="G3:G5"/>
    <mergeCell ref="F3:F5"/>
    <mergeCell ref="E3:E5"/>
    <mergeCell ref="D2:D5"/>
    <mergeCell ref="A2:A5"/>
    <mergeCell ref="B2:B5"/>
    <mergeCell ref="C2:C5"/>
  </mergeCells>
  <conditionalFormatting sqref="D7:I45">
    <cfRule type="cellIs" dxfId="66" priority="2" stopIfTrue="1" operator="between">
      <formula>0.1</formula>
      <formula>2.9</formula>
    </cfRule>
  </conditionalFormatting>
  <conditionalFormatting sqref="D8:I8">
    <cfRule type="cellIs" dxfId="65" priority="1" stopIfTrue="1" operator="between">
      <formula>0.1</formula>
      <formula>2.9</formula>
    </cfRule>
  </conditionalFormatting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A653 2025 41&amp;R&amp;"-,Standard"&amp;7&amp;P</oddFooter>
    <evenFooter>&amp;L&amp;"-,Standard"&amp;7&amp;P&amp;R&amp;"-,Standard"&amp;7StatA MV, Statistischer Bericht A653 2025 41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9</vt:i4>
      </vt:variant>
    </vt:vector>
  </HeadingPairs>
  <TitlesOfParts>
    <vt:vector size="28" baseType="lpstr">
      <vt:lpstr>Deckblatt</vt:lpstr>
      <vt:lpstr>Inhalt</vt:lpstr>
      <vt:lpstr>Vorbemerkungen</vt:lpstr>
      <vt:lpstr>Von der Meldung zur Statistik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Fußnotenerläuterungen</vt:lpstr>
      <vt:lpstr>Vorbemerkungen!_GoBack</vt:lpstr>
      <vt:lpstr>Vorbemerkungen!_Toc194992340</vt:lpstr>
      <vt:lpstr>Vorbemerkungen!_Toc194992341</vt:lpstr>
      <vt:lpstr>Vorbemerkungen!_Toc194992342</vt:lpstr>
      <vt:lpstr>Vorbemerkungen!_Toc276123388</vt:lpstr>
      <vt:lpstr>'13'!Drucktitel</vt:lpstr>
      <vt:lpstr>'6'!Drucktitel</vt:lpstr>
      <vt:lpstr>'13'!Print_Titles</vt:lpstr>
      <vt:lpstr>'6'!Print_Titles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A653 Sozialversicherungspflichtig Beschäftigte 31.03.2025</dc:title>
  <dc:subject>Erwerbstätigkeit</dc:subject>
  <dc:creator>FB 420</dc:creator>
  <cp:lastModifiedBy>Wank, Annett</cp:lastModifiedBy>
  <cp:lastPrinted>2025-12-10T08:58:22Z</cp:lastPrinted>
  <dcterms:created xsi:type="dcterms:W3CDTF">2019-07-24T08:41:15Z</dcterms:created>
  <dcterms:modified xsi:type="dcterms:W3CDTF">2025-12-19T05:49:16Z</dcterms:modified>
</cp:coreProperties>
</file>